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2.xml" ContentType="application/vnd.openxmlformats-officedocument.drawingml.chart+xml"/>
  <Override PartName="/xl/drawings/drawing10.xml" ContentType="application/vnd.openxmlformats-officedocument.drawing+xml"/>
  <Override PartName="/xl/charts/chart3.xml" ContentType="application/vnd.openxmlformats-officedocument.drawingml.chart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2.xml" ContentType="application/vnd.openxmlformats-officedocument.drawing+xml"/>
  <Override PartName="/xl/charts/chart6.xml" ContentType="application/vnd.openxmlformats-officedocument.drawingml.chart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7.xml" ContentType="application/vnd.openxmlformats-officedocument.drawingml.chart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8.xml" ContentType="application/vnd.openxmlformats-officedocument.drawingml.chart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_\Documents\Tex\Riemann-Hypothesis\Version_new\"/>
    </mc:Choice>
  </mc:AlternateContent>
  <xr:revisionPtr revIDLastSave="0" documentId="13_ncr:1_{5AB7C785-57F6-4D9D-9FA6-2331986BBF06}" xr6:coauthVersionLast="47" xr6:coauthVersionMax="47" xr10:uidLastSave="{00000000-0000-0000-0000-000000000000}"/>
  <bookViews>
    <workbookView xWindow="14640" yWindow="-16200" windowWidth="28995" windowHeight="16305" tabRatio="778" xr2:uid="{00000000-000D-0000-FFFF-FFFF00000000}"/>
  </bookViews>
  <sheets>
    <sheet name="Eq12-13" sheetId="1" r:id="rId1"/>
    <sheet name="Fig1" sheetId="2" r:id="rId2"/>
    <sheet name="Eq17" sheetId="14" r:id="rId3"/>
    <sheet name="Eq23" sheetId="3" r:id="rId4"/>
    <sheet name="Eq24-25" sheetId="4" r:id="rId5"/>
    <sheet name="Eq27 Bombieri" sheetId="5" r:id="rId6"/>
    <sheet name="Eq29" sheetId="6" r:id="rId7"/>
    <sheet name="Eq40-41" sheetId="7" r:id="rId8"/>
    <sheet name="G(t)" sheetId="8" r:id="rId9"/>
    <sheet name="G'(t)" sheetId="9" r:id="rId10"/>
    <sheet name="Fig2-Eq42" sheetId="10" r:id="rId11"/>
    <sheet name="Fig3-Tab1" sheetId="11" r:id="rId12"/>
    <sheet name="Hardy" sheetId="12" r:id="rId13"/>
    <sheet name="Platt" sheetId="13" r:id="rId14"/>
    <sheet name="Fig4" sheetId="15" r:id="rId15"/>
    <sheet name="Lemma3-4, Polya" sheetId="16" r:id="rId16"/>
    <sheet name="Fig5" sheetId="17" r:id="rId17"/>
    <sheet name="Fig9" sheetId="19" r:id="rId18"/>
    <sheet name="Section 4" sheetId="18" r:id="rId19"/>
  </sheets>
  <definedNames>
    <definedName name="Gamma">'Eq23'!#REF!</definedName>
    <definedName name="Omega">'Eq23'!$E$4</definedName>
    <definedName name="pi">'Fig2-Eq42'!$I$1</definedName>
    <definedName name="theta">'Eq23'!$C$4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" i="11" l="1"/>
  <c r="W23" i="11"/>
  <c r="W31" i="11"/>
  <c r="D1013" i="2"/>
  <c r="J1013" i="2"/>
  <c r="W70" i="11"/>
  <c r="T6" i="11"/>
  <c r="V6" i="11"/>
  <c r="V39" i="11" s="1"/>
  <c r="U6" i="11"/>
  <c r="U8" i="11" s="1"/>
  <c r="O6" i="11"/>
  <c r="V26" i="11"/>
  <c r="W32" i="11"/>
  <c r="U20" i="11"/>
  <c r="J7" i="19"/>
  <c r="I8" i="19"/>
  <c r="J8" i="19" s="1"/>
  <c r="C7" i="19"/>
  <c r="C8" i="19"/>
  <c r="C6" i="19"/>
  <c r="O8" i="10"/>
  <c r="H13" i="11"/>
  <c r="V8" i="11"/>
  <c r="Q8" i="11"/>
  <c r="P20" i="11"/>
  <c r="Q20" i="11"/>
  <c r="R20" i="11"/>
  <c r="S20" i="11"/>
  <c r="T20" i="11"/>
  <c r="P21" i="11"/>
  <c r="Q21" i="11"/>
  <c r="R21" i="11"/>
  <c r="S21" i="11"/>
  <c r="T21" i="11"/>
  <c r="U21" i="11"/>
  <c r="V21" i="11"/>
  <c r="W21" i="11"/>
  <c r="P22" i="11"/>
  <c r="Q22" i="11"/>
  <c r="R22" i="11"/>
  <c r="S22" i="11"/>
  <c r="T22" i="11"/>
  <c r="P23" i="11"/>
  <c r="Q23" i="11"/>
  <c r="R23" i="11"/>
  <c r="S23" i="11"/>
  <c r="T23" i="11"/>
  <c r="U23" i="11"/>
  <c r="V23" i="11"/>
  <c r="P24" i="11"/>
  <c r="Q24" i="11"/>
  <c r="R24" i="11"/>
  <c r="S24" i="11"/>
  <c r="T24" i="11"/>
  <c r="P25" i="11"/>
  <c r="Q25" i="11"/>
  <c r="R25" i="11"/>
  <c r="S25" i="11"/>
  <c r="T25" i="11"/>
  <c r="U25" i="11"/>
  <c r="W25" i="11"/>
  <c r="P26" i="11"/>
  <c r="Q26" i="11"/>
  <c r="R26" i="11"/>
  <c r="S26" i="11"/>
  <c r="T26" i="11"/>
  <c r="P27" i="11"/>
  <c r="Q27" i="11"/>
  <c r="R27" i="11"/>
  <c r="S27" i="11"/>
  <c r="T27" i="11"/>
  <c r="U27" i="11"/>
  <c r="P28" i="11"/>
  <c r="Q28" i="11"/>
  <c r="R28" i="11"/>
  <c r="S28" i="11"/>
  <c r="T28" i="11"/>
  <c r="V28" i="11"/>
  <c r="P29" i="11"/>
  <c r="Q29" i="11"/>
  <c r="R29" i="11"/>
  <c r="S29" i="11"/>
  <c r="T29" i="11"/>
  <c r="V29" i="11"/>
  <c r="P30" i="11"/>
  <c r="Q30" i="11"/>
  <c r="R30" i="11"/>
  <c r="S30" i="11"/>
  <c r="T30" i="11"/>
  <c r="V30" i="11"/>
  <c r="P31" i="11"/>
  <c r="Q31" i="11"/>
  <c r="R31" i="11"/>
  <c r="S31" i="11"/>
  <c r="T31" i="11"/>
  <c r="U31" i="11"/>
  <c r="V31" i="11"/>
  <c r="P32" i="11"/>
  <c r="Q32" i="11"/>
  <c r="R32" i="11"/>
  <c r="S32" i="11"/>
  <c r="T32" i="11"/>
  <c r="V32" i="11"/>
  <c r="P33" i="11"/>
  <c r="Q33" i="11"/>
  <c r="R33" i="11"/>
  <c r="S33" i="11"/>
  <c r="T33" i="11"/>
  <c r="U33" i="11"/>
  <c r="V33" i="11"/>
  <c r="W33" i="11"/>
  <c r="P34" i="11"/>
  <c r="Q34" i="11"/>
  <c r="R34" i="11"/>
  <c r="S34" i="11"/>
  <c r="T34" i="11"/>
  <c r="P35" i="11"/>
  <c r="Q35" i="11"/>
  <c r="R35" i="11"/>
  <c r="S35" i="11"/>
  <c r="T35" i="11"/>
  <c r="U35" i="11"/>
  <c r="V35" i="11"/>
  <c r="P36" i="11"/>
  <c r="Q36" i="11"/>
  <c r="R36" i="11"/>
  <c r="S36" i="11"/>
  <c r="T36" i="11"/>
  <c r="P37" i="11"/>
  <c r="Q37" i="11"/>
  <c r="R37" i="11"/>
  <c r="S37" i="11"/>
  <c r="T37" i="11"/>
  <c r="U37" i="11"/>
  <c r="V37" i="11"/>
  <c r="P38" i="11"/>
  <c r="Q38" i="11"/>
  <c r="R38" i="11"/>
  <c r="S38" i="11"/>
  <c r="T38" i="11"/>
  <c r="P39" i="11"/>
  <c r="Q39" i="11"/>
  <c r="R39" i="11"/>
  <c r="S39" i="11"/>
  <c r="T39" i="11"/>
  <c r="U39" i="11"/>
  <c r="W39" i="11"/>
  <c r="P40" i="11"/>
  <c r="Q40" i="11"/>
  <c r="R40" i="11"/>
  <c r="S40" i="11"/>
  <c r="T40" i="11"/>
  <c r="V40" i="11"/>
  <c r="P41" i="11"/>
  <c r="Q41" i="11"/>
  <c r="R41" i="11"/>
  <c r="S41" i="11"/>
  <c r="T41" i="11"/>
  <c r="V41" i="11"/>
  <c r="P42" i="11"/>
  <c r="Q42" i="11"/>
  <c r="R42" i="11"/>
  <c r="S42" i="11"/>
  <c r="T42" i="11"/>
  <c r="V42" i="11"/>
  <c r="P43" i="11"/>
  <c r="Q43" i="11"/>
  <c r="R43" i="11"/>
  <c r="S43" i="11"/>
  <c r="T43" i="11"/>
  <c r="U43" i="11"/>
  <c r="V43" i="11"/>
  <c r="P44" i="11"/>
  <c r="Q44" i="11"/>
  <c r="R44" i="11"/>
  <c r="S44" i="11"/>
  <c r="T44" i="11"/>
  <c r="V44" i="11"/>
  <c r="P45" i="11"/>
  <c r="Q45" i="11"/>
  <c r="R45" i="11"/>
  <c r="S45" i="11"/>
  <c r="T45" i="11"/>
  <c r="U45" i="11"/>
  <c r="P46" i="11"/>
  <c r="Q46" i="11"/>
  <c r="R46" i="11"/>
  <c r="S46" i="11"/>
  <c r="T46" i="11"/>
  <c r="V46" i="11"/>
  <c r="W46" i="11"/>
  <c r="P47" i="11"/>
  <c r="Q47" i="11"/>
  <c r="R47" i="11"/>
  <c r="S47" i="11"/>
  <c r="T47" i="11"/>
  <c r="U47" i="11"/>
  <c r="P48" i="11"/>
  <c r="Q48" i="11"/>
  <c r="R48" i="11"/>
  <c r="S48" i="11"/>
  <c r="T48" i="11"/>
  <c r="V48" i="11"/>
  <c r="W48" i="11"/>
  <c r="P49" i="11"/>
  <c r="Q49" i="11"/>
  <c r="R49" i="11"/>
  <c r="S49" i="11"/>
  <c r="T49" i="11"/>
  <c r="U49" i="11"/>
  <c r="P50" i="11"/>
  <c r="Q50" i="11"/>
  <c r="R50" i="11"/>
  <c r="S50" i="11"/>
  <c r="T50" i="11"/>
  <c r="V50" i="11"/>
  <c r="P51" i="11"/>
  <c r="Q51" i="11"/>
  <c r="R51" i="11"/>
  <c r="S51" i="11"/>
  <c r="T51" i="11"/>
  <c r="U51" i="11"/>
  <c r="V51" i="11"/>
  <c r="W51" i="11"/>
  <c r="P52" i="11"/>
  <c r="Q52" i="11"/>
  <c r="R52" i="11"/>
  <c r="S52" i="11"/>
  <c r="T52" i="11"/>
  <c r="P53" i="11"/>
  <c r="Q53" i="11"/>
  <c r="R53" i="11"/>
  <c r="S53" i="11"/>
  <c r="T53" i="11"/>
  <c r="V53" i="11"/>
  <c r="W53" i="11"/>
  <c r="P54" i="11"/>
  <c r="Q54" i="11"/>
  <c r="R54" i="11"/>
  <c r="S54" i="11"/>
  <c r="T54" i="11"/>
  <c r="P55" i="11"/>
  <c r="Q55" i="11"/>
  <c r="R55" i="11"/>
  <c r="S55" i="11"/>
  <c r="T55" i="11"/>
  <c r="U55" i="11"/>
  <c r="V55" i="11"/>
  <c r="P56" i="11"/>
  <c r="Q56" i="11"/>
  <c r="R56" i="11"/>
  <c r="S56" i="11"/>
  <c r="T56" i="11"/>
  <c r="P57" i="11"/>
  <c r="Q57" i="11"/>
  <c r="R57" i="11"/>
  <c r="S57" i="11"/>
  <c r="T57" i="11"/>
  <c r="U57" i="11"/>
  <c r="V57" i="11"/>
  <c r="W57" i="11"/>
  <c r="P58" i="11"/>
  <c r="Q58" i="11"/>
  <c r="R58" i="11"/>
  <c r="S58" i="11"/>
  <c r="T58" i="11"/>
  <c r="P59" i="11"/>
  <c r="Q59" i="11"/>
  <c r="R59" i="11"/>
  <c r="S59" i="11"/>
  <c r="T59" i="11"/>
  <c r="U59" i="11"/>
  <c r="V59" i="11"/>
  <c r="P60" i="11"/>
  <c r="Q60" i="11"/>
  <c r="R60" i="11"/>
  <c r="S60" i="11"/>
  <c r="T60" i="11"/>
  <c r="V60" i="11"/>
  <c r="P61" i="11"/>
  <c r="Q61" i="11"/>
  <c r="R61" i="11"/>
  <c r="S61" i="11"/>
  <c r="T61" i="11"/>
  <c r="U61" i="11"/>
  <c r="V61" i="11"/>
  <c r="P62" i="11"/>
  <c r="Q62" i="11"/>
  <c r="R62" i="11"/>
  <c r="S62" i="11"/>
  <c r="T62" i="11"/>
  <c r="V62" i="11"/>
  <c r="W62" i="11"/>
  <c r="P63" i="11"/>
  <c r="Q63" i="11"/>
  <c r="R63" i="11"/>
  <c r="S63" i="11"/>
  <c r="T63" i="11"/>
  <c r="U63" i="11"/>
  <c r="W63" i="11"/>
  <c r="P64" i="11"/>
  <c r="Q64" i="11"/>
  <c r="R64" i="11"/>
  <c r="S64" i="11"/>
  <c r="T64" i="11"/>
  <c r="V64" i="11"/>
  <c r="P65" i="11"/>
  <c r="Q65" i="11"/>
  <c r="R65" i="11"/>
  <c r="S65" i="11"/>
  <c r="T65" i="11"/>
  <c r="U65" i="11"/>
  <c r="P66" i="11"/>
  <c r="Q66" i="11"/>
  <c r="R66" i="11"/>
  <c r="S66" i="11"/>
  <c r="T66" i="11"/>
  <c r="V66" i="11"/>
  <c r="P67" i="11"/>
  <c r="Q67" i="11"/>
  <c r="R67" i="11"/>
  <c r="S67" i="11"/>
  <c r="T67" i="11"/>
  <c r="U67" i="11"/>
  <c r="P68" i="11"/>
  <c r="Q68" i="11"/>
  <c r="R68" i="11"/>
  <c r="S68" i="11"/>
  <c r="T68" i="11"/>
  <c r="V68" i="11"/>
  <c r="W68" i="11"/>
  <c r="P69" i="11"/>
  <c r="Q69" i="11"/>
  <c r="R69" i="11"/>
  <c r="S69" i="11"/>
  <c r="T69" i="11"/>
  <c r="U69" i="11"/>
  <c r="V69" i="11"/>
  <c r="P70" i="11"/>
  <c r="Q70" i="11"/>
  <c r="R70" i="11"/>
  <c r="S70" i="11"/>
  <c r="T70" i="11"/>
  <c r="V70" i="11"/>
  <c r="P71" i="11"/>
  <c r="Q71" i="11"/>
  <c r="R71" i="11"/>
  <c r="S71" i="11"/>
  <c r="T71" i="11"/>
  <c r="U71" i="11"/>
  <c r="V71" i="11"/>
  <c r="P72" i="11"/>
  <c r="Q72" i="11"/>
  <c r="R72" i="11"/>
  <c r="S72" i="11"/>
  <c r="T72" i="11"/>
  <c r="V72" i="11"/>
  <c r="W72" i="11"/>
  <c r="P73" i="11"/>
  <c r="Q73" i="11"/>
  <c r="R73" i="11"/>
  <c r="S73" i="11"/>
  <c r="T73" i="11"/>
  <c r="U73" i="11"/>
  <c r="V73" i="11"/>
  <c r="P74" i="11"/>
  <c r="Q74" i="11"/>
  <c r="R74" i="11"/>
  <c r="S74" i="11"/>
  <c r="T74" i="11"/>
  <c r="P75" i="11"/>
  <c r="Q75" i="11"/>
  <c r="R75" i="11"/>
  <c r="S75" i="11"/>
  <c r="T75" i="11"/>
  <c r="U75" i="11"/>
  <c r="P76" i="11"/>
  <c r="Q76" i="11"/>
  <c r="R76" i="11"/>
  <c r="S76" i="11"/>
  <c r="T76" i="11"/>
  <c r="P77" i="11"/>
  <c r="Q77" i="11"/>
  <c r="R77" i="11"/>
  <c r="S77" i="11"/>
  <c r="T77" i="11"/>
  <c r="V77" i="11"/>
  <c r="P78" i="11"/>
  <c r="Q78" i="11"/>
  <c r="R78" i="11"/>
  <c r="S78" i="11"/>
  <c r="T78" i="11"/>
  <c r="V78" i="11"/>
  <c r="P79" i="11"/>
  <c r="Q79" i="11"/>
  <c r="R79" i="11"/>
  <c r="S79" i="11"/>
  <c r="T79" i="11"/>
  <c r="U79" i="11"/>
  <c r="V79" i="11"/>
  <c r="P80" i="11"/>
  <c r="Q80" i="11"/>
  <c r="R80" i="11"/>
  <c r="S80" i="11"/>
  <c r="T80" i="11"/>
  <c r="V80" i="11"/>
  <c r="P81" i="11"/>
  <c r="Q81" i="11"/>
  <c r="R81" i="11"/>
  <c r="S81" i="11"/>
  <c r="T81" i="11"/>
  <c r="U81" i="11"/>
  <c r="V81" i="11"/>
  <c r="P82" i="11"/>
  <c r="Q82" i="11"/>
  <c r="R82" i="11"/>
  <c r="S82" i="11"/>
  <c r="T82" i="11"/>
  <c r="V82" i="11"/>
  <c r="P83" i="11"/>
  <c r="Q83" i="11"/>
  <c r="R83" i="11"/>
  <c r="S83" i="11"/>
  <c r="T83" i="11"/>
  <c r="U83" i="11"/>
  <c r="P84" i="11"/>
  <c r="Q84" i="11"/>
  <c r="R84" i="11"/>
  <c r="S84" i="11"/>
  <c r="T84" i="11"/>
  <c r="V84" i="11"/>
  <c r="P85" i="11"/>
  <c r="Q85" i="11"/>
  <c r="R85" i="11"/>
  <c r="S85" i="11"/>
  <c r="T85" i="11"/>
  <c r="U85" i="11"/>
  <c r="P86" i="11"/>
  <c r="Q86" i="11"/>
  <c r="R86" i="11"/>
  <c r="S86" i="11"/>
  <c r="T86" i="11"/>
  <c r="V86" i="11"/>
  <c r="P87" i="11"/>
  <c r="Q87" i="11"/>
  <c r="R87" i="11"/>
  <c r="S87" i="11"/>
  <c r="T87" i="11"/>
  <c r="U87" i="11"/>
  <c r="P88" i="11"/>
  <c r="Q88" i="11"/>
  <c r="R88" i="11"/>
  <c r="S88" i="11"/>
  <c r="T88" i="11"/>
  <c r="V88" i="11"/>
  <c r="P89" i="11"/>
  <c r="Q89" i="11"/>
  <c r="R89" i="11"/>
  <c r="S89" i="11"/>
  <c r="T89" i="11"/>
  <c r="P90" i="11"/>
  <c r="Q90" i="11"/>
  <c r="R90" i="11"/>
  <c r="S90" i="11"/>
  <c r="T90" i="11"/>
  <c r="V90" i="11"/>
  <c r="W90" i="11"/>
  <c r="P91" i="11"/>
  <c r="Q91" i="11"/>
  <c r="R91" i="11"/>
  <c r="S91" i="11"/>
  <c r="T91" i="11"/>
  <c r="U91" i="11"/>
  <c r="V91" i="11"/>
  <c r="P92" i="11"/>
  <c r="Q92" i="11"/>
  <c r="R92" i="11"/>
  <c r="S92" i="11"/>
  <c r="T92" i="11"/>
  <c r="V92" i="11"/>
  <c r="P93" i="11"/>
  <c r="Q93" i="11"/>
  <c r="R93" i="11"/>
  <c r="S93" i="11"/>
  <c r="T93" i="11"/>
  <c r="U93" i="11"/>
  <c r="V93" i="11"/>
  <c r="P94" i="11"/>
  <c r="Q94" i="11"/>
  <c r="R94" i="11"/>
  <c r="S94" i="11"/>
  <c r="T94" i="11"/>
  <c r="V94" i="11"/>
  <c r="P95" i="11"/>
  <c r="Q95" i="11"/>
  <c r="R95" i="11"/>
  <c r="S95" i="11"/>
  <c r="T95" i="11"/>
  <c r="U95" i="11"/>
  <c r="V95" i="11"/>
  <c r="P96" i="11"/>
  <c r="Q96" i="11"/>
  <c r="R96" i="11"/>
  <c r="S96" i="11"/>
  <c r="T96" i="11"/>
  <c r="P97" i="11"/>
  <c r="Q97" i="11"/>
  <c r="R97" i="11"/>
  <c r="S97" i="11"/>
  <c r="T97" i="11"/>
  <c r="U97" i="11"/>
  <c r="V97" i="11"/>
  <c r="P98" i="11"/>
  <c r="Q98" i="11"/>
  <c r="R98" i="11"/>
  <c r="S98" i="11"/>
  <c r="T98" i="11"/>
  <c r="P99" i="11"/>
  <c r="Q99" i="11"/>
  <c r="R99" i="11"/>
  <c r="S99" i="11"/>
  <c r="T99" i="11"/>
  <c r="U99" i="11"/>
  <c r="V99" i="11"/>
  <c r="P100" i="11"/>
  <c r="Q100" i="11"/>
  <c r="R100" i="11"/>
  <c r="S100" i="11"/>
  <c r="T100" i="11"/>
  <c r="P101" i="11"/>
  <c r="Q101" i="11"/>
  <c r="R101" i="11"/>
  <c r="S101" i="11"/>
  <c r="T101" i="11"/>
  <c r="U101" i="11"/>
  <c r="V101" i="11"/>
  <c r="W101" i="11"/>
  <c r="P102" i="11"/>
  <c r="Q102" i="11"/>
  <c r="R102" i="11"/>
  <c r="S102" i="11"/>
  <c r="T102" i="11"/>
  <c r="P103" i="11"/>
  <c r="Q103" i="11"/>
  <c r="R103" i="11"/>
  <c r="S103" i="11"/>
  <c r="T103" i="11"/>
  <c r="U103" i="11"/>
  <c r="V103" i="11"/>
  <c r="W103" i="11"/>
  <c r="P104" i="11"/>
  <c r="Q104" i="11"/>
  <c r="R104" i="11"/>
  <c r="S104" i="11"/>
  <c r="T104" i="11"/>
  <c r="V104" i="11"/>
  <c r="P105" i="11"/>
  <c r="Q105" i="11"/>
  <c r="R105" i="11"/>
  <c r="S105" i="11"/>
  <c r="T105" i="11"/>
  <c r="U105" i="11"/>
  <c r="V105" i="11"/>
  <c r="P106" i="11"/>
  <c r="Q106" i="11"/>
  <c r="R106" i="11"/>
  <c r="S106" i="11"/>
  <c r="T106" i="11"/>
  <c r="V106" i="11"/>
  <c r="W106" i="11"/>
  <c r="P107" i="11"/>
  <c r="Q107" i="11"/>
  <c r="R107" i="11"/>
  <c r="S107" i="11"/>
  <c r="T107" i="11"/>
  <c r="U107" i="11"/>
  <c r="V107" i="11"/>
  <c r="P108" i="11"/>
  <c r="Q108" i="11"/>
  <c r="R108" i="11"/>
  <c r="S108" i="11"/>
  <c r="T108" i="11"/>
  <c r="V108" i="11"/>
  <c r="W108" i="11"/>
  <c r="P109" i="11"/>
  <c r="Q109" i="11"/>
  <c r="R109" i="11"/>
  <c r="S109" i="11"/>
  <c r="T109" i="11"/>
  <c r="U109" i="11"/>
  <c r="V109" i="11"/>
  <c r="P110" i="11"/>
  <c r="Q110" i="11"/>
  <c r="R110" i="11"/>
  <c r="S110" i="11"/>
  <c r="T110" i="11"/>
  <c r="V110" i="11"/>
  <c r="W110" i="11"/>
  <c r="P111" i="11"/>
  <c r="Q111" i="11"/>
  <c r="R111" i="11"/>
  <c r="S111" i="11"/>
  <c r="T111" i="11"/>
  <c r="U111" i="11"/>
  <c r="P112" i="11"/>
  <c r="Q112" i="11"/>
  <c r="R112" i="11"/>
  <c r="S112" i="11"/>
  <c r="T112" i="11"/>
  <c r="V112" i="11"/>
  <c r="P113" i="11"/>
  <c r="Q113" i="11"/>
  <c r="R113" i="11"/>
  <c r="S113" i="11"/>
  <c r="T113" i="11"/>
  <c r="U113" i="11"/>
  <c r="P114" i="11"/>
  <c r="Q114" i="11"/>
  <c r="R114" i="11"/>
  <c r="S114" i="11"/>
  <c r="T114" i="11"/>
  <c r="V114" i="11"/>
  <c r="P115" i="11"/>
  <c r="Q115" i="11"/>
  <c r="R115" i="11"/>
  <c r="S115" i="11"/>
  <c r="T115" i="11"/>
  <c r="U115" i="11"/>
  <c r="P116" i="11"/>
  <c r="Q116" i="11"/>
  <c r="R116" i="11"/>
  <c r="S116" i="11"/>
  <c r="T116" i="11"/>
  <c r="V116" i="11"/>
  <c r="P117" i="11"/>
  <c r="Q117" i="11"/>
  <c r="R117" i="11"/>
  <c r="S117" i="11"/>
  <c r="T117" i="11"/>
  <c r="P118" i="11"/>
  <c r="Q118" i="11"/>
  <c r="R118" i="11"/>
  <c r="S118" i="11"/>
  <c r="T118" i="11"/>
  <c r="V118" i="11"/>
  <c r="W118" i="11"/>
  <c r="P119" i="11"/>
  <c r="Q119" i="11"/>
  <c r="R119" i="11"/>
  <c r="S119" i="11"/>
  <c r="T119" i="11"/>
  <c r="U119" i="11"/>
  <c r="P120" i="11"/>
  <c r="Q120" i="11"/>
  <c r="R120" i="11"/>
  <c r="S120" i="11"/>
  <c r="T120" i="11"/>
  <c r="V120" i="11"/>
  <c r="W120" i="11"/>
  <c r="P121" i="11"/>
  <c r="Q121" i="11"/>
  <c r="R121" i="11"/>
  <c r="S121" i="11"/>
  <c r="T121" i="11"/>
  <c r="U121" i="11"/>
  <c r="V121" i="11"/>
  <c r="P122" i="11"/>
  <c r="Q122" i="11"/>
  <c r="R122" i="11"/>
  <c r="S122" i="11"/>
  <c r="T122" i="11"/>
  <c r="V122" i="11"/>
  <c r="P123" i="11"/>
  <c r="Q123" i="11"/>
  <c r="R123" i="11"/>
  <c r="S123" i="11"/>
  <c r="T123" i="11"/>
  <c r="U123" i="11"/>
  <c r="V123" i="11"/>
  <c r="P124" i="11"/>
  <c r="Q124" i="11"/>
  <c r="R124" i="11"/>
  <c r="S124" i="11"/>
  <c r="T124" i="11"/>
  <c r="V124" i="11"/>
  <c r="P125" i="11"/>
  <c r="Q125" i="11"/>
  <c r="R125" i="11"/>
  <c r="S125" i="11"/>
  <c r="T125" i="11"/>
  <c r="U125" i="11"/>
  <c r="W125" i="11"/>
  <c r="P126" i="11"/>
  <c r="Q126" i="11"/>
  <c r="R126" i="11"/>
  <c r="S126" i="11"/>
  <c r="T126" i="11"/>
  <c r="V126" i="11"/>
  <c r="P127" i="11"/>
  <c r="Q127" i="11"/>
  <c r="R127" i="11"/>
  <c r="S127" i="11"/>
  <c r="T127" i="11"/>
  <c r="U127" i="11"/>
  <c r="V127" i="11"/>
  <c r="W127" i="11"/>
  <c r="P128" i="11"/>
  <c r="Q128" i="11"/>
  <c r="R128" i="11"/>
  <c r="S128" i="11"/>
  <c r="T128" i="11"/>
  <c r="P129" i="11"/>
  <c r="Q129" i="11"/>
  <c r="R129" i="11"/>
  <c r="S129" i="11"/>
  <c r="T129" i="11"/>
  <c r="U129" i="11"/>
  <c r="V129" i="11"/>
  <c r="W129" i="11"/>
  <c r="P130" i="11"/>
  <c r="Q130" i="11"/>
  <c r="R130" i="11"/>
  <c r="S130" i="11"/>
  <c r="T130" i="11"/>
  <c r="P131" i="11"/>
  <c r="Q131" i="11"/>
  <c r="R131" i="11"/>
  <c r="S131" i="11"/>
  <c r="T131" i="11"/>
  <c r="V131" i="11"/>
  <c r="P132" i="11"/>
  <c r="Q132" i="11"/>
  <c r="R132" i="11"/>
  <c r="S132" i="11"/>
  <c r="T132" i="11"/>
  <c r="P133" i="11"/>
  <c r="Q133" i="11"/>
  <c r="R133" i="11"/>
  <c r="S133" i="11"/>
  <c r="T133" i="11"/>
  <c r="U133" i="11"/>
  <c r="V133" i="11"/>
  <c r="P134" i="11"/>
  <c r="Q134" i="11"/>
  <c r="R134" i="11"/>
  <c r="S134" i="11"/>
  <c r="T134" i="11"/>
  <c r="P135" i="11"/>
  <c r="Q135" i="11"/>
  <c r="R135" i="11"/>
  <c r="S135" i="11"/>
  <c r="T135" i="11"/>
  <c r="U135" i="11"/>
  <c r="V135" i="11"/>
  <c r="W135" i="11"/>
  <c r="P136" i="11"/>
  <c r="Q136" i="11"/>
  <c r="R136" i="11"/>
  <c r="S136" i="11"/>
  <c r="T136" i="11"/>
  <c r="V136" i="11"/>
  <c r="P137" i="11"/>
  <c r="Q137" i="11"/>
  <c r="R137" i="11"/>
  <c r="S137" i="11"/>
  <c r="T137" i="11"/>
  <c r="U137" i="11"/>
  <c r="V137" i="11"/>
  <c r="W137" i="11"/>
  <c r="P138" i="11"/>
  <c r="Q138" i="11"/>
  <c r="R138" i="11"/>
  <c r="S138" i="11"/>
  <c r="T138" i="11"/>
  <c r="V138" i="11"/>
  <c r="P139" i="11"/>
  <c r="Q139" i="11"/>
  <c r="R139" i="11"/>
  <c r="S139" i="11"/>
  <c r="T139" i="11"/>
  <c r="U139" i="11"/>
  <c r="V139" i="11"/>
  <c r="W139" i="11"/>
  <c r="P140" i="11"/>
  <c r="Q140" i="11"/>
  <c r="R140" i="11"/>
  <c r="S140" i="11"/>
  <c r="T140" i="11"/>
  <c r="V140" i="11"/>
  <c r="P141" i="11"/>
  <c r="Q141" i="11"/>
  <c r="R141" i="11"/>
  <c r="S141" i="11"/>
  <c r="T141" i="11"/>
  <c r="U141" i="11"/>
  <c r="V141" i="11"/>
  <c r="P142" i="11"/>
  <c r="Q142" i="11"/>
  <c r="R142" i="11"/>
  <c r="S142" i="11"/>
  <c r="T142" i="11"/>
  <c r="V142" i="11"/>
  <c r="P143" i="11"/>
  <c r="Q143" i="11"/>
  <c r="R143" i="11"/>
  <c r="S143" i="11"/>
  <c r="T143" i="11"/>
  <c r="U143" i="11"/>
  <c r="V143" i="11"/>
  <c r="P144" i="11"/>
  <c r="Q144" i="11"/>
  <c r="R144" i="11"/>
  <c r="S144" i="11"/>
  <c r="T144" i="11"/>
  <c r="V144" i="11"/>
  <c r="P145" i="11"/>
  <c r="Q145" i="11"/>
  <c r="R145" i="11"/>
  <c r="S145" i="11"/>
  <c r="T145" i="11"/>
  <c r="U145" i="11"/>
  <c r="P146" i="11"/>
  <c r="Q146" i="11"/>
  <c r="R146" i="11"/>
  <c r="S146" i="11"/>
  <c r="T146" i="11"/>
  <c r="P147" i="11"/>
  <c r="Q147" i="11"/>
  <c r="R147" i="11"/>
  <c r="S147" i="11"/>
  <c r="T147" i="11"/>
  <c r="P148" i="11"/>
  <c r="Q148" i="11"/>
  <c r="R148" i="11"/>
  <c r="S148" i="11"/>
  <c r="T148" i="11"/>
  <c r="V148" i="11"/>
  <c r="W148" i="11"/>
  <c r="P149" i="11"/>
  <c r="Q149" i="11"/>
  <c r="R149" i="11"/>
  <c r="S149" i="11"/>
  <c r="T149" i="11"/>
  <c r="U149" i="11"/>
  <c r="P150" i="11"/>
  <c r="Q150" i="11"/>
  <c r="R150" i="11"/>
  <c r="S150" i="11"/>
  <c r="T150" i="11"/>
  <c r="V150" i="11"/>
  <c r="P151" i="11"/>
  <c r="Q151" i="11"/>
  <c r="R151" i="11"/>
  <c r="S151" i="11"/>
  <c r="T151" i="11"/>
  <c r="U151" i="11"/>
  <c r="P152" i="11"/>
  <c r="Q152" i="11"/>
  <c r="R152" i="11"/>
  <c r="S152" i="11"/>
  <c r="T152" i="11"/>
  <c r="V152" i="11"/>
  <c r="P153" i="11"/>
  <c r="Q153" i="11"/>
  <c r="R153" i="11"/>
  <c r="S153" i="11"/>
  <c r="T153" i="11"/>
  <c r="U153" i="11"/>
  <c r="V153" i="11"/>
  <c r="P154" i="11"/>
  <c r="Q154" i="11"/>
  <c r="R154" i="11"/>
  <c r="S154" i="11"/>
  <c r="T154" i="11"/>
  <c r="V154" i="11"/>
  <c r="W154" i="11"/>
  <c r="P155" i="11"/>
  <c r="Q155" i="11"/>
  <c r="R155" i="11"/>
  <c r="S155" i="11"/>
  <c r="T155" i="11"/>
  <c r="U155" i="11"/>
  <c r="V155" i="11"/>
  <c r="P156" i="11"/>
  <c r="Q156" i="11"/>
  <c r="R156" i="11"/>
  <c r="S156" i="11"/>
  <c r="T156" i="11"/>
  <c r="V156" i="11"/>
  <c r="P157" i="11"/>
  <c r="Q157" i="11"/>
  <c r="R157" i="11"/>
  <c r="S157" i="11"/>
  <c r="T157" i="11"/>
  <c r="U157" i="11"/>
  <c r="V157" i="11"/>
  <c r="P158" i="11"/>
  <c r="Q158" i="11"/>
  <c r="R158" i="11"/>
  <c r="S158" i="11"/>
  <c r="T158" i="11"/>
  <c r="V158" i="11"/>
  <c r="P159" i="11"/>
  <c r="Q159" i="11"/>
  <c r="R159" i="11"/>
  <c r="S159" i="11"/>
  <c r="T159" i="11"/>
  <c r="U159" i="11"/>
  <c r="V159" i="11"/>
  <c r="W159" i="11"/>
  <c r="P160" i="11"/>
  <c r="Q160" i="11"/>
  <c r="R160" i="11"/>
  <c r="S160" i="11"/>
  <c r="T160" i="11"/>
  <c r="P161" i="11"/>
  <c r="Q161" i="11"/>
  <c r="R161" i="11"/>
  <c r="S161" i="11"/>
  <c r="T161" i="11"/>
  <c r="V161" i="11"/>
  <c r="P162" i="11"/>
  <c r="Q162" i="11"/>
  <c r="R162" i="11"/>
  <c r="S162" i="11"/>
  <c r="T162" i="11"/>
  <c r="P163" i="11"/>
  <c r="Q163" i="11"/>
  <c r="R163" i="11"/>
  <c r="S163" i="11"/>
  <c r="T163" i="11"/>
  <c r="U163" i="11"/>
  <c r="V163" i="11"/>
  <c r="W163" i="11"/>
  <c r="P164" i="11"/>
  <c r="Q164" i="11"/>
  <c r="R164" i="11"/>
  <c r="S164" i="11"/>
  <c r="T164" i="11"/>
  <c r="P165" i="11"/>
  <c r="Q165" i="11"/>
  <c r="R165" i="11"/>
  <c r="S165" i="11"/>
  <c r="T165" i="11"/>
  <c r="U165" i="11"/>
  <c r="P166" i="11"/>
  <c r="Q166" i="11"/>
  <c r="R166" i="11"/>
  <c r="S166" i="11"/>
  <c r="T166" i="11"/>
  <c r="P167" i="11"/>
  <c r="Q167" i="11"/>
  <c r="R167" i="11"/>
  <c r="S167" i="11"/>
  <c r="T167" i="11"/>
  <c r="U167" i="11"/>
  <c r="V167" i="11"/>
  <c r="W167" i="11"/>
  <c r="P168" i="11"/>
  <c r="Q168" i="11"/>
  <c r="R168" i="11"/>
  <c r="S168" i="11"/>
  <c r="T168" i="11"/>
  <c r="V168" i="11"/>
  <c r="P169" i="11"/>
  <c r="Q169" i="11"/>
  <c r="R169" i="11"/>
  <c r="S169" i="11"/>
  <c r="T169" i="11"/>
  <c r="U169" i="11"/>
  <c r="V169" i="11"/>
  <c r="W169" i="11"/>
  <c r="P170" i="11"/>
  <c r="Q170" i="11"/>
  <c r="R170" i="11"/>
  <c r="S170" i="11"/>
  <c r="T170" i="11"/>
  <c r="V170" i="11"/>
  <c r="P171" i="11"/>
  <c r="Q171" i="11"/>
  <c r="R171" i="11"/>
  <c r="S171" i="11"/>
  <c r="T171" i="11"/>
  <c r="U171" i="11"/>
  <c r="V171" i="11"/>
  <c r="P172" i="11"/>
  <c r="Q172" i="11"/>
  <c r="R172" i="11"/>
  <c r="S172" i="11"/>
  <c r="T172" i="11"/>
  <c r="U172" i="11"/>
  <c r="V172" i="11"/>
  <c r="P173" i="11"/>
  <c r="Q173" i="11"/>
  <c r="R173" i="11"/>
  <c r="S173" i="11"/>
  <c r="T173" i="11"/>
  <c r="U173" i="11"/>
  <c r="V173" i="11"/>
  <c r="P174" i="11"/>
  <c r="Q174" i="11"/>
  <c r="R174" i="11"/>
  <c r="S174" i="11"/>
  <c r="T174" i="11"/>
  <c r="U174" i="11"/>
  <c r="V174" i="11"/>
  <c r="P175" i="11"/>
  <c r="Q175" i="11"/>
  <c r="R175" i="11"/>
  <c r="S175" i="11"/>
  <c r="T175" i="11"/>
  <c r="U175" i="11"/>
  <c r="V175" i="11"/>
  <c r="P176" i="11"/>
  <c r="Q176" i="11"/>
  <c r="R176" i="11"/>
  <c r="S176" i="11"/>
  <c r="T176" i="11"/>
  <c r="U176" i="11"/>
  <c r="V176" i="11"/>
  <c r="W176" i="11"/>
  <c r="P177" i="11"/>
  <c r="Q177" i="11"/>
  <c r="R177" i="11"/>
  <c r="S177" i="11"/>
  <c r="T177" i="11"/>
  <c r="U177" i="11"/>
  <c r="V177" i="11"/>
  <c r="P178" i="11"/>
  <c r="Q178" i="11"/>
  <c r="R178" i="11"/>
  <c r="S178" i="11"/>
  <c r="T178" i="11"/>
  <c r="U178" i="11"/>
  <c r="V178" i="11"/>
  <c r="P179" i="11"/>
  <c r="Q179" i="11"/>
  <c r="R179" i="11"/>
  <c r="S179" i="11"/>
  <c r="T179" i="11"/>
  <c r="U179" i="11"/>
  <c r="V179" i="11"/>
  <c r="P180" i="11"/>
  <c r="Q180" i="11"/>
  <c r="R180" i="11"/>
  <c r="S180" i="11"/>
  <c r="T180" i="11"/>
  <c r="U180" i="11"/>
  <c r="V180" i="11"/>
  <c r="W180" i="11"/>
  <c r="P181" i="11"/>
  <c r="Q181" i="11"/>
  <c r="R181" i="11"/>
  <c r="S181" i="11"/>
  <c r="T181" i="11"/>
  <c r="U181" i="11"/>
  <c r="V181" i="11"/>
  <c r="P182" i="11"/>
  <c r="Q182" i="11"/>
  <c r="R182" i="11"/>
  <c r="S182" i="11"/>
  <c r="T182" i="11"/>
  <c r="U182" i="11"/>
  <c r="V182" i="11"/>
  <c r="P183" i="11"/>
  <c r="Q183" i="11"/>
  <c r="R183" i="11"/>
  <c r="S183" i="11"/>
  <c r="T183" i="11"/>
  <c r="U183" i="11"/>
  <c r="V183" i="11"/>
  <c r="P184" i="11"/>
  <c r="Q184" i="11"/>
  <c r="R184" i="11"/>
  <c r="S184" i="11"/>
  <c r="T184" i="11"/>
  <c r="U184" i="11"/>
  <c r="V184" i="11"/>
  <c r="P185" i="11"/>
  <c r="Q185" i="11"/>
  <c r="R185" i="11"/>
  <c r="S185" i="11"/>
  <c r="T185" i="11"/>
  <c r="U185" i="11"/>
  <c r="V185" i="11"/>
  <c r="P186" i="11"/>
  <c r="Q186" i="11"/>
  <c r="R186" i="11"/>
  <c r="S186" i="11"/>
  <c r="T186" i="11"/>
  <c r="U186" i="11"/>
  <c r="V186" i="11"/>
  <c r="W186" i="11"/>
  <c r="P187" i="11"/>
  <c r="Q187" i="11"/>
  <c r="R187" i="11"/>
  <c r="S187" i="11"/>
  <c r="T187" i="11"/>
  <c r="U187" i="11"/>
  <c r="V187" i="11"/>
  <c r="P188" i="11"/>
  <c r="Q188" i="11"/>
  <c r="R188" i="11"/>
  <c r="S188" i="11"/>
  <c r="T188" i="11"/>
  <c r="U188" i="11"/>
  <c r="V188" i="11"/>
  <c r="W188" i="11"/>
  <c r="P189" i="11"/>
  <c r="Q189" i="11"/>
  <c r="R189" i="11"/>
  <c r="S189" i="11"/>
  <c r="T189" i="11"/>
  <c r="U189" i="11"/>
  <c r="V189" i="11"/>
  <c r="P190" i="11"/>
  <c r="Q190" i="11"/>
  <c r="R190" i="11"/>
  <c r="S190" i="11"/>
  <c r="T190" i="11"/>
  <c r="U190" i="11"/>
  <c r="V190" i="11"/>
  <c r="W190" i="11"/>
  <c r="P191" i="11"/>
  <c r="Q191" i="11"/>
  <c r="R191" i="11"/>
  <c r="S191" i="11"/>
  <c r="T191" i="11"/>
  <c r="U191" i="11"/>
  <c r="V191" i="11"/>
  <c r="P192" i="11"/>
  <c r="Q192" i="11"/>
  <c r="R192" i="11"/>
  <c r="S192" i="11"/>
  <c r="T192" i="11"/>
  <c r="U192" i="11"/>
  <c r="V192" i="11"/>
  <c r="W192" i="11"/>
  <c r="P193" i="11"/>
  <c r="Q193" i="11"/>
  <c r="R193" i="11"/>
  <c r="S193" i="11"/>
  <c r="T193" i="11"/>
  <c r="U193" i="11"/>
  <c r="V193" i="11"/>
  <c r="P194" i="11"/>
  <c r="Q194" i="11"/>
  <c r="R194" i="11"/>
  <c r="S194" i="11"/>
  <c r="T194" i="11"/>
  <c r="U194" i="11"/>
  <c r="V194" i="11"/>
  <c r="W194" i="11"/>
  <c r="P195" i="11"/>
  <c r="Q195" i="11"/>
  <c r="R195" i="11"/>
  <c r="S195" i="11"/>
  <c r="T195" i="11"/>
  <c r="U195" i="11"/>
  <c r="V195" i="11"/>
  <c r="P196" i="11"/>
  <c r="Q196" i="11"/>
  <c r="R196" i="11"/>
  <c r="S196" i="11"/>
  <c r="T196" i="11"/>
  <c r="U196" i="11"/>
  <c r="V196" i="11"/>
  <c r="W196" i="11"/>
  <c r="P197" i="11"/>
  <c r="Q197" i="11"/>
  <c r="R197" i="11"/>
  <c r="S197" i="11"/>
  <c r="T197" i="11"/>
  <c r="U197" i="11"/>
  <c r="V197" i="11"/>
  <c r="P198" i="11"/>
  <c r="Q198" i="11"/>
  <c r="R198" i="11"/>
  <c r="S198" i="11"/>
  <c r="T198" i="11"/>
  <c r="U198" i="11"/>
  <c r="V198" i="11"/>
  <c r="W198" i="11"/>
  <c r="P199" i="11"/>
  <c r="Q199" i="11"/>
  <c r="R199" i="11"/>
  <c r="S199" i="11"/>
  <c r="T199" i="11"/>
  <c r="U199" i="11"/>
  <c r="V199" i="11"/>
  <c r="P200" i="11"/>
  <c r="Q200" i="11"/>
  <c r="R200" i="11"/>
  <c r="S200" i="11"/>
  <c r="T200" i="11"/>
  <c r="U200" i="11"/>
  <c r="V200" i="11"/>
  <c r="P201" i="11"/>
  <c r="Q201" i="11"/>
  <c r="R201" i="11"/>
  <c r="S201" i="11"/>
  <c r="T201" i="11"/>
  <c r="U201" i="11"/>
  <c r="V201" i="11"/>
  <c r="P202" i="11"/>
  <c r="Q202" i="11"/>
  <c r="R202" i="11"/>
  <c r="S202" i="11"/>
  <c r="T202" i="11"/>
  <c r="U202" i="11"/>
  <c r="V202" i="11"/>
  <c r="W202" i="11"/>
  <c r="P203" i="11"/>
  <c r="Q203" i="11"/>
  <c r="R203" i="11"/>
  <c r="S203" i="11"/>
  <c r="T203" i="11"/>
  <c r="U203" i="11"/>
  <c r="V203" i="11"/>
  <c r="P204" i="11"/>
  <c r="Q204" i="11"/>
  <c r="R204" i="11"/>
  <c r="S204" i="11"/>
  <c r="T204" i="11"/>
  <c r="U204" i="11"/>
  <c r="V204" i="11"/>
  <c r="W204" i="11"/>
  <c r="P205" i="11"/>
  <c r="Q205" i="11"/>
  <c r="R205" i="11"/>
  <c r="S205" i="11"/>
  <c r="T205" i="11"/>
  <c r="U205" i="11"/>
  <c r="V205" i="11"/>
  <c r="P206" i="11"/>
  <c r="Q206" i="11"/>
  <c r="R206" i="11"/>
  <c r="S206" i="11"/>
  <c r="T206" i="11"/>
  <c r="U206" i="11"/>
  <c r="V206" i="11"/>
  <c r="W206" i="11"/>
  <c r="P207" i="11"/>
  <c r="Q207" i="11"/>
  <c r="R207" i="11"/>
  <c r="S207" i="11"/>
  <c r="T207" i="11"/>
  <c r="U207" i="11"/>
  <c r="V207" i="11"/>
  <c r="P208" i="11"/>
  <c r="Q208" i="11"/>
  <c r="R208" i="11"/>
  <c r="S208" i="11"/>
  <c r="T208" i="11"/>
  <c r="U208" i="11"/>
  <c r="V208" i="11"/>
  <c r="P209" i="11"/>
  <c r="Q209" i="11"/>
  <c r="R209" i="11"/>
  <c r="S209" i="11"/>
  <c r="T209" i="11"/>
  <c r="U209" i="11"/>
  <c r="V209" i="11"/>
  <c r="P210" i="11"/>
  <c r="Q210" i="11"/>
  <c r="R210" i="11"/>
  <c r="S210" i="11"/>
  <c r="T210" i="11"/>
  <c r="U210" i="11"/>
  <c r="V210" i="11"/>
  <c r="P211" i="11"/>
  <c r="Q211" i="11"/>
  <c r="R211" i="11"/>
  <c r="S211" i="11"/>
  <c r="T211" i="11"/>
  <c r="U211" i="11"/>
  <c r="V211" i="11"/>
  <c r="P212" i="11"/>
  <c r="Q212" i="11"/>
  <c r="R212" i="11"/>
  <c r="S212" i="11"/>
  <c r="T212" i="11"/>
  <c r="U212" i="11"/>
  <c r="V212" i="11"/>
  <c r="W212" i="11"/>
  <c r="P213" i="11"/>
  <c r="Q213" i="11"/>
  <c r="R213" i="11"/>
  <c r="S213" i="11"/>
  <c r="T213" i="11"/>
  <c r="U213" i="11"/>
  <c r="V213" i="11"/>
  <c r="P214" i="11"/>
  <c r="Q214" i="11"/>
  <c r="R214" i="11"/>
  <c r="S214" i="11"/>
  <c r="T214" i="11"/>
  <c r="U214" i="11"/>
  <c r="V214" i="11"/>
  <c r="W214" i="11"/>
  <c r="P215" i="11"/>
  <c r="Q215" i="11"/>
  <c r="R215" i="11"/>
  <c r="S215" i="11"/>
  <c r="T215" i="11"/>
  <c r="U215" i="11"/>
  <c r="V215" i="11"/>
  <c r="P216" i="11"/>
  <c r="Q216" i="11"/>
  <c r="R216" i="11"/>
  <c r="S216" i="11"/>
  <c r="T216" i="11"/>
  <c r="U216" i="11"/>
  <c r="V216" i="11"/>
  <c r="W216" i="11"/>
  <c r="P217" i="11"/>
  <c r="Q217" i="11"/>
  <c r="R217" i="11"/>
  <c r="S217" i="11"/>
  <c r="T217" i="11"/>
  <c r="U217" i="11"/>
  <c r="V217" i="11"/>
  <c r="P218" i="11"/>
  <c r="Q218" i="11"/>
  <c r="R218" i="11"/>
  <c r="S218" i="11"/>
  <c r="T218" i="11"/>
  <c r="U218" i="11"/>
  <c r="V218" i="11"/>
  <c r="W218" i="11"/>
  <c r="P219" i="11"/>
  <c r="Q219" i="11"/>
  <c r="R219" i="11"/>
  <c r="S219" i="11"/>
  <c r="T219" i="11"/>
  <c r="U219" i="11"/>
  <c r="V219" i="11"/>
  <c r="P220" i="11"/>
  <c r="Q220" i="11"/>
  <c r="R220" i="11"/>
  <c r="S220" i="11"/>
  <c r="T220" i="11"/>
  <c r="U220" i="11"/>
  <c r="V220" i="11"/>
  <c r="W220" i="11"/>
  <c r="P221" i="11"/>
  <c r="Q221" i="11"/>
  <c r="R221" i="11"/>
  <c r="S221" i="11"/>
  <c r="T221" i="11"/>
  <c r="U221" i="11"/>
  <c r="V221" i="11"/>
  <c r="P222" i="11"/>
  <c r="Q222" i="11"/>
  <c r="R222" i="11"/>
  <c r="S222" i="11"/>
  <c r="T222" i="11"/>
  <c r="U222" i="11"/>
  <c r="V222" i="11"/>
  <c r="W222" i="11"/>
  <c r="P223" i="11"/>
  <c r="Q223" i="11"/>
  <c r="R223" i="11"/>
  <c r="S223" i="11"/>
  <c r="T223" i="11"/>
  <c r="U223" i="11"/>
  <c r="V223" i="11"/>
  <c r="P224" i="11"/>
  <c r="Q224" i="11"/>
  <c r="R224" i="11"/>
  <c r="S224" i="11"/>
  <c r="T224" i="11"/>
  <c r="U224" i="11"/>
  <c r="V224" i="11"/>
  <c r="W224" i="11"/>
  <c r="P225" i="11"/>
  <c r="Q225" i="11"/>
  <c r="R225" i="11"/>
  <c r="S225" i="11"/>
  <c r="T225" i="11"/>
  <c r="U225" i="11"/>
  <c r="V225" i="11"/>
  <c r="P226" i="11"/>
  <c r="Q226" i="11"/>
  <c r="R226" i="11"/>
  <c r="S226" i="11"/>
  <c r="T226" i="11"/>
  <c r="U226" i="11"/>
  <c r="V226" i="11"/>
  <c r="P227" i="11"/>
  <c r="Q227" i="11"/>
  <c r="R227" i="11"/>
  <c r="S227" i="11"/>
  <c r="T227" i="11"/>
  <c r="U227" i="11"/>
  <c r="V227" i="11"/>
  <c r="P228" i="11"/>
  <c r="Q228" i="11"/>
  <c r="R228" i="11"/>
  <c r="S228" i="11"/>
  <c r="T228" i="11"/>
  <c r="U228" i="11"/>
  <c r="V228" i="11"/>
  <c r="P229" i="11"/>
  <c r="Q229" i="11"/>
  <c r="R229" i="11"/>
  <c r="S229" i="11"/>
  <c r="T229" i="11"/>
  <c r="U229" i="11"/>
  <c r="V229" i="11"/>
  <c r="P230" i="11"/>
  <c r="Q230" i="11"/>
  <c r="R230" i="11"/>
  <c r="S230" i="11"/>
  <c r="T230" i="11"/>
  <c r="U230" i="11"/>
  <c r="V230" i="11"/>
  <c r="P231" i="11"/>
  <c r="Q231" i="11"/>
  <c r="R231" i="11"/>
  <c r="S231" i="11"/>
  <c r="T231" i="11"/>
  <c r="U231" i="11"/>
  <c r="V231" i="11"/>
  <c r="P232" i="11"/>
  <c r="Q232" i="11"/>
  <c r="R232" i="11"/>
  <c r="S232" i="11"/>
  <c r="T232" i="11"/>
  <c r="U232" i="11"/>
  <c r="V232" i="11"/>
  <c r="W232" i="11"/>
  <c r="P233" i="11"/>
  <c r="Q233" i="11"/>
  <c r="R233" i="11"/>
  <c r="S233" i="11"/>
  <c r="T233" i="11"/>
  <c r="U233" i="11"/>
  <c r="V233" i="11"/>
  <c r="P234" i="11"/>
  <c r="Q234" i="11"/>
  <c r="R234" i="11"/>
  <c r="S234" i="11"/>
  <c r="T234" i="11"/>
  <c r="U234" i="11"/>
  <c r="V234" i="11"/>
  <c r="P235" i="11"/>
  <c r="Q235" i="11"/>
  <c r="R235" i="11"/>
  <c r="S235" i="11"/>
  <c r="T235" i="11"/>
  <c r="U235" i="11"/>
  <c r="V235" i="11"/>
  <c r="P236" i="11"/>
  <c r="Q236" i="11"/>
  <c r="R236" i="11"/>
  <c r="S236" i="11"/>
  <c r="T236" i="11"/>
  <c r="U236" i="11"/>
  <c r="V236" i="11"/>
  <c r="P237" i="11"/>
  <c r="Q237" i="11"/>
  <c r="R237" i="11"/>
  <c r="S237" i="11"/>
  <c r="T237" i="11"/>
  <c r="U237" i="11"/>
  <c r="V237" i="11"/>
  <c r="P238" i="11"/>
  <c r="Q238" i="11"/>
  <c r="R238" i="11"/>
  <c r="S238" i="11"/>
  <c r="T238" i="11"/>
  <c r="U238" i="11"/>
  <c r="V238" i="11"/>
  <c r="P239" i="11"/>
  <c r="Q239" i="11"/>
  <c r="R239" i="11"/>
  <c r="S239" i="11"/>
  <c r="T239" i="11"/>
  <c r="U239" i="11"/>
  <c r="V239" i="11"/>
  <c r="P240" i="11"/>
  <c r="Q240" i="11"/>
  <c r="R240" i="11"/>
  <c r="S240" i="11"/>
  <c r="T240" i="11"/>
  <c r="U240" i="11"/>
  <c r="V240" i="11"/>
  <c r="W240" i="11"/>
  <c r="P241" i="11"/>
  <c r="Q241" i="11"/>
  <c r="R241" i="11"/>
  <c r="S241" i="11"/>
  <c r="T241" i="11"/>
  <c r="U241" i="11"/>
  <c r="V241" i="11"/>
  <c r="P242" i="11"/>
  <c r="Q242" i="11"/>
  <c r="R242" i="11"/>
  <c r="S242" i="11"/>
  <c r="T242" i="11"/>
  <c r="U242" i="11"/>
  <c r="V242" i="11"/>
  <c r="P243" i="11"/>
  <c r="Q243" i="11"/>
  <c r="R243" i="11"/>
  <c r="S243" i="11"/>
  <c r="T243" i="11"/>
  <c r="U243" i="11"/>
  <c r="V243" i="11"/>
  <c r="P244" i="11"/>
  <c r="Q244" i="11"/>
  <c r="R244" i="11"/>
  <c r="S244" i="11"/>
  <c r="T244" i="11"/>
  <c r="U244" i="11"/>
  <c r="V244" i="11"/>
  <c r="P245" i="11"/>
  <c r="Q245" i="11"/>
  <c r="R245" i="11"/>
  <c r="S245" i="11"/>
  <c r="T245" i="11"/>
  <c r="U245" i="11"/>
  <c r="V245" i="11"/>
  <c r="P246" i="11"/>
  <c r="Q246" i="11"/>
  <c r="R246" i="11"/>
  <c r="S246" i="11"/>
  <c r="T246" i="11"/>
  <c r="U246" i="11"/>
  <c r="V246" i="11"/>
  <c r="W246" i="11"/>
  <c r="P247" i="11"/>
  <c r="Q247" i="11"/>
  <c r="R247" i="11"/>
  <c r="S247" i="11"/>
  <c r="T247" i="11"/>
  <c r="U247" i="11"/>
  <c r="V247" i="11"/>
  <c r="P248" i="11"/>
  <c r="Q248" i="11"/>
  <c r="R248" i="11"/>
  <c r="S248" i="11"/>
  <c r="T248" i="11"/>
  <c r="U248" i="11"/>
  <c r="V248" i="11"/>
  <c r="W248" i="11"/>
  <c r="P249" i="11"/>
  <c r="Q249" i="11"/>
  <c r="R249" i="11"/>
  <c r="S249" i="11"/>
  <c r="T249" i="11"/>
  <c r="U249" i="11"/>
  <c r="V249" i="11"/>
  <c r="P250" i="11"/>
  <c r="Q250" i="11"/>
  <c r="R250" i="11"/>
  <c r="S250" i="11"/>
  <c r="T250" i="11"/>
  <c r="U250" i="11"/>
  <c r="V250" i="11"/>
  <c r="W250" i="11"/>
  <c r="P251" i="11"/>
  <c r="Q251" i="11"/>
  <c r="R251" i="11"/>
  <c r="S251" i="11"/>
  <c r="T251" i="11"/>
  <c r="U251" i="11"/>
  <c r="V251" i="11"/>
  <c r="P252" i="11"/>
  <c r="Q252" i="11"/>
  <c r="R252" i="11"/>
  <c r="S252" i="11"/>
  <c r="T252" i="11"/>
  <c r="U252" i="11"/>
  <c r="V252" i="11"/>
  <c r="P253" i="11"/>
  <c r="Q253" i="11"/>
  <c r="R253" i="11"/>
  <c r="S253" i="11"/>
  <c r="T253" i="11"/>
  <c r="U253" i="11"/>
  <c r="V253" i="11"/>
  <c r="P254" i="11"/>
  <c r="Q254" i="11"/>
  <c r="R254" i="11"/>
  <c r="S254" i="11"/>
  <c r="T254" i="11"/>
  <c r="U254" i="11"/>
  <c r="V254" i="11"/>
  <c r="P255" i="11"/>
  <c r="Q255" i="11"/>
  <c r="R255" i="11"/>
  <c r="S255" i="11"/>
  <c r="T255" i="11"/>
  <c r="U255" i="11"/>
  <c r="V255" i="11"/>
  <c r="P256" i="11"/>
  <c r="Q256" i="11"/>
  <c r="R256" i="11"/>
  <c r="S256" i="11"/>
  <c r="T256" i="11"/>
  <c r="U256" i="11"/>
  <c r="V256" i="11"/>
  <c r="W256" i="11"/>
  <c r="P257" i="11"/>
  <c r="Q257" i="11"/>
  <c r="R257" i="11"/>
  <c r="S257" i="11"/>
  <c r="T257" i="11"/>
  <c r="U257" i="11"/>
  <c r="V257" i="11"/>
  <c r="P258" i="11"/>
  <c r="Q258" i="11"/>
  <c r="R258" i="11"/>
  <c r="S258" i="11"/>
  <c r="T258" i="11"/>
  <c r="U258" i="11"/>
  <c r="V258" i="11"/>
  <c r="P259" i="11"/>
  <c r="Q259" i="11"/>
  <c r="R259" i="11"/>
  <c r="S259" i="11"/>
  <c r="T259" i="11"/>
  <c r="U259" i="11"/>
  <c r="V259" i="11"/>
  <c r="P260" i="11"/>
  <c r="Q260" i="11"/>
  <c r="R260" i="11"/>
  <c r="S260" i="11"/>
  <c r="T260" i="11"/>
  <c r="U260" i="11"/>
  <c r="V260" i="11"/>
  <c r="P261" i="11"/>
  <c r="Q261" i="11"/>
  <c r="R261" i="11"/>
  <c r="S261" i="11"/>
  <c r="T261" i="11"/>
  <c r="U261" i="11"/>
  <c r="V261" i="11"/>
  <c r="P262" i="11"/>
  <c r="Q262" i="11"/>
  <c r="R262" i="11"/>
  <c r="S262" i="11"/>
  <c r="T262" i="11"/>
  <c r="U262" i="11"/>
  <c r="V262" i="11"/>
  <c r="W262" i="11"/>
  <c r="P263" i="11"/>
  <c r="Q263" i="11"/>
  <c r="R263" i="11"/>
  <c r="S263" i="11"/>
  <c r="T263" i="11"/>
  <c r="U263" i="11"/>
  <c r="V263" i="11"/>
  <c r="P264" i="11"/>
  <c r="Q264" i="11"/>
  <c r="R264" i="11"/>
  <c r="S264" i="11"/>
  <c r="T264" i="11"/>
  <c r="U264" i="11"/>
  <c r="V264" i="11"/>
  <c r="W264" i="11"/>
  <c r="P265" i="11"/>
  <c r="Q265" i="11"/>
  <c r="R265" i="11"/>
  <c r="S265" i="11"/>
  <c r="T265" i="11"/>
  <c r="U265" i="11"/>
  <c r="V265" i="11"/>
  <c r="P266" i="11"/>
  <c r="Q266" i="11"/>
  <c r="R266" i="11"/>
  <c r="S266" i="11"/>
  <c r="T266" i="11"/>
  <c r="U266" i="11"/>
  <c r="V266" i="11"/>
  <c r="W266" i="11"/>
  <c r="P267" i="11"/>
  <c r="Q267" i="11"/>
  <c r="R267" i="11"/>
  <c r="S267" i="11"/>
  <c r="T267" i="11"/>
  <c r="U267" i="11"/>
  <c r="V267" i="11"/>
  <c r="P268" i="11"/>
  <c r="Q268" i="11"/>
  <c r="R268" i="11"/>
  <c r="S268" i="11"/>
  <c r="T268" i="11"/>
  <c r="U268" i="11"/>
  <c r="V268" i="11"/>
  <c r="P269" i="11"/>
  <c r="Q269" i="11"/>
  <c r="R269" i="11"/>
  <c r="S269" i="11"/>
  <c r="T269" i="11"/>
  <c r="U269" i="11"/>
  <c r="V269" i="11"/>
  <c r="P270" i="11"/>
  <c r="Q270" i="11"/>
  <c r="R270" i="11"/>
  <c r="S270" i="11"/>
  <c r="T270" i="11"/>
  <c r="U270" i="11"/>
  <c r="V270" i="11"/>
  <c r="W270" i="11"/>
  <c r="P271" i="11"/>
  <c r="Q271" i="11"/>
  <c r="R271" i="11"/>
  <c r="S271" i="11"/>
  <c r="T271" i="11"/>
  <c r="U271" i="11"/>
  <c r="V271" i="11"/>
  <c r="P272" i="11"/>
  <c r="Q272" i="11"/>
  <c r="R272" i="11"/>
  <c r="S272" i="11"/>
  <c r="T272" i="11"/>
  <c r="U272" i="11"/>
  <c r="V272" i="11"/>
  <c r="W272" i="11"/>
  <c r="P273" i="11"/>
  <c r="Q273" i="11"/>
  <c r="R273" i="11"/>
  <c r="S273" i="11"/>
  <c r="T273" i="11"/>
  <c r="U273" i="11"/>
  <c r="V273" i="11"/>
  <c r="P274" i="11"/>
  <c r="Q274" i="11"/>
  <c r="R274" i="11"/>
  <c r="S274" i="11"/>
  <c r="T274" i="11"/>
  <c r="U274" i="11"/>
  <c r="V274" i="11"/>
  <c r="P275" i="11"/>
  <c r="Q275" i="11"/>
  <c r="R275" i="11"/>
  <c r="S275" i="11"/>
  <c r="T275" i="11"/>
  <c r="U275" i="11"/>
  <c r="V275" i="11"/>
  <c r="P276" i="11"/>
  <c r="Q276" i="11"/>
  <c r="R276" i="11"/>
  <c r="S276" i="11"/>
  <c r="T276" i="11"/>
  <c r="U276" i="11"/>
  <c r="V276" i="11"/>
  <c r="W276" i="11"/>
  <c r="P277" i="11"/>
  <c r="Q277" i="11"/>
  <c r="R277" i="11"/>
  <c r="S277" i="11"/>
  <c r="T277" i="11"/>
  <c r="U277" i="11"/>
  <c r="V277" i="11"/>
  <c r="P278" i="11"/>
  <c r="Q278" i="11"/>
  <c r="R278" i="11"/>
  <c r="S278" i="11"/>
  <c r="T278" i="11"/>
  <c r="U278" i="11"/>
  <c r="V278" i="11"/>
  <c r="P279" i="11"/>
  <c r="Q279" i="11"/>
  <c r="R279" i="11"/>
  <c r="S279" i="11"/>
  <c r="T279" i="11"/>
  <c r="U279" i="11"/>
  <c r="V279" i="11"/>
  <c r="P280" i="11"/>
  <c r="Q280" i="11"/>
  <c r="R280" i="11"/>
  <c r="S280" i="11"/>
  <c r="T280" i="11"/>
  <c r="U280" i="11"/>
  <c r="V280" i="11"/>
  <c r="P281" i="11"/>
  <c r="Q281" i="11"/>
  <c r="R281" i="11"/>
  <c r="S281" i="11"/>
  <c r="T281" i="11"/>
  <c r="U281" i="11"/>
  <c r="V281" i="11"/>
  <c r="P282" i="11"/>
  <c r="Q282" i="11"/>
  <c r="R282" i="11"/>
  <c r="S282" i="11"/>
  <c r="T282" i="11"/>
  <c r="U282" i="11"/>
  <c r="V282" i="11"/>
  <c r="P283" i="11"/>
  <c r="Q283" i="11"/>
  <c r="R283" i="11"/>
  <c r="S283" i="11"/>
  <c r="T283" i="11"/>
  <c r="U283" i="11"/>
  <c r="V283" i="11"/>
  <c r="P284" i="11"/>
  <c r="Q284" i="11"/>
  <c r="R284" i="11"/>
  <c r="S284" i="11"/>
  <c r="T284" i="11"/>
  <c r="U284" i="11"/>
  <c r="V284" i="11"/>
  <c r="W284" i="11"/>
  <c r="P285" i="11"/>
  <c r="Q285" i="11"/>
  <c r="R285" i="11"/>
  <c r="S285" i="11"/>
  <c r="T285" i="11"/>
  <c r="U285" i="11"/>
  <c r="V285" i="11"/>
  <c r="P286" i="11"/>
  <c r="Q286" i="11"/>
  <c r="R286" i="11"/>
  <c r="S286" i="11"/>
  <c r="T286" i="11"/>
  <c r="U286" i="11"/>
  <c r="V286" i="11"/>
  <c r="W286" i="11"/>
  <c r="P287" i="11"/>
  <c r="Q287" i="11"/>
  <c r="R287" i="11"/>
  <c r="S287" i="11"/>
  <c r="T287" i="11"/>
  <c r="U287" i="11"/>
  <c r="V287" i="11"/>
  <c r="P288" i="11"/>
  <c r="Q288" i="11"/>
  <c r="R288" i="11"/>
  <c r="S288" i="11"/>
  <c r="T288" i="11"/>
  <c r="U288" i="11"/>
  <c r="V288" i="11"/>
  <c r="W288" i="11"/>
  <c r="P289" i="11"/>
  <c r="Q289" i="11"/>
  <c r="R289" i="11"/>
  <c r="S289" i="11"/>
  <c r="T289" i="11"/>
  <c r="U289" i="11"/>
  <c r="V289" i="11"/>
  <c r="P290" i="11"/>
  <c r="Q290" i="11"/>
  <c r="R290" i="11"/>
  <c r="S290" i="11"/>
  <c r="T290" i="11"/>
  <c r="U290" i="11"/>
  <c r="V290" i="11"/>
  <c r="P291" i="11"/>
  <c r="Q291" i="11"/>
  <c r="R291" i="11"/>
  <c r="S291" i="11"/>
  <c r="T291" i="11"/>
  <c r="U291" i="11"/>
  <c r="V291" i="11"/>
  <c r="P292" i="11"/>
  <c r="Q292" i="11"/>
  <c r="R292" i="11"/>
  <c r="S292" i="11"/>
  <c r="T292" i="11"/>
  <c r="U292" i="11"/>
  <c r="V292" i="11"/>
  <c r="W292" i="11"/>
  <c r="P293" i="11"/>
  <c r="Q293" i="11"/>
  <c r="R293" i="11"/>
  <c r="S293" i="11"/>
  <c r="T293" i="11"/>
  <c r="U293" i="11"/>
  <c r="V293" i="11"/>
  <c r="P294" i="11"/>
  <c r="Q294" i="11"/>
  <c r="R294" i="11"/>
  <c r="S294" i="11"/>
  <c r="T294" i="11"/>
  <c r="U294" i="11"/>
  <c r="V294" i="11"/>
  <c r="W294" i="11"/>
  <c r="P295" i="11"/>
  <c r="Q295" i="11"/>
  <c r="R295" i="11"/>
  <c r="S295" i="11"/>
  <c r="T295" i="11"/>
  <c r="U295" i="11"/>
  <c r="V295" i="11"/>
  <c r="P296" i="11"/>
  <c r="Q296" i="11"/>
  <c r="R296" i="11"/>
  <c r="S296" i="11"/>
  <c r="T296" i="11"/>
  <c r="U296" i="11"/>
  <c r="V296" i="11"/>
  <c r="W296" i="11"/>
  <c r="P297" i="11"/>
  <c r="Q297" i="11"/>
  <c r="R297" i="11"/>
  <c r="S297" i="11"/>
  <c r="T297" i="11"/>
  <c r="U297" i="11"/>
  <c r="V297" i="11"/>
  <c r="P298" i="11"/>
  <c r="Q298" i="11"/>
  <c r="R298" i="11"/>
  <c r="S298" i="11"/>
  <c r="T298" i="11"/>
  <c r="U298" i="11"/>
  <c r="V298" i="11"/>
  <c r="P299" i="11"/>
  <c r="Q299" i="11"/>
  <c r="R299" i="11"/>
  <c r="S299" i="11"/>
  <c r="T299" i="11"/>
  <c r="U299" i="11"/>
  <c r="V299" i="11"/>
  <c r="P300" i="11"/>
  <c r="Q300" i="11"/>
  <c r="R300" i="11"/>
  <c r="S300" i="11"/>
  <c r="T300" i="11"/>
  <c r="U300" i="11"/>
  <c r="V300" i="11"/>
  <c r="W300" i="11"/>
  <c r="P301" i="11"/>
  <c r="Q301" i="11"/>
  <c r="R301" i="11"/>
  <c r="S301" i="11"/>
  <c r="T301" i="11"/>
  <c r="U301" i="11"/>
  <c r="V301" i="11"/>
  <c r="P302" i="11"/>
  <c r="Q302" i="11"/>
  <c r="R302" i="11"/>
  <c r="S302" i="11"/>
  <c r="T302" i="11"/>
  <c r="U302" i="11"/>
  <c r="V302" i="11"/>
  <c r="W302" i="11"/>
  <c r="P303" i="11"/>
  <c r="Q303" i="11"/>
  <c r="R303" i="11"/>
  <c r="S303" i="11"/>
  <c r="T303" i="11"/>
  <c r="U303" i="11"/>
  <c r="V303" i="11"/>
  <c r="P304" i="11"/>
  <c r="Q304" i="11"/>
  <c r="R304" i="11"/>
  <c r="S304" i="11"/>
  <c r="T304" i="11"/>
  <c r="U304" i="11"/>
  <c r="V304" i="11"/>
  <c r="W304" i="11"/>
  <c r="P305" i="11"/>
  <c r="Q305" i="11"/>
  <c r="R305" i="11"/>
  <c r="S305" i="11"/>
  <c r="T305" i="11"/>
  <c r="U305" i="11"/>
  <c r="V305" i="11"/>
  <c r="P306" i="11"/>
  <c r="Q306" i="11"/>
  <c r="R306" i="11"/>
  <c r="S306" i="11"/>
  <c r="T306" i="11"/>
  <c r="U306" i="11"/>
  <c r="V306" i="11"/>
  <c r="P307" i="11"/>
  <c r="Q307" i="11"/>
  <c r="R307" i="11"/>
  <c r="S307" i="11"/>
  <c r="T307" i="11"/>
  <c r="U307" i="11"/>
  <c r="V307" i="11"/>
  <c r="P308" i="11"/>
  <c r="Q308" i="11"/>
  <c r="R308" i="11"/>
  <c r="S308" i="11"/>
  <c r="T308" i="11"/>
  <c r="U308" i="11"/>
  <c r="V308" i="11"/>
  <c r="P309" i="11"/>
  <c r="Q309" i="11"/>
  <c r="R309" i="11"/>
  <c r="S309" i="11"/>
  <c r="T309" i="11"/>
  <c r="U309" i="11"/>
  <c r="V309" i="11"/>
  <c r="P310" i="11"/>
  <c r="Q310" i="11"/>
  <c r="R310" i="11"/>
  <c r="S310" i="11"/>
  <c r="T310" i="11"/>
  <c r="U310" i="11"/>
  <c r="V310" i="11"/>
  <c r="W310" i="11"/>
  <c r="P311" i="11"/>
  <c r="Q311" i="11"/>
  <c r="R311" i="11"/>
  <c r="S311" i="11"/>
  <c r="T311" i="11"/>
  <c r="U311" i="11"/>
  <c r="V311" i="11"/>
  <c r="P312" i="11"/>
  <c r="Q312" i="11"/>
  <c r="R312" i="11"/>
  <c r="S312" i="11"/>
  <c r="T312" i="11"/>
  <c r="U312" i="11"/>
  <c r="V312" i="11"/>
  <c r="W312" i="11"/>
  <c r="P313" i="11"/>
  <c r="Q313" i="11"/>
  <c r="R313" i="11"/>
  <c r="S313" i="11"/>
  <c r="T313" i="11"/>
  <c r="U313" i="11"/>
  <c r="V313" i="11"/>
  <c r="P314" i="11"/>
  <c r="Q314" i="11"/>
  <c r="R314" i="11"/>
  <c r="S314" i="11"/>
  <c r="T314" i="11"/>
  <c r="U314" i="11"/>
  <c r="V314" i="11"/>
  <c r="W314" i="11"/>
  <c r="P315" i="11"/>
  <c r="Q315" i="11"/>
  <c r="R315" i="11"/>
  <c r="S315" i="11"/>
  <c r="T315" i="11"/>
  <c r="U315" i="11"/>
  <c r="V315" i="11"/>
  <c r="P316" i="11"/>
  <c r="Q316" i="11"/>
  <c r="R316" i="11"/>
  <c r="S316" i="11"/>
  <c r="T316" i="11"/>
  <c r="U316" i="11"/>
  <c r="V316" i="11"/>
  <c r="P317" i="11"/>
  <c r="Q317" i="11"/>
  <c r="R317" i="11"/>
  <c r="S317" i="11"/>
  <c r="T317" i="11"/>
  <c r="U317" i="11"/>
  <c r="V317" i="11"/>
  <c r="P318" i="11"/>
  <c r="Q318" i="11"/>
  <c r="R318" i="11"/>
  <c r="S318" i="11"/>
  <c r="T318" i="11"/>
  <c r="U318" i="11"/>
  <c r="V318" i="11"/>
  <c r="W318" i="11"/>
  <c r="P319" i="11"/>
  <c r="Q319" i="11"/>
  <c r="R319" i="11"/>
  <c r="S319" i="11"/>
  <c r="T319" i="11"/>
  <c r="U319" i="11"/>
  <c r="V319" i="11"/>
  <c r="P320" i="11"/>
  <c r="Q320" i="11"/>
  <c r="R320" i="11"/>
  <c r="S320" i="11"/>
  <c r="T320" i="11"/>
  <c r="U320" i="11"/>
  <c r="V320" i="11"/>
  <c r="W320" i="11"/>
  <c r="P321" i="11"/>
  <c r="Q321" i="11"/>
  <c r="R321" i="11"/>
  <c r="S321" i="11"/>
  <c r="T321" i="11"/>
  <c r="U321" i="11"/>
  <c r="V321" i="11"/>
  <c r="P322" i="11"/>
  <c r="Q322" i="11"/>
  <c r="R322" i="11"/>
  <c r="S322" i="11"/>
  <c r="T322" i="11"/>
  <c r="U322" i="11"/>
  <c r="V322" i="11"/>
  <c r="W322" i="11"/>
  <c r="P323" i="11"/>
  <c r="Q323" i="11"/>
  <c r="R323" i="11"/>
  <c r="S323" i="11"/>
  <c r="T323" i="11"/>
  <c r="U323" i="11"/>
  <c r="V323" i="11"/>
  <c r="P324" i="11"/>
  <c r="Q324" i="11"/>
  <c r="R324" i="11"/>
  <c r="S324" i="11"/>
  <c r="T324" i="11"/>
  <c r="U324" i="11"/>
  <c r="V324" i="11"/>
  <c r="W324" i="11"/>
  <c r="P325" i="11"/>
  <c r="Q325" i="11"/>
  <c r="R325" i="11"/>
  <c r="S325" i="11"/>
  <c r="T325" i="11"/>
  <c r="U325" i="11"/>
  <c r="V325" i="11"/>
  <c r="P326" i="11"/>
  <c r="Q326" i="11"/>
  <c r="R326" i="11"/>
  <c r="S326" i="11"/>
  <c r="T326" i="11"/>
  <c r="U326" i="11"/>
  <c r="V326" i="11"/>
  <c r="W326" i="11"/>
  <c r="P327" i="11"/>
  <c r="Q327" i="11"/>
  <c r="R327" i="11"/>
  <c r="S327" i="11"/>
  <c r="T327" i="11"/>
  <c r="U327" i="11"/>
  <c r="V327" i="11"/>
  <c r="P328" i="11"/>
  <c r="Q328" i="11"/>
  <c r="R328" i="11"/>
  <c r="S328" i="11"/>
  <c r="T328" i="11"/>
  <c r="U328" i="11"/>
  <c r="V328" i="11"/>
  <c r="P329" i="11"/>
  <c r="Q329" i="11"/>
  <c r="R329" i="11"/>
  <c r="S329" i="11"/>
  <c r="T329" i="11"/>
  <c r="U329" i="11"/>
  <c r="V329" i="11"/>
  <c r="P330" i="11"/>
  <c r="Q330" i="11"/>
  <c r="R330" i="11"/>
  <c r="S330" i="11"/>
  <c r="T330" i="11"/>
  <c r="U330" i="11"/>
  <c r="V330" i="11"/>
  <c r="W330" i="11"/>
  <c r="P331" i="11"/>
  <c r="Q331" i="11"/>
  <c r="R331" i="11"/>
  <c r="S331" i="11"/>
  <c r="T331" i="11"/>
  <c r="U331" i="11"/>
  <c r="V331" i="11"/>
  <c r="P332" i="11"/>
  <c r="Q332" i="11"/>
  <c r="R332" i="11"/>
  <c r="S332" i="11"/>
  <c r="T332" i="11"/>
  <c r="U332" i="11"/>
  <c r="V332" i="11"/>
  <c r="W332" i="11"/>
  <c r="P333" i="11"/>
  <c r="Q333" i="11"/>
  <c r="R333" i="11"/>
  <c r="S333" i="11"/>
  <c r="T333" i="11"/>
  <c r="U333" i="11"/>
  <c r="V333" i="11"/>
  <c r="P334" i="11"/>
  <c r="Q334" i="11"/>
  <c r="R334" i="11"/>
  <c r="S334" i="11"/>
  <c r="T334" i="11"/>
  <c r="U334" i="11"/>
  <c r="V334" i="11"/>
  <c r="W334" i="11"/>
  <c r="P335" i="11"/>
  <c r="Q335" i="11"/>
  <c r="R335" i="11"/>
  <c r="S335" i="11"/>
  <c r="T335" i="11"/>
  <c r="U335" i="11"/>
  <c r="V335" i="11"/>
  <c r="P336" i="11"/>
  <c r="Q336" i="11"/>
  <c r="R336" i="11"/>
  <c r="S336" i="11"/>
  <c r="T336" i="11"/>
  <c r="U336" i="11"/>
  <c r="V336" i="11"/>
  <c r="W336" i="11"/>
  <c r="P337" i="11"/>
  <c r="Q337" i="11"/>
  <c r="R337" i="11"/>
  <c r="S337" i="11"/>
  <c r="T337" i="11"/>
  <c r="U337" i="11"/>
  <c r="V337" i="11"/>
  <c r="P338" i="11"/>
  <c r="Q338" i="11"/>
  <c r="R338" i="11"/>
  <c r="S338" i="11"/>
  <c r="T338" i="11"/>
  <c r="U338" i="11"/>
  <c r="V338" i="11"/>
  <c r="W338" i="11"/>
  <c r="P339" i="11"/>
  <c r="Q339" i="11"/>
  <c r="R339" i="11"/>
  <c r="S339" i="11"/>
  <c r="T339" i="11"/>
  <c r="U339" i="11"/>
  <c r="V339" i="11"/>
  <c r="P340" i="11"/>
  <c r="Q340" i="11"/>
  <c r="R340" i="11"/>
  <c r="S340" i="11"/>
  <c r="T340" i="11"/>
  <c r="U340" i="11"/>
  <c r="V340" i="11"/>
  <c r="W340" i="11"/>
  <c r="P341" i="11"/>
  <c r="Q341" i="11"/>
  <c r="R341" i="11"/>
  <c r="S341" i="11"/>
  <c r="T341" i="11"/>
  <c r="U341" i="11"/>
  <c r="V341" i="11"/>
  <c r="P342" i="11"/>
  <c r="Q342" i="11"/>
  <c r="R342" i="11"/>
  <c r="S342" i="11"/>
  <c r="T342" i="11"/>
  <c r="U342" i="11"/>
  <c r="V342" i="11"/>
  <c r="W342" i="11"/>
  <c r="P343" i="11"/>
  <c r="Q343" i="11"/>
  <c r="R343" i="11"/>
  <c r="S343" i="11"/>
  <c r="T343" i="11"/>
  <c r="U343" i="11"/>
  <c r="V343" i="11"/>
  <c r="P344" i="11"/>
  <c r="Q344" i="11"/>
  <c r="R344" i="11"/>
  <c r="S344" i="11"/>
  <c r="T344" i="11"/>
  <c r="U344" i="11"/>
  <c r="V344" i="11"/>
  <c r="W344" i="11"/>
  <c r="P345" i="11"/>
  <c r="Q345" i="11"/>
  <c r="R345" i="11"/>
  <c r="S345" i="11"/>
  <c r="T345" i="11"/>
  <c r="U345" i="11"/>
  <c r="V345" i="11"/>
  <c r="P346" i="11"/>
  <c r="Q346" i="11"/>
  <c r="R346" i="11"/>
  <c r="S346" i="11"/>
  <c r="T346" i="11"/>
  <c r="U346" i="11"/>
  <c r="V346" i="11"/>
  <c r="W346" i="11"/>
  <c r="P347" i="11"/>
  <c r="Q347" i="11"/>
  <c r="R347" i="11"/>
  <c r="S347" i="11"/>
  <c r="T347" i="11"/>
  <c r="U347" i="11"/>
  <c r="V347" i="11"/>
  <c r="P348" i="11"/>
  <c r="Q348" i="11"/>
  <c r="R348" i="11"/>
  <c r="S348" i="11"/>
  <c r="T348" i="11"/>
  <c r="U348" i="11"/>
  <c r="V348" i="11"/>
  <c r="W348" i="11"/>
  <c r="P349" i="11"/>
  <c r="Q349" i="11"/>
  <c r="R349" i="11"/>
  <c r="S349" i="11"/>
  <c r="T349" i="11"/>
  <c r="U349" i="11"/>
  <c r="V349" i="11"/>
  <c r="P350" i="11"/>
  <c r="Q350" i="11"/>
  <c r="R350" i="11"/>
  <c r="S350" i="11"/>
  <c r="T350" i="11"/>
  <c r="U350" i="11"/>
  <c r="V350" i="11"/>
  <c r="W350" i="11"/>
  <c r="P351" i="11"/>
  <c r="Q351" i="11"/>
  <c r="R351" i="11"/>
  <c r="S351" i="11"/>
  <c r="T351" i="11"/>
  <c r="U351" i="11"/>
  <c r="V351" i="11"/>
  <c r="P352" i="11"/>
  <c r="Q352" i="11"/>
  <c r="R352" i="11"/>
  <c r="S352" i="11"/>
  <c r="T352" i="11"/>
  <c r="U352" i="11"/>
  <c r="V352" i="11"/>
  <c r="W352" i="11"/>
  <c r="P353" i="11"/>
  <c r="Q353" i="11"/>
  <c r="R353" i="11"/>
  <c r="S353" i="11"/>
  <c r="T353" i="11"/>
  <c r="U353" i="11"/>
  <c r="V353" i="11"/>
  <c r="P354" i="11"/>
  <c r="Q354" i="11"/>
  <c r="R354" i="11"/>
  <c r="S354" i="11"/>
  <c r="T354" i="11"/>
  <c r="U354" i="11"/>
  <c r="V354" i="11"/>
  <c r="W354" i="11"/>
  <c r="P355" i="11"/>
  <c r="Q355" i="11"/>
  <c r="R355" i="11"/>
  <c r="S355" i="11"/>
  <c r="T355" i="11"/>
  <c r="U355" i="11"/>
  <c r="V355" i="11"/>
  <c r="P356" i="11"/>
  <c r="Q356" i="11"/>
  <c r="R356" i="11"/>
  <c r="S356" i="11"/>
  <c r="T356" i="11"/>
  <c r="U356" i="11"/>
  <c r="V356" i="11"/>
  <c r="W356" i="11"/>
  <c r="P357" i="11"/>
  <c r="Q357" i="11"/>
  <c r="R357" i="11"/>
  <c r="S357" i="11"/>
  <c r="T357" i="11"/>
  <c r="U357" i="11"/>
  <c r="V357" i="11"/>
  <c r="P358" i="11"/>
  <c r="Q358" i="11"/>
  <c r="R358" i="11"/>
  <c r="S358" i="11"/>
  <c r="T358" i="11"/>
  <c r="U358" i="11"/>
  <c r="V358" i="11"/>
  <c r="W358" i="11"/>
  <c r="P359" i="11"/>
  <c r="Q359" i="11"/>
  <c r="R359" i="11"/>
  <c r="S359" i="11"/>
  <c r="T359" i="11"/>
  <c r="U359" i="11"/>
  <c r="V359" i="11"/>
  <c r="P360" i="11"/>
  <c r="Q360" i="11"/>
  <c r="R360" i="11"/>
  <c r="S360" i="11"/>
  <c r="T360" i="11"/>
  <c r="U360" i="11"/>
  <c r="V360" i="11"/>
  <c r="W360" i="11"/>
  <c r="P361" i="11"/>
  <c r="Q361" i="11"/>
  <c r="R361" i="11"/>
  <c r="S361" i="11"/>
  <c r="T361" i="11"/>
  <c r="U361" i="11"/>
  <c r="V361" i="11"/>
  <c r="P362" i="11"/>
  <c r="Q362" i="11"/>
  <c r="R362" i="11"/>
  <c r="S362" i="11"/>
  <c r="T362" i="11"/>
  <c r="U362" i="11"/>
  <c r="V362" i="11"/>
  <c r="W362" i="11"/>
  <c r="P363" i="11"/>
  <c r="Q363" i="11"/>
  <c r="R363" i="11"/>
  <c r="S363" i="11"/>
  <c r="T363" i="11"/>
  <c r="U363" i="11"/>
  <c r="V363" i="11"/>
  <c r="P364" i="11"/>
  <c r="Q364" i="11"/>
  <c r="R364" i="11"/>
  <c r="S364" i="11"/>
  <c r="T364" i="11"/>
  <c r="U364" i="11"/>
  <c r="V364" i="11"/>
  <c r="W364" i="11"/>
  <c r="P365" i="11"/>
  <c r="Q365" i="11"/>
  <c r="R365" i="11"/>
  <c r="S365" i="11"/>
  <c r="T365" i="11"/>
  <c r="U365" i="11"/>
  <c r="V365" i="11"/>
  <c r="P366" i="11"/>
  <c r="Q366" i="11"/>
  <c r="R366" i="11"/>
  <c r="S366" i="11"/>
  <c r="T366" i="11"/>
  <c r="U366" i="11"/>
  <c r="V366" i="11"/>
  <c r="W366" i="11"/>
  <c r="P367" i="11"/>
  <c r="Q367" i="11"/>
  <c r="R367" i="11"/>
  <c r="S367" i="11"/>
  <c r="T367" i="11"/>
  <c r="U367" i="11"/>
  <c r="V367" i="11"/>
  <c r="P368" i="11"/>
  <c r="Q368" i="11"/>
  <c r="R368" i="11"/>
  <c r="S368" i="11"/>
  <c r="T368" i="11"/>
  <c r="U368" i="11"/>
  <c r="V368" i="11"/>
  <c r="W368" i="11"/>
  <c r="P369" i="11"/>
  <c r="Q369" i="11"/>
  <c r="R369" i="11"/>
  <c r="S369" i="11"/>
  <c r="T369" i="11"/>
  <c r="U369" i="11"/>
  <c r="V369" i="11"/>
  <c r="P370" i="11"/>
  <c r="Q370" i="11"/>
  <c r="R370" i="11"/>
  <c r="S370" i="11"/>
  <c r="T370" i="11"/>
  <c r="U370" i="11"/>
  <c r="V370" i="11"/>
  <c r="W370" i="11"/>
  <c r="P371" i="11"/>
  <c r="Q371" i="11"/>
  <c r="R371" i="11"/>
  <c r="S371" i="11"/>
  <c r="T371" i="11"/>
  <c r="U371" i="11"/>
  <c r="V371" i="11"/>
  <c r="P372" i="11"/>
  <c r="Q372" i="11"/>
  <c r="R372" i="11"/>
  <c r="S372" i="11"/>
  <c r="T372" i="11"/>
  <c r="U372" i="11"/>
  <c r="V372" i="11"/>
  <c r="W372" i="11"/>
  <c r="P373" i="11"/>
  <c r="Q373" i="11"/>
  <c r="R373" i="11"/>
  <c r="S373" i="11"/>
  <c r="T373" i="11"/>
  <c r="U373" i="11"/>
  <c r="V373" i="11"/>
  <c r="P374" i="11"/>
  <c r="Q374" i="11"/>
  <c r="R374" i="11"/>
  <c r="S374" i="11"/>
  <c r="T374" i="11"/>
  <c r="U374" i="11"/>
  <c r="V374" i="11"/>
  <c r="W374" i="11"/>
  <c r="P375" i="11"/>
  <c r="Q375" i="11"/>
  <c r="R375" i="11"/>
  <c r="S375" i="11"/>
  <c r="T375" i="11"/>
  <c r="U375" i="11"/>
  <c r="V375" i="11"/>
  <c r="P376" i="11"/>
  <c r="Q376" i="11"/>
  <c r="R376" i="11"/>
  <c r="S376" i="11"/>
  <c r="T376" i="11"/>
  <c r="U376" i="11"/>
  <c r="V376" i="11"/>
  <c r="W376" i="11"/>
  <c r="P377" i="11"/>
  <c r="Q377" i="11"/>
  <c r="R377" i="11"/>
  <c r="S377" i="11"/>
  <c r="T377" i="11"/>
  <c r="U377" i="11"/>
  <c r="V377" i="11"/>
  <c r="P378" i="11"/>
  <c r="Q378" i="11"/>
  <c r="R378" i="11"/>
  <c r="S378" i="11"/>
  <c r="T378" i="11"/>
  <c r="U378" i="11"/>
  <c r="V378" i="11"/>
  <c r="W378" i="11"/>
  <c r="P379" i="11"/>
  <c r="Q379" i="11"/>
  <c r="R379" i="11"/>
  <c r="S379" i="11"/>
  <c r="T379" i="11"/>
  <c r="U379" i="11"/>
  <c r="V379" i="11"/>
  <c r="P380" i="11"/>
  <c r="Q380" i="11"/>
  <c r="R380" i="11"/>
  <c r="S380" i="11"/>
  <c r="T380" i="11"/>
  <c r="U380" i="11"/>
  <c r="V380" i="11"/>
  <c r="W380" i="11"/>
  <c r="P381" i="11"/>
  <c r="Q381" i="11"/>
  <c r="R381" i="11"/>
  <c r="S381" i="11"/>
  <c r="T381" i="11"/>
  <c r="U381" i="11"/>
  <c r="V381" i="11"/>
  <c r="P382" i="11"/>
  <c r="Q382" i="11"/>
  <c r="R382" i="11"/>
  <c r="S382" i="11"/>
  <c r="T382" i="11"/>
  <c r="U382" i="11"/>
  <c r="V382" i="11"/>
  <c r="W382" i="11"/>
  <c r="P383" i="11"/>
  <c r="Q383" i="11"/>
  <c r="R383" i="11"/>
  <c r="S383" i="11"/>
  <c r="T383" i="11"/>
  <c r="U383" i="11"/>
  <c r="V383" i="11"/>
  <c r="P384" i="11"/>
  <c r="Q384" i="11"/>
  <c r="R384" i="11"/>
  <c r="S384" i="11"/>
  <c r="T384" i="11"/>
  <c r="U384" i="11"/>
  <c r="V384" i="11"/>
  <c r="W384" i="11"/>
  <c r="P385" i="11"/>
  <c r="Q385" i="11"/>
  <c r="R385" i="11"/>
  <c r="S385" i="11"/>
  <c r="T385" i="11"/>
  <c r="U385" i="11"/>
  <c r="V385" i="11"/>
  <c r="P386" i="11"/>
  <c r="Q386" i="11"/>
  <c r="R386" i="11"/>
  <c r="S386" i="11"/>
  <c r="T386" i="11"/>
  <c r="U386" i="11"/>
  <c r="V386" i="11"/>
  <c r="W386" i="11"/>
  <c r="P387" i="11"/>
  <c r="Q387" i="11"/>
  <c r="R387" i="11"/>
  <c r="S387" i="11"/>
  <c r="T387" i="11"/>
  <c r="U387" i="11"/>
  <c r="V387" i="11"/>
  <c r="P388" i="11"/>
  <c r="Q388" i="11"/>
  <c r="R388" i="11"/>
  <c r="S388" i="11"/>
  <c r="T388" i="11"/>
  <c r="U388" i="11"/>
  <c r="V388" i="11"/>
  <c r="W388" i="11"/>
  <c r="P389" i="11"/>
  <c r="Q389" i="11"/>
  <c r="R389" i="11"/>
  <c r="S389" i="11"/>
  <c r="T389" i="11"/>
  <c r="U389" i="11"/>
  <c r="V389" i="11"/>
  <c r="P390" i="11"/>
  <c r="Q390" i="11"/>
  <c r="R390" i="11"/>
  <c r="S390" i="11"/>
  <c r="T390" i="11"/>
  <c r="U390" i="11"/>
  <c r="V390" i="11"/>
  <c r="W390" i="11"/>
  <c r="P391" i="11"/>
  <c r="Q391" i="11"/>
  <c r="R391" i="11"/>
  <c r="S391" i="11"/>
  <c r="T391" i="11"/>
  <c r="U391" i="11"/>
  <c r="V391" i="11"/>
  <c r="P392" i="11"/>
  <c r="Q392" i="11"/>
  <c r="R392" i="11"/>
  <c r="S392" i="11"/>
  <c r="T392" i="11"/>
  <c r="U392" i="11"/>
  <c r="V392" i="11"/>
  <c r="W392" i="11"/>
  <c r="P393" i="11"/>
  <c r="Q393" i="11"/>
  <c r="R393" i="11"/>
  <c r="S393" i="11"/>
  <c r="T393" i="11"/>
  <c r="U393" i="11"/>
  <c r="V393" i="11"/>
  <c r="P394" i="11"/>
  <c r="Q394" i="11"/>
  <c r="R394" i="11"/>
  <c r="S394" i="11"/>
  <c r="T394" i="11"/>
  <c r="U394" i="11"/>
  <c r="V394" i="11"/>
  <c r="W394" i="11"/>
  <c r="P395" i="11"/>
  <c r="Q395" i="11"/>
  <c r="R395" i="11"/>
  <c r="S395" i="11"/>
  <c r="T395" i="11"/>
  <c r="U395" i="11"/>
  <c r="V395" i="11"/>
  <c r="P396" i="11"/>
  <c r="Q396" i="11"/>
  <c r="R396" i="11"/>
  <c r="S396" i="11"/>
  <c r="T396" i="11"/>
  <c r="U396" i="11"/>
  <c r="V396" i="11"/>
  <c r="W396" i="11"/>
  <c r="P397" i="11"/>
  <c r="Q397" i="11"/>
  <c r="R397" i="11"/>
  <c r="S397" i="11"/>
  <c r="T397" i="11"/>
  <c r="U397" i="11"/>
  <c r="V397" i="11"/>
  <c r="P398" i="11"/>
  <c r="Q398" i="11"/>
  <c r="R398" i="11"/>
  <c r="S398" i="11"/>
  <c r="T398" i="11"/>
  <c r="U398" i="11"/>
  <c r="V398" i="11"/>
  <c r="W398" i="11"/>
  <c r="P399" i="11"/>
  <c r="Q399" i="11"/>
  <c r="R399" i="11"/>
  <c r="S399" i="11"/>
  <c r="T399" i="11"/>
  <c r="U399" i="11"/>
  <c r="V399" i="11"/>
  <c r="P400" i="11"/>
  <c r="Q400" i="11"/>
  <c r="R400" i="11"/>
  <c r="S400" i="11"/>
  <c r="T400" i="11"/>
  <c r="U400" i="11"/>
  <c r="V400" i="11"/>
  <c r="W400" i="11"/>
  <c r="P401" i="11"/>
  <c r="Q401" i="11"/>
  <c r="R401" i="11"/>
  <c r="S401" i="11"/>
  <c r="T401" i="11"/>
  <c r="U401" i="11"/>
  <c r="V401" i="11"/>
  <c r="P402" i="11"/>
  <c r="Q402" i="11"/>
  <c r="R402" i="11"/>
  <c r="S402" i="11"/>
  <c r="T402" i="11"/>
  <c r="U402" i="11"/>
  <c r="V402" i="11"/>
  <c r="W402" i="11"/>
  <c r="P403" i="11"/>
  <c r="Q403" i="11"/>
  <c r="R403" i="11"/>
  <c r="S403" i="11"/>
  <c r="T403" i="11"/>
  <c r="U403" i="11"/>
  <c r="V403" i="11"/>
  <c r="P404" i="11"/>
  <c r="Q404" i="11"/>
  <c r="R404" i="11"/>
  <c r="S404" i="11"/>
  <c r="T404" i="11"/>
  <c r="U404" i="11"/>
  <c r="V404" i="11"/>
  <c r="W404" i="11"/>
  <c r="P405" i="11"/>
  <c r="Q405" i="11"/>
  <c r="R405" i="11"/>
  <c r="S405" i="11"/>
  <c r="T405" i="11"/>
  <c r="U405" i="11"/>
  <c r="V405" i="11"/>
  <c r="P406" i="11"/>
  <c r="Q406" i="11"/>
  <c r="R406" i="11"/>
  <c r="S406" i="11"/>
  <c r="T406" i="11"/>
  <c r="U406" i="11"/>
  <c r="V406" i="11"/>
  <c r="W406" i="11"/>
  <c r="P407" i="11"/>
  <c r="Q407" i="11"/>
  <c r="R407" i="11"/>
  <c r="S407" i="11"/>
  <c r="T407" i="11"/>
  <c r="U407" i="11"/>
  <c r="V407" i="11"/>
  <c r="P408" i="11"/>
  <c r="Q408" i="11"/>
  <c r="R408" i="11"/>
  <c r="S408" i="11"/>
  <c r="T408" i="11"/>
  <c r="U408" i="11"/>
  <c r="V408" i="11"/>
  <c r="W408" i="11"/>
  <c r="P409" i="11"/>
  <c r="Q409" i="11"/>
  <c r="R409" i="11"/>
  <c r="S409" i="11"/>
  <c r="T409" i="11"/>
  <c r="U409" i="11"/>
  <c r="V409" i="11"/>
  <c r="P410" i="11"/>
  <c r="Q410" i="11"/>
  <c r="R410" i="11"/>
  <c r="S410" i="11"/>
  <c r="T410" i="11"/>
  <c r="U410" i="11"/>
  <c r="V410" i="11"/>
  <c r="W410" i="11"/>
  <c r="P411" i="11"/>
  <c r="Q411" i="11"/>
  <c r="R411" i="11"/>
  <c r="S411" i="11"/>
  <c r="T411" i="11"/>
  <c r="U411" i="11"/>
  <c r="V411" i="11"/>
  <c r="P412" i="11"/>
  <c r="Q412" i="11"/>
  <c r="R412" i="11"/>
  <c r="S412" i="11"/>
  <c r="T412" i="11"/>
  <c r="U412" i="11"/>
  <c r="V412" i="11"/>
  <c r="W412" i="11"/>
  <c r="P413" i="11"/>
  <c r="Q413" i="11"/>
  <c r="R413" i="11"/>
  <c r="S413" i="11"/>
  <c r="T413" i="11"/>
  <c r="U413" i="11"/>
  <c r="V413" i="11"/>
  <c r="P414" i="11"/>
  <c r="Q414" i="11"/>
  <c r="R414" i="11"/>
  <c r="S414" i="11"/>
  <c r="T414" i="11"/>
  <c r="U414" i="11"/>
  <c r="V414" i="11"/>
  <c r="W414" i="11"/>
  <c r="P415" i="11"/>
  <c r="Q415" i="11"/>
  <c r="R415" i="11"/>
  <c r="S415" i="11"/>
  <c r="T415" i="11"/>
  <c r="U415" i="11"/>
  <c r="V415" i="11"/>
  <c r="P416" i="11"/>
  <c r="Q416" i="11"/>
  <c r="R416" i="11"/>
  <c r="S416" i="11"/>
  <c r="T416" i="11"/>
  <c r="U416" i="11"/>
  <c r="V416" i="11"/>
  <c r="W416" i="11"/>
  <c r="P417" i="11"/>
  <c r="Q417" i="11"/>
  <c r="R417" i="11"/>
  <c r="S417" i="11"/>
  <c r="T417" i="11"/>
  <c r="U417" i="11"/>
  <c r="V417" i="11"/>
  <c r="P418" i="11"/>
  <c r="Q418" i="11"/>
  <c r="R418" i="11"/>
  <c r="S418" i="11"/>
  <c r="T418" i="11"/>
  <c r="U418" i="11"/>
  <c r="V418" i="11"/>
  <c r="W418" i="11"/>
  <c r="P419" i="11"/>
  <c r="Q419" i="11"/>
  <c r="R419" i="11"/>
  <c r="S419" i="11"/>
  <c r="T419" i="11"/>
  <c r="U419" i="11"/>
  <c r="V419" i="11"/>
  <c r="P420" i="11"/>
  <c r="Q420" i="11"/>
  <c r="R420" i="11"/>
  <c r="S420" i="11"/>
  <c r="T420" i="11"/>
  <c r="U420" i="11"/>
  <c r="V420" i="11"/>
  <c r="W420" i="11"/>
  <c r="P421" i="11"/>
  <c r="Q421" i="11"/>
  <c r="R421" i="11"/>
  <c r="S421" i="11"/>
  <c r="T421" i="11"/>
  <c r="U421" i="11"/>
  <c r="V421" i="11"/>
  <c r="P422" i="11"/>
  <c r="Q422" i="11"/>
  <c r="R422" i="11"/>
  <c r="S422" i="11"/>
  <c r="T422" i="11"/>
  <c r="U422" i="11"/>
  <c r="V422" i="11"/>
  <c r="W422" i="11"/>
  <c r="P423" i="11"/>
  <c r="Q423" i="11"/>
  <c r="R423" i="11"/>
  <c r="S423" i="11"/>
  <c r="T423" i="11"/>
  <c r="U423" i="11"/>
  <c r="V423" i="11"/>
  <c r="P424" i="11"/>
  <c r="Q424" i="11"/>
  <c r="R424" i="11"/>
  <c r="S424" i="11"/>
  <c r="T424" i="11"/>
  <c r="U424" i="11"/>
  <c r="V424" i="11"/>
  <c r="W424" i="11"/>
  <c r="P425" i="11"/>
  <c r="Q425" i="11"/>
  <c r="R425" i="11"/>
  <c r="S425" i="11"/>
  <c r="T425" i="11"/>
  <c r="U425" i="11"/>
  <c r="V425" i="11"/>
  <c r="P426" i="11"/>
  <c r="Q426" i="11"/>
  <c r="R426" i="11"/>
  <c r="S426" i="11"/>
  <c r="T426" i="11"/>
  <c r="U426" i="11"/>
  <c r="V426" i="11"/>
  <c r="W426" i="11"/>
  <c r="P427" i="11"/>
  <c r="Q427" i="11"/>
  <c r="R427" i="11"/>
  <c r="S427" i="11"/>
  <c r="T427" i="11"/>
  <c r="U427" i="11"/>
  <c r="V427" i="11"/>
  <c r="P428" i="11"/>
  <c r="Q428" i="11"/>
  <c r="R428" i="11"/>
  <c r="S428" i="11"/>
  <c r="T428" i="11"/>
  <c r="U428" i="11"/>
  <c r="V428" i="11"/>
  <c r="W428" i="11"/>
  <c r="P429" i="11"/>
  <c r="Q429" i="11"/>
  <c r="R429" i="11"/>
  <c r="S429" i="11"/>
  <c r="T429" i="11"/>
  <c r="U429" i="11"/>
  <c r="V429" i="11"/>
  <c r="P430" i="11"/>
  <c r="Q430" i="11"/>
  <c r="R430" i="11"/>
  <c r="S430" i="11"/>
  <c r="T430" i="11"/>
  <c r="U430" i="11"/>
  <c r="V430" i="11"/>
  <c r="W430" i="11"/>
  <c r="P431" i="11"/>
  <c r="Q431" i="11"/>
  <c r="R431" i="11"/>
  <c r="S431" i="11"/>
  <c r="T431" i="11"/>
  <c r="U431" i="11"/>
  <c r="V431" i="11"/>
  <c r="P432" i="11"/>
  <c r="Q432" i="11"/>
  <c r="R432" i="11"/>
  <c r="S432" i="11"/>
  <c r="T432" i="11"/>
  <c r="U432" i="11"/>
  <c r="V432" i="11"/>
  <c r="W432" i="11"/>
  <c r="P433" i="11"/>
  <c r="Q433" i="11"/>
  <c r="R433" i="11"/>
  <c r="S433" i="11"/>
  <c r="T433" i="11"/>
  <c r="U433" i="11"/>
  <c r="V433" i="11"/>
  <c r="P434" i="11"/>
  <c r="Q434" i="11"/>
  <c r="R434" i="11"/>
  <c r="S434" i="11"/>
  <c r="T434" i="11"/>
  <c r="U434" i="11"/>
  <c r="V434" i="11"/>
  <c r="W434" i="11"/>
  <c r="P435" i="11"/>
  <c r="Q435" i="11"/>
  <c r="R435" i="11"/>
  <c r="S435" i="11"/>
  <c r="T435" i="11"/>
  <c r="U435" i="11"/>
  <c r="V435" i="11"/>
  <c r="P436" i="11"/>
  <c r="Q436" i="11"/>
  <c r="R436" i="11"/>
  <c r="S436" i="11"/>
  <c r="T436" i="11"/>
  <c r="U436" i="11"/>
  <c r="V436" i="11"/>
  <c r="W436" i="11"/>
  <c r="P437" i="11"/>
  <c r="Q437" i="11"/>
  <c r="R437" i="11"/>
  <c r="S437" i="11"/>
  <c r="T437" i="11"/>
  <c r="U437" i="11"/>
  <c r="V437" i="11"/>
  <c r="P438" i="11"/>
  <c r="Q438" i="11"/>
  <c r="R438" i="11"/>
  <c r="S438" i="11"/>
  <c r="T438" i="11"/>
  <c r="U438" i="11"/>
  <c r="V438" i="11"/>
  <c r="W438" i="11"/>
  <c r="P439" i="11"/>
  <c r="Q439" i="11"/>
  <c r="R439" i="11"/>
  <c r="S439" i="11"/>
  <c r="T439" i="11"/>
  <c r="U439" i="11"/>
  <c r="V439" i="11"/>
  <c r="P440" i="11"/>
  <c r="Q440" i="11"/>
  <c r="R440" i="11"/>
  <c r="S440" i="11"/>
  <c r="T440" i="11"/>
  <c r="U440" i="11"/>
  <c r="V440" i="11"/>
  <c r="W440" i="11"/>
  <c r="P441" i="11"/>
  <c r="Q441" i="11"/>
  <c r="R441" i="11"/>
  <c r="S441" i="11"/>
  <c r="T441" i="11"/>
  <c r="U441" i="11"/>
  <c r="V441" i="11"/>
  <c r="P442" i="11"/>
  <c r="Q442" i="11"/>
  <c r="R442" i="11"/>
  <c r="S442" i="11"/>
  <c r="T442" i="11"/>
  <c r="U442" i="11"/>
  <c r="V442" i="11"/>
  <c r="W442" i="11"/>
  <c r="P443" i="11"/>
  <c r="Q443" i="11"/>
  <c r="R443" i="11"/>
  <c r="S443" i="11"/>
  <c r="T443" i="11"/>
  <c r="U443" i="11"/>
  <c r="V443" i="11"/>
  <c r="P444" i="11"/>
  <c r="Q444" i="11"/>
  <c r="R444" i="11"/>
  <c r="S444" i="11"/>
  <c r="T444" i="11"/>
  <c r="U444" i="11"/>
  <c r="V444" i="11"/>
  <c r="W444" i="11"/>
  <c r="P445" i="11"/>
  <c r="Q445" i="11"/>
  <c r="R445" i="11"/>
  <c r="S445" i="11"/>
  <c r="T445" i="11"/>
  <c r="U445" i="11"/>
  <c r="V445" i="11"/>
  <c r="P446" i="11"/>
  <c r="Q446" i="11"/>
  <c r="R446" i="11"/>
  <c r="S446" i="11"/>
  <c r="T446" i="11"/>
  <c r="U446" i="11"/>
  <c r="V446" i="11"/>
  <c r="W446" i="11"/>
  <c r="P447" i="11"/>
  <c r="Q447" i="11"/>
  <c r="R447" i="11"/>
  <c r="S447" i="11"/>
  <c r="T447" i="11"/>
  <c r="U447" i="11"/>
  <c r="V447" i="11"/>
  <c r="P448" i="11"/>
  <c r="Q448" i="11"/>
  <c r="R448" i="11"/>
  <c r="S448" i="11"/>
  <c r="T448" i="11"/>
  <c r="U448" i="11"/>
  <c r="V448" i="11"/>
  <c r="W448" i="11"/>
  <c r="P449" i="11"/>
  <c r="Q449" i="11"/>
  <c r="R449" i="11"/>
  <c r="S449" i="11"/>
  <c r="T449" i="11"/>
  <c r="U449" i="11"/>
  <c r="V449" i="11"/>
  <c r="P450" i="11"/>
  <c r="Q450" i="11"/>
  <c r="R450" i="11"/>
  <c r="S450" i="11"/>
  <c r="T450" i="11"/>
  <c r="U450" i="11"/>
  <c r="V450" i="11"/>
  <c r="W450" i="11"/>
  <c r="P451" i="11"/>
  <c r="Q451" i="11"/>
  <c r="R451" i="11"/>
  <c r="S451" i="11"/>
  <c r="T451" i="11"/>
  <c r="U451" i="11"/>
  <c r="V451" i="11"/>
  <c r="P452" i="11"/>
  <c r="Q452" i="11"/>
  <c r="R452" i="11"/>
  <c r="S452" i="11"/>
  <c r="T452" i="11"/>
  <c r="U452" i="11"/>
  <c r="V452" i="11"/>
  <c r="W452" i="11"/>
  <c r="P453" i="11"/>
  <c r="Q453" i="11"/>
  <c r="R453" i="11"/>
  <c r="S453" i="11"/>
  <c r="T453" i="11"/>
  <c r="U453" i="11"/>
  <c r="V453" i="11"/>
  <c r="P454" i="11"/>
  <c r="Q454" i="11"/>
  <c r="R454" i="11"/>
  <c r="S454" i="11"/>
  <c r="T454" i="11"/>
  <c r="U454" i="11"/>
  <c r="V454" i="11"/>
  <c r="W454" i="11"/>
  <c r="P455" i="11"/>
  <c r="Q455" i="11"/>
  <c r="R455" i="11"/>
  <c r="S455" i="11"/>
  <c r="T455" i="11"/>
  <c r="U455" i="11"/>
  <c r="V455" i="11"/>
  <c r="P456" i="11"/>
  <c r="Q456" i="11"/>
  <c r="R456" i="11"/>
  <c r="S456" i="11"/>
  <c r="T456" i="11"/>
  <c r="U456" i="11"/>
  <c r="V456" i="11"/>
  <c r="W456" i="11"/>
  <c r="P457" i="11"/>
  <c r="Q457" i="11"/>
  <c r="R457" i="11"/>
  <c r="S457" i="11"/>
  <c r="T457" i="11"/>
  <c r="U457" i="11"/>
  <c r="V457" i="11"/>
  <c r="P458" i="11"/>
  <c r="Q458" i="11"/>
  <c r="R458" i="11"/>
  <c r="S458" i="11"/>
  <c r="T458" i="11"/>
  <c r="U458" i="11"/>
  <c r="V458" i="11"/>
  <c r="W458" i="11"/>
  <c r="P459" i="11"/>
  <c r="Q459" i="11"/>
  <c r="R459" i="11"/>
  <c r="S459" i="11"/>
  <c r="T459" i="11"/>
  <c r="U459" i="11"/>
  <c r="V459" i="11"/>
  <c r="P460" i="11"/>
  <c r="Q460" i="11"/>
  <c r="R460" i="11"/>
  <c r="S460" i="11"/>
  <c r="T460" i="11"/>
  <c r="U460" i="11"/>
  <c r="V460" i="11"/>
  <c r="W460" i="11"/>
  <c r="P461" i="11"/>
  <c r="Q461" i="11"/>
  <c r="R461" i="11"/>
  <c r="S461" i="11"/>
  <c r="T461" i="11"/>
  <c r="U461" i="11"/>
  <c r="V461" i="11"/>
  <c r="P462" i="11"/>
  <c r="Q462" i="11"/>
  <c r="R462" i="11"/>
  <c r="S462" i="11"/>
  <c r="T462" i="11"/>
  <c r="U462" i="11"/>
  <c r="V462" i="11"/>
  <c r="W462" i="11"/>
  <c r="P463" i="11"/>
  <c r="Q463" i="11"/>
  <c r="R463" i="11"/>
  <c r="S463" i="11"/>
  <c r="T463" i="11"/>
  <c r="U463" i="11"/>
  <c r="V463" i="11"/>
  <c r="P464" i="11"/>
  <c r="Q464" i="11"/>
  <c r="R464" i="11"/>
  <c r="S464" i="11"/>
  <c r="T464" i="11"/>
  <c r="U464" i="11"/>
  <c r="V464" i="11"/>
  <c r="W464" i="11"/>
  <c r="P465" i="11"/>
  <c r="Q465" i="11"/>
  <c r="R465" i="11"/>
  <c r="S465" i="11"/>
  <c r="T465" i="11"/>
  <c r="U465" i="11"/>
  <c r="V465" i="11"/>
  <c r="P466" i="11"/>
  <c r="Q466" i="11"/>
  <c r="R466" i="11"/>
  <c r="S466" i="11"/>
  <c r="T466" i="11"/>
  <c r="U466" i="11"/>
  <c r="V466" i="11"/>
  <c r="W466" i="11"/>
  <c r="P467" i="11"/>
  <c r="Q467" i="11"/>
  <c r="R467" i="11"/>
  <c r="S467" i="11"/>
  <c r="T467" i="11"/>
  <c r="U467" i="11"/>
  <c r="V467" i="11"/>
  <c r="P468" i="11"/>
  <c r="Q468" i="11"/>
  <c r="R468" i="11"/>
  <c r="S468" i="11"/>
  <c r="T468" i="11"/>
  <c r="U468" i="11"/>
  <c r="V468" i="11"/>
  <c r="W468" i="11"/>
  <c r="P469" i="11"/>
  <c r="Q469" i="11"/>
  <c r="R469" i="11"/>
  <c r="S469" i="11"/>
  <c r="T469" i="11"/>
  <c r="U469" i="11"/>
  <c r="V469" i="11"/>
  <c r="P470" i="11"/>
  <c r="Q470" i="11"/>
  <c r="R470" i="11"/>
  <c r="S470" i="11"/>
  <c r="T470" i="11"/>
  <c r="U470" i="11"/>
  <c r="V470" i="11"/>
  <c r="W470" i="11"/>
  <c r="P471" i="11"/>
  <c r="Q471" i="11"/>
  <c r="R471" i="11"/>
  <c r="S471" i="11"/>
  <c r="T471" i="11"/>
  <c r="U471" i="11"/>
  <c r="V471" i="11"/>
  <c r="P472" i="11"/>
  <c r="Q472" i="11"/>
  <c r="R472" i="11"/>
  <c r="S472" i="11"/>
  <c r="T472" i="11"/>
  <c r="U472" i="11"/>
  <c r="V472" i="11"/>
  <c r="W472" i="11"/>
  <c r="P473" i="11"/>
  <c r="Q473" i="11"/>
  <c r="R473" i="11"/>
  <c r="S473" i="11"/>
  <c r="T473" i="11"/>
  <c r="U473" i="11"/>
  <c r="V473" i="11"/>
  <c r="P474" i="11"/>
  <c r="Q474" i="11"/>
  <c r="R474" i="11"/>
  <c r="S474" i="11"/>
  <c r="T474" i="11"/>
  <c r="U474" i="11"/>
  <c r="V474" i="11"/>
  <c r="W474" i="11"/>
  <c r="P475" i="11"/>
  <c r="Q475" i="11"/>
  <c r="R475" i="11"/>
  <c r="S475" i="11"/>
  <c r="T475" i="11"/>
  <c r="U475" i="11"/>
  <c r="V475" i="11"/>
  <c r="P476" i="11"/>
  <c r="Q476" i="11"/>
  <c r="R476" i="11"/>
  <c r="S476" i="11"/>
  <c r="T476" i="11"/>
  <c r="U476" i="11"/>
  <c r="V476" i="11"/>
  <c r="W476" i="11"/>
  <c r="P477" i="11"/>
  <c r="Q477" i="11"/>
  <c r="R477" i="11"/>
  <c r="S477" i="11"/>
  <c r="T477" i="11"/>
  <c r="U477" i="11"/>
  <c r="V477" i="11"/>
  <c r="P478" i="11"/>
  <c r="Q478" i="11"/>
  <c r="R478" i="11"/>
  <c r="S478" i="11"/>
  <c r="T478" i="11"/>
  <c r="U478" i="11"/>
  <c r="V478" i="11"/>
  <c r="W478" i="11"/>
  <c r="P479" i="11"/>
  <c r="Q479" i="11"/>
  <c r="R479" i="11"/>
  <c r="S479" i="11"/>
  <c r="T479" i="11"/>
  <c r="U479" i="11"/>
  <c r="V479" i="11"/>
  <c r="P480" i="11"/>
  <c r="Q480" i="11"/>
  <c r="R480" i="11"/>
  <c r="S480" i="11"/>
  <c r="T480" i="11"/>
  <c r="U480" i="11"/>
  <c r="V480" i="11"/>
  <c r="W480" i="11"/>
  <c r="P481" i="11"/>
  <c r="Q481" i="11"/>
  <c r="R481" i="11"/>
  <c r="S481" i="11"/>
  <c r="T481" i="11"/>
  <c r="U481" i="11"/>
  <c r="V481" i="11"/>
  <c r="P482" i="11"/>
  <c r="Q482" i="11"/>
  <c r="R482" i="11"/>
  <c r="S482" i="11"/>
  <c r="T482" i="11"/>
  <c r="U482" i="11"/>
  <c r="V482" i="11"/>
  <c r="W482" i="11"/>
  <c r="P483" i="11"/>
  <c r="Q483" i="11"/>
  <c r="R483" i="11"/>
  <c r="S483" i="11"/>
  <c r="T483" i="11"/>
  <c r="U483" i="11"/>
  <c r="V483" i="11"/>
  <c r="P484" i="11"/>
  <c r="Q484" i="11"/>
  <c r="R484" i="11"/>
  <c r="S484" i="11"/>
  <c r="T484" i="11"/>
  <c r="U484" i="11"/>
  <c r="V484" i="11"/>
  <c r="W484" i="11"/>
  <c r="P485" i="11"/>
  <c r="Q485" i="11"/>
  <c r="R485" i="11"/>
  <c r="S485" i="11"/>
  <c r="T485" i="11"/>
  <c r="U485" i="11"/>
  <c r="V485" i="11"/>
  <c r="P486" i="11"/>
  <c r="Q486" i="11"/>
  <c r="R486" i="11"/>
  <c r="S486" i="11"/>
  <c r="T486" i="11"/>
  <c r="U486" i="11"/>
  <c r="V486" i="11"/>
  <c r="W486" i="11"/>
  <c r="P487" i="11"/>
  <c r="Q487" i="11"/>
  <c r="R487" i="11"/>
  <c r="S487" i="11"/>
  <c r="T487" i="11"/>
  <c r="U487" i="11"/>
  <c r="V487" i="11"/>
  <c r="P488" i="11"/>
  <c r="Q488" i="11"/>
  <c r="R488" i="11"/>
  <c r="S488" i="11"/>
  <c r="T488" i="11"/>
  <c r="U488" i="11"/>
  <c r="V488" i="11"/>
  <c r="W488" i="11"/>
  <c r="P489" i="11"/>
  <c r="Q489" i="11"/>
  <c r="R489" i="11"/>
  <c r="S489" i="11"/>
  <c r="T489" i="11"/>
  <c r="U489" i="11"/>
  <c r="V489" i="11"/>
  <c r="W489" i="11"/>
  <c r="P490" i="11"/>
  <c r="Q490" i="11"/>
  <c r="R490" i="11"/>
  <c r="S490" i="11"/>
  <c r="T490" i="11"/>
  <c r="U490" i="11"/>
  <c r="V490" i="11"/>
  <c r="W490" i="11"/>
  <c r="P491" i="11"/>
  <c r="Q491" i="11"/>
  <c r="R491" i="11"/>
  <c r="S491" i="11"/>
  <c r="T491" i="11"/>
  <c r="U491" i="11"/>
  <c r="V491" i="11"/>
  <c r="W491" i="11"/>
  <c r="P492" i="11"/>
  <c r="Q492" i="11"/>
  <c r="R492" i="11"/>
  <c r="S492" i="11"/>
  <c r="T492" i="11"/>
  <c r="U492" i="11"/>
  <c r="V492" i="11"/>
  <c r="W492" i="11"/>
  <c r="P493" i="11"/>
  <c r="Q493" i="11"/>
  <c r="R493" i="11"/>
  <c r="S493" i="11"/>
  <c r="T493" i="11"/>
  <c r="U493" i="11"/>
  <c r="V493" i="11"/>
  <c r="W493" i="11"/>
  <c r="P494" i="11"/>
  <c r="Q494" i="11"/>
  <c r="R494" i="11"/>
  <c r="S494" i="11"/>
  <c r="T494" i="11"/>
  <c r="U494" i="11"/>
  <c r="V494" i="11"/>
  <c r="W494" i="11"/>
  <c r="P495" i="11"/>
  <c r="Q495" i="11"/>
  <c r="R495" i="11"/>
  <c r="S495" i="11"/>
  <c r="T495" i="11"/>
  <c r="U495" i="11"/>
  <c r="V495" i="11"/>
  <c r="W495" i="11"/>
  <c r="P496" i="11"/>
  <c r="Q496" i="11"/>
  <c r="R496" i="11"/>
  <c r="S496" i="11"/>
  <c r="T496" i="11"/>
  <c r="U496" i="11"/>
  <c r="V496" i="11"/>
  <c r="W496" i="11"/>
  <c r="P497" i="11"/>
  <c r="Q497" i="11"/>
  <c r="R497" i="11"/>
  <c r="S497" i="11"/>
  <c r="T497" i="11"/>
  <c r="U497" i="11"/>
  <c r="V497" i="11"/>
  <c r="W497" i="11"/>
  <c r="P498" i="11"/>
  <c r="Q498" i="11"/>
  <c r="R498" i="11"/>
  <c r="S498" i="11"/>
  <c r="T498" i="11"/>
  <c r="U498" i="11"/>
  <c r="V498" i="11"/>
  <c r="W498" i="11"/>
  <c r="P499" i="11"/>
  <c r="Q499" i="11"/>
  <c r="R499" i="11"/>
  <c r="S499" i="11"/>
  <c r="T499" i="11"/>
  <c r="U499" i="11"/>
  <c r="V499" i="11"/>
  <c r="W499" i="11"/>
  <c r="P500" i="11"/>
  <c r="Q500" i="11"/>
  <c r="R500" i="11"/>
  <c r="S500" i="11"/>
  <c r="T500" i="11"/>
  <c r="U500" i="11"/>
  <c r="V500" i="11"/>
  <c r="W500" i="11"/>
  <c r="P501" i="11"/>
  <c r="Q501" i="11"/>
  <c r="R501" i="11"/>
  <c r="S501" i="11"/>
  <c r="T501" i="11"/>
  <c r="U501" i="11"/>
  <c r="V501" i="11"/>
  <c r="W501" i="11"/>
  <c r="P502" i="11"/>
  <c r="Q502" i="11"/>
  <c r="R502" i="11"/>
  <c r="S502" i="11"/>
  <c r="T502" i="11"/>
  <c r="U502" i="11"/>
  <c r="V502" i="11"/>
  <c r="W502" i="11"/>
  <c r="P503" i="11"/>
  <c r="Q503" i="11"/>
  <c r="R503" i="11"/>
  <c r="S503" i="11"/>
  <c r="T503" i="11"/>
  <c r="U503" i="11"/>
  <c r="V503" i="11"/>
  <c r="W503" i="11"/>
  <c r="P504" i="11"/>
  <c r="Q504" i="11"/>
  <c r="R504" i="11"/>
  <c r="S504" i="11"/>
  <c r="T504" i="11"/>
  <c r="U504" i="11"/>
  <c r="V504" i="11"/>
  <c r="W504" i="11"/>
  <c r="P505" i="11"/>
  <c r="Q505" i="11"/>
  <c r="R505" i="11"/>
  <c r="S505" i="11"/>
  <c r="T505" i="11"/>
  <c r="U505" i="11"/>
  <c r="V505" i="11"/>
  <c r="W505" i="11"/>
  <c r="P506" i="11"/>
  <c r="Q506" i="11"/>
  <c r="R506" i="11"/>
  <c r="S506" i="11"/>
  <c r="T506" i="11"/>
  <c r="U506" i="11"/>
  <c r="V506" i="11"/>
  <c r="W506" i="11"/>
  <c r="P507" i="11"/>
  <c r="Q507" i="11"/>
  <c r="R507" i="11"/>
  <c r="S507" i="11"/>
  <c r="T507" i="11"/>
  <c r="U507" i="11"/>
  <c r="V507" i="11"/>
  <c r="W507" i="11"/>
  <c r="P508" i="11"/>
  <c r="Q508" i="11"/>
  <c r="R508" i="11"/>
  <c r="S508" i="11"/>
  <c r="T508" i="11"/>
  <c r="U508" i="11"/>
  <c r="V508" i="11"/>
  <c r="W508" i="11"/>
  <c r="P509" i="11"/>
  <c r="Q509" i="11"/>
  <c r="R509" i="11"/>
  <c r="S509" i="11"/>
  <c r="T509" i="11"/>
  <c r="U509" i="11"/>
  <c r="V509" i="11"/>
  <c r="W509" i="11"/>
  <c r="P510" i="11"/>
  <c r="Q510" i="11"/>
  <c r="R510" i="11"/>
  <c r="S510" i="11"/>
  <c r="T510" i="11"/>
  <c r="U510" i="11"/>
  <c r="V510" i="11"/>
  <c r="W510" i="11"/>
  <c r="P511" i="11"/>
  <c r="Q511" i="11"/>
  <c r="R511" i="11"/>
  <c r="S511" i="11"/>
  <c r="T511" i="11"/>
  <c r="U511" i="11"/>
  <c r="V511" i="11"/>
  <c r="W511" i="11"/>
  <c r="P512" i="11"/>
  <c r="Q512" i="11"/>
  <c r="R512" i="11"/>
  <c r="S512" i="11"/>
  <c r="T512" i="11"/>
  <c r="U512" i="11"/>
  <c r="V512" i="11"/>
  <c r="W512" i="11"/>
  <c r="P513" i="11"/>
  <c r="Q513" i="11"/>
  <c r="R513" i="11"/>
  <c r="S513" i="11"/>
  <c r="T513" i="11"/>
  <c r="U513" i="11"/>
  <c r="V513" i="11"/>
  <c r="W513" i="11"/>
  <c r="P514" i="11"/>
  <c r="Q514" i="11"/>
  <c r="R514" i="11"/>
  <c r="S514" i="11"/>
  <c r="T514" i="11"/>
  <c r="U514" i="11"/>
  <c r="V514" i="11"/>
  <c r="W514" i="11"/>
  <c r="P515" i="11"/>
  <c r="Q515" i="11"/>
  <c r="R515" i="11"/>
  <c r="S515" i="11"/>
  <c r="T515" i="11"/>
  <c r="U515" i="11"/>
  <c r="V515" i="11"/>
  <c r="W515" i="11"/>
  <c r="P516" i="11"/>
  <c r="Q516" i="11"/>
  <c r="R516" i="11"/>
  <c r="S516" i="11"/>
  <c r="T516" i="11"/>
  <c r="U516" i="11"/>
  <c r="V516" i="11"/>
  <c r="W516" i="11"/>
  <c r="P517" i="11"/>
  <c r="Q517" i="11"/>
  <c r="R517" i="11"/>
  <c r="S517" i="11"/>
  <c r="T517" i="11"/>
  <c r="U517" i="11"/>
  <c r="V517" i="11"/>
  <c r="W517" i="11"/>
  <c r="P518" i="11"/>
  <c r="Q518" i="11"/>
  <c r="R518" i="11"/>
  <c r="S518" i="11"/>
  <c r="T518" i="11"/>
  <c r="U518" i="11"/>
  <c r="V518" i="11"/>
  <c r="W518" i="11"/>
  <c r="P519" i="11"/>
  <c r="Q519" i="11"/>
  <c r="R519" i="11"/>
  <c r="S519" i="11"/>
  <c r="T519" i="11"/>
  <c r="U519" i="11"/>
  <c r="V519" i="11"/>
  <c r="W519" i="11"/>
  <c r="P520" i="11"/>
  <c r="Q520" i="11"/>
  <c r="R520" i="11"/>
  <c r="S520" i="11"/>
  <c r="T520" i="11"/>
  <c r="U520" i="11"/>
  <c r="V520" i="11"/>
  <c r="W520" i="11"/>
  <c r="P521" i="11"/>
  <c r="Q521" i="11"/>
  <c r="R521" i="11"/>
  <c r="S521" i="11"/>
  <c r="T521" i="11"/>
  <c r="U521" i="11"/>
  <c r="V521" i="11"/>
  <c r="W521" i="11"/>
  <c r="P522" i="11"/>
  <c r="Q522" i="11"/>
  <c r="R522" i="11"/>
  <c r="S522" i="11"/>
  <c r="T522" i="11"/>
  <c r="U522" i="11"/>
  <c r="V522" i="11"/>
  <c r="W522" i="11"/>
  <c r="P523" i="11"/>
  <c r="Q523" i="11"/>
  <c r="R523" i="11"/>
  <c r="S523" i="11"/>
  <c r="T523" i="11"/>
  <c r="U523" i="11"/>
  <c r="V523" i="11"/>
  <c r="W523" i="11"/>
  <c r="P524" i="11"/>
  <c r="Q524" i="11"/>
  <c r="R524" i="11"/>
  <c r="S524" i="11"/>
  <c r="T524" i="11"/>
  <c r="U524" i="11"/>
  <c r="V524" i="11"/>
  <c r="W524" i="11"/>
  <c r="P525" i="11"/>
  <c r="Q525" i="11"/>
  <c r="R525" i="11"/>
  <c r="S525" i="11"/>
  <c r="T525" i="11"/>
  <c r="U525" i="11"/>
  <c r="V525" i="11"/>
  <c r="W525" i="11"/>
  <c r="P526" i="11"/>
  <c r="Q526" i="11"/>
  <c r="R526" i="11"/>
  <c r="S526" i="11"/>
  <c r="T526" i="11"/>
  <c r="U526" i="11"/>
  <c r="V526" i="11"/>
  <c r="W526" i="11"/>
  <c r="P527" i="11"/>
  <c r="Q527" i="11"/>
  <c r="R527" i="11"/>
  <c r="S527" i="11"/>
  <c r="T527" i="11"/>
  <c r="U527" i="11"/>
  <c r="V527" i="11"/>
  <c r="W527" i="11"/>
  <c r="P528" i="11"/>
  <c r="Q528" i="11"/>
  <c r="R528" i="11"/>
  <c r="S528" i="11"/>
  <c r="T528" i="11"/>
  <c r="U528" i="11"/>
  <c r="V528" i="11"/>
  <c r="W528" i="11"/>
  <c r="P529" i="11"/>
  <c r="Q529" i="11"/>
  <c r="R529" i="11"/>
  <c r="S529" i="11"/>
  <c r="T529" i="11"/>
  <c r="U529" i="11"/>
  <c r="V529" i="11"/>
  <c r="W529" i="11"/>
  <c r="P530" i="11"/>
  <c r="Q530" i="11"/>
  <c r="R530" i="11"/>
  <c r="S530" i="11"/>
  <c r="T530" i="11"/>
  <c r="U530" i="11"/>
  <c r="V530" i="11"/>
  <c r="W530" i="11"/>
  <c r="P531" i="11"/>
  <c r="Q531" i="11"/>
  <c r="R531" i="11"/>
  <c r="S531" i="11"/>
  <c r="T531" i="11"/>
  <c r="U531" i="11"/>
  <c r="V531" i="11"/>
  <c r="W531" i="11"/>
  <c r="P532" i="11"/>
  <c r="Q532" i="11"/>
  <c r="R532" i="11"/>
  <c r="S532" i="11"/>
  <c r="T532" i="11"/>
  <c r="U532" i="11"/>
  <c r="V532" i="11"/>
  <c r="W532" i="11"/>
  <c r="P533" i="11"/>
  <c r="Q533" i="11"/>
  <c r="R533" i="11"/>
  <c r="S533" i="11"/>
  <c r="T533" i="11"/>
  <c r="U533" i="11"/>
  <c r="V533" i="11"/>
  <c r="W533" i="11"/>
  <c r="P534" i="11"/>
  <c r="Q534" i="11"/>
  <c r="R534" i="11"/>
  <c r="S534" i="11"/>
  <c r="T534" i="11"/>
  <c r="U534" i="11"/>
  <c r="V534" i="11"/>
  <c r="W534" i="11"/>
  <c r="P535" i="11"/>
  <c r="Q535" i="11"/>
  <c r="R535" i="11"/>
  <c r="S535" i="11"/>
  <c r="T535" i="11"/>
  <c r="U535" i="11"/>
  <c r="V535" i="11"/>
  <c r="W535" i="11"/>
  <c r="P536" i="11"/>
  <c r="Q536" i="11"/>
  <c r="R536" i="11"/>
  <c r="S536" i="11"/>
  <c r="T536" i="11"/>
  <c r="U536" i="11"/>
  <c r="V536" i="11"/>
  <c r="W536" i="11"/>
  <c r="P537" i="11"/>
  <c r="Q537" i="11"/>
  <c r="R537" i="11"/>
  <c r="S537" i="11"/>
  <c r="T537" i="11"/>
  <c r="U537" i="11"/>
  <c r="V537" i="11"/>
  <c r="W537" i="11"/>
  <c r="P538" i="11"/>
  <c r="Q538" i="11"/>
  <c r="R538" i="11"/>
  <c r="S538" i="11"/>
  <c r="T538" i="11"/>
  <c r="U538" i="11"/>
  <c r="V538" i="11"/>
  <c r="W538" i="11"/>
  <c r="P539" i="11"/>
  <c r="Q539" i="11"/>
  <c r="R539" i="11"/>
  <c r="S539" i="11"/>
  <c r="T539" i="11"/>
  <c r="U539" i="11"/>
  <c r="V539" i="11"/>
  <c r="W539" i="11"/>
  <c r="P540" i="11"/>
  <c r="Q540" i="11"/>
  <c r="R540" i="11"/>
  <c r="S540" i="11"/>
  <c r="T540" i="11"/>
  <c r="U540" i="11"/>
  <c r="V540" i="11"/>
  <c r="W540" i="11"/>
  <c r="P541" i="11"/>
  <c r="Q541" i="11"/>
  <c r="R541" i="11"/>
  <c r="S541" i="11"/>
  <c r="T541" i="11"/>
  <c r="U541" i="11"/>
  <c r="V541" i="11"/>
  <c r="W541" i="11"/>
  <c r="P542" i="11"/>
  <c r="Q542" i="11"/>
  <c r="R542" i="11"/>
  <c r="S542" i="11"/>
  <c r="T542" i="11"/>
  <c r="U542" i="11"/>
  <c r="V542" i="11"/>
  <c r="W542" i="11"/>
  <c r="P543" i="11"/>
  <c r="Q543" i="11"/>
  <c r="R543" i="11"/>
  <c r="S543" i="11"/>
  <c r="T543" i="11"/>
  <c r="U543" i="11"/>
  <c r="V543" i="11"/>
  <c r="W543" i="11"/>
  <c r="P544" i="11"/>
  <c r="Q544" i="11"/>
  <c r="R544" i="11"/>
  <c r="S544" i="11"/>
  <c r="T544" i="11"/>
  <c r="U544" i="11"/>
  <c r="V544" i="11"/>
  <c r="W544" i="11"/>
  <c r="P545" i="11"/>
  <c r="Q545" i="11"/>
  <c r="R545" i="11"/>
  <c r="S545" i="11"/>
  <c r="T545" i="11"/>
  <c r="U545" i="11"/>
  <c r="V545" i="11"/>
  <c r="W545" i="11"/>
  <c r="P546" i="11"/>
  <c r="Q546" i="11"/>
  <c r="R546" i="11"/>
  <c r="S546" i="11"/>
  <c r="T546" i="11"/>
  <c r="U546" i="11"/>
  <c r="V546" i="11"/>
  <c r="W546" i="11"/>
  <c r="P547" i="11"/>
  <c r="Q547" i="11"/>
  <c r="R547" i="11"/>
  <c r="S547" i="11"/>
  <c r="T547" i="11"/>
  <c r="U547" i="11"/>
  <c r="V547" i="11"/>
  <c r="W547" i="11"/>
  <c r="P548" i="11"/>
  <c r="Q548" i="11"/>
  <c r="R548" i="11"/>
  <c r="S548" i="11"/>
  <c r="T548" i="11"/>
  <c r="U548" i="11"/>
  <c r="V548" i="11"/>
  <c r="W548" i="11"/>
  <c r="P549" i="11"/>
  <c r="Q549" i="11"/>
  <c r="R549" i="11"/>
  <c r="S549" i="11"/>
  <c r="T549" i="11"/>
  <c r="U549" i="11"/>
  <c r="V549" i="11"/>
  <c r="W549" i="11"/>
  <c r="P550" i="11"/>
  <c r="Q550" i="11"/>
  <c r="R550" i="11"/>
  <c r="S550" i="11"/>
  <c r="T550" i="11"/>
  <c r="U550" i="11"/>
  <c r="V550" i="11"/>
  <c r="W550" i="11"/>
  <c r="P551" i="11"/>
  <c r="Q551" i="11"/>
  <c r="R551" i="11"/>
  <c r="S551" i="11"/>
  <c r="T551" i="11"/>
  <c r="U551" i="11"/>
  <c r="V551" i="11"/>
  <c r="W551" i="11"/>
  <c r="P552" i="11"/>
  <c r="Q552" i="11"/>
  <c r="R552" i="11"/>
  <c r="S552" i="11"/>
  <c r="T552" i="11"/>
  <c r="U552" i="11"/>
  <c r="V552" i="11"/>
  <c r="W552" i="11"/>
  <c r="P553" i="11"/>
  <c r="Q553" i="11"/>
  <c r="R553" i="11"/>
  <c r="S553" i="11"/>
  <c r="T553" i="11"/>
  <c r="U553" i="11"/>
  <c r="V553" i="11"/>
  <c r="W553" i="11"/>
  <c r="P554" i="11"/>
  <c r="Q554" i="11"/>
  <c r="R554" i="11"/>
  <c r="S554" i="11"/>
  <c r="T554" i="11"/>
  <c r="U554" i="11"/>
  <c r="V554" i="11"/>
  <c r="W554" i="11"/>
  <c r="P555" i="11"/>
  <c r="Q555" i="11"/>
  <c r="R555" i="11"/>
  <c r="S555" i="11"/>
  <c r="T555" i="11"/>
  <c r="U555" i="11"/>
  <c r="V555" i="11"/>
  <c r="W555" i="11"/>
  <c r="P556" i="11"/>
  <c r="Q556" i="11"/>
  <c r="R556" i="11"/>
  <c r="S556" i="11"/>
  <c r="T556" i="11"/>
  <c r="U556" i="11"/>
  <c r="V556" i="11"/>
  <c r="W556" i="11"/>
  <c r="P557" i="11"/>
  <c r="Q557" i="11"/>
  <c r="R557" i="11"/>
  <c r="S557" i="11"/>
  <c r="T557" i="11"/>
  <c r="U557" i="11"/>
  <c r="V557" i="11"/>
  <c r="W557" i="11"/>
  <c r="P558" i="11"/>
  <c r="Q558" i="11"/>
  <c r="R558" i="11"/>
  <c r="S558" i="11"/>
  <c r="T558" i="11"/>
  <c r="U558" i="11"/>
  <c r="V558" i="11"/>
  <c r="W558" i="11"/>
  <c r="P559" i="11"/>
  <c r="Q559" i="11"/>
  <c r="R559" i="11"/>
  <c r="S559" i="11"/>
  <c r="T559" i="11"/>
  <c r="U559" i="11"/>
  <c r="V559" i="11"/>
  <c r="W559" i="11"/>
  <c r="P560" i="11"/>
  <c r="Q560" i="11"/>
  <c r="R560" i="11"/>
  <c r="S560" i="11"/>
  <c r="T560" i="11"/>
  <c r="U560" i="11"/>
  <c r="V560" i="11"/>
  <c r="W560" i="11"/>
  <c r="P561" i="11"/>
  <c r="Q561" i="11"/>
  <c r="R561" i="11"/>
  <c r="S561" i="11"/>
  <c r="T561" i="11"/>
  <c r="U561" i="11"/>
  <c r="V561" i="11"/>
  <c r="W561" i="11"/>
  <c r="P562" i="11"/>
  <c r="Q562" i="11"/>
  <c r="R562" i="11"/>
  <c r="S562" i="11"/>
  <c r="T562" i="11"/>
  <c r="U562" i="11"/>
  <c r="V562" i="11"/>
  <c r="W562" i="11"/>
  <c r="P563" i="11"/>
  <c r="Q563" i="11"/>
  <c r="R563" i="11"/>
  <c r="S563" i="11"/>
  <c r="T563" i="11"/>
  <c r="U563" i="11"/>
  <c r="V563" i="11"/>
  <c r="W563" i="11"/>
  <c r="P564" i="11"/>
  <c r="Q564" i="11"/>
  <c r="R564" i="11"/>
  <c r="S564" i="11"/>
  <c r="T564" i="11"/>
  <c r="U564" i="11"/>
  <c r="V564" i="11"/>
  <c r="W564" i="11"/>
  <c r="P565" i="11"/>
  <c r="Q565" i="11"/>
  <c r="R565" i="11"/>
  <c r="S565" i="11"/>
  <c r="T565" i="11"/>
  <c r="U565" i="11"/>
  <c r="V565" i="11"/>
  <c r="W565" i="11"/>
  <c r="P566" i="11"/>
  <c r="Q566" i="11"/>
  <c r="R566" i="11"/>
  <c r="S566" i="11"/>
  <c r="T566" i="11"/>
  <c r="U566" i="11"/>
  <c r="V566" i="11"/>
  <c r="W566" i="11"/>
  <c r="P567" i="11"/>
  <c r="Q567" i="11"/>
  <c r="R567" i="11"/>
  <c r="S567" i="11"/>
  <c r="T567" i="11"/>
  <c r="U567" i="11"/>
  <c r="V567" i="11"/>
  <c r="W567" i="11"/>
  <c r="P568" i="11"/>
  <c r="Q568" i="11"/>
  <c r="R568" i="11"/>
  <c r="S568" i="11"/>
  <c r="T568" i="11"/>
  <c r="U568" i="11"/>
  <c r="V568" i="11"/>
  <c r="W568" i="11"/>
  <c r="P569" i="11"/>
  <c r="Q569" i="11"/>
  <c r="R569" i="11"/>
  <c r="S569" i="11"/>
  <c r="T569" i="11"/>
  <c r="U569" i="11"/>
  <c r="V569" i="11"/>
  <c r="W569" i="11"/>
  <c r="P570" i="11"/>
  <c r="Q570" i="11"/>
  <c r="R570" i="11"/>
  <c r="S570" i="11"/>
  <c r="T570" i="11"/>
  <c r="U570" i="11"/>
  <c r="V570" i="11"/>
  <c r="W570" i="11"/>
  <c r="P571" i="11"/>
  <c r="Q571" i="11"/>
  <c r="R571" i="11"/>
  <c r="S571" i="11"/>
  <c r="T571" i="11"/>
  <c r="U571" i="11"/>
  <c r="V571" i="11"/>
  <c r="W571" i="11"/>
  <c r="P572" i="11"/>
  <c r="Q572" i="11"/>
  <c r="R572" i="11"/>
  <c r="S572" i="11"/>
  <c r="T572" i="11"/>
  <c r="U572" i="11"/>
  <c r="V572" i="11"/>
  <c r="W572" i="11"/>
  <c r="P573" i="11"/>
  <c r="Q573" i="11"/>
  <c r="R573" i="11"/>
  <c r="S573" i="11"/>
  <c r="T573" i="11"/>
  <c r="U573" i="11"/>
  <c r="V573" i="11"/>
  <c r="W573" i="11"/>
  <c r="P574" i="11"/>
  <c r="Q574" i="11"/>
  <c r="R574" i="11"/>
  <c r="S574" i="11"/>
  <c r="T574" i="11"/>
  <c r="U574" i="11"/>
  <c r="V574" i="11"/>
  <c r="W574" i="11"/>
  <c r="P575" i="11"/>
  <c r="Q575" i="11"/>
  <c r="R575" i="11"/>
  <c r="S575" i="11"/>
  <c r="T575" i="11"/>
  <c r="U575" i="11"/>
  <c r="V575" i="11"/>
  <c r="W575" i="11"/>
  <c r="P576" i="11"/>
  <c r="Q576" i="11"/>
  <c r="R576" i="11"/>
  <c r="S576" i="11"/>
  <c r="T576" i="11"/>
  <c r="U576" i="11"/>
  <c r="V576" i="11"/>
  <c r="W576" i="11"/>
  <c r="P577" i="11"/>
  <c r="Q577" i="11"/>
  <c r="R577" i="11"/>
  <c r="S577" i="11"/>
  <c r="T577" i="11"/>
  <c r="U577" i="11"/>
  <c r="V577" i="11"/>
  <c r="W577" i="11"/>
  <c r="P578" i="11"/>
  <c r="Q578" i="11"/>
  <c r="R578" i="11"/>
  <c r="S578" i="11"/>
  <c r="T578" i="11"/>
  <c r="U578" i="11"/>
  <c r="V578" i="11"/>
  <c r="W578" i="11"/>
  <c r="P579" i="11"/>
  <c r="Q579" i="11"/>
  <c r="R579" i="11"/>
  <c r="S579" i="11"/>
  <c r="T579" i="11"/>
  <c r="U579" i="11"/>
  <c r="V579" i="11"/>
  <c r="W579" i="11"/>
  <c r="P580" i="11"/>
  <c r="Q580" i="11"/>
  <c r="R580" i="11"/>
  <c r="S580" i="11"/>
  <c r="T580" i="11"/>
  <c r="U580" i="11"/>
  <c r="V580" i="11"/>
  <c r="W580" i="11"/>
  <c r="P581" i="11"/>
  <c r="Q581" i="11"/>
  <c r="R581" i="11"/>
  <c r="S581" i="11"/>
  <c r="T581" i="11"/>
  <c r="U581" i="11"/>
  <c r="V581" i="11"/>
  <c r="W581" i="11"/>
  <c r="P582" i="11"/>
  <c r="Q582" i="11"/>
  <c r="R582" i="11"/>
  <c r="S582" i="11"/>
  <c r="T582" i="11"/>
  <c r="U582" i="11"/>
  <c r="V582" i="11"/>
  <c r="W582" i="11"/>
  <c r="P583" i="11"/>
  <c r="Q583" i="11"/>
  <c r="R583" i="11"/>
  <c r="S583" i="11"/>
  <c r="T583" i="11"/>
  <c r="U583" i="11"/>
  <c r="V583" i="11"/>
  <c r="W583" i="11"/>
  <c r="P584" i="11"/>
  <c r="Q584" i="11"/>
  <c r="R584" i="11"/>
  <c r="S584" i="11"/>
  <c r="T584" i="11"/>
  <c r="U584" i="11"/>
  <c r="V584" i="11"/>
  <c r="W584" i="11"/>
  <c r="P585" i="11"/>
  <c r="Q585" i="11"/>
  <c r="R585" i="11"/>
  <c r="S585" i="11"/>
  <c r="T585" i="11"/>
  <c r="U585" i="11"/>
  <c r="V585" i="11"/>
  <c r="W585" i="11"/>
  <c r="P586" i="11"/>
  <c r="Q586" i="11"/>
  <c r="R586" i="11"/>
  <c r="S586" i="11"/>
  <c r="T586" i="11"/>
  <c r="U586" i="11"/>
  <c r="V586" i="11"/>
  <c r="W586" i="11"/>
  <c r="P587" i="11"/>
  <c r="Q587" i="11"/>
  <c r="R587" i="11"/>
  <c r="S587" i="11"/>
  <c r="T587" i="11"/>
  <c r="U587" i="11"/>
  <c r="V587" i="11"/>
  <c r="W587" i="11"/>
  <c r="P588" i="11"/>
  <c r="Q588" i="11"/>
  <c r="R588" i="11"/>
  <c r="S588" i="11"/>
  <c r="T588" i="11"/>
  <c r="U588" i="11"/>
  <c r="V588" i="11"/>
  <c r="W588" i="11"/>
  <c r="P589" i="11"/>
  <c r="Q589" i="11"/>
  <c r="R589" i="11"/>
  <c r="S589" i="11"/>
  <c r="T589" i="11"/>
  <c r="U589" i="11"/>
  <c r="V589" i="11"/>
  <c r="W589" i="11"/>
  <c r="P590" i="11"/>
  <c r="Q590" i="11"/>
  <c r="R590" i="11"/>
  <c r="S590" i="11"/>
  <c r="T590" i="11"/>
  <c r="U590" i="11"/>
  <c r="V590" i="11"/>
  <c r="W590" i="11"/>
  <c r="P591" i="11"/>
  <c r="Q591" i="11"/>
  <c r="R591" i="11"/>
  <c r="S591" i="11"/>
  <c r="T591" i="11"/>
  <c r="U591" i="11"/>
  <c r="V591" i="11"/>
  <c r="W591" i="11"/>
  <c r="P592" i="11"/>
  <c r="Q592" i="11"/>
  <c r="R592" i="11"/>
  <c r="S592" i="11"/>
  <c r="T592" i="11"/>
  <c r="U592" i="11"/>
  <c r="V592" i="11"/>
  <c r="W592" i="11"/>
  <c r="P593" i="11"/>
  <c r="Q593" i="11"/>
  <c r="R593" i="11"/>
  <c r="S593" i="11"/>
  <c r="T593" i="11"/>
  <c r="U593" i="11"/>
  <c r="V593" i="11"/>
  <c r="W593" i="11"/>
  <c r="P594" i="11"/>
  <c r="Q594" i="11"/>
  <c r="R594" i="11"/>
  <c r="S594" i="11"/>
  <c r="T594" i="11"/>
  <c r="U594" i="11"/>
  <c r="V594" i="11"/>
  <c r="W594" i="11"/>
  <c r="P595" i="11"/>
  <c r="Q595" i="11"/>
  <c r="R595" i="11"/>
  <c r="S595" i="11"/>
  <c r="T595" i="11"/>
  <c r="U595" i="11"/>
  <c r="V595" i="11"/>
  <c r="W595" i="11"/>
  <c r="P596" i="11"/>
  <c r="Q596" i="11"/>
  <c r="R596" i="11"/>
  <c r="S596" i="11"/>
  <c r="T596" i="11"/>
  <c r="U596" i="11"/>
  <c r="V596" i="11"/>
  <c r="W596" i="11"/>
  <c r="P597" i="11"/>
  <c r="Q597" i="11"/>
  <c r="R597" i="11"/>
  <c r="S597" i="11"/>
  <c r="T597" i="11"/>
  <c r="U597" i="11"/>
  <c r="V597" i="11"/>
  <c r="W597" i="11"/>
  <c r="P598" i="11"/>
  <c r="Q598" i="11"/>
  <c r="R598" i="11"/>
  <c r="S598" i="11"/>
  <c r="T598" i="11"/>
  <c r="U598" i="11"/>
  <c r="V598" i="11"/>
  <c r="W598" i="11"/>
  <c r="P599" i="11"/>
  <c r="Q599" i="11"/>
  <c r="R599" i="11"/>
  <c r="S599" i="11"/>
  <c r="T599" i="11"/>
  <c r="U599" i="11"/>
  <c r="V599" i="11"/>
  <c r="W599" i="11"/>
  <c r="P600" i="11"/>
  <c r="Q600" i="11"/>
  <c r="R600" i="11"/>
  <c r="S600" i="11"/>
  <c r="T600" i="11"/>
  <c r="U600" i="11"/>
  <c r="V600" i="11"/>
  <c r="W600" i="11"/>
  <c r="P601" i="11"/>
  <c r="Q601" i="11"/>
  <c r="R601" i="11"/>
  <c r="S601" i="11"/>
  <c r="T601" i="11"/>
  <c r="U601" i="11"/>
  <c r="V601" i="11"/>
  <c r="W601" i="11"/>
  <c r="P602" i="11"/>
  <c r="Q602" i="11"/>
  <c r="R602" i="11"/>
  <c r="S602" i="11"/>
  <c r="T602" i="11"/>
  <c r="U602" i="11"/>
  <c r="V602" i="11"/>
  <c r="W602" i="11"/>
  <c r="P603" i="11"/>
  <c r="Q603" i="11"/>
  <c r="R603" i="11"/>
  <c r="S603" i="11"/>
  <c r="T603" i="11"/>
  <c r="U603" i="11"/>
  <c r="V603" i="11"/>
  <c r="W603" i="11"/>
  <c r="P604" i="11"/>
  <c r="Q604" i="11"/>
  <c r="R604" i="11"/>
  <c r="S604" i="11"/>
  <c r="T604" i="11"/>
  <c r="U604" i="11"/>
  <c r="V604" i="11"/>
  <c r="W604" i="11"/>
  <c r="P605" i="11"/>
  <c r="Q605" i="11"/>
  <c r="R605" i="11"/>
  <c r="S605" i="11"/>
  <c r="T605" i="11"/>
  <c r="U605" i="11"/>
  <c r="V605" i="11"/>
  <c r="W605" i="11"/>
  <c r="P606" i="11"/>
  <c r="Q606" i="11"/>
  <c r="R606" i="11"/>
  <c r="S606" i="11"/>
  <c r="T606" i="11"/>
  <c r="U606" i="11"/>
  <c r="V606" i="11"/>
  <c r="W606" i="11"/>
  <c r="P607" i="11"/>
  <c r="Q607" i="11"/>
  <c r="R607" i="11"/>
  <c r="S607" i="11"/>
  <c r="T607" i="11"/>
  <c r="U607" i="11"/>
  <c r="V607" i="11"/>
  <c r="W607" i="11"/>
  <c r="P608" i="11"/>
  <c r="Q608" i="11"/>
  <c r="R608" i="11"/>
  <c r="S608" i="11"/>
  <c r="T608" i="11"/>
  <c r="U608" i="11"/>
  <c r="V608" i="11"/>
  <c r="W608" i="11"/>
  <c r="P609" i="11"/>
  <c r="Q609" i="11"/>
  <c r="R609" i="11"/>
  <c r="S609" i="11"/>
  <c r="T609" i="11"/>
  <c r="U609" i="11"/>
  <c r="V609" i="11"/>
  <c r="W609" i="11"/>
  <c r="P610" i="11"/>
  <c r="Q610" i="11"/>
  <c r="R610" i="11"/>
  <c r="S610" i="11"/>
  <c r="T610" i="11"/>
  <c r="U610" i="11"/>
  <c r="V610" i="11"/>
  <c r="W610" i="11"/>
  <c r="P611" i="11"/>
  <c r="Q611" i="11"/>
  <c r="R611" i="11"/>
  <c r="S611" i="11"/>
  <c r="T611" i="11"/>
  <c r="U611" i="11"/>
  <c r="V611" i="11"/>
  <c r="W611" i="11"/>
  <c r="P612" i="11"/>
  <c r="Q612" i="11"/>
  <c r="R612" i="11"/>
  <c r="S612" i="11"/>
  <c r="T612" i="11"/>
  <c r="U612" i="11"/>
  <c r="V612" i="11"/>
  <c r="W612" i="11"/>
  <c r="P613" i="11"/>
  <c r="Q613" i="11"/>
  <c r="R613" i="11"/>
  <c r="S613" i="11"/>
  <c r="T613" i="11"/>
  <c r="U613" i="11"/>
  <c r="V613" i="11"/>
  <c r="W613" i="11"/>
  <c r="P614" i="11"/>
  <c r="Q614" i="11"/>
  <c r="R614" i="11"/>
  <c r="S614" i="11"/>
  <c r="T614" i="11"/>
  <c r="U614" i="11"/>
  <c r="V614" i="11"/>
  <c r="W614" i="11"/>
  <c r="P615" i="11"/>
  <c r="Q615" i="11"/>
  <c r="R615" i="11"/>
  <c r="S615" i="11"/>
  <c r="T615" i="11"/>
  <c r="U615" i="11"/>
  <c r="V615" i="11"/>
  <c r="W615" i="11"/>
  <c r="P616" i="11"/>
  <c r="Q616" i="11"/>
  <c r="R616" i="11"/>
  <c r="S616" i="11"/>
  <c r="T616" i="11"/>
  <c r="U616" i="11"/>
  <c r="V616" i="11"/>
  <c r="W616" i="11"/>
  <c r="P617" i="11"/>
  <c r="Q617" i="11"/>
  <c r="R617" i="11"/>
  <c r="S617" i="11"/>
  <c r="T617" i="11"/>
  <c r="U617" i="11"/>
  <c r="V617" i="11"/>
  <c r="W617" i="11"/>
  <c r="P618" i="11"/>
  <c r="Q618" i="11"/>
  <c r="R618" i="11"/>
  <c r="S618" i="11"/>
  <c r="T618" i="11"/>
  <c r="U618" i="11"/>
  <c r="V618" i="11"/>
  <c r="W618" i="11"/>
  <c r="P619" i="11"/>
  <c r="Q619" i="11"/>
  <c r="R619" i="11"/>
  <c r="S619" i="11"/>
  <c r="T619" i="11"/>
  <c r="U619" i="11"/>
  <c r="V619" i="11"/>
  <c r="W619" i="11"/>
  <c r="P620" i="11"/>
  <c r="Q620" i="11"/>
  <c r="R620" i="11"/>
  <c r="S620" i="11"/>
  <c r="T620" i="11"/>
  <c r="U620" i="11"/>
  <c r="V620" i="11"/>
  <c r="W620" i="11"/>
  <c r="P621" i="11"/>
  <c r="Q621" i="11"/>
  <c r="R621" i="11"/>
  <c r="S621" i="11"/>
  <c r="T621" i="11"/>
  <c r="U621" i="11"/>
  <c r="V621" i="11"/>
  <c r="W621" i="11"/>
  <c r="P622" i="11"/>
  <c r="Q622" i="11"/>
  <c r="R622" i="11"/>
  <c r="S622" i="11"/>
  <c r="T622" i="11"/>
  <c r="U622" i="11"/>
  <c r="V622" i="11"/>
  <c r="W622" i="11"/>
  <c r="P623" i="11"/>
  <c r="Q623" i="11"/>
  <c r="R623" i="11"/>
  <c r="S623" i="11"/>
  <c r="T623" i="11"/>
  <c r="U623" i="11"/>
  <c r="V623" i="11"/>
  <c r="W623" i="11"/>
  <c r="P624" i="11"/>
  <c r="Q624" i="11"/>
  <c r="R624" i="11"/>
  <c r="S624" i="11"/>
  <c r="T624" i="11"/>
  <c r="U624" i="11"/>
  <c r="V624" i="11"/>
  <c r="W624" i="11"/>
  <c r="P625" i="11"/>
  <c r="Q625" i="11"/>
  <c r="R625" i="11"/>
  <c r="S625" i="11"/>
  <c r="T625" i="11"/>
  <c r="U625" i="11"/>
  <c r="V625" i="11"/>
  <c r="W625" i="11"/>
  <c r="P626" i="11"/>
  <c r="Q626" i="11"/>
  <c r="R626" i="11"/>
  <c r="S626" i="11"/>
  <c r="T626" i="11"/>
  <c r="U626" i="11"/>
  <c r="V626" i="11"/>
  <c r="W626" i="11"/>
  <c r="P627" i="11"/>
  <c r="Q627" i="11"/>
  <c r="R627" i="11"/>
  <c r="S627" i="11"/>
  <c r="T627" i="11"/>
  <c r="U627" i="11"/>
  <c r="V627" i="11"/>
  <c r="W627" i="11"/>
  <c r="P628" i="11"/>
  <c r="Q628" i="11"/>
  <c r="R628" i="11"/>
  <c r="S628" i="11"/>
  <c r="T628" i="11"/>
  <c r="U628" i="11"/>
  <c r="V628" i="11"/>
  <c r="W628" i="11"/>
  <c r="P629" i="11"/>
  <c r="Q629" i="11"/>
  <c r="R629" i="11"/>
  <c r="S629" i="11"/>
  <c r="T629" i="11"/>
  <c r="U629" i="11"/>
  <c r="V629" i="11"/>
  <c r="W629" i="11"/>
  <c r="P630" i="11"/>
  <c r="Q630" i="11"/>
  <c r="R630" i="11"/>
  <c r="S630" i="11"/>
  <c r="T630" i="11"/>
  <c r="U630" i="11"/>
  <c r="V630" i="11"/>
  <c r="W630" i="11"/>
  <c r="P631" i="11"/>
  <c r="Q631" i="11"/>
  <c r="R631" i="11"/>
  <c r="S631" i="11"/>
  <c r="T631" i="11"/>
  <c r="U631" i="11"/>
  <c r="V631" i="11"/>
  <c r="W631" i="11"/>
  <c r="P632" i="11"/>
  <c r="Q632" i="11"/>
  <c r="R632" i="11"/>
  <c r="S632" i="11"/>
  <c r="T632" i="11"/>
  <c r="U632" i="11"/>
  <c r="V632" i="11"/>
  <c r="W632" i="11"/>
  <c r="P633" i="11"/>
  <c r="Q633" i="11"/>
  <c r="R633" i="11"/>
  <c r="S633" i="11"/>
  <c r="T633" i="11"/>
  <c r="U633" i="11"/>
  <c r="V633" i="11"/>
  <c r="W633" i="11"/>
  <c r="P634" i="11"/>
  <c r="Q634" i="11"/>
  <c r="R634" i="11"/>
  <c r="S634" i="11"/>
  <c r="T634" i="11"/>
  <c r="U634" i="11"/>
  <c r="V634" i="11"/>
  <c r="W634" i="11"/>
  <c r="P635" i="11"/>
  <c r="Q635" i="11"/>
  <c r="R635" i="11"/>
  <c r="S635" i="11"/>
  <c r="T635" i="11"/>
  <c r="U635" i="11"/>
  <c r="V635" i="11"/>
  <c r="W635" i="11"/>
  <c r="P636" i="11"/>
  <c r="Q636" i="11"/>
  <c r="R636" i="11"/>
  <c r="S636" i="11"/>
  <c r="T636" i="11"/>
  <c r="U636" i="11"/>
  <c r="V636" i="11"/>
  <c r="W636" i="11"/>
  <c r="P637" i="11"/>
  <c r="Q637" i="11"/>
  <c r="R637" i="11"/>
  <c r="S637" i="11"/>
  <c r="T637" i="11"/>
  <c r="U637" i="11"/>
  <c r="V637" i="11"/>
  <c r="W637" i="11"/>
  <c r="P638" i="11"/>
  <c r="Q638" i="11"/>
  <c r="R638" i="11"/>
  <c r="S638" i="11"/>
  <c r="T638" i="11"/>
  <c r="U638" i="11"/>
  <c r="V638" i="11"/>
  <c r="W638" i="11"/>
  <c r="P639" i="11"/>
  <c r="Q639" i="11"/>
  <c r="R639" i="11"/>
  <c r="S639" i="11"/>
  <c r="T639" i="11"/>
  <c r="U639" i="11"/>
  <c r="V639" i="11"/>
  <c r="W639" i="11"/>
  <c r="P640" i="11"/>
  <c r="Q640" i="11"/>
  <c r="R640" i="11"/>
  <c r="S640" i="11"/>
  <c r="T640" i="11"/>
  <c r="U640" i="11"/>
  <c r="V640" i="11"/>
  <c r="W640" i="11"/>
  <c r="P641" i="11"/>
  <c r="Q641" i="11"/>
  <c r="R641" i="11"/>
  <c r="S641" i="11"/>
  <c r="T641" i="11"/>
  <c r="U641" i="11"/>
  <c r="V641" i="11"/>
  <c r="W641" i="11"/>
  <c r="P642" i="11"/>
  <c r="Q642" i="11"/>
  <c r="R642" i="11"/>
  <c r="S642" i="11"/>
  <c r="T642" i="11"/>
  <c r="U642" i="11"/>
  <c r="V642" i="11"/>
  <c r="W642" i="11"/>
  <c r="P643" i="11"/>
  <c r="Q643" i="11"/>
  <c r="R643" i="11"/>
  <c r="S643" i="11"/>
  <c r="T643" i="11"/>
  <c r="U643" i="11"/>
  <c r="V643" i="11"/>
  <c r="W643" i="11"/>
  <c r="P644" i="11"/>
  <c r="Q644" i="11"/>
  <c r="R644" i="11"/>
  <c r="S644" i="11"/>
  <c r="T644" i="11"/>
  <c r="U644" i="11"/>
  <c r="V644" i="11"/>
  <c r="W644" i="11"/>
  <c r="P645" i="11"/>
  <c r="Q645" i="11"/>
  <c r="R645" i="11"/>
  <c r="S645" i="11"/>
  <c r="T645" i="11"/>
  <c r="U645" i="11"/>
  <c r="V645" i="11"/>
  <c r="W645" i="11"/>
  <c r="P646" i="11"/>
  <c r="Q646" i="11"/>
  <c r="R646" i="11"/>
  <c r="S646" i="11"/>
  <c r="T646" i="11"/>
  <c r="U646" i="11"/>
  <c r="V646" i="11"/>
  <c r="W646" i="11"/>
  <c r="P647" i="11"/>
  <c r="Q647" i="11"/>
  <c r="R647" i="11"/>
  <c r="S647" i="11"/>
  <c r="T647" i="11"/>
  <c r="U647" i="11"/>
  <c r="V647" i="11"/>
  <c r="W647" i="11"/>
  <c r="P648" i="11"/>
  <c r="Q648" i="11"/>
  <c r="R648" i="11"/>
  <c r="S648" i="11"/>
  <c r="T648" i="11"/>
  <c r="U648" i="11"/>
  <c r="V648" i="11"/>
  <c r="W648" i="11"/>
  <c r="P649" i="11"/>
  <c r="Q649" i="11"/>
  <c r="R649" i="11"/>
  <c r="S649" i="11"/>
  <c r="T649" i="11"/>
  <c r="U649" i="11"/>
  <c r="V649" i="11"/>
  <c r="W649" i="11"/>
  <c r="P650" i="11"/>
  <c r="Q650" i="11"/>
  <c r="R650" i="11"/>
  <c r="S650" i="11"/>
  <c r="T650" i="11"/>
  <c r="U650" i="11"/>
  <c r="V650" i="11"/>
  <c r="W650" i="11"/>
  <c r="P651" i="11"/>
  <c r="Q651" i="11"/>
  <c r="R651" i="11"/>
  <c r="S651" i="11"/>
  <c r="T651" i="11"/>
  <c r="U651" i="11"/>
  <c r="V651" i="11"/>
  <c r="W651" i="11"/>
  <c r="P652" i="11"/>
  <c r="Q652" i="11"/>
  <c r="R652" i="11"/>
  <c r="S652" i="11"/>
  <c r="T652" i="11"/>
  <c r="U652" i="11"/>
  <c r="V652" i="11"/>
  <c r="W652" i="11"/>
  <c r="P653" i="11"/>
  <c r="Q653" i="11"/>
  <c r="R653" i="11"/>
  <c r="S653" i="11"/>
  <c r="T653" i="11"/>
  <c r="U653" i="11"/>
  <c r="V653" i="11"/>
  <c r="W653" i="11"/>
  <c r="P654" i="11"/>
  <c r="Q654" i="11"/>
  <c r="R654" i="11"/>
  <c r="S654" i="11"/>
  <c r="T654" i="11"/>
  <c r="U654" i="11"/>
  <c r="V654" i="11"/>
  <c r="W654" i="11"/>
  <c r="P655" i="11"/>
  <c r="Q655" i="11"/>
  <c r="R655" i="11"/>
  <c r="S655" i="11"/>
  <c r="T655" i="11"/>
  <c r="U655" i="11"/>
  <c r="V655" i="11"/>
  <c r="W655" i="11"/>
  <c r="P656" i="11"/>
  <c r="Q656" i="11"/>
  <c r="R656" i="11"/>
  <c r="S656" i="11"/>
  <c r="T656" i="11"/>
  <c r="U656" i="11"/>
  <c r="V656" i="11"/>
  <c r="W656" i="11"/>
  <c r="P657" i="11"/>
  <c r="Q657" i="11"/>
  <c r="R657" i="11"/>
  <c r="S657" i="11"/>
  <c r="T657" i="11"/>
  <c r="U657" i="11"/>
  <c r="V657" i="11"/>
  <c r="W657" i="11"/>
  <c r="P658" i="11"/>
  <c r="Q658" i="11"/>
  <c r="R658" i="11"/>
  <c r="S658" i="11"/>
  <c r="T658" i="11"/>
  <c r="U658" i="11"/>
  <c r="V658" i="11"/>
  <c r="W658" i="11"/>
  <c r="P659" i="11"/>
  <c r="Q659" i="11"/>
  <c r="R659" i="11"/>
  <c r="S659" i="11"/>
  <c r="T659" i="11"/>
  <c r="U659" i="11"/>
  <c r="V659" i="11"/>
  <c r="W659" i="11"/>
  <c r="P660" i="11"/>
  <c r="Q660" i="11"/>
  <c r="R660" i="11"/>
  <c r="S660" i="11"/>
  <c r="T660" i="11"/>
  <c r="U660" i="11"/>
  <c r="V660" i="11"/>
  <c r="W660" i="11"/>
  <c r="P661" i="11"/>
  <c r="Q661" i="11"/>
  <c r="R661" i="11"/>
  <c r="S661" i="11"/>
  <c r="T661" i="11"/>
  <c r="U661" i="11"/>
  <c r="V661" i="11"/>
  <c r="W661" i="11"/>
  <c r="P662" i="11"/>
  <c r="Q662" i="11"/>
  <c r="R662" i="11"/>
  <c r="S662" i="11"/>
  <c r="T662" i="11"/>
  <c r="U662" i="11"/>
  <c r="V662" i="11"/>
  <c r="W662" i="11"/>
  <c r="P663" i="11"/>
  <c r="Q663" i="11"/>
  <c r="R663" i="11"/>
  <c r="S663" i="11"/>
  <c r="T663" i="11"/>
  <c r="U663" i="11"/>
  <c r="V663" i="11"/>
  <c r="W663" i="11"/>
  <c r="P664" i="11"/>
  <c r="Q664" i="11"/>
  <c r="R664" i="11"/>
  <c r="S664" i="11"/>
  <c r="T664" i="11"/>
  <c r="U664" i="11"/>
  <c r="V664" i="11"/>
  <c r="W664" i="11"/>
  <c r="P665" i="11"/>
  <c r="Q665" i="11"/>
  <c r="R665" i="11"/>
  <c r="S665" i="11"/>
  <c r="T665" i="11"/>
  <c r="U665" i="11"/>
  <c r="V665" i="11"/>
  <c r="W665" i="11"/>
  <c r="P666" i="11"/>
  <c r="Q666" i="11"/>
  <c r="R666" i="11"/>
  <c r="S666" i="11"/>
  <c r="T666" i="11"/>
  <c r="U666" i="11"/>
  <c r="V666" i="11"/>
  <c r="W666" i="11"/>
  <c r="P667" i="11"/>
  <c r="Q667" i="11"/>
  <c r="R667" i="11"/>
  <c r="S667" i="11"/>
  <c r="T667" i="11"/>
  <c r="U667" i="11"/>
  <c r="V667" i="11"/>
  <c r="W667" i="11"/>
  <c r="P668" i="11"/>
  <c r="Q668" i="11"/>
  <c r="R668" i="11"/>
  <c r="S668" i="11"/>
  <c r="T668" i="11"/>
  <c r="U668" i="11"/>
  <c r="V668" i="11"/>
  <c r="W668" i="11"/>
  <c r="P669" i="11"/>
  <c r="Q669" i="11"/>
  <c r="R669" i="11"/>
  <c r="S669" i="11"/>
  <c r="T669" i="11"/>
  <c r="U669" i="11"/>
  <c r="V669" i="11"/>
  <c r="W669" i="11"/>
  <c r="P670" i="11"/>
  <c r="Q670" i="11"/>
  <c r="R670" i="11"/>
  <c r="S670" i="11"/>
  <c r="T670" i="11"/>
  <c r="U670" i="11"/>
  <c r="V670" i="11"/>
  <c r="W670" i="11"/>
  <c r="P671" i="11"/>
  <c r="Q671" i="11"/>
  <c r="R671" i="11"/>
  <c r="S671" i="11"/>
  <c r="T671" i="11"/>
  <c r="U671" i="11"/>
  <c r="V671" i="11"/>
  <c r="W671" i="11"/>
  <c r="P672" i="11"/>
  <c r="Q672" i="11"/>
  <c r="R672" i="11"/>
  <c r="S672" i="11"/>
  <c r="T672" i="11"/>
  <c r="U672" i="11"/>
  <c r="V672" i="11"/>
  <c r="W672" i="11"/>
  <c r="P673" i="11"/>
  <c r="Q673" i="11"/>
  <c r="R673" i="11"/>
  <c r="S673" i="11"/>
  <c r="T673" i="11"/>
  <c r="U673" i="11"/>
  <c r="V673" i="11"/>
  <c r="W673" i="11"/>
  <c r="P674" i="11"/>
  <c r="Q674" i="11"/>
  <c r="R674" i="11"/>
  <c r="S674" i="11"/>
  <c r="T674" i="11"/>
  <c r="U674" i="11"/>
  <c r="V674" i="11"/>
  <c r="W674" i="11"/>
  <c r="P675" i="11"/>
  <c r="Q675" i="11"/>
  <c r="R675" i="11"/>
  <c r="S675" i="11"/>
  <c r="T675" i="11"/>
  <c r="U675" i="11"/>
  <c r="V675" i="11"/>
  <c r="W675" i="11"/>
  <c r="P676" i="11"/>
  <c r="Q676" i="11"/>
  <c r="R676" i="11"/>
  <c r="S676" i="11"/>
  <c r="T676" i="11"/>
  <c r="U676" i="11"/>
  <c r="V676" i="11"/>
  <c r="W676" i="11"/>
  <c r="P677" i="11"/>
  <c r="Q677" i="11"/>
  <c r="R677" i="11"/>
  <c r="S677" i="11"/>
  <c r="T677" i="11"/>
  <c r="U677" i="11"/>
  <c r="V677" i="11"/>
  <c r="W677" i="11"/>
  <c r="P678" i="11"/>
  <c r="Q678" i="11"/>
  <c r="R678" i="11"/>
  <c r="S678" i="11"/>
  <c r="T678" i="11"/>
  <c r="U678" i="11"/>
  <c r="V678" i="11"/>
  <c r="W678" i="11"/>
  <c r="P679" i="11"/>
  <c r="Q679" i="11"/>
  <c r="R679" i="11"/>
  <c r="S679" i="11"/>
  <c r="T679" i="11"/>
  <c r="U679" i="11"/>
  <c r="V679" i="11"/>
  <c r="W679" i="11"/>
  <c r="P680" i="11"/>
  <c r="Q680" i="11"/>
  <c r="R680" i="11"/>
  <c r="S680" i="11"/>
  <c r="T680" i="11"/>
  <c r="U680" i="11"/>
  <c r="V680" i="11"/>
  <c r="W680" i="11"/>
  <c r="P681" i="11"/>
  <c r="Q681" i="11"/>
  <c r="R681" i="11"/>
  <c r="S681" i="11"/>
  <c r="T681" i="11"/>
  <c r="U681" i="11"/>
  <c r="V681" i="11"/>
  <c r="W681" i="11"/>
  <c r="P682" i="11"/>
  <c r="Q682" i="11"/>
  <c r="R682" i="11"/>
  <c r="S682" i="11"/>
  <c r="T682" i="11"/>
  <c r="U682" i="11"/>
  <c r="V682" i="11"/>
  <c r="W682" i="11"/>
  <c r="P683" i="11"/>
  <c r="Q683" i="11"/>
  <c r="R683" i="11"/>
  <c r="S683" i="11"/>
  <c r="T683" i="11"/>
  <c r="U683" i="11"/>
  <c r="V683" i="11"/>
  <c r="W683" i="11"/>
  <c r="P684" i="11"/>
  <c r="Q684" i="11"/>
  <c r="R684" i="11"/>
  <c r="S684" i="11"/>
  <c r="T684" i="11"/>
  <c r="U684" i="11"/>
  <c r="V684" i="11"/>
  <c r="W684" i="11"/>
  <c r="P685" i="11"/>
  <c r="Q685" i="11"/>
  <c r="R685" i="11"/>
  <c r="S685" i="11"/>
  <c r="T685" i="11"/>
  <c r="U685" i="11"/>
  <c r="V685" i="11"/>
  <c r="W685" i="11"/>
  <c r="P686" i="11"/>
  <c r="Q686" i="11"/>
  <c r="R686" i="11"/>
  <c r="S686" i="11"/>
  <c r="T686" i="11"/>
  <c r="U686" i="11"/>
  <c r="V686" i="11"/>
  <c r="W686" i="11"/>
  <c r="P687" i="11"/>
  <c r="Q687" i="11"/>
  <c r="R687" i="11"/>
  <c r="S687" i="11"/>
  <c r="T687" i="11"/>
  <c r="U687" i="11"/>
  <c r="V687" i="11"/>
  <c r="W687" i="11"/>
  <c r="P688" i="11"/>
  <c r="Q688" i="11"/>
  <c r="R688" i="11"/>
  <c r="S688" i="11"/>
  <c r="T688" i="11"/>
  <c r="U688" i="11"/>
  <c r="V688" i="11"/>
  <c r="W688" i="11"/>
  <c r="P689" i="11"/>
  <c r="Q689" i="11"/>
  <c r="R689" i="11"/>
  <c r="S689" i="11"/>
  <c r="T689" i="11"/>
  <c r="U689" i="11"/>
  <c r="V689" i="11"/>
  <c r="W689" i="11"/>
  <c r="P690" i="11"/>
  <c r="Q690" i="11"/>
  <c r="R690" i="11"/>
  <c r="S690" i="11"/>
  <c r="T690" i="11"/>
  <c r="U690" i="11"/>
  <c r="V690" i="11"/>
  <c r="W690" i="11"/>
  <c r="P691" i="11"/>
  <c r="Q691" i="11"/>
  <c r="R691" i="11"/>
  <c r="S691" i="11"/>
  <c r="T691" i="11"/>
  <c r="U691" i="11"/>
  <c r="V691" i="11"/>
  <c r="W691" i="11"/>
  <c r="P692" i="11"/>
  <c r="Q692" i="11"/>
  <c r="R692" i="11"/>
  <c r="S692" i="11"/>
  <c r="T692" i="11"/>
  <c r="U692" i="11"/>
  <c r="V692" i="11"/>
  <c r="W692" i="11"/>
  <c r="P693" i="11"/>
  <c r="Q693" i="11"/>
  <c r="R693" i="11"/>
  <c r="S693" i="11"/>
  <c r="T693" i="11"/>
  <c r="U693" i="11"/>
  <c r="V693" i="11"/>
  <c r="W693" i="11"/>
  <c r="P694" i="11"/>
  <c r="Q694" i="11"/>
  <c r="R694" i="11"/>
  <c r="S694" i="11"/>
  <c r="T694" i="11"/>
  <c r="U694" i="11"/>
  <c r="V694" i="11"/>
  <c r="W694" i="11"/>
  <c r="P695" i="11"/>
  <c r="Q695" i="11"/>
  <c r="R695" i="11"/>
  <c r="S695" i="11"/>
  <c r="T695" i="11"/>
  <c r="U695" i="11"/>
  <c r="V695" i="11"/>
  <c r="W695" i="11"/>
  <c r="P696" i="11"/>
  <c r="Q696" i="11"/>
  <c r="R696" i="11"/>
  <c r="S696" i="11"/>
  <c r="T696" i="11"/>
  <c r="U696" i="11"/>
  <c r="V696" i="11"/>
  <c r="W696" i="11"/>
  <c r="P697" i="11"/>
  <c r="Q697" i="11"/>
  <c r="R697" i="11"/>
  <c r="S697" i="11"/>
  <c r="T697" i="11"/>
  <c r="U697" i="11"/>
  <c r="V697" i="11"/>
  <c r="W697" i="11"/>
  <c r="P698" i="11"/>
  <c r="Q698" i="11"/>
  <c r="R698" i="11"/>
  <c r="S698" i="11"/>
  <c r="T698" i="11"/>
  <c r="U698" i="11"/>
  <c r="V698" i="11"/>
  <c r="W698" i="11"/>
  <c r="P699" i="11"/>
  <c r="Q699" i="11"/>
  <c r="R699" i="11"/>
  <c r="S699" i="11"/>
  <c r="T699" i="11"/>
  <c r="U699" i="11"/>
  <c r="V699" i="11"/>
  <c r="W699" i="11"/>
  <c r="P700" i="11"/>
  <c r="Q700" i="11"/>
  <c r="R700" i="11"/>
  <c r="S700" i="11"/>
  <c r="T700" i="11"/>
  <c r="U700" i="11"/>
  <c r="V700" i="11"/>
  <c r="W700" i="11"/>
  <c r="P701" i="11"/>
  <c r="Q701" i="11"/>
  <c r="R701" i="11"/>
  <c r="S701" i="11"/>
  <c r="T701" i="11"/>
  <c r="U701" i="11"/>
  <c r="V701" i="11"/>
  <c r="W701" i="11"/>
  <c r="P702" i="11"/>
  <c r="Q702" i="11"/>
  <c r="R702" i="11"/>
  <c r="S702" i="11"/>
  <c r="T702" i="11"/>
  <c r="U702" i="11"/>
  <c r="V702" i="11"/>
  <c r="W702" i="11"/>
  <c r="P703" i="11"/>
  <c r="Q703" i="11"/>
  <c r="R703" i="11"/>
  <c r="S703" i="11"/>
  <c r="T703" i="11"/>
  <c r="U703" i="11"/>
  <c r="V703" i="11"/>
  <c r="W703" i="11"/>
  <c r="P704" i="11"/>
  <c r="Q704" i="11"/>
  <c r="R704" i="11"/>
  <c r="S704" i="11"/>
  <c r="T704" i="11"/>
  <c r="U704" i="11"/>
  <c r="V704" i="11"/>
  <c r="W704" i="11"/>
  <c r="P705" i="11"/>
  <c r="Q705" i="11"/>
  <c r="R705" i="11"/>
  <c r="S705" i="11"/>
  <c r="T705" i="11"/>
  <c r="U705" i="11"/>
  <c r="V705" i="11"/>
  <c r="W705" i="11"/>
  <c r="P706" i="11"/>
  <c r="Q706" i="11"/>
  <c r="R706" i="11"/>
  <c r="S706" i="11"/>
  <c r="T706" i="11"/>
  <c r="U706" i="11"/>
  <c r="V706" i="11"/>
  <c r="W706" i="11"/>
  <c r="P707" i="11"/>
  <c r="Q707" i="11"/>
  <c r="R707" i="11"/>
  <c r="S707" i="11"/>
  <c r="T707" i="11"/>
  <c r="U707" i="11"/>
  <c r="V707" i="11"/>
  <c r="W707" i="11"/>
  <c r="P708" i="11"/>
  <c r="Q708" i="11"/>
  <c r="R708" i="11"/>
  <c r="S708" i="11"/>
  <c r="T708" i="11"/>
  <c r="U708" i="11"/>
  <c r="V708" i="11"/>
  <c r="W708" i="11"/>
  <c r="P709" i="11"/>
  <c r="Q709" i="11"/>
  <c r="R709" i="11"/>
  <c r="S709" i="11"/>
  <c r="T709" i="11"/>
  <c r="U709" i="11"/>
  <c r="V709" i="11"/>
  <c r="W709" i="11"/>
  <c r="P710" i="11"/>
  <c r="Q710" i="11"/>
  <c r="R710" i="11"/>
  <c r="S710" i="11"/>
  <c r="T710" i="11"/>
  <c r="U710" i="11"/>
  <c r="V710" i="11"/>
  <c r="W710" i="11"/>
  <c r="P711" i="11"/>
  <c r="Q711" i="11"/>
  <c r="R711" i="11"/>
  <c r="S711" i="11"/>
  <c r="T711" i="11"/>
  <c r="U711" i="11"/>
  <c r="V711" i="11"/>
  <c r="W711" i="11"/>
  <c r="P712" i="11"/>
  <c r="Q712" i="11"/>
  <c r="R712" i="11"/>
  <c r="S712" i="11"/>
  <c r="T712" i="11"/>
  <c r="U712" i="11"/>
  <c r="V712" i="11"/>
  <c r="W712" i="11"/>
  <c r="P713" i="11"/>
  <c r="Q713" i="11"/>
  <c r="R713" i="11"/>
  <c r="S713" i="11"/>
  <c r="T713" i="11"/>
  <c r="U713" i="11"/>
  <c r="V713" i="11"/>
  <c r="W713" i="11"/>
  <c r="P714" i="11"/>
  <c r="Q714" i="11"/>
  <c r="R714" i="11"/>
  <c r="S714" i="11"/>
  <c r="T714" i="11"/>
  <c r="U714" i="11"/>
  <c r="V714" i="11"/>
  <c r="W714" i="11"/>
  <c r="P715" i="11"/>
  <c r="Q715" i="11"/>
  <c r="R715" i="11"/>
  <c r="S715" i="11"/>
  <c r="T715" i="11"/>
  <c r="U715" i="11"/>
  <c r="V715" i="11"/>
  <c r="W715" i="11"/>
  <c r="P716" i="11"/>
  <c r="Q716" i="11"/>
  <c r="R716" i="11"/>
  <c r="S716" i="11"/>
  <c r="T716" i="11"/>
  <c r="U716" i="11"/>
  <c r="V716" i="11"/>
  <c r="W716" i="11"/>
  <c r="P717" i="11"/>
  <c r="Q717" i="11"/>
  <c r="R717" i="11"/>
  <c r="S717" i="11"/>
  <c r="T717" i="11"/>
  <c r="U717" i="11"/>
  <c r="V717" i="11"/>
  <c r="W717" i="11"/>
  <c r="P718" i="11"/>
  <c r="Q718" i="11"/>
  <c r="R718" i="11"/>
  <c r="S718" i="11"/>
  <c r="T718" i="11"/>
  <c r="U718" i="11"/>
  <c r="V718" i="11"/>
  <c r="W718" i="11"/>
  <c r="P719" i="11"/>
  <c r="Q719" i="11"/>
  <c r="R719" i="11"/>
  <c r="S719" i="11"/>
  <c r="T719" i="11"/>
  <c r="U719" i="11"/>
  <c r="V719" i="11"/>
  <c r="W719" i="11"/>
  <c r="P720" i="11"/>
  <c r="Q720" i="11"/>
  <c r="R720" i="11"/>
  <c r="S720" i="11"/>
  <c r="T720" i="11"/>
  <c r="U720" i="11"/>
  <c r="V720" i="11"/>
  <c r="W720" i="11"/>
  <c r="P721" i="11"/>
  <c r="Q721" i="11"/>
  <c r="R721" i="11"/>
  <c r="S721" i="11"/>
  <c r="T721" i="11"/>
  <c r="U721" i="11"/>
  <c r="V721" i="11"/>
  <c r="W721" i="11"/>
  <c r="P722" i="11"/>
  <c r="Q722" i="11"/>
  <c r="R722" i="11"/>
  <c r="S722" i="11"/>
  <c r="T722" i="11"/>
  <c r="U722" i="11"/>
  <c r="V722" i="11"/>
  <c r="W722" i="11"/>
  <c r="P723" i="11"/>
  <c r="Q723" i="11"/>
  <c r="R723" i="11"/>
  <c r="S723" i="11"/>
  <c r="T723" i="11"/>
  <c r="U723" i="11"/>
  <c r="V723" i="11"/>
  <c r="W723" i="11"/>
  <c r="P724" i="11"/>
  <c r="Q724" i="11"/>
  <c r="R724" i="11"/>
  <c r="S724" i="11"/>
  <c r="T724" i="11"/>
  <c r="U724" i="11"/>
  <c r="V724" i="11"/>
  <c r="W724" i="11"/>
  <c r="P725" i="11"/>
  <c r="Q725" i="11"/>
  <c r="R725" i="11"/>
  <c r="S725" i="11"/>
  <c r="T725" i="11"/>
  <c r="U725" i="11"/>
  <c r="V725" i="11"/>
  <c r="W725" i="11"/>
  <c r="P726" i="11"/>
  <c r="Q726" i="11"/>
  <c r="R726" i="11"/>
  <c r="S726" i="11"/>
  <c r="T726" i="11"/>
  <c r="U726" i="11"/>
  <c r="V726" i="11"/>
  <c r="W726" i="11"/>
  <c r="P727" i="11"/>
  <c r="Q727" i="11"/>
  <c r="R727" i="11"/>
  <c r="S727" i="11"/>
  <c r="T727" i="11"/>
  <c r="U727" i="11"/>
  <c r="V727" i="11"/>
  <c r="W727" i="11"/>
  <c r="P728" i="11"/>
  <c r="Q728" i="11"/>
  <c r="R728" i="11"/>
  <c r="S728" i="11"/>
  <c r="T728" i="11"/>
  <c r="U728" i="11"/>
  <c r="V728" i="11"/>
  <c r="W728" i="11"/>
  <c r="P729" i="11"/>
  <c r="Q729" i="11"/>
  <c r="R729" i="11"/>
  <c r="S729" i="11"/>
  <c r="T729" i="11"/>
  <c r="U729" i="11"/>
  <c r="V729" i="11"/>
  <c r="W729" i="11"/>
  <c r="P730" i="11"/>
  <c r="Q730" i="11"/>
  <c r="R730" i="11"/>
  <c r="S730" i="11"/>
  <c r="T730" i="11"/>
  <c r="U730" i="11"/>
  <c r="V730" i="11"/>
  <c r="W730" i="11"/>
  <c r="P731" i="11"/>
  <c r="Q731" i="11"/>
  <c r="R731" i="11"/>
  <c r="S731" i="11"/>
  <c r="T731" i="11"/>
  <c r="U731" i="11"/>
  <c r="V731" i="11"/>
  <c r="W731" i="11"/>
  <c r="P732" i="11"/>
  <c r="Q732" i="11"/>
  <c r="R732" i="11"/>
  <c r="S732" i="11"/>
  <c r="T732" i="11"/>
  <c r="U732" i="11"/>
  <c r="V732" i="11"/>
  <c r="W732" i="11"/>
  <c r="P733" i="11"/>
  <c r="Q733" i="11"/>
  <c r="R733" i="11"/>
  <c r="S733" i="11"/>
  <c r="T733" i="11"/>
  <c r="U733" i="11"/>
  <c r="V733" i="11"/>
  <c r="W733" i="11"/>
  <c r="P734" i="11"/>
  <c r="Q734" i="11"/>
  <c r="R734" i="11"/>
  <c r="S734" i="11"/>
  <c r="T734" i="11"/>
  <c r="U734" i="11"/>
  <c r="V734" i="11"/>
  <c r="W734" i="11"/>
  <c r="P735" i="11"/>
  <c r="Q735" i="11"/>
  <c r="R735" i="11"/>
  <c r="S735" i="11"/>
  <c r="T735" i="11"/>
  <c r="U735" i="11"/>
  <c r="V735" i="11"/>
  <c r="W735" i="11"/>
  <c r="P736" i="11"/>
  <c r="Q736" i="11"/>
  <c r="R736" i="11"/>
  <c r="S736" i="11"/>
  <c r="T736" i="11"/>
  <c r="U736" i="11"/>
  <c r="V736" i="11"/>
  <c r="W736" i="11"/>
  <c r="P737" i="11"/>
  <c r="Q737" i="11"/>
  <c r="R737" i="11"/>
  <c r="S737" i="11"/>
  <c r="T737" i="11"/>
  <c r="U737" i="11"/>
  <c r="V737" i="11"/>
  <c r="W737" i="11"/>
  <c r="P738" i="11"/>
  <c r="Q738" i="11"/>
  <c r="R738" i="11"/>
  <c r="S738" i="11"/>
  <c r="T738" i="11"/>
  <c r="U738" i="11"/>
  <c r="V738" i="11"/>
  <c r="W738" i="11"/>
  <c r="P739" i="11"/>
  <c r="Q739" i="11"/>
  <c r="R739" i="11"/>
  <c r="S739" i="11"/>
  <c r="T739" i="11"/>
  <c r="U739" i="11"/>
  <c r="V739" i="11"/>
  <c r="W739" i="11"/>
  <c r="P740" i="11"/>
  <c r="Q740" i="11"/>
  <c r="R740" i="11"/>
  <c r="S740" i="11"/>
  <c r="T740" i="11"/>
  <c r="U740" i="11"/>
  <c r="V740" i="11"/>
  <c r="W740" i="11"/>
  <c r="P741" i="11"/>
  <c r="Q741" i="11"/>
  <c r="R741" i="11"/>
  <c r="S741" i="11"/>
  <c r="T741" i="11"/>
  <c r="U741" i="11"/>
  <c r="V741" i="11"/>
  <c r="W741" i="11"/>
  <c r="P742" i="11"/>
  <c r="Q742" i="11"/>
  <c r="R742" i="11"/>
  <c r="S742" i="11"/>
  <c r="T742" i="11"/>
  <c r="U742" i="11"/>
  <c r="V742" i="11"/>
  <c r="W742" i="11"/>
  <c r="P743" i="11"/>
  <c r="Q743" i="11"/>
  <c r="R743" i="11"/>
  <c r="S743" i="11"/>
  <c r="T743" i="11"/>
  <c r="U743" i="11"/>
  <c r="V743" i="11"/>
  <c r="W743" i="11"/>
  <c r="P744" i="11"/>
  <c r="Q744" i="11"/>
  <c r="R744" i="11"/>
  <c r="S744" i="11"/>
  <c r="T744" i="11"/>
  <c r="U744" i="11"/>
  <c r="V744" i="11"/>
  <c r="W744" i="11"/>
  <c r="P745" i="11"/>
  <c r="Q745" i="11"/>
  <c r="R745" i="11"/>
  <c r="S745" i="11"/>
  <c r="T745" i="11"/>
  <c r="U745" i="11"/>
  <c r="V745" i="11"/>
  <c r="W745" i="11"/>
  <c r="P746" i="11"/>
  <c r="Q746" i="11"/>
  <c r="R746" i="11"/>
  <c r="S746" i="11"/>
  <c r="T746" i="11"/>
  <c r="U746" i="11"/>
  <c r="V746" i="11"/>
  <c r="W746" i="11"/>
  <c r="P747" i="11"/>
  <c r="Q747" i="11"/>
  <c r="R747" i="11"/>
  <c r="S747" i="11"/>
  <c r="T747" i="11"/>
  <c r="U747" i="11"/>
  <c r="V747" i="11"/>
  <c r="W747" i="11"/>
  <c r="P748" i="11"/>
  <c r="Q748" i="11"/>
  <c r="R748" i="11"/>
  <c r="S748" i="11"/>
  <c r="T748" i="11"/>
  <c r="U748" i="11"/>
  <c r="V748" i="11"/>
  <c r="W748" i="11"/>
  <c r="P749" i="11"/>
  <c r="Q749" i="11"/>
  <c r="R749" i="11"/>
  <c r="S749" i="11"/>
  <c r="T749" i="11"/>
  <c r="U749" i="11"/>
  <c r="V749" i="11"/>
  <c r="W749" i="11"/>
  <c r="P750" i="11"/>
  <c r="Q750" i="11"/>
  <c r="R750" i="11"/>
  <c r="S750" i="11"/>
  <c r="T750" i="11"/>
  <c r="U750" i="11"/>
  <c r="V750" i="11"/>
  <c r="W750" i="11"/>
  <c r="P751" i="11"/>
  <c r="Q751" i="11"/>
  <c r="R751" i="11"/>
  <c r="S751" i="11"/>
  <c r="T751" i="11"/>
  <c r="U751" i="11"/>
  <c r="V751" i="11"/>
  <c r="W751" i="11"/>
  <c r="P752" i="11"/>
  <c r="Q752" i="11"/>
  <c r="R752" i="11"/>
  <c r="S752" i="11"/>
  <c r="T752" i="11"/>
  <c r="U752" i="11"/>
  <c r="V752" i="11"/>
  <c r="W752" i="11"/>
  <c r="P753" i="11"/>
  <c r="Q753" i="11"/>
  <c r="R753" i="11"/>
  <c r="S753" i="11"/>
  <c r="T753" i="11"/>
  <c r="U753" i="11"/>
  <c r="V753" i="11"/>
  <c r="W753" i="11"/>
  <c r="P754" i="11"/>
  <c r="Q754" i="11"/>
  <c r="R754" i="11"/>
  <c r="S754" i="11"/>
  <c r="T754" i="11"/>
  <c r="U754" i="11"/>
  <c r="V754" i="11"/>
  <c r="W754" i="11"/>
  <c r="P755" i="11"/>
  <c r="Q755" i="11"/>
  <c r="R755" i="11"/>
  <c r="S755" i="11"/>
  <c r="T755" i="11"/>
  <c r="U755" i="11"/>
  <c r="V755" i="11"/>
  <c r="W755" i="11"/>
  <c r="P756" i="11"/>
  <c r="Q756" i="11"/>
  <c r="R756" i="11"/>
  <c r="S756" i="11"/>
  <c r="T756" i="11"/>
  <c r="U756" i="11"/>
  <c r="V756" i="11"/>
  <c r="W756" i="11"/>
  <c r="P757" i="11"/>
  <c r="Q757" i="11"/>
  <c r="R757" i="11"/>
  <c r="S757" i="11"/>
  <c r="T757" i="11"/>
  <c r="U757" i="11"/>
  <c r="V757" i="11"/>
  <c r="W757" i="11"/>
  <c r="P758" i="11"/>
  <c r="Q758" i="11"/>
  <c r="R758" i="11"/>
  <c r="S758" i="11"/>
  <c r="T758" i="11"/>
  <c r="U758" i="11"/>
  <c r="V758" i="11"/>
  <c r="W758" i="11"/>
  <c r="P759" i="11"/>
  <c r="Q759" i="11"/>
  <c r="R759" i="11"/>
  <c r="S759" i="11"/>
  <c r="T759" i="11"/>
  <c r="U759" i="11"/>
  <c r="V759" i="11"/>
  <c r="W759" i="11"/>
  <c r="P760" i="11"/>
  <c r="Q760" i="11"/>
  <c r="R760" i="11"/>
  <c r="S760" i="11"/>
  <c r="T760" i="11"/>
  <c r="U760" i="11"/>
  <c r="V760" i="11"/>
  <c r="W760" i="11"/>
  <c r="P761" i="11"/>
  <c r="Q761" i="11"/>
  <c r="R761" i="11"/>
  <c r="S761" i="11"/>
  <c r="T761" i="11"/>
  <c r="U761" i="11"/>
  <c r="V761" i="11"/>
  <c r="W761" i="11"/>
  <c r="P762" i="11"/>
  <c r="Q762" i="11"/>
  <c r="R762" i="11"/>
  <c r="S762" i="11"/>
  <c r="T762" i="11"/>
  <c r="U762" i="11"/>
  <c r="V762" i="11"/>
  <c r="W762" i="11"/>
  <c r="P763" i="11"/>
  <c r="Q763" i="11"/>
  <c r="R763" i="11"/>
  <c r="S763" i="11"/>
  <c r="T763" i="11"/>
  <c r="U763" i="11"/>
  <c r="V763" i="11"/>
  <c r="W763" i="11"/>
  <c r="P764" i="11"/>
  <c r="Q764" i="11"/>
  <c r="R764" i="11"/>
  <c r="S764" i="11"/>
  <c r="T764" i="11"/>
  <c r="U764" i="11"/>
  <c r="V764" i="11"/>
  <c r="W764" i="11"/>
  <c r="P765" i="11"/>
  <c r="Q765" i="11"/>
  <c r="R765" i="11"/>
  <c r="S765" i="11"/>
  <c r="T765" i="11"/>
  <c r="U765" i="11"/>
  <c r="V765" i="11"/>
  <c r="W765" i="11"/>
  <c r="P766" i="11"/>
  <c r="Q766" i="11"/>
  <c r="R766" i="11"/>
  <c r="S766" i="11"/>
  <c r="T766" i="11"/>
  <c r="U766" i="11"/>
  <c r="V766" i="11"/>
  <c r="W766" i="11"/>
  <c r="P767" i="11"/>
  <c r="Q767" i="11"/>
  <c r="R767" i="11"/>
  <c r="S767" i="11"/>
  <c r="T767" i="11"/>
  <c r="U767" i="11"/>
  <c r="V767" i="11"/>
  <c r="W767" i="11"/>
  <c r="P768" i="11"/>
  <c r="Q768" i="11"/>
  <c r="R768" i="11"/>
  <c r="S768" i="11"/>
  <c r="T768" i="11"/>
  <c r="U768" i="11"/>
  <c r="V768" i="11"/>
  <c r="W768" i="11"/>
  <c r="P769" i="11"/>
  <c r="Q769" i="11"/>
  <c r="R769" i="11"/>
  <c r="S769" i="11"/>
  <c r="T769" i="11"/>
  <c r="U769" i="11"/>
  <c r="V769" i="11"/>
  <c r="W769" i="11"/>
  <c r="P770" i="11"/>
  <c r="Q770" i="11"/>
  <c r="R770" i="11"/>
  <c r="S770" i="11"/>
  <c r="T770" i="11"/>
  <c r="U770" i="11"/>
  <c r="V770" i="11"/>
  <c r="W770" i="11"/>
  <c r="P771" i="11"/>
  <c r="Q771" i="11"/>
  <c r="R771" i="11"/>
  <c r="S771" i="11"/>
  <c r="T771" i="11"/>
  <c r="U771" i="11"/>
  <c r="V771" i="11"/>
  <c r="W771" i="11"/>
  <c r="P772" i="11"/>
  <c r="Q772" i="11"/>
  <c r="R772" i="11"/>
  <c r="S772" i="11"/>
  <c r="T772" i="11"/>
  <c r="U772" i="11"/>
  <c r="V772" i="11"/>
  <c r="W772" i="11"/>
  <c r="P773" i="11"/>
  <c r="Q773" i="11"/>
  <c r="R773" i="11"/>
  <c r="S773" i="11"/>
  <c r="T773" i="11"/>
  <c r="U773" i="11"/>
  <c r="V773" i="11"/>
  <c r="W773" i="11"/>
  <c r="P774" i="11"/>
  <c r="Q774" i="11"/>
  <c r="R774" i="11"/>
  <c r="S774" i="11"/>
  <c r="T774" i="11"/>
  <c r="U774" i="11"/>
  <c r="V774" i="11"/>
  <c r="W774" i="11"/>
  <c r="P775" i="11"/>
  <c r="Q775" i="11"/>
  <c r="R775" i="11"/>
  <c r="S775" i="11"/>
  <c r="T775" i="11"/>
  <c r="U775" i="11"/>
  <c r="V775" i="11"/>
  <c r="W775" i="11"/>
  <c r="P776" i="11"/>
  <c r="Q776" i="11"/>
  <c r="R776" i="11"/>
  <c r="S776" i="11"/>
  <c r="T776" i="11"/>
  <c r="U776" i="11"/>
  <c r="V776" i="11"/>
  <c r="W776" i="11"/>
  <c r="P777" i="11"/>
  <c r="Q777" i="11"/>
  <c r="R777" i="11"/>
  <c r="S777" i="11"/>
  <c r="T777" i="11"/>
  <c r="U777" i="11"/>
  <c r="V777" i="11"/>
  <c r="W777" i="11"/>
  <c r="P778" i="11"/>
  <c r="Q778" i="11"/>
  <c r="R778" i="11"/>
  <c r="S778" i="11"/>
  <c r="T778" i="11"/>
  <c r="U778" i="11"/>
  <c r="V778" i="11"/>
  <c r="W778" i="11"/>
  <c r="P779" i="11"/>
  <c r="Q779" i="11"/>
  <c r="R779" i="11"/>
  <c r="S779" i="11"/>
  <c r="T779" i="11"/>
  <c r="U779" i="11"/>
  <c r="V779" i="11"/>
  <c r="W779" i="11"/>
  <c r="P780" i="11"/>
  <c r="Q780" i="11"/>
  <c r="R780" i="11"/>
  <c r="S780" i="11"/>
  <c r="T780" i="11"/>
  <c r="U780" i="11"/>
  <c r="V780" i="11"/>
  <c r="W780" i="11"/>
  <c r="P781" i="11"/>
  <c r="Q781" i="11"/>
  <c r="R781" i="11"/>
  <c r="S781" i="11"/>
  <c r="T781" i="11"/>
  <c r="U781" i="11"/>
  <c r="V781" i="11"/>
  <c r="W781" i="11"/>
  <c r="P782" i="11"/>
  <c r="Q782" i="11"/>
  <c r="R782" i="11"/>
  <c r="S782" i="11"/>
  <c r="T782" i="11"/>
  <c r="U782" i="11"/>
  <c r="V782" i="11"/>
  <c r="W782" i="11"/>
  <c r="P783" i="11"/>
  <c r="Q783" i="11"/>
  <c r="R783" i="11"/>
  <c r="S783" i="11"/>
  <c r="T783" i="11"/>
  <c r="U783" i="11"/>
  <c r="V783" i="11"/>
  <c r="W783" i="11"/>
  <c r="P784" i="11"/>
  <c r="Q784" i="11"/>
  <c r="R784" i="11"/>
  <c r="S784" i="11"/>
  <c r="T784" i="11"/>
  <c r="U784" i="11"/>
  <c r="V784" i="11"/>
  <c r="W784" i="11"/>
  <c r="P785" i="11"/>
  <c r="Q785" i="11"/>
  <c r="R785" i="11"/>
  <c r="S785" i="11"/>
  <c r="T785" i="11"/>
  <c r="U785" i="11"/>
  <c r="V785" i="11"/>
  <c r="W785" i="11"/>
  <c r="P786" i="11"/>
  <c r="Q786" i="11"/>
  <c r="R786" i="11"/>
  <c r="S786" i="11"/>
  <c r="T786" i="11"/>
  <c r="U786" i="11"/>
  <c r="V786" i="11"/>
  <c r="W786" i="11"/>
  <c r="P787" i="11"/>
  <c r="Q787" i="11"/>
  <c r="R787" i="11"/>
  <c r="S787" i="11"/>
  <c r="T787" i="11"/>
  <c r="U787" i="11"/>
  <c r="V787" i="11"/>
  <c r="W787" i="11"/>
  <c r="P788" i="11"/>
  <c r="Q788" i="11"/>
  <c r="R788" i="11"/>
  <c r="S788" i="11"/>
  <c r="T788" i="11"/>
  <c r="U788" i="11"/>
  <c r="V788" i="11"/>
  <c r="W788" i="11"/>
  <c r="P789" i="11"/>
  <c r="Q789" i="11"/>
  <c r="R789" i="11"/>
  <c r="S789" i="11"/>
  <c r="T789" i="11"/>
  <c r="U789" i="11"/>
  <c r="V789" i="11"/>
  <c r="W789" i="11"/>
  <c r="P790" i="11"/>
  <c r="Q790" i="11"/>
  <c r="R790" i="11"/>
  <c r="S790" i="11"/>
  <c r="T790" i="11"/>
  <c r="U790" i="11"/>
  <c r="V790" i="11"/>
  <c r="W790" i="11"/>
  <c r="P791" i="11"/>
  <c r="Q791" i="11"/>
  <c r="R791" i="11"/>
  <c r="S791" i="11"/>
  <c r="T791" i="11"/>
  <c r="U791" i="11"/>
  <c r="V791" i="11"/>
  <c r="W791" i="11"/>
  <c r="P792" i="11"/>
  <c r="Q792" i="11"/>
  <c r="R792" i="11"/>
  <c r="S792" i="11"/>
  <c r="T792" i="11"/>
  <c r="U792" i="11"/>
  <c r="V792" i="11"/>
  <c r="W792" i="11"/>
  <c r="P793" i="11"/>
  <c r="Q793" i="11"/>
  <c r="R793" i="11"/>
  <c r="S793" i="11"/>
  <c r="T793" i="11"/>
  <c r="U793" i="11"/>
  <c r="V793" i="11"/>
  <c r="W793" i="11"/>
  <c r="P794" i="11"/>
  <c r="Q794" i="11"/>
  <c r="R794" i="11"/>
  <c r="S794" i="11"/>
  <c r="T794" i="11"/>
  <c r="U794" i="11"/>
  <c r="V794" i="11"/>
  <c r="W794" i="11"/>
  <c r="P795" i="11"/>
  <c r="Q795" i="11"/>
  <c r="R795" i="11"/>
  <c r="S795" i="11"/>
  <c r="T795" i="11"/>
  <c r="U795" i="11"/>
  <c r="V795" i="11"/>
  <c r="W795" i="11"/>
  <c r="P796" i="11"/>
  <c r="Q796" i="11"/>
  <c r="R796" i="11"/>
  <c r="S796" i="11"/>
  <c r="T796" i="11"/>
  <c r="U796" i="11"/>
  <c r="V796" i="11"/>
  <c r="W796" i="11"/>
  <c r="P797" i="11"/>
  <c r="Q797" i="11"/>
  <c r="R797" i="11"/>
  <c r="S797" i="11"/>
  <c r="T797" i="11"/>
  <c r="U797" i="11"/>
  <c r="V797" i="11"/>
  <c r="W797" i="11"/>
  <c r="P798" i="11"/>
  <c r="Q798" i="11"/>
  <c r="R798" i="11"/>
  <c r="S798" i="11"/>
  <c r="T798" i="11"/>
  <c r="U798" i="11"/>
  <c r="V798" i="11"/>
  <c r="W798" i="11"/>
  <c r="P799" i="11"/>
  <c r="Q799" i="11"/>
  <c r="R799" i="11"/>
  <c r="S799" i="11"/>
  <c r="T799" i="11"/>
  <c r="U799" i="11"/>
  <c r="V799" i="11"/>
  <c r="W799" i="11"/>
  <c r="P800" i="11"/>
  <c r="Q800" i="11"/>
  <c r="R800" i="11"/>
  <c r="S800" i="11"/>
  <c r="T800" i="11"/>
  <c r="U800" i="11"/>
  <c r="V800" i="11"/>
  <c r="W800" i="11"/>
  <c r="P801" i="11"/>
  <c r="Q801" i="11"/>
  <c r="R801" i="11"/>
  <c r="S801" i="11"/>
  <c r="T801" i="11"/>
  <c r="U801" i="11"/>
  <c r="V801" i="11"/>
  <c r="W801" i="11"/>
  <c r="P802" i="11"/>
  <c r="Q802" i="11"/>
  <c r="R802" i="11"/>
  <c r="S802" i="11"/>
  <c r="T802" i="11"/>
  <c r="U802" i="11"/>
  <c r="V802" i="11"/>
  <c r="W802" i="11"/>
  <c r="P803" i="11"/>
  <c r="Q803" i="11"/>
  <c r="R803" i="11"/>
  <c r="S803" i="11"/>
  <c r="T803" i="11"/>
  <c r="U803" i="11"/>
  <c r="V803" i="11"/>
  <c r="W803" i="11"/>
  <c r="P804" i="11"/>
  <c r="Q804" i="11"/>
  <c r="R804" i="11"/>
  <c r="S804" i="11"/>
  <c r="T804" i="11"/>
  <c r="U804" i="11"/>
  <c r="V804" i="11"/>
  <c r="W804" i="11"/>
  <c r="P805" i="11"/>
  <c r="Q805" i="11"/>
  <c r="R805" i="11"/>
  <c r="S805" i="11"/>
  <c r="T805" i="11"/>
  <c r="U805" i="11"/>
  <c r="V805" i="11"/>
  <c r="W805" i="11"/>
  <c r="P806" i="11"/>
  <c r="Q806" i="11"/>
  <c r="R806" i="11"/>
  <c r="S806" i="11"/>
  <c r="T806" i="11"/>
  <c r="U806" i="11"/>
  <c r="V806" i="11"/>
  <c r="W806" i="11"/>
  <c r="P807" i="11"/>
  <c r="Q807" i="11"/>
  <c r="R807" i="11"/>
  <c r="S807" i="11"/>
  <c r="T807" i="11"/>
  <c r="U807" i="11"/>
  <c r="V807" i="11"/>
  <c r="W807" i="11"/>
  <c r="P808" i="11"/>
  <c r="Q808" i="11"/>
  <c r="R808" i="11"/>
  <c r="S808" i="11"/>
  <c r="T808" i="11"/>
  <c r="U808" i="11"/>
  <c r="V808" i="11"/>
  <c r="W808" i="11"/>
  <c r="P809" i="11"/>
  <c r="Q809" i="11"/>
  <c r="R809" i="11"/>
  <c r="S809" i="11"/>
  <c r="T809" i="11"/>
  <c r="U809" i="11"/>
  <c r="V809" i="11"/>
  <c r="W809" i="11"/>
  <c r="P810" i="11"/>
  <c r="Q810" i="11"/>
  <c r="R810" i="11"/>
  <c r="S810" i="11"/>
  <c r="T810" i="11"/>
  <c r="U810" i="11"/>
  <c r="V810" i="11"/>
  <c r="W810" i="11"/>
  <c r="P811" i="11"/>
  <c r="Q811" i="11"/>
  <c r="R811" i="11"/>
  <c r="S811" i="11"/>
  <c r="T811" i="11"/>
  <c r="U811" i="11"/>
  <c r="V811" i="11"/>
  <c r="W811" i="11"/>
  <c r="P812" i="11"/>
  <c r="Q812" i="11"/>
  <c r="R812" i="11"/>
  <c r="S812" i="11"/>
  <c r="T812" i="11"/>
  <c r="U812" i="11"/>
  <c r="V812" i="11"/>
  <c r="W812" i="11"/>
  <c r="P813" i="11"/>
  <c r="Q813" i="11"/>
  <c r="R813" i="11"/>
  <c r="S813" i="11"/>
  <c r="T813" i="11"/>
  <c r="U813" i="11"/>
  <c r="V813" i="11"/>
  <c r="W813" i="11"/>
  <c r="P814" i="11"/>
  <c r="Q814" i="11"/>
  <c r="R814" i="11"/>
  <c r="S814" i="11"/>
  <c r="T814" i="11"/>
  <c r="U814" i="11"/>
  <c r="V814" i="11"/>
  <c r="W814" i="11"/>
  <c r="P815" i="11"/>
  <c r="Q815" i="11"/>
  <c r="R815" i="11"/>
  <c r="S815" i="11"/>
  <c r="T815" i="11"/>
  <c r="U815" i="11"/>
  <c r="V815" i="11"/>
  <c r="W815" i="11"/>
  <c r="P816" i="11"/>
  <c r="Q816" i="11"/>
  <c r="R816" i="11"/>
  <c r="S816" i="11"/>
  <c r="T816" i="11"/>
  <c r="U816" i="11"/>
  <c r="V816" i="11"/>
  <c r="W816" i="11"/>
  <c r="P817" i="11"/>
  <c r="Q817" i="11"/>
  <c r="R817" i="11"/>
  <c r="S817" i="11"/>
  <c r="T817" i="11"/>
  <c r="U817" i="11"/>
  <c r="V817" i="11"/>
  <c r="W817" i="11"/>
  <c r="P818" i="11"/>
  <c r="Q818" i="11"/>
  <c r="R818" i="11"/>
  <c r="S818" i="11"/>
  <c r="T818" i="11"/>
  <c r="U818" i="11"/>
  <c r="V818" i="11"/>
  <c r="W818" i="11"/>
  <c r="P819" i="11"/>
  <c r="Q819" i="11"/>
  <c r="R819" i="11"/>
  <c r="S819" i="11"/>
  <c r="T819" i="11"/>
  <c r="U819" i="11"/>
  <c r="V819" i="11"/>
  <c r="W819" i="11"/>
  <c r="P820" i="11"/>
  <c r="Q820" i="11"/>
  <c r="R820" i="11"/>
  <c r="S820" i="11"/>
  <c r="T820" i="11"/>
  <c r="U820" i="11"/>
  <c r="V820" i="11"/>
  <c r="W820" i="11"/>
  <c r="P821" i="11"/>
  <c r="Q821" i="11"/>
  <c r="R821" i="11"/>
  <c r="S821" i="11"/>
  <c r="T821" i="11"/>
  <c r="U821" i="11"/>
  <c r="V821" i="11"/>
  <c r="W821" i="11"/>
  <c r="P822" i="11"/>
  <c r="Q822" i="11"/>
  <c r="R822" i="11"/>
  <c r="S822" i="11"/>
  <c r="T822" i="11"/>
  <c r="U822" i="11"/>
  <c r="V822" i="11"/>
  <c r="W822" i="11"/>
  <c r="P823" i="11"/>
  <c r="Q823" i="11"/>
  <c r="R823" i="11"/>
  <c r="S823" i="11"/>
  <c r="T823" i="11"/>
  <c r="U823" i="11"/>
  <c r="V823" i="11"/>
  <c r="W823" i="11"/>
  <c r="P824" i="11"/>
  <c r="Q824" i="11"/>
  <c r="R824" i="11"/>
  <c r="S824" i="11"/>
  <c r="T824" i="11"/>
  <c r="U824" i="11"/>
  <c r="V824" i="11"/>
  <c r="W824" i="11"/>
  <c r="P825" i="11"/>
  <c r="Q825" i="11"/>
  <c r="R825" i="11"/>
  <c r="S825" i="11"/>
  <c r="T825" i="11"/>
  <c r="U825" i="11"/>
  <c r="V825" i="11"/>
  <c r="W825" i="11"/>
  <c r="P826" i="11"/>
  <c r="Q826" i="11"/>
  <c r="R826" i="11"/>
  <c r="S826" i="11"/>
  <c r="T826" i="11"/>
  <c r="U826" i="11"/>
  <c r="V826" i="11"/>
  <c r="W826" i="11"/>
  <c r="P827" i="11"/>
  <c r="Q827" i="11"/>
  <c r="R827" i="11"/>
  <c r="S827" i="11"/>
  <c r="T827" i="11"/>
  <c r="U827" i="11"/>
  <c r="V827" i="11"/>
  <c r="W827" i="11"/>
  <c r="P828" i="11"/>
  <c r="Q828" i="11"/>
  <c r="R828" i="11"/>
  <c r="S828" i="11"/>
  <c r="T828" i="11"/>
  <c r="U828" i="11"/>
  <c r="V828" i="11"/>
  <c r="W828" i="11"/>
  <c r="P829" i="11"/>
  <c r="Q829" i="11"/>
  <c r="R829" i="11"/>
  <c r="S829" i="11"/>
  <c r="T829" i="11"/>
  <c r="U829" i="11"/>
  <c r="V829" i="11"/>
  <c r="W829" i="11"/>
  <c r="P830" i="11"/>
  <c r="Q830" i="11"/>
  <c r="R830" i="11"/>
  <c r="S830" i="11"/>
  <c r="T830" i="11"/>
  <c r="U830" i="11"/>
  <c r="V830" i="11"/>
  <c r="W830" i="11"/>
  <c r="P831" i="11"/>
  <c r="Q831" i="11"/>
  <c r="R831" i="11"/>
  <c r="S831" i="11"/>
  <c r="T831" i="11"/>
  <c r="U831" i="11"/>
  <c r="V831" i="11"/>
  <c r="W831" i="11"/>
  <c r="P832" i="11"/>
  <c r="Q832" i="11"/>
  <c r="R832" i="11"/>
  <c r="S832" i="11"/>
  <c r="T832" i="11"/>
  <c r="U832" i="11"/>
  <c r="V832" i="11"/>
  <c r="W832" i="11"/>
  <c r="P833" i="11"/>
  <c r="Q833" i="11"/>
  <c r="R833" i="11"/>
  <c r="S833" i="11"/>
  <c r="T833" i="11"/>
  <c r="U833" i="11"/>
  <c r="V833" i="11"/>
  <c r="W833" i="11"/>
  <c r="P834" i="11"/>
  <c r="Q834" i="11"/>
  <c r="R834" i="11"/>
  <c r="S834" i="11"/>
  <c r="T834" i="11"/>
  <c r="U834" i="11"/>
  <c r="V834" i="11"/>
  <c r="W834" i="11"/>
  <c r="P835" i="11"/>
  <c r="Q835" i="11"/>
  <c r="R835" i="11"/>
  <c r="S835" i="11"/>
  <c r="T835" i="11"/>
  <c r="U835" i="11"/>
  <c r="V835" i="11"/>
  <c r="W835" i="11"/>
  <c r="P836" i="11"/>
  <c r="Q836" i="11"/>
  <c r="R836" i="11"/>
  <c r="S836" i="11"/>
  <c r="T836" i="11"/>
  <c r="U836" i="11"/>
  <c r="V836" i="11"/>
  <c r="W836" i="11"/>
  <c r="P837" i="11"/>
  <c r="Q837" i="11"/>
  <c r="R837" i="11"/>
  <c r="S837" i="11"/>
  <c r="T837" i="11"/>
  <c r="U837" i="11"/>
  <c r="V837" i="11"/>
  <c r="W837" i="11"/>
  <c r="P838" i="11"/>
  <c r="Q838" i="11"/>
  <c r="R838" i="11"/>
  <c r="S838" i="11"/>
  <c r="T838" i="11"/>
  <c r="U838" i="11"/>
  <c r="V838" i="11"/>
  <c r="W838" i="11"/>
  <c r="P839" i="11"/>
  <c r="Q839" i="11"/>
  <c r="R839" i="11"/>
  <c r="S839" i="11"/>
  <c r="T839" i="11"/>
  <c r="U839" i="11"/>
  <c r="V839" i="11"/>
  <c r="W839" i="11"/>
  <c r="P840" i="11"/>
  <c r="Q840" i="11"/>
  <c r="R840" i="11"/>
  <c r="S840" i="11"/>
  <c r="T840" i="11"/>
  <c r="U840" i="11"/>
  <c r="V840" i="11"/>
  <c r="W840" i="11"/>
  <c r="P841" i="11"/>
  <c r="Q841" i="11"/>
  <c r="R841" i="11"/>
  <c r="S841" i="11"/>
  <c r="T841" i="11"/>
  <c r="U841" i="11"/>
  <c r="V841" i="11"/>
  <c r="W841" i="11"/>
  <c r="P842" i="11"/>
  <c r="Q842" i="11"/>
  <c r="R842" i="11"/>
  <c r="S842" i="11"/>
  <c r="T842" i="11"/>
  <c r="U842" i="11"/>
  <c r="V842" i="11"/>
  <c r="W842" i="11"/>
  <c r="P843" i="11"/>
  <c r="Q843" i="11"/>
  <c r="R843" i="11"/>
  <c r="S843" i="11"/>
  <c r="T843" i="11"/>
  <c r="U843" i="11"/>
  <c r="V843" i="11"/>
  <c r="W843" i="11"/>
  <c r="P844" i="11"/>
  <c r="Q844" i="11"/>
  <c r="R844" i="11"/>
  <c r="S844" i="11"/>
  <c r="T844" i="11"/>
  <c r="U844" i="11"/>
  <c r="V844" i="11"/>
  <c r="W844" i="11"/>
  <c r="P845" i="11"/>
  <c r="Q845" i="11"/>
  <c r="R845" i="11"/>
  <c r="S845" i="11"/>
  <c r="T845" i="11"/>
  <c r="U845" i="11"/>
  <c r="V845" i="11"/>
  <c r="W845" i="11"/>
  <c r="P846" i="11"/>
  <c r="Q846" i="11"/>
  <c r="R846" i="11"/>
  <c r="S846" i="11"/>
  <c r="T846" i="11"/>
  <c r="U846" i="11"/>
  <c r="V846" i="11"/>
  <c r="W846" i="11"/>
  <c r="P847" i="11"/>
  <c r="Q847" i="11"/>
  <c r="R847" i="11"/>
  <c r="S847" i="11"/>
  <c r="T847" i="11"/>
  <c r="U847" i="11"/>
  <c r="V847" i="11"/>
  <c r="W847" i="11"/>
  <c r="P848" i="11"/>
  <c r="Q848" i="11"/>
  <c r="R848" i="11"/>
  <c r="S848" i="11"/>
  <c r="T848" i="11"/>
  <c r="U848" i="11"/>
  <c r="V848" i="11"/>
  <c r="W848" i="11"/>
  <c r="P849" i="11"/>
  <c r="Q849" i="11"/>
  <c r="R849" i="11"/>
  <c r="S849" i="11"/>
  <c r="T849" i="11"/>
  <c r="U849" i="11"/>
  <c r="V849" i="11"/>
  <c r="W849" i="11"/>
  <c r="P850" i="11"/>
  <c r="Q850" i="11"/>
  <c r="R850" i="11"/>
  <c r="S850" i="11"/>
  <c r="T850" i="11"/>
  <c r="U850" i="11"/>
  <c r="V850" i="11"/>
  <c r="W850" i="11"/>
  <c r="P851" i="11"/>
  <c r="Q851" i="11"/>
  <c r="R851" i="11"/>
  <c r="S851" i="11"/>
  <c r="T851" i="11"/>
  <c r="U851" i="11"/>
  <c r="V851" i="11"/>
  <c r="W851" i="11"/>
  <c r="P852" i="11"/>
  <c r="Q852" i="11"/>
  <c r="R852" i="11"/>
  <c r="S852" i="11"/>
  <c r="T852" i="11"/>
  <c r="U852" i="11"/>
  <c r="V852" i="11"/>
  <c r="W852" i="11"/>
  <c r="P853" i="11"/>
  <c r="Q853" i="11"/>
  <c r="R853" i="11"/>
  <c r="S853" i="11"/>
  <c r="T853" i="11"/>
  <c r="U853" i="11"/>
  <c r="V853" i="11"/>
  <c r="W853" i="11"/>
  <c r="P854" i="11"/>
  <c r="Q854" i="11"/>
  <c r="R854" i="11"/>
  <c r="S854" i="11"/>
  <c r="T854" i="11"/>
  <c r="U854" i="11"/>
  <c r="V854" i="11"/>
  <c r="W854" i="11"/>
  <c r="P855" i="11"/>
  <c r="Q855" i="11"/>
  <c r="R855" i="11"/>
  <c r="S855" i="11"/>
  <c r="T855" i="11"/>
  <c r="U855" i="11"/>
  <c r="V855" i="11"/>
  <c r="W855" i="11"/>
  <c r="P856" i="11"/>
  <c r="Q856" i="11"/>
  <c r="R856" i="11"/>
  <c r="S856" i="11"/>
  <c r="T856" i="11"/>
  <c r="U856" i="11"/>
  <c r="V856" i="11"/>
  <c r="W856" i="11"/>
  <c r="P857" i="11"/>
  <c r="Q857" i="11"/>
  <c r="R857" i="11"/>
  <c r="S857" i="11"/>
  <c r="T857" i="11"/>
  <c r="U857" i="11"/>
  <c r="V857" i="11"/>
  <c r="W857" i="11"/>
  <c r="P858" i="11"/>
  <c r="Q858" i="11"/>
  <c r="R858" i="11"/>
  <c r="S858" i="11"/>
  <c r="T858" i="11"/>
  <c r="U858" i="11"/>
  <c r="V858" i="11"/>
  <c r="W858" i="11"/>
  <c r="P859" i="11"/>
  <c r="Q859" i="11"/>
  <c r="R859" i="11"/>
  <c r="S859" i="11"/>
  <c r="T859" i="11"/>
  <c r="U859" i="11"/>
  <c r="V859" i="11"/>
  <c r="W859" i="11"/>
  <c r="P860" i="11"/>
  <c r="Q860" i="11"/>
  <c r="R860" i="11"/>
  <c r="S860" i="11"/>
  <c r="T860" i="11"/>
  <c r="U860" i="11"/>
  <c r="V860" i="11"/>
  <c r="W860" i="11"/>
  <c r="P861" i="11"/>
  <c r="Q861" i="11"/>
  <c r="R861" i="11"/>
  <c r="S861" i="11"/>
  <c r="T861" i="11"/>
  <c r="U861" i="11"/>
  <c r="V861" i="11"/>
  <c r="W861" i="11"/>
  <c r="P862" i="11"/>
  <c r="Q862" i="11"/>
  <c r="R862" i="11"/>
  <c r="S862" i="11"/>
  <c r="T862" i="11"/>
  <c r="U862" i="11"/>
  <c r="V862" i="11"/>
  <c r="W862" i="11"/>
  <c r="P863" i="11"/>
  <c r="Q863" i="11"/>
  <c r="R863" i="11"/>
  <c r="S863" i="11"/>
  <c r="T863" i="11"/>
  <c r="U863" i="11"/>
  <c r="V863" i="11"/>
  <c r="W863" i="11"/>
  <c r="P864" i="11"/>
  <c r="Q864" i="11"/>
  <c r="R864" i="11"/>
  <c r="S864" i="11"/>
  <c r="T864" i="11"/>
  <c r="U864" i="11"/>
  <c r="V864" i="11"/>
  <c r="W864" i="11"/>
  <c r="P865" i="11"/>
  <c r="Q865" i="11"/>
  <c r="R865" i="11"/>
  <c r="S865" i="11"/>
  <c r="T865" i="11"/>
  <c r="U865" i="11"/>
  <c r="V865" i="11"/>
  <c r="W865" i="11"/>
  <c r="P866" i="11"/>
  <c r="Q866" i="11"/>
  <c r="R866" i="11"/>
  <c r="S866" i="11"/>
  <c r="T866" i="11"/>
  <c r="U866" i="11"/>
  <c r="V866" i="11"/>
  <c r="W866" i="11"/>
  <c r="P867" i="11"/>
  <c r="Q867" i="11"/>
  <c r="R867" i="11"/>
  <c r="S867" i="11"/>
  <c r="T867" i="11"/>
  <c r="U867" i="11"/>
  <c r="V867" i="11"/>
  <c r="W867" i="11"/>
  <c r="P868" i="11"/>
  <c r="Q868" i="11"/>
  <c r="R868" i="11"/>
  <c r="S868" i="11"/>
  <c r="T868" i="11"/>
  <c r="U868" i="11"/>
  <c r="V868" i="11"/>
  <c r="W868" i="11"/>
  <c r="P869" i="11"/>
  <c r="Q869" i="11"/>
  <c r="R869" i="11"/>
  <c r="S869" i="11"/>
  <c r="T869" i="11"/>
  <c r="U869" i="11"/>
  <c r="V869" i="11"/>
  <c r="W869" i="11"/>
  <c r="P870" i="11"/>
  <c r="Q870" i="11"/>
  <c r="R870" i="11"/>
  <c r="S870" i="11"/>
  <c r="T870" i="11"/>
  <c r="U870" i="11"/>
  <c r="V870" i="11"/>
  <c r="W870" i="11"/>
  <c r="P871" i="11"/>
  <c r="Q871" i="11"/>
  <c r="R871" i="11"/>
  <c r="S871" i="11"/>
  <c r="T871" i="11"/>
  <c r="U871" i="11"/>
  <c r="V871" i="11"/>
  <c r="W871" i="11"/>
  <c r="P872" i="11"/>
  <c r="Q872" i="11"/>
  <c r="R872" i="11"/>
  <c r="S872" i="11"/>
  <c r="T872" i="11"/>
  <c r="U872" i="11"/>
  <c r="V872" i="11"/>
  <c r="W872" i="11"/>
  <c r="P873" i="11"/>
  <c r="Q873" i="11"/>
  <c r="R873" i="11"/>
  <c r="S873" i="11"/>
  <c r="T873" i="11"/>
  <c r="U873" i="11"/>
  <c r="V873" i="11"/>
  <c r="W873" i="11"/>
  <c r="P874" i="11"/>
  <c r="Q874" i="11"/>
  <c r="R874" i="11"/>
  <c r="S874" i="11"/>
  <c r="T874" i="11"/>
  <c r="U874" i="11"/>
  <c r="V874" i="11"/>
  <c r="W874" i="11"/>
  <c r="P875" i="11"/>
  <c r="Q875" i="11"/>
  <c r="R875" i="11"/>
  <c r="S875" i="11"/>
  <c r="T875" i="11"/>
  <c r="U875" i="11"/>
  <c r="V875" i="11"/>
  <c r="W875" i="11"/>
  <c r="P876" i="11"/>
  <c r="Q876" i="11"/>
  <c r="R876" i="11"/>
  <c r="S876" i="11"/>
  <c r="T876" i="11"/>
  <c r="U876" i="11"/>
  <c r="V876" i="11"/>
  <c r="W876" i="11"/>
  <c r="P877" i="11"/>
  <c r="Q877" i="11"/>
  <c r="R877" i="11"/>
  <c r="S877" i="11"/>
  <c r="T877" i="11"/>
  <c r="U877" i="11"/>
  <c r="V877" i="11"/>
  <c r="W877" i="11"/>
  <c r="P878" i="11"/>
  <c r="Q878" i="11"/>
  <c r="R878" i="11"/>
  <c r="S878" i="11"/>
  <c r="T878" i="11"/>
  <c r="U878" i="11"/>
  <c r="V878" i="11"/>
  <c r="W878" i="11"/>
  <c r="P879" i="11"/>
  <c r="Q879" i="11"/>
  <c r="R879" i="11"/>
  <c r="S879" i="11"/>
  <c r="T879" i="11"/>
  <c r="U879" i="11"/>
  <c r="V879" i="11"/>
  <c r="W879" i="11"/>
  <c r="P880" i="11"/>
  <c r="Q880" i="11"/>
  <c r="R880" i="11"/>
  <c r="S880" i="11"/>
  <c r="T880" i="11"/>
  <c r="U880" i="11"/>
  <c r="V880" i="11"/>
  <c r="W880" i="11"/>
  <c r="P881" i="11"/>
  <c r="Q881" i="11"/>
  <c r="R881" i="11"/>
  <c r="S881" i="11"/>
  <c r="T881" i="11"/>
  <c r="U881" i="11"/>
  <c r="V881" i="11"/>
  <c r="W881" i="11"/>
  <c r="P882" i="11"/>
  <c r="Q882" i="11"/>
  <c r="R882" i="11"/>
  <c r="S882" i="11"/>
  <c r="T882" i="11"/>
  <c r="U882" i="11"/>
  <c r="V882" i="11"/>
  <c r="W882" i="11"/>
  <c r="P883" i="11"/>
  <c r="Q883" i="11"/>
  <c r="R883" i="11"/>
  <c r="S883" i="11"/>
  <c r="T883" i="11"/>
  <c r="U883" i="11"/>
  <c r="V883" i="11"/>
  <c r="W883" i="11"/>
  <c r="P884" i="11"/>
  <c r="Q884" i="11"/>
  <c r="R884" i="11"/>
  <c r="S884" i="11"/>
  <c r="T884" i="11"/>
  <c r="U884" i="11"/>
  <c r="V884" i="11"/>
  <c r="W884" i="11"/>
  <c r="P885" i="11"/>
  <c r="Q885" i="11"/>
  <c r="R885" i="11"/>
  <c r="S885" i="11"/>
  <c r="T885" i="11"/>
  <c r="U885" i="11"/>
  <c r="V885" i="11"/>
  <c r="W885" i="11"/>
  <c r="P886" i="11"/>
  <c r="Q886" i="11"/>
  <c r="R886" i="11"/>
  <c r="S886" i="11"/>
  <c r="T886" i="11"/>
  <c r="U886" i="11"/>
  <c r="V886" i="11"/>
  <c r="W886" i="11"/>
  <c r="P887" i="11"/>
  <c r="Q887" i="11"/>
  <c r="R887" i="11"/>
  <c r="S887" i="11"/>
  <c r="T887" i="11"/>
  <c r="U887" i="11"/>
  <c r="V887" i="11"/>
  <c r="W887" i="11"/>
  <c r="P888" i="11"/>
  <c r="Q888" i="11"/>
  <c r="R888" i="11"/>
  <c r="S888" i="11"/>
  <c r="T888" i="11"/>
  <c r="U888" i="11"/>
  <c r="V888" i="11"/>
  <c r="W888" i="11"/>
  <c r="P889" i="11"/>
  <c r="Q889" i="11"/>
  <c r="R889" i="11"/>
  <c r="S889" i="11"/>
  <c r="T889" i="11"/>
  <c r="U889" i="11"/>
  <c r="V889" i="11"/>
  <c r="W889" i="11"/>
  <c r="P890" i="11"/>
  <c r="Q890" i="11"/>
  <c r="R890" i="11"/>
  <c r="S890" i="11"/>
  <c r="T890" i="11"/>
  <c r="U890" i="11"/>
  <c r="V890" i="11"/>
  <c r="W890" i="11"/>
  <c r="P891" i="11"/>
  <c r="Q891" i="11"/>
  <c r="R891" i="11"/>
  <c r="S891" i="11"/>
  <c r="T891" i="11"/>
  <c r="U891" i="11"/>
  <c r="V891" i="11"/>
  <c r="W891" i="11"/>
  <c r="P892" i="11"/>
  <c r="Q892" i="11"/>
  <c r="R892" i="11"/>
  <c r="S892" i="11"/>
  <c r="T892" i="11"/>
  <c r="U892" i="11"/>
  <c r="V892" i="11"/>
  <c r="W892" i="11"/>
  <c r="P893" i="11"/>
  <c r="Q893" i="11"/>
  <c r="R893" i="11"/>
  <c r="S893" i="11"/>
  <c r="T893" i="11"/>
  <c r="U893" i="11"/>
  <c r="V893" i="11"/>
  <c r="W893" i="11"/>
  <c r="P894" i="11"/>
  <c r="Q894" i="11"/>
  <c r="R894" i="11"/>
  <c r="S894" i="11"/>
  <c r="T894" i="11"/>
  <c r="U894" i="11"/>
  <c r="V894" i="11"/>
  <c r="W894" i="11"/>
  <c r="P895" i="11"/>
  <c r="Q895" i="11"/>
  <c r="R895" i="11"/>
  <c r="S895" i="11"/>
  <c r="T895" i="11"/>
  <c r="U895" i="11"/>
  <c r="V895" i="11"/>
  <c r="W895" i="11"/>
  <c r="P896" i="11"/>
  <c r="Q896" i="11"/>
  <c r="R896" i="11"/>
  <c r="S896" i="11"/>
  <c r="T896" i="11"/>
  <c r="U896" i="11"/>
  <c r="V896" i="11"/>
  <c r="W896" i="11"/>
  <c r="P897" i="11"/>
  <c r="Q897" i="11"/>
  <c r="R897" i="11"/>
  <c r="S897" i="11"/>
  <c r="T897" i="11"/>
  <c r="U897" i="11"/>
  <c r="V897" i="11"/>
  <c r="W897" i="11"/>
  <c r="P898" i="11"/>
  <c r="Q898" i="11"/>
  <c r="R898" i="11"/>
  <c r="S898" i="11"/>
  <c r="T898" i="11"/>
  <c r="U898" i="11"/>
  <c r="V898" i="11"/>
  <c r="W898" i="11"/>
  <c r="P899" i="11"/>
  <c r="Q899" i="11"/>
  <c r="R899" i="11"/>
  <c r="S899" i="11"/>
  <c r="T899" i="11"/>
  <c r="U899" i="11"/>
  <c r="V899" i="11"/>
  <c r="W899" i="11"/>
  <c r="P900" i="11"/>
  <c r="Q900" i="11"/>
  <c r="R900" i="11"/>
  <c r="S900" i="11"/>
  <c r="T900" i="11"/>
  <c r="U900" i="11"/>
  <c r="V900" i="11"/>
  <c r="W900" i="11"/>
  <c r="P901" i="11"/>
  <c r="Q901" i="11"/>
  <c r="R901" i="11"/>
  <c r="S901" i="11"/>
  <c r="T901" i="11"/>
  <c r="U901" i="11"/>
  <c r="V901" i="11"/>
  <c r="W901" i="11"/>
  <c r="P902" i="11"/>
  <c r="Q902" i="11"/>
  <c r="R902" i="11"/>
  <c r="S902" i="11"/>
  <c r="T902" i="11"/>
  <c r="U902" i="11"/>
  <c r="V902" i="11"/>
  <c r="W902" i="11"/>
  <c r="P903" i="11"/>
  <c r="Q903" i="11"/>
  <c r="R903" i="11"/>
  <c r="S903" i="11"/>
  <c r="T903" i="11"/>
  <c r="U903" i="11"/>
  <c r="V903" i="11"/>
  <c r="W903" i="11"/>
  <c r="P904" i="11"/>
  <c r="Q904" i="11"/>
  <c r="R904" i="11"/>
  <c r="S904" i="11"/>
  <c r="T904" i="11"/>
  <c r="U904" i="11"/>
  <c r="V904" i="11"/>
  <c r="W904" i="11"/>
  <c r="P905" i="11"/>
  <c r="Q905" i="11"/>
  <c r="R905" i="11"/>
  <c r="S905" i="11"/>
  <c r="T905" i="11"/>
  <c r="U905" i="11"/>
  <c r="V905" i="11"/>
  <c r="W905" i="11"/>
  <c r="P906" i="11"/>
  <c r="Q906" i="11"/>
  <c r="R906" i="11"/>
  <c r="S906" i="11"/>
  <c r="T906" i="11"/>
  <c r="U906" i="11"/>
  <c r="V906" i="11"/>
  <c r="W906" i="11"/>
  <c r="P907" i="11"/>
  <c r="Q907" i="11"/>
  <c r="R907" i="11"/>
  <c r="S907" i="11"/>
  <c r="T907" i="11"/>
  <c r="U907" i="11"/>
  <c r="V907" i="11"/>
  <c r="W907" i="11"/>
  <c r="P908" i="11"/>
  <c r="Q908" i="11"/>
  <c r="R908" i="11"/>
  <c r="S908" i="11"/>
  <c r="T908" i="11"/>
  <c r="U908" i="11"/>
  <c r="V908" i="11"/>
  <c r="W908" i="11"/>
  <c r="P909" i="11"/>
  <c r="Q909" i="11"/>
  <c r="R909" i="11"/>
  <c r="S909" i="11"/>
  <c r="T909" i="11"/>
  <c r="U909" i="11"/>
  <c r="V909" i="11"/>
  <c r="W909" i="11"/>
  <c r="P910" i="11"/>
  <c r="Q910" i="11"/>
  <c r="R910" i="11"/>
  <c r="S910" i="11"/>
  <c r="T910" i="11"/>
  <c r="U910" i="11"/>
  <c r="V910" i="11"/>
  <c r="W910" i="11"/>
  <c r="P911" i="11"/>
  <c r="Q911" i="11"/>
  <c r="R911" i="11"/>
  <c r="S911" i="11"/>
  <c r="T911" i="11"/>
  <c r="U911" i="11"/>
  <c r="V911" i="11"/>
  <c r="W911" i="11"/>
  <c r="P912" i="11"/>
  <c r="Q912" i="11"/>
  <c r="R912" i="11"/>
  <c r="S912" i="11"/>
  <c r="T912" i="11"/>
  <c r="U912" i="11"/>
  <c r="V912" i="11"/>
  <c r="W912" i="11"/>
  <c r="P913" i="11"/>
  <c r="Q913" i="11"/>
  <c r="R913" i="11"/>
  <c r="S913" i="11"/>
  <c r="T913" i="11"/>
  <c r="U913" i="11"/>
  <c r="V913" i="11"/>
  <c r="W913" i="11"/>
  <c r="P914" i="11"/>
  <c r="Q914" i="11"/>
  <c r="R914" i="11"/>
  <c r="S914" i="11"/>
  <c r="T914" i="11"/>
  <c r="U914" i="11"/>
  <c r="V914" i="11"/>
  <c r="W914" i="11"/>
  <c r="P915" i="11"/>
  <c r="Q915" i="11"/>
  <c r="R915" i="11"/>
  <c r="S915" i="11"/>
  <c r="T915" i="11"/>
  <c r="U915" i="11"/>
  <c r="V915" i="11"/>
  <c r="W915" i="11"/>
  <c r="P916" i="11"/>
  <c r="Q916" i="11"/>
  <c r="R916" i="11"/>
  <c r="S916" i="11"/>
  <c r="T916" i="11"/>
  <c r="U916" i="11"/>
  <c r="V916" i="11"/>
  <c r="W916" i="11"/>
  <c r="P917" i="11"/>
  <c r="Q917" i="11"/>
  <c r="R917" i="11"/>
  <c r="S917" i="11"/>
  <c r="T917" i="11"/>
  <c r="U917" i="11"/>
  <c r="V917" i="11"/>
  <c r="W917" i="11"/>
  <c r="P918" i="11"/>
  <c r="Q918" i="11"/>
  <c r="R918" i="11"/>
  <c r="S918" i="11"/>
  <c r="T918" i="11"/>
  <c r="U918" i="11"/>
  <c r="V918" i="11"/>
  <c r="W918" i="11"/>
  <c r="P919" i="11"/>
  <c r="Q919" i="11"/>
  <c r="R919" i="11"/>
  <c r="S919" i="11"/>
  <c r="T919" i="11"/>
  <c r="U919" i="11"/>
  <c r="V919" i="11"/>
  <c r="W919" i="11"/>
  <c r="P920" i="11"/>
  <c r="Q920" i="11"/>
  <c r="R920" i="11"/>
  <c r="S920" i="11"/>
  <c r="T920" i="11"/>
  <c r="U920" i="11"/>
  <c r="V920" i="11"/>
  <c r="W920" i="11"/>
  <c r="P921" i="11"/>
  <c r="Q921" i="11"/>
  <c r="R921" i="11"/>
  <c r="S921" i="11"/>
  <c r="T921" i="11"/>
  <c r="U921" i="11"/>
  <c r="V921" i="11"/>
  <c r="W921" i="11"/>
  <c r="P922" i="11"/>
  <c r="Q922" i="11"/>
  <c r="R922" i="11"/>
  <c r="S922" i="11"/>
  <c r="T922" i="11"/>
  <c r="U922" i="11"/>
  <c r="V922" i="11"/>
  <c r="W922" i="11"/>
  <c r="P923" i="11"/>
  <c r="Q923" i="11"/>
  <c r="R923" i="11"/>
  <c r="S923" i="11"/>
  <c r="T923" i="11"/>
  <c r="U923" i="11"/>
  <c r="V923" i="11"/>
  <c r="W923" i="11"/>
  <c r="P924" i="11"/>
  <c r="Q924" i="11"/>
  <c r="R924" i="11"/>
  <c r="S924" i="11"/>
  <c r="T924" i="11"/>
  <c r="U924" i="11"/>
  <c r="V924" i="11"/>
  <c r="W924" i="11"/>
  <c r="P925" i="11"/>
  <c r="Q925" i="11"/>
  <c r="R925" i="11"/>
  <c r="S925" i="11"/>
  <c r="T925" i="11"/>
  <c r="U925" i="11"/>
  <c r="V925" i="11"/>
  <c r="W925" i="11"/>
  <c r="P926" i="11"/>
  <c r="Q926" i="11"/>
  <c r="R926" i="11"/>
  <c r="S926" i="11"/>
  <c r="T926" i="11"/>
  <c r="U926" i="11"/>
  <c r="V926" i="11"/>
  <c r="W926" i="11"/>
  <c r="P927" i="11"/>
  <c r="Q927" i="11"/>
  <c r="R927" i="11"/>
  <c r="S927" i="11"/>
  <c r="T927" i="11"/>
  <c r="U927" i="11"/>
  <c r="V927" i="11"/>
  <c r="W927" i="11"/>
  <c r="P928" i="11"/>
  <c r="Q928" i="11"/>
  <c r="R928" i="11"/>
  <c r="S928" i="11"/>
  <c r="T928" i="11"/>
  <c r="U928" i="11"/>
  <c r="V928" i="11"/>
  <c r="W928" i="11"/>
  <c r="P929" i="11"/>
  <c r="Q929" i="11"/>
  <c r="R929" i="11"/>
  <c r="S929" i="11"/>
  <c r="T929" i="11"/>
  <c r="U929" i="11"/>
  <c r="V929" i="11"/>
  <c r="W929" i="11"/>
  <c r="P930" i="11"/>
  <c r="Q930" i="11"/>
  <c r="R930" i="11"/>
  <c r="S930" i="11"/>
  <c r="T930" i="11"/>
  <c r="U930" i="11"/>
  <c r="V930" i="11"/>
  <c r="W930" i="11"/>
  <c r="P931" i="11"/>
  <c r="Q931" i="11"/>
  <c r="R931" i="11"/>
  <c r="S931" i="11"/>
  <c r="T931" i="11"/>
  <c r="U931" i="11"/>
  <c r="V931" i="11"/>
  <c r="W931" i="11"/>
  <c r="P932" i="11"/>
  <c r="Q932" i="11"/>
  <c r="R932" i="11"/>
  <c r="S932" i="11"/>
  <c r="T932" i="11"/>
  <c r="U932" i="11"/>
  <c r="V932" i="11"/>
  <c r="W932" i="11"/>
  <c r="P933" i="11"/>
  <c r="Q933" i="11"/>
  <c r="R933" i="11"/>
  <c r="S933" i="11"/>
  <c r="T933" i="11"/>
  <c r="U933" i="11"/>
  <c r="V933" i="11"/>
  <c r="W933" i="11"/>
  <c r="P934" i="11"/>
  <c r="Q934" i="11"/>
  <c r="R934" i="11"/>
  <c r="S934" i="11"/>
  <c r="T934" i="11"/>
  <c r="U934" i="11"/>
  <c r="V934" i="11"/>
  <c r="W934" i="11"/>
  <c r="P935" i="11"/>
  <c r="Q935" i="11"/>
  <c r="R935" i="11"/>
  <c r="S935" i="11"/>
  <c r="T935" i="11"/>
  <c r="U935" i="11"/>
  <c r="V935" i="11"/>
  <c r="W935" i="11"/>
  <c r="P936" i="11"/>
  <c r="Q936" i="11"/>
  <c r="R936" i="11"/>
  <c r="S936" i="11"/>
  <c r="T936" i="11"/>
  <c r="U936" i="11"/>
  <c r="V936" i="11"/>
  <c r="W936" i="11"/>
  <c r="P937" i="11"/>
  <c r="Q937" i="11"/>
  <c r="R937" i="11"/>
  <c r="S937" i="11"/>
  <c r="T937" i="11"/>
  <c r="U937" i="11"/>
  <c r="V937" i="11"/>
  <c r="W937" i="11"/>
  <c r="P938" i="11"/>
  <c r="Q938" i="11"/>
  <c r="R938" i="11"/>
  <c r="S938" i="11"/>
  <c r="T938" i="11"/>
  <c r="U938" i="11"/>
  <c r="V938" i="11"/>
  <c r="W938" i="11"/>
  <c r="P939" i="11"/>
  <c r="Q939" i="11"/>
  <c r="R939" i="11"/>
  <c r="S939" i="11"/>
  <c r="T939" i="11"/>
  <c r="U939" i="11"/>
  <c r="V939" i="11"/>
  <c r="W939" i="11"/>
  <c r="P940" i="11"/>
  <c r="Q940" i="11"/>
  <c r="R940" i="11"/>
  <c r="S940" i="11"/>
  <c r="T940" i="11"/>
  <c r="U940" i="11"/>
  <c r="V940" i="11"/>
  <c r="W940" i="11"/>
  <c r="P941" i="11"/>
  <c r="Q941" i="11"/>
  <c r="R941" i="11"/>
  <c r="S941" i="11"/>
  <c r="T941" i="11"/>
  <c r="U941" i="11"/>
  <c r="V941" i="11"/>
  <c r="W941" i="11"/>
  <c r="P942" i="11"/>
  <c r="Q942" i="11"/>
  <c r="R942" i="11"/>
  <c r="S942" i="11"/>
  <c r="T942" i="11"/>
  <c r="U942" i="11"/>
  <c r="V942" i="11"/>
  <c r="W942" i="11"/>
  <c r="P943" i="11"/>
  <c r="Q943" i="11"/>
  <c r="R943" i="11"/>
  <c r="S943" i="11"/>
  <c r="T943" i="11"/>
  <c r="U943" i="11"/>
  <c r="V943" i="11"/>
  <c r="W943" i="11"/>
  <c r="P944" i="11"/>
  <c r="Q944" i="11"/>
  <c r="R944" i="11"/>
  <c r="S944" i="11"/>
  <c r="T944" i="11"/>
  <c r="U944" i="11"/>
  <c r="V944" i="11"/>
  <c r="W944" i="11"/>
  <c r="P945" i="11"/>
  <c r="Q945" i="11"/>
  <c r="R945" i="11"/>
  <c r="S945" i="11"/>
  <c r="T945" i="11"/>
  <c r="U945" i="11"/>
  <c r="V945" i="11"/>
  <c r="W945" i="11"/>
  <c r="P946" i="11"/>
  <c r="Q946" i="11"/>
  <c r="R946" i="11"/>
  <c r="S946" i="11"/>
  <c r="T946" i="11"/>
  <c r="U946" i="11"/>
  <c r="V946" i="11"/>
  <c r="W946" i="11"/>
  <c r="P947" i="11"/>
  <c r="Q947" i="11"/>
  <c r="R947" i="11"/>
  <c r="S947" i="11"/>
  <c r="T947" i="11"/>
  <c r="U947" i="11"/>
  <c r="V947" i="11"/>
  <c r="W947" i="11"/>
  <c r="P948" i="11"/>
  <c r="Q948" i="11"/>
  <c r="R948" i="11"/>
  <c r="S948" i="11"/>
  <c r="T948" i="11"/>
  <c r="U948" i="11"/>
  <c r="V948" i="11"/>
  <c r="W948" i="11"/>
  <c r="P949" i="11"/>
  <c r="Q949" i="11"/>
  <c r="R949" i="11"/>
  <c r="S949" i="11"/>
  <c r="T949" i="11"/>
  <c r="U949" i="11"/>
  <c r="V949" i="11"/>
  <c r="W949" i="11"/>
  <c r="P950" i="11"/>
  <c r="Q950" i="11"/>
  <c r="R950" i="11"/>
  <c r="S950" i="11"/>
  <c r="T950" i="11"/>
  <c r="U950" i="11"/>
  <c r="V950" i="11"/>
  <c r="W950" i="11"/>
  <c r="P951" i="11"/>
  <c r="Q951" i="11"/>
  <c r="R951" i="11"/>
  <c r="S951" i="11"/>
  <c r="T951" i="11"/>
  <c r="U951" i="11"/>
  <c r="V951" i="11"/>
  <c r="W951" i="11"/>
  <c r="P952" i="11"/>
  <c r="Q952" i="11"/>
  <c r="R952" i="11"/>
  <c r="S952" i="11"/>
  <c r="T952" i="11"/>
  <c r="U952" i="11"/>
  <c r="V952" i="11"/>
  <c r="W952" i="11"/>
  <c r="P953" i="11"/>
  <c r="Q953" i="11"/>
  <c r="R953" i="11"/>
  <c r="S953" i="11"/>
  <c r="T953" i="11"/>
  <c r="U953" i="11"/>
  <c r="V953" i="11"/>
  <c r="W953" i="11"/>
  <c r="P954" i="11"/>
  <c r="Q954" i="11"/>
  <c r="R954" i="11"/>
  <c r="S954" i="11"/>
  <c r="T954" i="11"/>
  <c r="U954" i="11"/>
  <c r="V954" i="11"/>
  <c r="W954" i="11"/>
  <c r="P955" i="11"/>
  <c r="Q955" i="11"/>
  <c r="R955" i="11"/>
  <c r="S955" i="11"/>
  <c r="T955" i="11"/>
  <c r="U955" i="11"/>
  <c r="V955" i="11"/>
  <c r="W955" i="11"/>
  <c r="P956" i="11"/>
  <c r="Q956" i="11"/>
  <c r="R956" i="11"/>
  <c r="S956" i="11"/>
  <c r="T956" i="11"/>
  <c r="U956" i="11"/>
  <c r="V956" i="11"/>
  <c r="W956" i="11"/>
  <c r="P957" i="11"/>
  <c r="Q957" i="11"/>
  <c r="R957" i="11"/>
  <c r="S957" i="11"/>
  <c r="T957" i="11"/>
  <c r="U957" i="11"/>
  <c r="V957" i="11"/>
  <c r="W957" i="11"/>
  <c r="P958" i="11"/>
  <c r="Q958" i="11"/>
  <c r="R958" i="11"/>
  <c r="S958" i="11"/>
  <c r="T958" i="11"/>
  <c r="U958" i="11"/>
  <c r="V958" i="11"/>
  <c r="W958" i="11"/>
  <c r="P959" i="11"/>
  <c r="Q959" i="11"/>
  <c r="R959" i="11"/>
  <c r="S959" i="11"/>
  <c r="T959" i="11"/>
  <c r="U959" i="11"/>
  <c r="V959" i="11"/>
  <c r="W959" i="11"/>
  <c r="P960" i="11"/>
  <c r="Q960" i="11"/>
  <c r="R960" i="11"/>
  <c r="S960" i="11"/>
  <c r="T960" i="11"/>
  <c r="U960" i="11"/>
  <c r="V960" i="11"/>
  <c r="W960" i="11"/>
  <c r="P961" i="11"/>
  <c r="Q961" i="11"/>
  <c r="R961" i="11"/>
  <c r="S961" i="11"/>
  <c r="T961" i="11"/>
  <c r="U961" i="11"/>
  <c r="V961" i="11"/>
  <c r="W961" i="11"/>
  <c r="P962" i="11"/>
  <c r="Q962" i="11"/>
  <c r="R962" i="11"/>
  <c r="S962" i="11"/>
  <c r="T962" i="11"/>
  <c r="U962" i="11"/>
  <c r="V962" i="11"/>
  <c r="W962" i="11"/>
  <c r="P963" i="11"/>
  <c r="Q963" i="11"/>
  <c r="R963" i="11"/>
  <c r="S963" i="11"/>
  <c r="T963" i="11"/>
  <c r="U963" i="11"/>
  <c r="V963" i="11"/>
  <c r="W963" i="11"/>
  <c r="P964" i="11"/>
  <c r="Q964" i="11"/>
  <c r="R964" i="11"/>
  <c r="S964" i="11"/>
  <c r="T964" i="11"/>
  <c r="U964" i="11"/>
  <c r="V964" i="11"/>
  <c r="W964" i="11"/>
  <c r="P965" i="11"/>
  <c r="Q965" i="11"/>
  <c r="R965" i="11"/>
  <c r="S965" i="11"/>
  <c r="T965" i="11"/>
  <c r="U965" i="11"/>
  <c r="V965" i="11"/>
  <c r="W965" i="11"/>
  <c r="P966" i="11"/>
  <c r="Q966" i="11"/>
  <c r="R966" i="11"/>
  <c r="S966" i="11"/>
  <c r="T966" i="11"/>
  <c r="U966" i="11"/>
  <c r="V966" i="11"/>
  <c r="W966" i="11"/>
  <c r="P967" i="11"/>
  <c r="Q967" i="11"/>
  <c r="R967" i="11"/>
  <c r="S967" i="11"/>
  <c r="T967" i="11"/>
  <c r="U967" i="11"/>
  <c r="V967" i="11"/>
  <c r="W967" i="11"/>
  <c r="P968" i="11"/>
  <c r="Q968" i="11"/>
  <c r="R968" i="11"/>
  <c r="S968" i="11"/>
  <c r="T968" i="11"/>
  <c r="U968" i="11"/>
  <c r="V968" i="11"/>
  <c r="W968" i="11"/>
  <c r="P969" i="11"/>
  <c r="Q969" i="11"/>
  <c r="R969" i="11"/>
  <c r="S969" i="11"/>
  <c r="T969" i="11"/>
  <c r="U969" i="11"/>
  <c r="V969" i="11"/>
  <c r="W969" i="11"/>
  <c r="P970" i="11"/>
  <c r="Q970" i="11"/>
  <c r="R970" i="11"/>
  <c r="S970" i="11"/>
  <c r="T970" i="11"/>
  <c r="U970" i="11"/>
  <c r="V970" i="11"/>
  <c r="W970" i="11"/>
  <c r="P971" i="11"/>
  <c r="Q971" i="11"/>
  <c r="R971" i="11"/>
  <c r="S971" i="11"/>
  <c r="T971" i="11"/>
  <c r="U971" i="11"/>
  <c r="V971" i="11"/>
  <c r="W971" i="11"/>
  <c r="P972" i="11"/>
  <c r="Q972" i="11"/>
  <c r="R972" i="11"/>
  <c r="S972" i="11"/>
  <c r="T972" i="11"/>
  <c r="U972" i="11"/>
  <c r="V972" i="11"/>
  <c r="W972" i="11"/>
  <c r="P973" i="11"/>
  <c r="Q973" i="11"/>
  <c r="R973" i="11"/>
  <c r="S973" i="11"/>
  <c r="T973" i="11"/>
  <c r="U973" i="11"/>
  <c r="V973" i="11"/>
  <c r="W973" i="11"/>
  <c r="P974" i="11"/>
  <c r="Q974" i="11"/>
  <c r="R974" i="11"/>
  <c r="S974" i="11"/>
  <c r="T974" i="11"/>
  <c r="U974" i="11"/>
  <c r="V974" i="11"/>
  <c r="W974" i="11"/>
  <c r="P975" i="11"/>
  <c r="Q975" i="11"/>
  <c r="R975" i="11"/>
  <c r="S975" i="11"/>
  <c r="T975" i="11"/>
  <c r="U975" i="11"/>
  <c r="V975" i="11"/>
  <c r="W975" i="11"/>
  <c r="P976" i="11"/>
  <c r="Q976" i="11"/>
  <c r="R976" i="11"/>
  <c r="S976" i="11"/>
  <c r="T976" i="11"/>
  <c r="U976" i="11"/>
  <c r="V976" i="11"/>
  <c r="W976" i="11"/>
  <c r="P977" i="11"/>
  <c r="Q977" i="11"/>
  <c r="R977" i="11"/>
  <c r="S977" i="11"/>
  <c r="T977" i="11"/>
  <c r="U977" i="11"/>
  <c r="V977" i="11"/>
  <c r="W977" i="11"/>
  <c r="P978" i="11"/>
  <c r="Q978" i="11"/>
  <c r="R978" i="11"/>
  <c r="S978" i="11"/>
  <c r="T978" i="11"/>
  <c r="U978" i="11"/>
  <c r="V978" i="11"/>
  <c r="W978" i="11"/>
  <c r="P979" i="11"/>
  <c r="Q979" i="11"/>
  <c r="R979" i="11"/>
  <c r="S979" i="11"/>
  <c r="T979" i="11"/>
  <c r="U979" i="11"/>
  <c r="V979" i="11"/>
  <c r="W979" i="11"/>
  <c r="P980" i="11"/>
  <c r="Q980" i="11"/>
  <c r="R980" i="11"/>
  <c r="S980" i="11"/>
  <c r="T980" i="11"/>
  <c r="U980" i="11"/>
  <c r="V980" i="11"/>
  <c r="W980" i="11"/>
  <c r="P981" i="11"/>
  <c r="Q981" i="11"/>
  <c r="R981" i="11"/>
  <c r="S981" i="11"/>
  <c r="T981" i="11"/>
  <c r="U981" i="11"/>
  <c r="V981" i="11"/>
  <c r="W981" i="11"/>
  <c r="P982" i="11"/>
  <c r="Q982" i="11"/>
  <c r="R982" i="11"/>
  <c r="S982" i="11"/>
  <c r="T982" i="11"/>
  <c r="U982" i="11"/>
  <c r="V982" i="11"/>
  <c r="W982" i="11"/>
  <c r="P983" i="11"/>
  <c r="Q983" i="11"/>
  <c r="R983" i="11"/>
  <c r="S983" i="11"/>
  <c r="T983" i="11"/>
  <c r="U983" i="11"/>
  <c r="V983" i="11"/>
  <c r="W983" i="11"/>
  <c r="P984" i="11"/>
  <c r="Q984" i="11"/>
  <c r="R984" i="11"/>
  <c r="S984" i="11"/>
  <c r="T984" i="11"/>
  <c r="U984" i="11"/>
  <c r="V984" i="11"/>
  <c r="W984" i="11"/>
  <c r="P985" i="11"/>
  <c r="Q985" i="11"/>
  <c r="R985" i="11"/>
  <c r="S985" i="11"/>
  <c r="T985" i="11"/>
  <c r="U985" i="11"/>
  <c r="V985" i="11"/>
  <c r="W985" i="11"/>
  <c r="P986" i="11"/>
  <c r="Q986" i="11"/>
  <c r="R986" i="11"/>
  <c r="S986" i="11"/>
  <c r="T986" i="11"/>
  <c r="U986" i="11"/>
  <c r="V986" i="11"/>
  <c r="W986" i="11"/>
  <c r="P987" i="11"/>
  <c r="Q987" i="11"/>
  <c r="R987" i="11"/>
  <c r="S987" i="11"/>
  <c r="T987" i="11"/>
  <c r="U987" i="11"/>
  <c r="V987" i="11"/>
  <c r="W987" i="11"/>
  <c r="P988" i="11"/>
  <c r="Q988" i="11"/>
  <c r="R988" i="11"/>
  <c r="S988" i="11"/>
  <c r="T988" i="11"/>
  <c r="U988" i="11"/>
  <c r="V988" i="11"/>
  <c r="W988" i="11"/>
  <c r="P989" i="11"/>
  <c r="Q989" i="11"/>
  <c r="R989" i="11"/>
  <c r="S989" i="11"/>
  <c r="T989" i="11"/>
  <c r="U989" i="11"/>
  <c r="V989" i="11"/>
  <c r="W989" i="11"/>
  <c r="P990" i="11"/>
  <c r="Q990" i="11"/>
  <c r="R990" i="11"/>
  <c r="S990" i="11"/>
  <c r="T990" i="11"/>
  <c r="U990" i="11"/>
  <c r="V990" i="11"/>
  <c r="W990" i="11"/>
  <c r="P991" i="11"/>
  <c r="Q991" i="11"/>
  <c r="R991" i="11"/>
  <c r="S991" i="11"/>
  <c r="T991" i="11"/>
  <c r="U991" i="11"/>
  <c r="V991" i="11"/>
  <c r="W991" i="11"/>
  <c r="P992" i="11"/>
  <c r="Q992" i="11"/>
  <c r="R992" i="11"/>
  <c r="S992" i="11"/>
  <c r="T992" i="11"/>
  <c r="U992" i="11"/>
  <c r="V992" i="11"/>
  <c r="W992" i="11"/>
  <c r="P993" i="11"/>
  <c r="Q993" i="11"/>
  <c r="R993" i="11"/>
  <c r="S993" i="11"/>
  <c r="T993" i="11"/>
  <c r="U993" i="11"/>
  <c r="V993" i="11"/>
  <c r="W993" i="11"/>
  <c r="P994" i="11"/>
  <c r="Q994" i="11"/>
  <c r="R994" i="11"/>
  <c r="S994" i="11"/>
  <c r="T994" i="11"/>
  <c r="U994" i="11"/>
  <c r="V994" i="11"/>
  <c r="W994" i="11"/>
  <c r="P995" i="11"/>
  <c r="Q995" i="11"/>
  <c r="R995" i="11"/>
  <c r="S995" i="11"/>
  <c r="T995" i="11"/>
  <c r="U995" i="11"/>
  <c r="V995" i="11"/>
  <c r="W995" i="11"/>
  <c r="P996" i="11"/>
  <c r="Q996" i="11"/>
  <c r="R996" i="11"/>
  <c r="S996" i="11"/>
  <c r="T996" i="11"/>
  <c r="U996" i="11"/>
  <c r="V996" i="11"/>
  <c r="W996" i="11"/>
  <c r="P997" i="11"/>
  <c r="Q997" i="11"/>
  <c r="R997" i="11"/>
  <c r="S997" i="11"/>
  <c r="T997" i="11"/>
  <c r="U997" i="11"/>
  <c r="V997" i="11"/>
  <c r="W997" i="11"/>
  <c r="P998" i="11"/>
  <c r="Q998" i="11"/>
  <c r="R998" i="11"/>
  <c r="S998" i="11"/>
  <c r="T998" i="11"/>
  <c r="U998" i="11"/>
  <c r="V998" i="11"/>
  <c r="W998" i="11"/>
  <c r="P999" i="11"/>
  <c r="Q999" i="11"/>
  <c r="R999" i="11"/>
  <c r="S999" i="11"/>
  <c r="T999" i="11"/>
  <c r="U999" i="11"/>
  <c r="V999" i="11"/>
  <c r="W999" i="11"/>
  <c r="P1000" i="11"/>
  <c r="Q1000" i="11"/>
  <c r="R1000" i="11"/>
  <c r="S1000" i="11"/>
  <c r="T1000" i="11"/>
  <c r="U1000" i="11"/>
  <c r="V1000" i="11"/>
  <c r="W1000" i="11"/>
  <c r="P1001" i="11"/>
  <c r="Q1001" i="11"/>
  <c r="R1001" i="11"/>
  <c r="S1001" i="11"/>
  <c r="T1001" i="11"/>
  <c r="U1001" i="11"/>
  <c r="V1001" i="11"/>
  <c r="W1001" i="11"/>
  <c r="P1002" i="11"/>
  <c r="Q1002" i="11"/>
  <c r="R1002" i="11"/>
  <c r="S1002" i="11"/>
  <c r="T1002" i="11"/>
  <c r="U1002" i="11"/>
  <c r="V1002" i="11"/>
  <c r="W1002" i="11"/>
  <c r="P1003" i="11"/>
  <c r="Q1003" i="11"/>
  <c r="R1003" i="11"/>
  <c r="S1003" i="11"/>
  <c r="T1003" i="11"/>
  <c r="U1003" i="11"/>
  <c r="V1003" i="11"/>
  <c r="W1003" i="11"/>
  <c r="P1004" i="11"/>
  <c r="Q1004" i="11"/>
  <c r="R1004" i="11"/>
  <c r="S1004" i="11"/>
  <c r="T1004" i="11"/>
  <c r="U1004" i="11"/>
  <c r="V1004" i="11"/>
  <c r="W1004" i="11"/>
  <c r="P1005" i="11"/>
  <c r="Q1005" i="11"/>
  <c r="R1005" i="11"/>
  <c r="S1005" i="11"/>
  <c r="T1005" i="11"/>
  <c r="U1005" i="11"/>
  <c r="V1005" i="11"/>
  <c r="W1005" i="11"/>
  <c r="P1006" i="11"/>
  <c r="Q1006" i="11"/>
  <c r="R1006" i="11"/>
  <c r="S1006" i="11"/>
  <c r="T1006" i="11"/>
  <c r="U1006" i="11"/>
  <c r="V1006" i="11"/>
  <c r="W1006" i="11"/>
  <c r="P1007" i="11"/>
  <c r="Q1007" i="11"/>
  <c r="R1007" i="11"/>
  <c r="S1007" i="11"/>
  <c r="T1007" i="11"/>
  <c r="U1007" i="11"/>
  <c r="V1007" i="11"/>
  <c r="W1007" i="11"/>
  <c r="P1008" i="11"/>
  <c r="Q1008" i="11"/>
  <c r="R1008" i="11"/>
  <c r="S1008" i="11"/>
  <c r="T1008" i="11"/>
  <c r="U1008" i="11"/>
  <c r="V1008" i="11"/>
  <c r="W1008" i="11"/>
  <c r="P1009" i="11"/>
  <c r="Q1009" i="11"/>
  <c r="R1009" i="11"/>
  <c r="S1009" i="11"/>
  <c r="T1009" i="11"/>
  <c r="U1009" i="11"/>
  <c r="V1009" i="11"/>
  <c r="W1009" i="11"/>
  <c r="P1010" i="11"/>
  <c r="Q1010" i="11"/>
  <c r="R1010" i="11"/>
  <c r="S1010" i="11"/>
  <c r="T1010" i="11"/>
  <c r="U1010" i="11"/>
  <c r="V1010" i="11"/>
  <c r="W1010" i="11"/>
  <c r="P1011" i="11"/>
  <c r="Q1011" i="11"/>
  <c r="R1011" i="11"/>
  <c r="S1011" i="11"/>
  <c r="T1011" i="11"/>
  <c r="U1011" i="11"/>
  <c r="V1011" i="11"/>
  <c r="W1011" i="11"/>
  <c r="R13" i="11"/>
  <c r="P12" i="11"/>
  <c r="Q12" i="11"/>
  <c r="R12" i="11"/>
  <c r="S12" i="11"/>
  <c r="T12" i="11"/>
  <c r="U12" i="11"/>
  <c r="V12" i="11"/>
  <c r="P13" i="11"/>
  <c r="Q13" i="11"/>
  <c r="S13" i="11"/>
  <c r="T13" i="11"/>
  <c r="U13" i="11"/>
  <c r="V13" i="11"/>
  <c r="W13" i="11"/>
  <c r="P14" i="11"/>
  <c r="Q14" i="11"/>
  <c r="R14" i="11"/>
  <c r="S14" i="11"/>
  <c r="T14" i="11"/>
  <c r="U14" i="11"/>
  <c r="W14" i="11"/>
  <c r="P15" i="11"/>
  <c r="Q15" i="11"/>
  <c r="R15" i="11"/>
  <c r="S15" i="11"/>
  <c r="T15" i="11"/>
  <c r="U15" i="11"/>
  <c r="V15" i="11"/>
  <c r="W15" i="11"/>
  <c r="P16" i="11"/>
  <c r="Q16" i="11"/>
  <c r="R16" i="11"/>
  <c r="S16" i="11"/>
  <c r="T16" i="11"/>
  <c r="U16" i="11"/>
  <c r="P17" i="11"/>
  <c r="Q17" i="11"/>
  <c r="R17" i="11"/>
  <c r="S17" i="11"/>
  <c r="T17" i="11"/>
  <c r="U17" i="11"/>
  <c r="V17" i="11"/>
  <c r="W17" i="11"/>
  <c r="P18" i="11"/>
  <c r="Q18" i="11"/>
  <c r="R18" i="11"/>
  <c r="S18" i="11"/>
  <c r="T18" i="11"/>
  <c r="U18" i="11"/>
  <c r="P19" i="11"/>
  <c r="Q19" i="11"/>
  <c r="R19" i="11"/>
  <c r="S19" i="11"/>
  <c r="T19" i="11"/>
  <c r="U19" i="11"/>
  <c r="V19" i="11"/>
  <c r="W19" i="11"/>
  <c r="P11" i="11"/>
  <c r="Q11" i="11"/>
  <c r="R11" i="11"/>
  <c r="S11" i="11"/>
  <c r="T11" i="11"/>
  <c r="U11" i="11"/>
  <c r="W11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6" i="11"/>
  <c r="V5" i="11"/>
  <c r="W5" i="11" s="1"/>
  <c r="O1" i="11"/>
  <c r="H1" i="11"/>
  <c r="H2" i="11" s="1"/>
  <c r="J1" i="11" s="1"/>
  <c r="E11" i="11" a="1"/>
  <c r="D11" i="11" a="1"/>
  <c r="B11" i="11" a="1"/>
  <c r="B11" i="11" s="1"/>
  <c r="A11" i="11" a="1"/>
  <c r="A11" i="11" s="1"/>
  <c r="I1" i="10"/>
  <c r="E6" i="10" a="1"/>
  <c r="D6" i="10" a="1"/>
  <c r="D6" i="10" s="1"/>
  <c r="B6" i="10" a="1"/>
  <c r="A6" i="10" a="1"/>
  <c r="H273" i="10" s="1"/>
  <c r="N273" i="10" s="1"/>
  <c r="F14" i="9"/>
  <c r="D14" i="9"/>
  <c r="A6" i="9"/>
  <c r="F5" i="9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E5" i="9"/>
  <c r="D2" i="9"/>
  <c r="E10" i="8"/>
  <c r="B30" i="8"/>
  <c r="A7" i="8"/>
  <c r="A6" i="8"/>
  <c r="F5" i="8"/>
  <c r="G5" i="8" s="1"/>
  <c r="H5" i="8" s="1"/>
  <c r="I5" i="8" s="1"/>
  <c r="E5" i="8"/>
  <c r="E4" i="8"/>
  <c r="D2" i="8"/>
  <c r="E9" i="7"/>
  <c r="C9" i="7"/>
  <c r="F5" i="7"/>
  <c r="C5" i="7"/>
  <c r="D5" i="7"/>
  <c r="E5" i="7"/>
  <c r="B5" i="7"/>
  <c r="C17" i="3"/>
  <c r="D17" i="3" s="1"/>
  <c r="E17" i="3" s="1"/>
  <c r="F17" i="3" s="1"/>
  <c r="G17" i="3" s="1"/>
  <c r="D19" i="3"/>
  <c r="E20" i="3"/>
  <c r="C19" i="3"/>
  <c r="D20" i="3" s="1"/>
  <c r="B19" i="3"/>
  <c r="I4" i="3"/>
  <c r="G4" i="3"/>
  <c r="C4" i="3" s="1"/>
  <c r="W122" i="11" l="1"/>
  <c r="W144" i="11"/>
  <c r="W174" i="11"/>
  <c r="W244" i="11"/>
  <c r="W290" i="11"/>
  <c r="W316" i="11"/>
  <c r="W331" i="11"/>
  <c r="W333" i="11"/>
  <c r="W335" i="11"/>
  <c r="W337" i="11"/>
  <c r="W339" i="11"/>
  <c r="W341" i="11"/>
  <c r="W343" i="11"/>
  <c r="W345" i="11"/>
  <c r="W347" i="11"/>
  <c r="W349" i="11"/>
  <c r="W351" i="11"/>
  <c r="W353" i="11"/>
  <c r="W355" i="11"/>
  <c r="W357" i="11"/>
  <c r="W359" i="11"/>
  <c r="W361" i="11"/>
  <c r="W363" i="11"/>
  <c r="W365" i="11"/>
  <c r="W367" i="11"/>
  <c r="W369" i="11"/>
  <c r="W371" i="11"/>
  <c r="W373" i="11"/>
  <c r="W375" i="11"/>
  <c r="W377" i="11"/>
  <c r="W379" i="11"/>
  <c r="W381" i="11"/>
  <c r="W383" i="11"/>
  <c r="W385" i="11"/>
  <c r="W387" i="11"/>
  <c r="W389" i="11"/>
  <c r="W391" i="11"/>
  <c r="W393" i="11"/>
  <c r="W395" i="11"/>
  <c r="W397" i="11"/>
  <c r="W399" i="11"/>
  <c r="W401" i="11"/>
  <c r="W403" i="11"/>
  <c r="W405" i="11"/>
  <c r="W407" i="11"/>
  <c r="W409" i="11"/>
  <c r="W411" i="11"/>
  <c r="W413" i="11"/>
  <c r="W415" i="11"/>
  <c r="W417" i="11"/>
  <c r="W419" i="11"/>
  <c r="W421" i="11"/>
  <c r="W423" i="11"/>
  <c r="W425" i="11"/>
  <c r="W427" i="11"/>
  <c r="W429" i="11"/>
  <c r="W431" i="11"/>
  <c r="W433" i="11"/>
  <c r="W435" i="11"/>
  <c r="W437" i="11"/>
  <c r="W439" i="11"/>
  <c r="W441" i="11"/>
  <c r="W443" i="11"/>
  <c r="W445" i="11"/>
  <c r="W447" i="11"/>
  <c r="W449" i="11"/>
  <c r="W451" i="11"/>
  <c r="W453" i="11"/>
  <c r="W455" i="11"/>
  <c r="W457" i="11"/>
  <c r="W459" i="11"/>
  <c r="W461" i="11"/>
  <c r="W463" i="11"/>
  <c r="W465" i="11"/>
  <c r="W467" i="11"/>
  <c r="W469" i="11"/>
  <c r="W471" i="11"/>
  <c r="W473" i="11"/>
  <c r="W475" i="11"/>
  <c r="W477" i="11"/>
  <c r="W479" i="11"/>
  <c r="W481" i="11"/>
  <c r="W483" i="11"/>
  <c r="W485" i="11"/>
  <c r="W487" i="11"/>
  <c r="W258" i="11"/>
  <c r="W234" i="11"/>
  <c r="W182" i="11"/>
  <c r="W97" i="11"/>
  <c r="W282" i="11"/>
  <c r="W236" i="11"/>
  <c r="W184" i="11"/>
  <c r="W156" i="11"/>
  <c r="W146" i="11"/>
  <c r="W141" i="11"/>
  <c r="W114" i="11"/>
  <c r="W92" i="11"/>
  <c r="W16" i="11"/>
  <c r="W278" i="11"/>
  <c r="W252" i="11"/>
  <c r="W226" i="11"/>
  <c r="W155" i="11"/>
  <c r="W128" i="11"/>
  <c r="W116" i="11"/>
  <c r="W99" i="11"/>
  <c r="W18" i="11"/>
  <c r="W308" i="11"/>
  <c r="W280" i="11"/>
  <c r="W254" i="11"/>
  <c r="W228" i="11"/>
  <c r="W172" i="11"/>
  <c r="W123" i="11"/>
  <c r="W94" i="11"/>
  <c r="W84" i="11"/>
  <c r="W79" i="11"/>
  <c r="W260" i="11"/>
  <c r="W230" i="11"/>
  <c r="W200" i="11"/>
  <c r="W170" i="11"/>
  <c r="W160" i="11"/>
  <c r="W143" i="11"/>
  <c r="W124" i="11"/>
  <c r="W55" i="11"/>
  <c r="W328" i="11"/>
  <c r="W298" i="11"/>
  <c r="W268" i="11"/>
  <c r="W238" i="11"/>
  <c r="W208" i="11"/>
  <c r="W150" i="11"/>
  <c r="W138" i="11"/>
  <c r="W8" i="11"/>
  <c r="W306" i="11"/>
  <c r="W274" i="11"/>
  <c r="W242" i="11"/>
  <c r="W210" i="11"/>
  <c r="W178" i="11"/>
  <c r="W157" i="11"/>
  <c r="W145" i="11"/>
  <c r="W131" i="11"/>
  <c r="W80" i="11"/>
  <c r="W44" i="11"/>
  <c r="W61" i="11"/>
  <c r="W111" i="11"/>
  <c r="W66" i="11"/>
  <c r="W88" i="11"/>
  <c r="W42" i="11"/>
  <c r="W59" i="11"/>
  <c r="W95" i="11"/>
  <c r="W109" i="11"/>
  <c r="W140" i="11"/>
  <c r="W152" i="11"/>
  <c r="W161" i="11"/>
  <c r="W37" i="11"/>
  <c r="W93" i="11"/>
  <c r="W107" i="11"/>
  <c r="W30" i="11"/>
  <c r="W52" i="11"/>
  <c r="W71" i="11"/>
  <c r="W86" i="11"/>
  <c r="W105" i="11"/>
  <c r="W171" i="11"/>
  <c r="W173" i="11"/>
  <c r="W175" i="11"/>
  <c r="W177" i="11"/>
  <c r="W179" i="11"/>
  <c r="W181" i="11"/>
  <c r="W183" i="11"/>
  <c r="W185" i="11"/>
  <c r="W187" i="11"/>
  <c r="W189" i="11"/>
  <c r="W191" i="11"/>
  <c r="W193" i="11"/>
  <c r="W195" i="11"/>
  <c r="W197" i="11"/>
  <c r="W199" i="11"/>
  <c r="W201" i="11"/>
  <c r="W203" i="11"/>
  <c r="W205" i="11"/>
  <c r="W207" i="11"/>
  <c r="W209" i="11"/>
  <c r="W211" i="11"/>
  <c r="W213" i="11"/>
  <c r="W215" i="11"/>
  <c r="W217" i="11"/>
  <c r="W219" i="11"/>
  <c r="W221" i="11"/>
  <c r="W223" i="11"/>
  <c r="W225" i="11"/>
  <c r="W227" i="11"/>
  <c r="W229" i="11"/>
  <c r="W231" i="11"/>
  <c r="W233" i="11"/>
  <c r="W235" i="11"/>
  <c r="W237" i="11"/>
  <c r="W239" i="11"/>
  <c r="W241" i="11"/>
  <c r="W243" i="11"/>
  <c r="W245" i="11"/>
  <c r="W247" i="11"/>
  <c r="W249" i="11"/>
  <c r="W251" i="11"/>
  <c r="W253" i="11"/>
  <c r="W255" i="11"/>
  <c r="W257" i="11"/>
  <c r="W259" i="11"/>
  <c r="W261" i="11"/>
  <c r="W263" i="11"/>
  <c r="W265" i="11"/>
  <c r="W267" i="11"/>
  <c r="W269" i="11"/>
  <c r="W271" i="11"/>
  <c r="W273" i="11"/>
  <c r="W275" i="11"/>
  <c r="W277" i="11"/>
  <c r="W279" i="11"/>
  <c r="W281" i="11"/>
  <c r="W283" i="11"/>
  <c r="W285" i="11"/>
  <c r="W287" i="11"/>
  <c r="W289" i="11"/>
  <c r="W291" i="11"/>
  <c r="W293" i="11"/>
  <c r="W295" i="11"/>
  <c r="W297" i="11"/>
  <c r="W299" i="11"/>
  <c r="W301" i="11"/>
  <c r="W303" i="11"/>
  <c r="W305" i="11"/>
  <c r="W307" i="11"/>
  <c r="W309" i="11"/>
  <c r="W311" i="11"/>
  <c r="W313" i="11"/>
  <c r="W315" i="11"/>
  <c r="W317" i="11"/>
  <c r="W319" i="11"/>
  <c r="W321" i="11"/>
  <c r="W323" i="11"/>
  <c r="W325" i="11"/>
  <c r="W327" i="11"/>
  <c r="W329" i="11"/>
  <c r="V11" i="11"/>
  <c r="V18" i="11"/>
  <c r="V16" i="11"/>
  <c r="V14" i="11"/>
  <c r="V165" i="11"/>
  <c r="V146" i="11"/>
  <c r="V125" i="11"/>
  <c r="V75" i="11"/>
  <c r="U161" i="11"/>
  <c r="U147" i="11"/>
  <c r="U131" i="11"/>
  <c r="U117" i="11"/>
  <c r="U89" i="11"/>
  <c r="U77" i="11"/>
  <c r="U53" i="11"/>
  <c r="U41" i="11"/>
  <c r="U29" i="11"/>
  <c r="W22" i="11"/>
  <c r="W29" i="11"/>
  <c r="W40" i="11"/>
  <c r="W69" i="11"/>
  <c r="W78" i="11"/>
  <c r="W91" i="11"/>
  <c r="W104" i="11"/>
  <c r="W121" i="11"/>
  <c r="W136" i="11"/>
  <c r="W153" i="11"/>
  <c r="W168" i="11"/>
  <c r="W12" i="11"/>
  <c r="W38" i="11"/>
  <c r="W89" i="11"/>
  <c r="W102" i="11"/>
  <c r="W119" i="11"/>
  <c r="W134" i="11"/>
  <c r="W151" i="11"/>
  <c r="W166" i="11"/>
  <c r="W20" i="11"/>
  <c r="W27" i="11"/>
  <c r="W36" i="11"/>
  <c r="W47" i="11"/>
  <c r="W76" i="11"/>
  <c r="W87" i="11"/>
  <c r="W100" i="11"/>
  <c r="W117" i="11"/>
  <c r="W132" i="11"/>
  <c r="W149" i="11"/>
  <c r="W164" i="11"/>
  <c r="W65" i="11"/>
  <c r="W85" i="11"/>
  <c r="W98" i="11"/>
  <c r="W115" i="11"/>
  <c r="W130" i="11"/>
  <c r="W147" i="11"/>
  <c r="W162" i="11"/>
  <c r="W34" i="11"/>
  <c r="W54" i="11"/>
  <c r="W74" i="11"/>
  <c r="W83" i="11"/>
  <c r="W113" i="11"/>
  <c r="W165" i="11"/>
  <c r="W158" i="11"/>
  <c r="W142" i="11"/>
  <c r="W133" i="11"/>
  <c r="W126" i="11"/>
  <c r="W112" i="11"/>
  <c r="V38" i="11"/>
  <c r="V49" i="11"/>
  <c r="V58" i="11"/>
  <c r="V89" i="11"/>
  <c r="V102" i="11"/>
  <c r="V119" i="11"/>
  <c r="V134" i="11"/>
  <c r="V151" i="11"/>
  <c r="V166" i="11"/>
  <c r="V20" i="11"/>
  <c r="V27" i="11"/>
  <c r="V36" i="11"/>
  <c r="V47" i="11"/>
  <c r="V67" i="11"/>
  <c r="V76" i="11"/>
  <c r="V87" i="11"/>
  <c r="V100" i="11"/>
  <c r="V117" i="11"/>
  <c r="V132" i="11"/>
  <c r="V149" i="11"/>
  <c r="V164" i="11"/>
  <c r="V56" i="11"/>
  <c r="V65" i="11"/>
  <c r="V85" i="11"/>
  <c r="V98" i="11"/>
  <c r="V115" i="11"/>
  <c r="V130" i="11"/>
  <c r="V147" i="11"/>
  <c r="V162" i="11"/>
  <c r="V34" i="11"/>
  <c r="V45" i="11"/>
  <c r="V54" i="11"/>
  <c r="V74" i="11"/>
  <c r="V83" i="11"/>
  <c r="V113" i="11"/>
  <c r="V128" i="11"/>
  <c r="V145" i="11"/>
  <c r="V160" i="11"/>
  <c r="V25" i="11"/>
  <c r="V52" i="11"/>
  <c r="V63" i="11"/>
  <c r="V96" i="11"/>
  <c r="V111" i="11"/>
  <c r="W82" i="11"/>
  <c r="W67" i="11"/>
  <c r="W50" i="11"/>
  <c r="W35" i="11"/>
  <c r="W73" i="11"/>
  <c r="W56" i="11"/>
  <c r="W41" i="11"/>
  <c r="W24" i="11"/>
  <c r="V22" i="11"/>
  <c r="W75" i="11"/>
  <c r="W58" i="11"/>
  <c r="W43" i="11"/>
  <c r="W26" i="11"/>
  <c r="V24" i="11"/>
  <c r="W77" i="11"/>
  <c r="W60" i="11"/>
  <c r="W45" i="11"/>
  <c r="W28" i="11"/>
  <c r="W96" i="11"/>
  <c r="W81" i="11"/>
  <c r="W64" i="11"/>
  <c r="W49" i="11"/>
  <c r="U170" i="11"/>
  <c r="U168" i="11"/>
  <c r="U166" i="11"/>
  <c r="U164" i="11"/>
  <c r="U162" i="11"/>
  <c r="U160" i="11"/>
  <c r="U158" i="11"/>
  <c r="U156" i="11"/>
  <c r="U154" i="11"/>
  <c r="U152" i="11"/>
  <c r="U150" i="11"/>
  <c r="U148" i="11"/>
  <c r="U146" i="11"/>
  <c r="U144" i="11"/>
  <c r="U142" i="11"/>
  <c r="U140" i="11"/>
  <c r="U138" i="11"/>
  <c r="U136" i="11"/>
  <c r="U134" i="11"/>
  <c r="U132" i="11"/>
  <c r="U130" i="11"/>
  <c r="U128" i="11"/>
  <c r="U126" i="11"/>
  <c r="U124" i="11"/>
  <c r="U122" i="11"/>
  <c r="U120" i="11"/>
  <c r="U118" i="11"/>
  <c r="U116" i="11"/>
  <c r="U114" i="11"/>
  <c r="U112" i="11"/>
  <c r="U110" i="11"/>
  <c r="U108" i="11"/>
  <c r="U106" i="11"/>
  <c r="U104" i="11"/>
  <c r="U102" i="11"/>
  <c r="U100" i="11"/>
  <c r="U98" i="11"/>
  <c r="U96" i="11"/>
  <c r="U94" i="11"/>
  <c r="U92" i="11"/>
  <c r="U90" i="11"/>
  <c r="U88" i="11"/>
  <c r="U86" i="11"/>
  <c r="U84" i="11"/>
  <c r="U82" i="11"/>
  <c r="U80" i="11"/>
  <c r="U78" i="11"/>
  <c r="U76" i="11"/>
  <c r="U74" i="11"/>
  <c r="U72" i="11"/>
  <c r="U70" i="11"/>
  <c r="U68" i="11"/>
  <c r="U66" i="11"/>
  <c r="U64" i="11"/>
  <c r="U62" i="11"/>
  <c r="U60" i="11"/>
  <c r="U58" i="11"/>
  <c r="U56" i="11"/>
  <c r="U54" i="11"/>
  <c r="U52" i="11"/>
  <c r="U50" i="11"/>
  <c r="U48" i="11"/>
  <c r="U46" i="11"/>
  <c r="U44" i="11"/>
  <c r="U42" i="11"/>
  <c r="U40" i="11"/>
  <c r="U38" i="11"/>
  <c r="U36" i="11"/>
  <c r="U34" i="11"/>
  <c r="U32" i="11"/>
  <c r="U30" i="11"/>
  <c r="U28" i="11"/>
  <c r="U26" i="11"/>
  <c r="U24" i="11"/>
  <c r="U22" i="11"/>
  <c r="I9" i="19"/>
  <c r="C10" i="19"/>
  <c r="C12" i="19" s="1"/>
  <c r="H305" i="10"/>
  <c r="N305" i="10" s="1"/>
  <c r="H241" i="10"/>
  <c r="N241" i="10" s="1"/>
  <c r="H433" i="10"/>
  <c r="N433" i="10" s="1"/>
  <c r="H497" i="10"/>
  <c r="N497" i="10" s="1"/>
  <c r="H369" i="10"/>
  <c r="N369" i="10" s="1"/>
  <c r="H481" i="10"/>
  <c r="N481" i="10" s="1"/>
  <c r="H417" i="10"/>
  <c r="N417" i="10" s="1"/>
  <c r="H353" i="10"/>
  <c r="N353" i="10" s="1"/>
  <c r="H289" i="10"/>
  <c r="N289" i="10" s="1"/>
  <c r="H225" i="10"/>
  <c r="N225" i="10" s="1"/>
  <c r="E6" i="10"/>
  <c r="F6" i="10" s="1"/>
  <c r="F7" i="10"/>
  <c r="F11" i="10"/>
  <c r="F15" i="10"/>
  <c r="F19" i="10"/>
  <c r="F23" i="10"/>
  <c r="F27" i="10"/>
  <c r="F31" i="10"/>
  <c r="F35" i="10"/>
  <c r="F39" i="10"/>
  <c r="F43" i="10"/>
  <c r="F47" i="10"/>
  <c r="F51" i="10"/>
  <c r="F55" i="10"/>
  <c r="F59" i="10"/>
  <c r="F63" i="10"/>
  <c r="F67" i="10"/>
  <c r="F71" i="10"/>
  <c r="F75" i="10"/>
  <c r="F79" i="10"/>
  <c r="F83" i="10"/>
  <c r="F87" i="10"/>
  <c r="F91" i="10"/>
  <c r="F95" i="10"/>
  <c r="F99" i="10"/>
  <c r="F103" i="10"/>
  <c r="F107" i="10"/>
  <c r="F111" i="10"/>
  <c r="F115" i="10"/>
  <c r="F119" i="10"/>
  <c r="F123" i="10"/>
  <c r="F127" i="10"/>
  <c r="F131" i="10"/>
  <c r="F135" i="10"/>
  <c r="F139" i="10"/>
  <c r="F143" i="10"/>
  <c r="F147" i="10"/>
  <c r="F151" i="10"/>
  <c r="F155" i="10"/>
  <c r="F159" i="10"/>
  <c r="F163" i="10"/>
  <c r="F167" i="10"/>
  <c r="F171" i="10"/>
  <c r="F175" i="10"/>
  <c r="F179" i="10"/>
  <c r="F183" i="10"/>
  <c r="F187" i="10"/>
  <c r="F191" i="10"/>
  <c r="F195" i="10"/>
  <c r="F199" i="10"/>
  <c r="F203" i="10"/>
  <c r="F207" i="10"/>
  <c r="F211" i="10"/>
  <c r="F215" i="10"/>
  <c r="F219" i="10"/>
  <c r="F223" i="10"/>
  <c r="F227" i="10"/>
  <c r="F231" i="10"/>
  <c r="F235" i="10"/>
  <c r="F239" i="10"/>
  <c r="F243" i="10"/>
  <c r="F247" i="10"/>
  <c r="F251" i="10"/>
  <c r="F255" i="10"/>
  <c r="F259" i="10"/>
  <c r="F263" i="10"/>
  <c r="F267" i="10"/>
  <c r="F271" i="10"/>
  <c r="F275" i="10"/>
  <c r="F279" i="10"/>
  <c r="F283" i="10"/>
  <c r="F287" i="10"/>
  <c r="F291" i="10"/>
  <c r="F295" i="10"/>
  <c r="F299" i="10"/>
  <c r="F303" i="10"/>
  <c r="F307" i="10"/>
  <c r="F311" i="10"/>
  <c r="F315" i="10"/>
  <c r="F319" i="10"/>
  <c r="F323" i="10"/>
  <c r="F327" i="10"/>
  <c r="F331" i="10"/>
  <c r="F335" i="10"/>
  <c r="F339" i="10"/>
  <c r="F343" i="10"/>
  <c r="F347" i="10"/>
  <c r="F351" i="10"/>
  <c r="F355" i="10"/>
  <c r="F359" i="10"/>
  <c r="F363" i="10"/>
  <c r="F367" i="10"/>
  <c r="F371" i="10"/>
  <c r="F375" i="10"/>
  <c r="F8" i="10"/>
  <c r="F12" i="10"/>
  <c r="F16" i="10"/>
  <c r="F20" i="10"/>
  <c r="F24" i="10"/>
  <c r="F28" i="10"/>
  <c r="F32" i="10"/>
  <c r="F36" i="10"/>
  <c r="F40" i="10"/>
  <c r="F44" i="10"/>
  <c r="F48" i="10"/>
  <c r="F52" i="10"/>
  <c r="F56" i="10"/>
  <c r="F60" i="10"/>
  <c r="F64" i="10"/>
  <c r="F68" i="10"/>
  <c r="F72" i="10"/>
  <c r="F76" i="10"/>
  <c r="F80" i="10"/>
  <c r="F84" i="10"/>
  <c r="F88" i="10"/>
  <c r="F92" i="10"/>
  <c r="F96" i="10"/>
  <c r="F100" i="10"/>
  <c r="F104" i="10"/>
  <c r="F108" i="10"/>
  <c r="F112" i="10"/>
  <c r="F116" i="10"/>
  <c r="F120" i="10"/>
  <c r="F124" i="10"/>
  <c r="F128" i="10"/>
  <c r="F132" i="10"/>
  <c r="F136" i="10"/>
  <c r="F140" i="10"/>
  <c r="F144" i="10"/>
  <c r="F148" i="10"/>
  <c r="F152" i="10"/>
  <c r="F156" i="10"/>
  <c r="F160" i="10"/>
  <c r="F164" i="10"/>
  <c r="F168" i="10"/>
  <c r="F172" i="10"/>
  <c r="F176" i="10"/>
  <c r="F180" i="10"/>
  <c r="F184" i="10"/>
  <c r="F188" i="10"/>
  <c r="F19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6" i="10"/>
  <c r="F280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F332" i="10"/>
  <c r="F336" i="10"/>
  <c r="F340" i="10"/>
  <c r="F344" i="10"/>
  <c r="F348" i="10"/>
  <c r="F352" i="10"/>
  <c r="F356" i="10"/>
  <c r="F360" i="10"/>
  <c r="F364" i="10"/>
  <c r="F368" i="10"/>
  <c r="F372" i="10"/>
  <c r="F376" i="10"/>
  <c r="F380" i="10"/>
  <c r="F384" i="10"/>
  <c r="F388" i="10"/>
  <c r="F9" i="10"/>
  <c r="F13" i="10"/>
  <c r="F17" i="10"/>
  <c r="F21" i="10"/>
  <c r="F25" i="10"/>
  <c r="F29" i="10"/>
  <c r="F33" i="10"/>
  <c r="F37" i="10"/>
  <c r="F41" i="10"/>
  <c r="F45" i="10"/>
  <c r="F49" i="10"/>
  <c r="F53" i="10"/>
  <c r="F57" i="10"/>
  <c r="F61" i="10"/>
  <c r="F65" i="10"/>
  <c r="F69" i="10"/>
  <c r="F73" i="10"/>
  <c r="F77" i="10"/>
  <c r="F81" i="10"/>
  <c r="F85" i="10"/>
  <c r="F89" i="10"/>
  <c r="F93" i="10"/>
  <c r="F97" i="10"/>
  <c r="F101" i="10"/>
  <c r="F105" i="10"/>
  <c r="F109" i="10"/>
  <c r="F113" i="10"/>
  <c r="F117" i="10"/>
  <c r="F121" i="10"/>
  <c r="F125" i="10"/>
  <c r="F129" i="10"/>
  <c r="F133" i="10"/>
  <c r="F137" i="10"/>
  <c r="F141" i="10"/>
  <c r="F145" i="10"/>
  <c r="F149" i="10"/>
  <c r="F153" i="10"/>
  <c r="F157" i="10"/>
  <c r="F161" i="10"/>
  <c r="F165" i="10"/>
  <c r="F169" i="10"/>
  <c r="F173" i="10"/>
  <c r="F177" i="10"/>
  <c r="F181" i="10"/>
  <c r="F185" i="10"/>
  <c r="F189" i="10"/>
  <c r="F193" i="10"/>
  <c r="F197" i="10"/>
  <c r="F201" i="10"/>
  <c r="F205" i="10"/>
  <c r="F209" i="10"/>
  <c r="F213" i="10"/>
  <c r="F217" i="10"/>
  <c r="F221" i="10"/>
  <c r="F225" i="10"/>
  <c r="O225" i="10" s="1"/>
  <c r="F229" i="10"/>
  <c r="F233" i="10"/>
  <c r="F237" i="10"/>
  <c r="F241" i="10"/>
  <c r="O241" i="10" s="1"/>
  <c r="F245" i="10"/>
  <c r="F249" i="10"/>
  <c r="F253" i="10"/>
  <c r="F257" i="10"/>
  <c r="F261" i="10"/>
  <c r="F265" i="10"/>
  <c r="F269" i="10"/>
  <c r="F273" i="10"/>
  <c r="O273" i="10" s="1"/>
  <c r="F277" i="10"/>
  <c r="F281" i="10"/>
  <c r="F285" i="10"/>
  <c r="F289" i="10"/>
  <c r="F293" i="10"/>
  <c r="F297" i="10"/>
  <c r="F301" i="10"/>
  <c r="F305" i="10"/>
  <c r="O305" i="10" s="1"/>
  <c r="F309" i="10"/>
  <c r="F313" i="10"/>
  <c r="F317" i="10"/>
  <c r="F321" i="10"/>
  <c r="F325" i="10"/>
  <c r="F329" i="10"/>
  <c r="F333" i="10"/>
  <c r="F337" i="10"/>
  <c r="F341" i="10"/>
  <c r="F345" i="10"/>
  <c r="F349" i="10"/>
  <c r="F353" i="10"/>
  <c r="F357" i="10"/>
  <c r="F361" i="10"/>
  <c r="F365" i="10"/>
  <c r="F369" i="10"/>
  <c r="O369" i="10" s="1"/>
  <c r="F373" i="10"/>
  <c r="F377" i="10"/>
  <c r="F18" i="10"/>
  <c r="F34" i="10"/>
  <c r="F50" i="10"/>
  <c r="F66" i="10"/>
  <c r="F82" i="10"/>
  <c r="F98" i="10"/>
  <c r="F114" i="10"/>
  <c r="F130" i="10"/>
  <c r="F146" i="10"/>
  <c r="F162" i="10"/>
  <c r="F178" i="10"/>
  <c r="F194" i="10"/>
  <c r="F210" i="10"/>
  <c r="F226" i="10"/>
  <c r="F242" i="10"/>
  <c r="F258" i="10"/>
  <c r="F274" i="10"/>
  <c r="F290" i="10"/>
  <c r="F306" i="10"/>
  <c r="F322" i="10"/>
  <c r="F338" i="10"/>
  <c r="F354" i="10"/>
  <c r="F370" i="10"/>
  <c r="F381" i="10"/>
  <c r="F386" i="10"/>
  <c r="F391" i="10"/>
  <c r="F395" i="10"/>
  <c r="F399" i="10"/>
  <c r="F403" i="10"/>
  <c r="F407" i="10"/>
  <c r="F411" i="10"/>
  <c r="F415" i="10"/>
  <c r="F419" i="10"/>
  <c r="F423" i="10"/>
  <c r="F427" i="10"/>
  <c r="F431" i="10"/>
  <c r="F435" i="10"/>
  <c r="F439" i="10"/>
  <c r="F443" i="10"/>
  <c r="F447" i="10"/>
  <c r="F451" i="10"/>
  <c r="F455" i="10"/>
  <c r="F459" i="10"/>
  <c r="F463" i="10"/>
  <c r="F467" i="10"/>
  <c r="F471" i="10"/>
  <c r="F475" i="10"/>
  <c r="F479" i="10"/>
  <c r="F483" i="10"/>
  <c r="F487" i="10"/>
  <c r="F491" i="10"/>
  <c r="F495" i="10"/>
  <c r="F499" i="10"/>
  <c r="F503" i="10"/>
  <c r="F22" i="10"/>
  <c r="F38" i="10"/>
  <c r="F54" i="10"/>
  <c r="F70" i="10"/>
  <c r="F86" i="10"/>
  <c r="F102" i="10"/>
  <c r="F118" i="10"/>
  <c r="F134" i="10"/>
  <c r="F150" i="10"/>
  <c r="F166" i="10"/>
  <c r="F182" i="10"/>
  <c r="F198" i="10"/>
  <c r="F214" i="10"/>
  <c r="F230" i="10"/>
  <c r="F246" i="10"/>
  <c r="F262" i="10"/>
  <c r="F278" i="10"/>
  <c r="F294" i="10"/>
  <c r="F310" i="10"/>
  <c r="F326" i="10"/>
  <c r="F342" i="10"/>
  <c r="F358" i="10"/>
  <c r="F374" i="10"/>
  <c r="F382" i="10"/>
  <c r="F387" i="10"/>
  <c r="F392" i="10"/>
  <c r="F396" i="10"/>
  <c r="F400" i="10"/>
  <c r="F404" i="10"/>
  <c r="F408" i="10"/>
  <c r="F412" i="10"/>
  <c r="F416" i="10"/>
  <c r="F420" i="10"/>
  <c r="F424" i="10"/>
  <c r="F428" i="10"/>
  <c r="F432" i="10"/>
  <c r="F436" i="10"/>
  <c r="F440" i="10"/>
  <c r="F444" i="10"/>
  <c r="F448" i="10"/>
  <c r="F452" i="10"/>
  <c r="F456" i="10"/>
  <c r="F460" i="10"/>
  <c r="F464" i="10"/>
  <c r="F468" i="10"/>
  <c r="F472" i="10"/>
  <c r="F476" i="10"/>
  <c r="F480" i="10"/>
  <c r="F484" i="10"/>
  <c r="F488" i="10"/>
  <c r="F492" i="10"/>
  <c r="F496" i="10"/>
  <c r="F500" i="10"/>
  <c r="F504" i="10"/>
  <c r="F10" i="10"/>
  <c r="F26" i="10"/>
  <c r="F42" i="10"/>
  <c r="F58" i="10"/>
  <c r="F74" i="10"/>
  <c r="F90" i="10"/>
  <c r="F106" i="10"/>
  <c r="F122" i="10"/>
  <c r="F138" i="10"/>
  <c r="F154" i="10"/>
  <c r="F170" i="10"/>
  <c r="F186" i="10"/>
  <c r="F202" i="10"/>
  <c r="F218" i="10"/>
  <c r="F234" i="10"/>
  <c r="F250" i="10"/>
  <c r="F266" i="10"/>
  <c r="F282" i="10"/>
  <c r="F298" i="10"/>
  <c r="F314" i="10"/>
  <c r="F330" i="10"/>
  <c r="F346" i="10"/>
  <c r="F362" i="10"/>
  <c r="F378" i="10"/>
  <c r="F383" i="10"/>
  <c r="F389" i="10"/>
  <c r="F393" i="10"/>
  <c r="F397" i="10"/>
  <c r="F401" i="10"/>
  <c r="F405" i="10"/>
  <c r="F409" i="10"/>
  <c r="F413" i="10"/>
  <c r="F417" i="10"/>
  <c r="F421" i="10"/>
  <c r="F425" i="10"/>
  <c r="F429" i="10"/>
  <c r="F433" i="10"/>
  <c r="F437" i="10"/>
  <c r="F441" i="10"/>
  <c r="F445" i="10"/>
  <c r="F449" i="10"/>
  <c r="F453" i="10"/>
  <c r="F457" i="10"/>
  <c r="F461" i="10"/>
  <c r="F465" i="10"/>
  <c r="F469" i="10"/>
  <c r="F473" i="10"/>
  <c r="F477" i="10"/>
  <c r="F481" i="10"/>
  <c r="O481" i="10" s="1"/>
  <c r="F485" i="10"/>
  <c r="F489" i="10"/>
  <c r="F493" i="10"/>
  <c r="F497" i="10"/>
  <c r="F501" i="10"/>
  <c r="F505" i="10"/>
  <c r="F14" i="10"/>
  <c r="F30" i="10"/>
  <c r="F46" i="10"/>
  <c r="F62" i="10"/>
  <c r="F78" i="10"/>
  <c r="F94" i="10"/>
  <c r="F110" i="10"/>
  <c r="F126" i="10"/>
  <c r="F142" i="10"/>
  <c r="F158" i="10"/>
  <c r="F174" i="10"/>
  <c r="F190" i="10"/>
  <c r="F206" i="10"/>
  <c r="F222" i="10"/>
  <c r="F238" i="10"/>
  <c r="F254" i="10"/>
  <c r="F270" i="10"/>
  <c r="F286" i="10"/>
  <c r="F302" i="10"/>
  <c r="F318" i="10"/>
  <c r="F334" i="10"/>
  <c r="F350" i="10"/>
  <c r="F366" i="10"/>
  <c r="F379" i="10"/>
  <c r="F385" i="10"/>
  <c r="F390" i="10"/>
  <c r="F394" i="10"/>
  <c r="F398" i="10"/>
  <c r="F402" i="10"/>
  <c r="F406" i="10"/>
  <c r="F410" i="10"/>
  <c r="F414" i="10"/>
  <c r="F418" i="10"/>
  <c r="F422" i="10"/>
  <c r="F426" i="10"/>
  <c r="F430" i="10"/>
  <c r="F434" i="10"/>
  <c r="F438" i="10"/>
  <c r="F442" i="10"/>
  <c r="F446" i="10"/>
  <c r="F450" i="10"/>
  <c r="F454" i="10"/>
  <c r="F458" i="10"/>
  <c r="F462" i="10"/>
  <c r="F466" i="10"/>
  <c r="F470" i="10"/>
  <c r="F474" i="10"/>
  <c r="F478" i="10"/>
  <c r="F482" i="10"/>
  <c r="F486" i="10"/>
  <c r="F490" i="10"/>
  <c r="F494" i="10"/>
  <c r="F498" i="10"/>
  <c r="F502" i="10"/>
  <c r="F506" i="10"/>
  <c r="H465" i="10"/>
  <c r="N465" i="10" s="1"/>
  <c r="H401" i="10"/>
  <c r="N401" i="10" s="1"/>
  <c r="H337" i="10"/>
  <c r="N337" i="10" s="1"/>
  <c r="H25" i="10"/>
  <c r="H69" i="10"/>
  <c r="N69" i="10" s="1"/>
  <c r="H85" i="10"/>
  <c r="N85" i="10" s="1"/>
  <c r="H101" i="10"/>
  <c r="N101" i="10" s="1"/>
  <c r="H117" i="10"/>
  <c r="H133" i="10"/>
  <c r="N133" i="10" s="1"/>
  <c r="H149" i="10"/>
  <c r="N149" i="10" s="1"/>
  <c r="H165" i="10"/>
  <c r="N165" i="10" s="1"/>
  <c r="H181" i="10"/>
  <c r="N181" i="10" s="1"/>
  <c r="H197" i="10"/>
  <c r="H213" i="10"/>
  <c r="N213" i="10" s="1"/>
  <c r="H229" i="10"/>
  <c r="N229" i="10" s="1"/>
  <c r="H245" i="10"/>
  <c r="N245" i="10" s="1"/>
  <c r="H261" i="10"/>
  <c r="N261" i="10" s="1"/>
  <c r="H277" i="10"/>
  <c r="N277" i="10" s="1"/>
  <c r="H293" i="10"/>
  <c r="N293" i="10" s="1"/>
  <c r="H309" i="10"/>
  <c r="H325" i="10"/>
  <c r="N325" i="10" s="1"/>
  <c r="H341" i="10"/>
  <c r="H357" i="10"/>
  <c r="N357" i="10" s="1"/>
  <c r="H373" i="10"/>
  <c r="N373" i="10" s="1"/>
  <c r="H389" i="10"/>
  <c r="N389" i="10" s="1"/>
  <c r="H405" i="10"/>
  <c r="H421" i="10"/>
  <c r="N421" i="10" s="1"/>
  <c r="H437" i="10"/>
  <c r="N437" i="10" s="1"/>
  <c r="H453" i="10"/>
  <c r="N453" i="10" s="1"/>
  <c r="H469" i="10"/>
  <c r="H485" i="10"/>
  <c r="N485" i="10" s="1"/>
  <c r="H501" i="10"/>
  <c r="N501" i="10" s="1"/>
  <c r="H9" i="10"/>
  <c r="N9" i="10" s="1"/>
  <c r="H29" i="10"/>
  <c r="N29" i="10" s="1"/>
  <c r="H73" i="10"/>
  <c r="N73" i="10" s="1"/>
  <c r="H89" i="10"/>
  <c r="N89" i="10" s="1"/>
  <c r="H105" i="10"/>
  <c r="N105" i="10" s="1"/>
  <c r="H121" i="10"/>
  <c r="H137" i="10"/>
  <c r="N137" i="10" s="1"/>
  <c r="H153" i="10"/>
  <c r="N153" i="10" s="1"/>
  <c r="H169" i="10"/>
  <c r="N169" i="10" s="1"/>
  <c r="H185" i="10"/>
  <c r="H201" i="10"/>
  <c r="N201" i="10" s="1"/>
  <c r="H217" i="10"/>
  <c r="N217" i="10" s="1"/>
  <c r="H233" i="10"/>
  <c r="N233" i="10" s="1"/>
  <c r="H249" i="10"/>
  <c r="H265" i="10"/>
  <c r="N265" i="10" s="1"/>
  <c r="H281" i="10"/>
  <c r="N281" i="10" s="1"/>
  <c r="H297" i="10"/>
  <c r="N297" i="10" s="1"/>
  <c r="H313" i="10"/>
  <c r="H329" i="10"/>
  <c r="N329" i="10" s="1"/>
  <c r="H345" i="10"/>
  <c r="N345" i="10" s="1"/>
  <c r="H361" i="10"/>
  <c r="N361" i="10" s="1"/>
  <c r="H377" i="10"/>
  <c r="H393" i="10"/>
  <c r="N393" i="10" s="1"/>
  <c r="H409" i="10"/>
  <c r="N409" i="10" s="1"/>
  <c r="H425" i="10"/>
  <c r="N425" i="10" s="1"/>
  <c r="H441" i="10"/>
  <c r="H457" i="10"/>
  <c r="N457" i="10" s="1"/>
  <c r="H473" i="10"/>
  <c r="N473" i="10" s="1"/>
  <c r="H489" i="10"/>
  <c r="N489" i="10" s="1"/>
  <c r="H505" i="10"/>
  <c r="H17" i="10"/>
  <c r="N17" i="10" s="1"/>
  <c r="H61" i="10"/>
  <c r="N61" i="10" s="1"/>
  <c r="H77" i="10"/>
  <c r="N77" i="10" s="1"/>
  <c r="H93" i="10"/>
  <c r="H109" i="10"/>
  <c r="N109" i="10" s="1"/>
  <c r="H125" i="10"/>
  <c r="N125" i="10" s="1"/>
  <c r="H141" i="10"/>
  <c r="N141" i="10" s="1"/>
  <c r="H157" i="10"/>
  <c r="H173" i="10"/>
  <c r="N173" i="10" s="1"/>
  <c r="H189" i="10"/>
  <c r="N189" i="10" s="1"/>
  <c r="H205" i="10"/>
  <c r="N205" i="10" s="1"/>
  <c r="H221" i="10"/>
  <c r="H237" i="10"/>
  <c r="N237" i="10" s="1"/>
  <c r="H253" i="10"/>
  <c r="N253" i="10" s="1"/>
  <c r="H269" i="10"/>
  <c r="N269" i="10" s="1"/>
  <c r="H285" i="10"/>
  <c r="H301" i="10"/>
  <c r="N301" i="10" s="1"/>
  <c r="H317" i="10"/>
  <c r="N317" i="10" s="1"/>
  <c r="H333" i="10"/>
  <c r="N333" i="10" s="1"/>
  <c r="H349" i="10"/>
  <c r="H365" i="10"/>
  <c r="N365" i="10" s="1"/>
  <c r="H381" i="10"/>
  <c r="N381" i="10" s="1"/>
  <c r="H397" i="10"/>
  <c r="N397" i="10" s="1"/>
  <c r="H413" i="10"/>
  <c r="H429" i="10"/>
  <c r="N429" i="10" s="1"/>
  <c r="H445" i="10"/>
  <c r="N445" i="10" s="1"/>
  <c r="H461" i="10"/>
  <c r="N461" i="10" s="1"/>
  <c r="H477" i="10"/>
  <c r="H493" i="10"/>
  <c r="N493" i="10" s="1"/>
  <c r="H21" i="10"/>
  <c r="N21" i="10" s="1"/>
  <c r="H65" i="10"/>
  <c r="N65" i="10" s="1"/>
  <c r="H81" i="10"/>
  <c r="H97" i="10"/>
  <c r="N97" i="10" s="1"/>
  <c r="H113" i="10"/>
  <c r="N113" i="10" s="1"/>
  <c r="H129" i="10"/>
  <c r="N129" i="10" s="1"/>
  <c r="H145" i="10"/>
  <c r="H161" i="10"/>
  <c r="N161" i="10" s="1"/>
  <c r="H177" i="10"/>
  <c r="H193" i="10"/>
  <c r="N193" i="10" s="1"/>
  <c r="H209" i="10"/>
  <c r="H449" i="10"/>
  <c r="N449" i="10" s="1"/>
  <c r="H385" i="10"/>
  <c r="N385" i="10" s="1"/>
  <c r="H321" i="10"/>
  <c r="N321" i="10" s="1"/>
  <c r="H257" i="10"/>
  <c r="D11" i="11"/>
  <c r="G11" i="11" s="1"/>
  <c r="G13" i="11"/>
  <c r="G17" i="11"/>
  <c r="G21" i="11"/>
  <c r="J21" i="11" s="1"/>
  <c r="G25" i="11"/>
  <c r="G29" i="11"/>
  <c r="G33" i="11"/>
  <c r="G37" i="11"/>
  <c r="J37" i="11" s="1"/>
  <c r="G41" i="11"/>
  <c r="G45" i="11"/>
  <c r="G49" i="11"/>
  <c r="G53" i="11"/>
  <c r="J53" i="11" s="1"/>
  <c r="G57" i="11"/>
  <c r="G61" i="11"/>
  <c r="G65" i="11"/>
  <c r="G69" i="11"/>
  <c r="J69" i="11" s="1"/>
  <c r="G73" i="11"/>
  <c r="G77" i="11"/>
  <c r="G81" i="11"/>
  <c r="G85" i="11"/>
  <c r="J85" i="11" s="1"/>
  <c r="G89" i="11"/>
  <c r="G93" i="11"/>
  <c r="G97" i="11"/>
  <c r="G101" i="11"/>
  <c r="J101" i="11" s="1"/>
  <c r="G105" i="11"/>
  <c r="G109" i="11"/>
  <c r="G113" i="11"/>
  <c r="G117" i="11"/>
  <c r="J117" i="11" s="1"/>
  <c r="G121" i="11"/>
  <c r="G125" i="11"/>
  <c r="G129" i="11"/>
  <c r="G133" i="11"/>
  <c r="J133" i="11" s="1"/>
  <c r="G137" i="11"/>
  <c r="G141" i="11"/>
  <c r="G145" i="11"/>
  <c r="G149" i="11"/>
  <c r="J149" i="11" s="1"/>
  <c r="G153" i="11"/>
  <c r="G157" i="11"/>
  <c r="G161" i="11"/>
  <c r="G165" i="11"/>
  <c r="J165" i="11" s="1"/>
  <c r="G169" i="11"/>
  <c r="G173" i="11"/>
  <c r="G177" i="11"/>
  <c r="G181" i="11"/>
  <c r="I181" i="11" s="1"/>
  <c r="G185" i="11"/>
  <c r="G189" i="11"/>
  <c r="G193" i="11"/>
  <c r="G14" i="11"/>
  <c r="J14" i="11" s="1"/>
  <c r="G18" i="11"/>
  <c r="J18" i="11" s="1"/>
  <c r="G22" i="11"/>
  <c r="G26" i="11"/>
  <c r="G30" i="11"/>
  <c r="I30" i="11" s="1"/>
  <c r="G34" i="11"/>
  <c r="G38" i="11"/>
  <c r="G42" i="11"/>
  <c r="G46" i="11"/>
  <c r="J46" i="11" s="1"/>
  <c r="G50" i="11"/>
  <c r="G54" i="11"/>
  <c r="G58" i="11"/>
  <c r="G62" i="11"/>
  <c r="I62" i="11" s="1"/>
  <c r="G66" i="11"/>
  <c r="G70" i="11"/>
  <c r="G74" i="11"/>
  <c r="G78" i="11"/>
  <c r="J78" i="11" s="1"/>
  <c r="G82" i="11"/>
  <c r="G86" i="11"/>
  <c r="G90" i="11"/>
  <c r="G94" i="11"/>
  <c r="I94" i="11" s="1"/>
  <c r="G98" i="11"/>
  <c r="G102" i="11"/>
  <c r="G106" i="11"/>
  <c r="G110" i="11"/>
  <c r="J110" i="11" s="1"/>
  <c r="G114" i="11"/>
  <c r="G118" i="11"/>
  <c r="G122" i="11"/>
  <c r="G126" i="11"/>
  <c r="I126" i="11" s="1"/>
  <c r="G130" i="11"/>
  <c r="G134" i="11"/>
  <c r="G138" i="11"/>
  <c r="G142" i="11"/>
  <c r="J142" i="11" s="1"/>
  <c r="G146" i="11"/>
  <c r="G150" i="11"/>
  <c r="G154" i="11"/>
  <c r="G158" i="11"/>
  <c r="I158" i="11" s="1"/>
  <c r="G162" i="11"/>
  <c r="G166" i="11"/>
  <c r="G170" i="11"/>
  <c r="G174" i="11"/>
  <c r="J174" i="11" s="1"/>
  <c r="G178" i="11"/>
  <c r="G182" i="11"/>
  <c r="G186" i="11"/>
  <c r="G190" i="11"/>
  <c r="G194" i="11"/>
  <c r="G15" i="11"/>
  <c r="G19" i="11"/>
  <c r="G23" i="11"/>
  <c r="J23" i="11" s="1"/>
  <c r="G27" i="11"/>
  <c r="G31" i="11"/>
  <c r="G35" i="11"/>
  <c r="G39" i="11"/>
  <c r="J39" i="11" s="1"/>
  <c r="G43" i="11"/>
  <c r="G47" i="11"/>
  <c r="G51" i="11"/>
  <c r="G55" i="11"/>
  <c r="J55" i="11" s="1"/>
  <c r="G59" i="11"/>
  <c r="G63" i="11"/>
  <c r="G67" i="11"/>
  <c r="G71" i="11"/>
  <c r="J71" i="11" s="1"/>
  <c r="G75" i="11"/>
  <c r="G79" i="11"/>
  <c r="G83" i="11"/>
  <c r="G87" i="11"/>
  <c r="J87" i="11" s="1"/>
  <c r="G91" i="11"/>
  <c r="G95" i="11"/>
  <c r="G99" i="11"/>
  <c r="G103" i="11"/>
  <c r="J103" i="11" s="1"/>
  <c r="G107" i="11"/>
  <c r="G111" i="11"/>
  <c r="G115" i="11"/>
  <c r="G16" i="11"/>
  <c r="J16" i="11" s="1"/>
  <c r="G32" i="11"/>
  <c r="G48" i="11"/>
  <c r="G64" i="11"/>
  <c r="G80" i="11"/>
  <c r="J80" i="11" s="1"/>
  <c r="G96" i="11"/>
  <c r="G112" i="11"/>
  <c r="G123" i="11"/>
  <c r="G131" i="11"/>
  <c r="I131" i="11" s="1"/>
  <c r="G139" i="11"/>
  <c r="G147" i="11"/>
  <c r="G155" i="11"/>
  <c r="G163" i="11"/>
  <c r="I163" i="11" s="1"/>
  <c r="G171" i="11"/>
  <c r="G179" i="11"/>
  <c r="G187" i="11"/>
  <c r="G195" i="11"/>
  <c r="J195" i="11" s="1"/>
  <c r="G199" i="11"/>
  <c r="G203" i="11"/>
  <c r="G207" i="11"/>
  <c r="G211" i="11"/>
  <c r="J211" i="11" s="1"/>
  <c r="G215" i="11"/>
  <c r="G219" i="11"/>
  <c r="G223" i="11"/>
  <c r="G227" i="11"/>
  <c r="J227" i="11" s="1"/>
  <c r="G231" i="11"/>
  <c r="G235" i="11"/>
  <c r="G239" i="11"/>
  <c r="G243" i="11"/>
  <c r="J243" i="11" s="1"/>
  <c r="G247" i="11"/>
  <c r="G251" i="11"/>
  <c r="G255" i="11"/>
  <c r="G259" i="11"/>
  <c r="J259" i="11" s="1"/>
  <c r="G263" i="11"/>
  <c r="G267" i="11"/>
  <c r="G271" i="11"/>
  <c r="G275" i="11"/>
  <c r="J275" i="11" s="1"/>
  <c r="G279" i="11"/>
  <c r="G283" i="11"/>
  <c r="G287" i="11"/>
  <c r="G291" i="11"/>
  <c r="J291" i="11" s="1"/>
  <c r="G295" i="11"/>
  <c r="G299" i="11"/>
  <c r="G303" i="11"/>
  <c r="G307" i="11"/>
  <c r="J307" i="11" s="1"/>
  <c r="G311" i="11"/>
  <c r="G315" i="11"/>
  <c r="G319" i="11"/>
  <c r="G323" i="11"/>
  <c r="J323" i="11" s="1"/>
  <c r="G327" i="11"/>
  <c r="G331" i="11"/>
  <c r="G335" i="11"/>
  <c r="G339" i="11"/>
  <c r="J339" i="11" s="1"/>
  <c r="G343" i="11"/>
  <c r="G347" i="11"/>
  <c r="G351" i="11"/>
  <c r="G355" i="11"/>
  <c r="J355" i="11" s="1"/>
  <c r="G359" i="11"/>
  <c r="G363" i="11"/>
  <c r="G367" i="11"/>
  <c r="G371" i="11"/>
  <c r="J371" i="11" s="1"/>
  <c r="G375" i="11"/>
  <c r="G379" i="11"/>
  <c r="G383" i="11"/>
  <c r="G387" i="11"/>
  <c r="J387" i="11" s="1"/>
  <c r="G391" i="11"/>
  <c r="G395" i="11"/>
  <c r="G399" i="11"/>
  <c r="G403" i="11"/>
  <c r="J403" i="11" s="1"/>
  <c r="G407" i="11"/>
  <c r="G411" i="11"/>
  <c r="G415" i="11"/>
  <c r="G419" i="11"/>
  <c r="J419" i="11" s="1"/>
  <c r="G423" i="11"/>
  <c r="G427" i="11"/>
  <c r="G431" i="11"/>
  <c r="G435" i="11"/>
  <c r="J435" i="11" s="1"/>
  <c r="G439" i="11"/>
  <c r="G443" i="11"/>
  <c r="G447" i="11"/>
  <c r="G451" i="11"/>
  <c r="J451" i="11" s="1"/>
  <c r="G455" i="11"/>
  <c r="G459" i="11"/>
  <c r="G463" i="11"/>
  <c r="G467" i="11"/>
  <c r="J467" i="11" s="1"/>
  <c r="G471" i="11"/>
  <c r="G475" i="11"/>
  <c r="G479" i="11"/>
  <c r="G483" i="11"/>
  <c r="J483" i="11" s="1"/>
  <c r="G487" i="11"/>
  <c r="G491" i="11"/>
  <c r="G495" i="11"/>
  <c r="G499" i="11"/>
  <c r="J499" i="11" s="1"/>
  <c r="G503" i="11"/>
  <c r="G507" i="11"/>
  <c r="G511" i="11"/>
  <c r="G515" i="11"/>
  <c r="J515" i="11" s="1"/>
  <c r="G519" i="11"/>
  <c r="G523" i="11"/>
  <c r="G527" i="11"/>
  <c r="G531" i="11"/>
  <c r="J531" i="11" s="1"/>
  <c r="G535" i="11"/>
  <c r="G539" i="11"/>
  <c r="G543" i="11"/>
  <c r="G547" i="11"/>
  <c r="J547" i="11" s="1"/>
  <c r="G551" i="11"/>
  <c r="G555" i="11"/>
  <c r="G559" i="11"/>
  <c r="G563" i="11"/>
  <c r="J563" i="11" s="1"/>
  <c r="G567" i="11"/>
  <c r="G571" i="11"/>
  <c r="G575" i="11"/>
  <c r="G579" i="11"/>
  <c r="J579" i="11" s="1"/>
  <c r="G583" i="11"/>
  <c r="G587" i="11"/>
  <c r="G591" i="11"/>
  <c r="G595" i="11"/>
  <c r="J595" i="11" s="1"/>
  <c r="G599" i="11"/>
  <c r="G603" i="11"/>
  <c r="G607" i="11"/>
  <c r="G611" i="11"/>
  <c r="I611" i="11" s="1"/>
  <c r="G615" i="11"/>
  <c r="G619" i="11"/>
  <c r="G623" i="11"/>
  <c r="G627" i="11"/>
  <c r="J627" i="11" s="1"/>
  <c r="G631" i="11"/>
  <c r="G635" i="11"/>
  <c r="G639" i="11"/>
  <c r="G643" i="11"/>
  <c r="J643" i="11" s="1"/>
  <c r="G647" i="11"/>
  <c r="G651" i="11"/>
  <c r="G655" i="11"/>
  <c r="G659" i="11"/>
  <c r="I659" i="11" s="1"/>
  <c r="G663" i="11"/>
  <c r="G667" i="11"/>
  <c r="G671" i="11"/>
  <c r="G675" i="11"/>
  <c r="J675" i="11" s="1"/>
  <c r="G679" i="11"/>
  <c r="G683" i="11"/>
  <c r="G687" i="11"/>
  <c r="G691" i="11"/>
  <c r="I691" i="11" s="1"/>
  <c r="G695" i="11"/>
  <c r="G699" i="11"/>
  <c r="G703" i="11"/>
  <c r="G707" i="11"/>
  <c r="J707" i="11" s="1"/>
  <c r="G711" i="11"/>
  <c r="G715" i="11"/>
  <c r="G719" i="11"/>
  <c r="G723" i="11"/>
  <c r="I723" i="11" s="1"/>
  <c r="G727" i="11"/>
  <c r="G731" i="11"/>
  <c r="G735" i="11"/>
  <c r="G739" i="11"/>
  <c r="J739" i="11" s="1"/>
  <c r="G743" i="11"/>
  <c r="G747" i="11"/>
  <c r="G751" i="11"/>
  <c r="G755" i="11"/>
  <c r="I755" i="11" s="1"/>
  <c r="G759" i="11"/>
  <c r="J759" i="11" s="1"/>
  <c r="G763" i="11"/>
  <c r="G767" i="11"/>
  <c r="G771" i="11"/>
  <c r="J771" i="11" s="1"/>
  <c r="G775" i="11"/>
  <c r="G779" i="11"/>
  <c r="G783" i="11"/>
  <c r="G787" i="11"/>
  <c r="I787" i="11" s="1"/>
  <c r="G791" i="11"/>
  <c r="G795" i="11"/>
  <c r="G799" i="11"/>
  <c r="G803" i="11"/>
  <c r="J803" i="11" s="1"/>
  <c r="G807" i="11"/>
  <c r="G811" i="11"/>
  <c r="G815" i="11"/>
  <c r="G819" i="11"/>
  <c r="I819" i="11" s="1"/>
  <c r="G823" i="11"/>
  <c r="G827" i="11"/>
  <c r="G831" i="11"/>
  <c r="G835" i="11"/>
  <c r="J835" i="11" s="1"/>
  <c r="G839" i="11"/>
  <c r="G843" i="11"/>
  <c r="G847" i="11"/>
  <c r="G851" i="11"/>
  <c r="I851" i="11" s="1"/>
  <c r="G855" i="11"/>
  <c r="G859" i="11"/>
  <c r="G863" i="11"/>
  <c r="G867" i="11"/>
  <c r="J867" i="11" s="1"/>
  <c r="G871" i="11"/>
  <c r="G875" i="11"/>
  <c r="G879" i="11"/>
  <c r="G883" i="11"/>
  <c r="I883" i="11" s="1"/>
  <c r="G887" i="11"/>
  <c r="J887" i="11" s="1"/>
  <c r="G891" i="11"/>
  <c r="G895" i="11"/>
  <c r="G899" i="11"/>
  <c r="J899" i="11" s="1"/>
  <c r="G903" i="11"/>
  <c r="G907" i="11"/>
  <c r="G911" i="11"/>
  <c r="G915" i="11"/>
  <c r="G919" i="11"/>
  <c r="G923" i="11"/>
  <c r="G927" i="11"/>
  <c r="G931" i="11"/>
  <c r="J931" i="11" s="1"/>
  <c r="G935" i="11"/>
  <c r="G939" i="11"/>
  <c r="G943" i="11"/>
  <c r="G947" i="11"/>
  <c r="G951" i="11"/>
  <c r="G955" i="11"/>
  <c r="G959" i="11"/>
  <c r="G963" i="11"/>
  <c r="J963" i="11" s="1"/>
  <c r="G967" i="11"/>
  <c r="G971" i="11"/>
  <c r="G975" i="11"/>
  <c r="G979" i="11"/>
  <c r="G983" i="11"/>
  <c r="G987" i="11"/>
  <c r="G991" i="11"/>
  <c r="G995" i="11"/>
  <c r="J995" i="11" s="1"/>
  <c r="G999" i="11"/>
  <c r="G1003" i="11"/>
  <c r="G1007" i="11"/>
  <c r="G1011" i="11"/>
  <c r="J1011" i="11" s="1"/>
  <c r="H31" i="11"/>
  <c r="H63" i="11"/>
  <c r="H95" i="11"/>
  <c r="H127" i="11"/>
  <c r="H159" i="11"/>
  <c r="H191" i="11"/>
  <c r="H239" i="11"/>
  <c r="H271" i="11"/>
  <c r="H303" i="11"/>
  <c r="H335" i="11"/>
  <c r="H367" i="11"/>
  <c r="H399" i="11"/>
  <c r="H431" i="11"/>
  <c r="H447" i="11"/>
  <c r="H479" i="11"/>
  <c r="H527" i="11"/>
  <c r="H559" i="11"/>
  <c r="H591" i="11"/>
  <c r="H623" i="11"/>
  <c r="H655" i="11"/>
  <c r="H687" i="11"/>
  <c r="H719" i="11"/>
  <c r="H751" i="11"/>
  <c r="H783" i="11"/>
  <c r="H815" i="11"/>
  <c r="H831" i="11"/>
  <c r="H863" i="11"/>
  <c r="H895" i="11"/>
  <c r="H927" i="11"/>
  <c r="H959" i="11"/>
  <c r="H991" i="11"/>
  <c r="G12" i="11"/>
  <c r="I12" i="11" s="1"/>
  <c r="G44" i="11"/>
  <c r="G76" i="11"/>
  <c r="G92" i="11"/>
  <c r="G120" i="11"/>
  <c r="J120" i="11" s="1"/>
  <c r="G136" i="11"/>
  <c r="G152" i="11"/>
  <c r="G168" i="11"/>
  <c r="G192" i="11"/>
  <c r="I192" i="11" s="1"/>
  <c r="G206" i="11"/>
  <c r="G214" i="11"/>
  <c r="G222" i="11"/>
  <c r="G230" i="11"/>
  <c r="G238" i="11"/>
  <c r="G246" i="11"/>
  <c r="G250" i="11"/>
  <c r="G258" i="11"/>
  <c r="I258" i="11" s="1"/>
  <c r="G266" i="11"/>
  <c r="G274" i="11"/>
  <c r="G282" i="11"/>
  <c r="G290" i="11"/>
  <c r="I290" i="11" s="1"/>
  <c r="G298" i="11"/>
  <c r="G302" i="11"/>
  <c r="G310" i="11"/>
  <c r="G314" i="11"/>
  <c r="J314" i="11" s="1"/>
  <c r="G322" i="11"/>
  <c r="G326" i="11"/>
  <c r="G334" i="11"/>
  <c r="G342" i="11"/>
  <c r="I342" i="11" s="1"/>
  <c r="G346" i="11"/>
  <c r="G354" i="11"/>
  <c r="G358" i="11"/>
  <c r="G366" i="11"/>
  <c r="I366" i="11" s="1"/>
  <c r="G374" i="11"/>
  <c r="G382" i="11"/>
  <c r="G386" i="11"/>
  <c r="G394" i="11"/>
  <c r="J394" i="11" s="1"/>
  <c r="G402" i="11"/>
  <c r="G410" i="11"/>
  <c r="G422" i="11"/>
  <c r="G434" i="11"/>
  <c r="J434" i="11" s="1"/>
  <c r="G446" i="11"/>
  <c r="G458" i="11"/>
  <c r="G470" i="11"/>
  <c r="G478" i="11"/>
  <c r="J478" i="11" s="1"/>
  <c r="G486" i="11"/>
  <c r="G498" i="11"/>
  <c r="G506" i="11"/>
  <c r="G518" i="11"/>
  <c r="J518" i="11" s="1"/>
  <c r="G526" i="11"/>
  <c r="G538" i="11"/>
  <c r="G546" i="11"/>
  <c r="G558" i="11"/>
  <c r="J558" i="11" s="1"/>
  <c r="G566" i="11"/>
  <c r="G578" i="11"/>
  <c r="G586" i="11"/>
  <c r="G598" i="11"/>
  <c r="J598" i="11" s="1"/>
  <c r="G610" i="11"/>
  <c r="G622" i="11"/>
  <c r="G630" i="11"/>
  <c r="G638" i="11"/>
  <c r="J638" i="11" s="1"/>
  <c r="G650" i="11"/>
  <c r="G662" i="11"/>
  <c r="G678" i="11"/>
  <c r="G686" i="11"/>
  <c r="J686" i="11" s="1"/>
  <c r="G698" i="11"/>
  <c r="G706" i="11"/>
  <c r="G722" i="11"/>
  <c r="G734" i="11"/>
  <c r="I734" i="11" s="1"/>
  <c r="G746" i="11"/>
  <c r="G754" i="11"/>
  <c r="G766" i="11"/>
  <c r="G774" i="11"/>
  <c r="I774" i="11" s="1"/>
  <c r="G786" i="11"/>
  <c r="G798" i="11"/>
  <c r="G806" i="11"/>
  <c r="G814" i="11"/>
  <c r="J814" i="11" s="1"/>
  <c r="G826" i="11"/>
  <c r="G834" i="11"/>
  <c r="G850" i="11"/>
  <c r="G858" i="11"/>
  <c r="I858" i="11" s="1"/>
  <c r="G870" i="11"/>
  <c r="G882" i="11"/>
  <c r="G894" i="11"/>
  <c r="G906" i="11"/>
  <c r="J906" i="11" s="1"/>
  <c r="G918" i="11"/>
  <c r="G20" i="11"/>
  <c r="G36" i="11"/>
  <c r="G52" i="11"/>
  <c r="J52" i="11" s="1"/>
  <c r="G68" i="11"/>
  <c r="G84" i="11"/>
  <c r="G100" i="11"/>
  <c r="G116" i="11"/>
  <c r="J116" i="11" s="1"/>
  <c r="G124" i="11"/>
  <c r="G132" i="11"/>
  <c r="G140" i="11"/>
  <c r="G148" i="11"/>
  <c r="J148" i="11" s="1"/>
  <c r="G156" i="11"/>
  <c r="G164" i="11"/>
  <c r="G172" i="11"/>
  <c r="G180" i="11"/>
  <c r="I180" i="11" s="1"/>
  <c r="G188" i="11"/>
  <c r="G196" i="11"/>
  <c r="G200" i="11"/>
  <c r="G204" i="11"/>
  <c r="I204" i="11" s="1"/>
  <c r="G208" i="11"/>
  <c r="G212" i="11"/>
  <c r="G216" i="11"/>
  <c r="G220" i="11"/>
  <c r="I220" i="11" s="1"/>
  <c r="G224" i="11"/>
  <c r="G228" i="11"/>
  <c r="G232" i="11"/>
  <c r="G236" i="11"/>
  <c r="I236" i="11" s="1"/>
  <c r="G240" i="11"/>
  <c r="G244" i="11"/>
  <c r="G248" i="11"/>
  <c r="G252" i="11"/>
  <c r="I252" i="11" s="1"/>
  <c r="G256" i="11"/>
  <c r="G260" i="11"/>
  <c r="G264" i="11"/>
  <c r="G268" i="11"/>
  <c r="I268" i="11" s="1"/>
  <c r="G272" i="11"/>
  <c r="G276" i="11"/>
  <c r="G280" i="11"/>
  <c r="G284" i="11"/>
  <c r="I284" i="11" s="1"/>
  <c r="G288" i="11"/>
  <c r="G292" i="11"/>
  <c r="G296" i="11"/>
  <c r="G300" i="11"/>
  <c r="I300" i="11" s="1"/>
  <c r="G304" i="11"/>
  <c r="G308" i="11"/>
  <c r="G312" i="11"/>
  <c r="G316" i="11"/>
  <c r="I316" i="11" s="1"/>
  <c r="G320" i="11"/>
  <c r="G324" i="11"/>
  <c r="G328" i="11"/>
  <c r="G332" i="11"/>
  <c r="J332" i="11" s="1"/>
  <c r="G336" i="11"/>
  <c r="G340" i="11"/>
  <c r="G344" i="11"/>
  <c r="G348" i="11"/>
  <c r="I348" i="11" s="1"/>
  <c r="G352" i="11"/>
  <c r="G356" i="11"/>
  <c r="G360" i="11"/>
  <c r="G364" i="11"/>
  <c r="J364" i="11" s="1"/>
  <c r="G368" i="11"/>
  <c r="G372" i="11"/>
  <c r="G376" i="11"/>
  <c r="G380" i="11"/>
  <c r="I380" i="11" s="1"/>
  <c r="G384" i="11"/>
  <c r="G388" i="11"/>
  <c r="G392" i="11"/>
  <c r="G396" i="11"/>
  <c r="J396" i="11" s="1"/>
  <c r="G400" i="11"/>
  <c r="G404" i="11"/>
  <c r="G408" i="11"/>
  <c r="G412" i="11"/>
  <c r="I412" i="11" s="1"/>
  <c r="G416" i="11"/>
  <c r="G420" i="11"/>
  <c r="G424" i="11"/>
  <c r="G428" i="11"/>
  <c r="J428" i="11" s="1"/>
  <c r="G432" i="11"/>
  <c r="G436" i="11"/>
  <c r="G440" i="11"/>
  <c r="G444" i="11"/>
  <c r="I444" i="11" s="1"/>
  <c r="G448" i="11"/>
  <c r="G452" i="11"/>
  <c r="G456" i="11"/>
  <c r="G460" i="11"/>
  <c r="J460" i="11" s="1"/>
  <c r="G464" i="11"/>
  <c r="G468" i="11"/>
  <c r="G472" i="11"/>
  <c r="G476" i="11"/>
  <c r="I476" i="11" s="1"/>
  <c r="G480" i="11"/>
  <c r="G484" i="11"/>
  <c r="G488" i="11"/>
  <c r="G492" i="11"/>
  <c r="I492" i="11" s="1"/>
  <c r="G496" i="11"/>
  <c r="G500" i="11"/>
  <c r="G504" i="11"/>
  <c r="G508" i="11"/>
  <c r="I508" i="11" s="1"/>
  <c r="G512" i="11"/>
  <c r="G516" i="11"/>
  <c r="G520" i="11"/>
  <c r="G524" i="11"/>
  <c r="I524" i="11" s="1"/>
  <c r="G528" i="11"/>
  <c r="G532" i="11"/>
  <c r="G536" i="11"/>
  <c r="G540" i="11"/>
  <c r="I540" i="11" s="1"/>
  <c r="G544" i="11"/>
  <c r="G548" i="11"/>
  <c r="G552" i="11"/>
  <c r="G556" i="11"/>
  <c r="I556" i="11" s="1"/>
  <c r="G560" i="11"/>
  <c r="G564" i="11"/>
  <c r="G568" i="11"/>
  <c r="G572" i="11"/>
  <c r="I572" i="11" s="1"/>
  <c r="G576" i="11"/>
  <c r="G580" i="11"/>
  <c r="G584" i="11"/>
  <c r="G588" i="11"/>
  <c r="I588" i="11" s="1"/>
  <c r="G592" i="11"/>
  <c r="G596" i="11"/>
  <c r="G600" i="11"/>
  <c r="G604" i="11"/>
  <c r="I604" i="11" s="1"/>
  <c r="G608" i="11"/>
  <c r="G612" i="11"/>
  <c r="G616" i="11"/>
  <c r="G620" i="11"/>
  <c r="I620" i="11" s="1"/>
  <c r="G624" i="11"/>
  <c r="G628" i="11"/>
  <c r="G632" i="11"/>
  <c r="G636" i="11"/>
  <c r="G640" i="11"/>
  <c r="G644" i="11"/>
  <c r="G648" i="11"/>
  <c r="G652" i="11"/>
  <c r="I652" i="11" s="1"/>
  <c r="G656" i="11"/>
  <c r="G660" i="11"/>
  <c r="G664" i="11"/>
  <c r="G668" i="11"/>
  <c r="J668" i="11" s="1"/>
  <c r="G672" i="11"/>
  <c r="G676" i="11"/>
  <c r="G680" i="11"/>
  <c r="G684" i="11"/>
  <c r="I684" i="11" s="1"/>
  <c r="G688" i="11"/>
  <c r="G692" i="11"/>
  <c r="G696" i="11"/>
  <c r="G700" i="11"/>
  <c r="J700" i="11" s="1"/>
  <c r="G704" i="11"/>
  <c r="G708" i="11"/>
  <c r="G712" i="11"/>
  <c r="G716" i="11"/>
  <c r="I716" i="11" s="1"/>
  <c r="G720" i="11"/>
  <c r="G724" i="11"/>
  <c r="G728" i="11"/>
  <c r="G732" i="11"/>
  <c r="J732" i="11" s="1"/>
  <c r="G736" i="11"/>
  <c r="G740" i="11"/>
  <c r="G744" i="11"/>
  <c r="G748" i="11"/>
  <c r="I748" i="11" s="1"/>
  <c r="G752" i="11"/>
  <c r="G756" i="11"/>
  <c r="G760" i="11"/>
  <c r="G764" i="11"/>
  <c r="J764" i="11" s="1"/>
  <c r="G768" i="11"/>
  <c r="G772" i="11"/>
  <c r="G776" i="11"/>
  <c r="G780" i="11"/>
  <c r="I780" i="11" s="1"/>
  <c r="G784" i="11"/>
  <c r="G788" i="11"/>
  <c r="G792" i="11"/>
  <c r="G796" i="11"/>
  <c r="J796" i="11" s="1"/>
  <c r="G800" i="11"/>
  <c r="G804" i="11"/>
  <c r="G808" i="11"/>
  <c r="G812" i="11"/>
  <c r="I812" i="11" s="1"/>
  <c r="G816" i="11"/>
  <c r="G820" i="11"/>
  <c r="G824" i="11"/>
  <c r="G828" i="11"/>
  <c r="J828" i="11" s="1"/>
  <c r="G832" i="11"/>
  <c r="G836" i="11"/>
  <c r="G840" i="11"/>
  <c r="G844" i="11"/>
  <c r="I844" i="11" s="1"/>
  <c r="G848" i="11"/>
  <c r="G852" i="11"/>
  <c r="G856" i="11"/>
  <c r="G860" i="11"/>
  <c r="I860" i="11" s="1"/>
  <c r="G864" i="11"/>
  <c r="G868" i="11"/>
  <c r="G872" i="11"/>
  <c r="G876" i="11"/>
  <c r="I876" i="11" s="1"/>
  <c r="G880" i="11"/>
  <c r="G884" i="11"/>
  <c r="G888" i="11"/>
  <c r="G892" i="11"/>
  <c r="I892" i="11" s="1"/>
  <c r="G896" i="11"/>
  <c r="G900" i="11"/>
  <c r="G904" i="11"/>
  <c r="G908" i="11"/>
  <c r="I908" i="11" s="1"/>
  <c r="G912" i="11"/>
  <c r="G916" i="11"/>
  <c r="G920" i="11"/>
  <c r="G924" i="11"/>
  <c r="I924" i="11" s="1"/>
  <c r="G928" i="11"/>
  <c r="G932" i="11"/>
  <c r="G936" i="11"/>
  <c r="G940" i="11"/>
  <c r="I940" i="11" s="1"/>
  <c r="G944" i="11"/>
  <c r="G948" i="11"/>
  <c r="G952" i="11"/>
  <c r="G956" i="11"/>
  <c r="I956" i="11" s="1"/>
  <c r="G960" i="11"/>
  <c r="G964" i="11"/>
  <c r="G968" i="11"/>
  <c r="G972" i="11"/>
  <c r="I972" i="11" s="1"/>
  <c r="G976" i="11"/>
  <c r="G980" i="11"/>
  <c r="G984" i="11"/>
  <c r="G988" i="11"/>
  <c r="I988" i="11" s="1"/>
  <c r="G992" i="11"/>
  <c r="G996" i="11"/>
  <c r="G1000" i="11"/>
  <c r="G1004" i="11"/>
  <c r="I1004" i="11" s="1"/>
  <c r="G1008" i="11"/>
  <c r="H47" i="11"/>
  <c r="H79" i="11"/>
  <c r="H111" i="11"/>
  <c r="H143" i="11"/>
  <c r="H175" i="11"/>
  <c r="H207" i="11"/>
  <c r="H223" i="11"/>
  <c r="H255" i="11"/>
  <c r="H287" i="11"/>
  <c r="H319" i="11"/>
  <c r="H351" i="11"/>
  <c r="H383" i="11"/>
  <c r="H415" i="11"/>
  <c r="H463" i="11"/>
  <c r="H495" i="11"/>
  <c r="H511" i="11"/>
  <c r="H543" i="11"/>
  <c r="H575" i="11"/>
  <c r="H607" i="11"/>
  <c r="H639" i="11"/>
  <c r="H671" i="11"/>
  <c r="H703" i="11"/>
  <c r="H735" i="11"/>
  <c r="H767" i="11"/>
  <c r="H799" i="11"/>
  <c r="H847" i="11"/>
  <c r="H879" i="11"/>
  <c r="H911" i="11"/>
  <c r="H943" i="11"/>
  <c r="H975" i="11"/>
  <c r="H1007" i="11"/>
  <c r="G28" i="11"/>
  <c r="G60" i="11"/>
  <c r="G108" i="11"/>
  <c r="G128" i="11"/>
  <c r="J128" i="11" s="1"/>
  <c r="G144" i="11"/>
  <c r="G160" i="11"/>
  <c r="G184" i="11"/>
  <c r="G198" i="11"/>
  <c r="G202" i="11"/>
  <c r="G210" i="11"/>
  <c r="G218" i="11"/>
  <c r="G226" i="11"/>
  <c r="I226" i="11" s="1"/>
  <c r="G234" i="11"/>
  <c r="G242" i="11"/>
  <c r="G254" i="11"/>
  <c r="G262" i="11"/>
  <c r="G270" i="11"/>
  <c r="G278" i="11"/>
  <c r="G286" i="11"/>
  <c r="G294" i="11"/>
  <c r="G306" i="11"/>
  <c r="G318" i="11"/>
  <c r="G330" i="11"/>
  <c r="G338" i="11"/>
  <c r="J338" i="11" s="1"/>
  <c r="G350" i="11"/>
  <c r="G362" i="11"/>
  <c r="G370" i="11"/>
  <c r="G390" i="11"/>
  <c r="G398" i="11"/>
  <c r="G406" i="11"/>
  <c r="G418" i="11"/>
  <c r="G430" i="11"/>
  <c r="I430" i="11" s="1"/>
  <c r="G442" i="11"/>
  <c r="G454" i="11"/>
  <c r="G466" i="11"/>
  <c r="G490" i="11"/>
  <c r="I490" i="11" s="1"/>
  <c r="G510" i="11"/>
  <c r="G530" i="11"/>
  <c r="G550" i="11"/>
  <c r="G570" i="11"/>
  <c r="I570" i="11" s="1"/>
  <c r="G590" i="11"/>
  <c r="G602" i="11"/>
  <c r="G614" i="11"/>
  <c r="G626" i="11"/>
  <c r="I626" i="11" s="1"/>
  <c r="G646" i="11"/>
  <c r="G658" i="11"/>
  <c r="G670" i="11"/>
  <c r="G682" i="11"/>
  <c r="I682" i="11" s="1"/>
  <c r="G694" i="11"/>
  <c r="G714" i="11"/>
  <c r="G726" i="11"/>
  <c r="G738" i="11"/>
  <c r="I738" i="11" s="1"/>
  <c r="G750" i="11"/>
  <c r="G762" i="11"/>
  <c r="G778" i="11"/>
  <c r="G790" i="11"/>
  <c r="J790" i="11" s="1"/>
  <c r="G802" i="11"/>
  <c r="J802" i="11" s="1"/>
  <c r="G818" i="11"/>
  <c r="G830" i="11"/>
  <c r="G846" i="11"/>
  <c r="J846" i="11" s="1"/>
  <c r="G862" i="11"/>
  <c r="G878" i="11"/>
  <c r="G890" i="11"/>
  <c r="G910" i="11"/>
  <c r="I910" i="11" s="1"/>
  <c r="G922" i="11"/>
  <c r="G24" i="11"/>
  <c r="G40" i="11"/>
  <c r="G56" i="11"/>
  <c r="J56" i="11" s="1"/>
  <c r="G72" i="11"/>
  <c r="G88" i="11"/>
  <c r="G104" i="11"/>
  <c r="G119" i="11"/>
  <c r="J119" i="11" s="1"/>
  <c r="G127" i="11"/>
  <c r="G135" i="11"/>
  <c r="G143" i="11"/>
  <c r="G151" i="11"/>
  <c r="J151" i="11" s="1"/>
  <c r="G159" i="11"/>
  <c r="G167" i="11"/>
  <c r="G175" i="11"/>
  <c r="G183" i="11"/>
  <c r="I183" i="11" s="1"/>
  <c r="G191" i="11"/>
  <c r="G197" i="11"/>
  <c r="G201" i="11"/>
  <c r="G205" i="11"/>
  <c r="I205" i="11" s="1"/>
  <c r="G209" i="11"/>
  <c r="G213" i="11"/>
  <c r="G217" i="11"/>
  <c r="G221" i="11"/>
  <c r="J221" i="11" s="1"/>
  <c r="G225" i="11"/>
  <c r="G229" i="11"/>
  <c r="G233" i="11"/>
  <c r="G237" i="11"/>
  <c r="I237" i="11" s="1"/>
  <c r="G241" i="11"/>
  <c r="G245" i="11"/>
  <c r="G249" i="11"/>
  <c r="G253" i="11"/>
  <c r="J253" i="11" s="1"/>
  <c r="G257" i="11"/>
  <c r="G261" i="11"/>
  <c r="G265" i="11"/>
  <c r="G269" i="11"/>
  <c r="I269" i="11" s="1"/>
  <c r="G273" i="11"/>
  <c r="G277" i="11"/>
  <c r="G281" i="11"/>
  <c r="G285" i="11"/>
  <c r="J285" i="11" s="1"/>
  <c r="G289" i="11"/>
  <c r="G293" i="11"/>
  <c r="G297" i="11"/>
  <c r="G301" i="11"/>
  <c r="I301" i="11" s="1"/>
  <c r="G305" i="11"/>
  <c r="G309" i="11"/>
  <c r="G313" i="11"/>
  <c r="G317" i="11"/>
  <c r="J317" i="11" s="1"/>
  <c r="G321" i="11"/>
  <c r="G325" i="11"/>
  <c r="G329" i="11"/>
  <c r="G333" i="11"/>
  <c r="I333" i="11" s="1"/>
  <c r="G337" i="11"/>
  <c r="G341" i="11"/>
  <c r="G345" i="11"/>
  <c r="G349" i="11"/>
  <c r="J349" i="11" s="1"/>
  <c r="G353" i="11"/>
  <c r="G357" i="11"/>
  <c r="G361" i="11"/>
  <c r="G365" i="11"/>
  <c r="I365" i="11" s="1"/>
  <c r="G369" i="11"/>
  <c r="G373" i="11"/>
  <c r="G377" i="11"/>
  <c r="G381" i="11"/>
  <c r="I381" i="11" s="1"/>
  <c r="G385" i="11"/>
  <c r="G389" i="11"/>
  <c r="G393" i="11"/>
  <c r="G397" i="11"/>
  <c r="I397" i="11" s="1"/>
  <c r="G401" i="11"/>
  <c r="G405" i="11"/>
  <c r="G409" i="11"/>
  <c r="G413" i="11"/>
  <c r="I413" i="11" s="1"/>
  <c r="G417" i="11"/>
  <c r="G421" i="11"/>
  <c r="G425" i="11"/>
  <c r="G429" i="11"/>
  <c r="I429" i="11" s="1"/>
  <c r="G433" i="11"/>
  <c r="G437" i="11"/>
  <c r="G441" i="11"/>
  <c r="G445" i="11"/>
  <c r="J445" i="11" s="1"/>
  <c r="G449" i="11"/>
  <c r="G453" i="11"/>
  <c r="G457" i="11"/>
  <c r="G461" i="11"/>
  <c r="I461" i="11" s="1"/>
  <c r="G465" i="11"/>
  <c r="G469" i="11"/>
  <c r="G473" i="11"/>
  <c r="G477" i="11"/>
  <c r="J477" i="11" s="1"/>
  <c r="G481" i="11"/>
  <c r="G485" i="11"/>
  <c r="G489" i="11"/>
  <c r="G493" i="11"/>
  <c r="I493" i="11" s="1"/>
  <c r="G497" i="11"/>
  <c r="G501" i="11"/>
  <c r="G505" i="11"/>
  <c r="G509" i="11"/>
  <c r="J509" i="11" s="1"/>
  <c r="G513" i="11"/>
  <c r="G517" i="11"/>
  <c r="G521" i="11"/>
  <c r="G525" i="11"/>
  <c r="I525" i="11" s="1"/>
  <c r="G529" i="11"/>
  <c r="G533" i="11"/>
  <c r="G537" i="11"/>
  <c r="G541" i="11"/>
  <c r="J541" i="11" s="1"/>
  <c r="G545" i="11"/>
  <c r="G549" i="11"/>
  <c r="G553" i="11"/>
  <c r="G557" i="11"/>
  <c r="I557" i="11" s="1"/>
  <c r="G561" i="11"/>
  <c r="G565" i="11"/>
  <c r="G569" i="11"/>
  <c r="G573" i="11"/>
  <c r="J573" i="11" s="1"/>
  <c r="G577" i="11"/>
  <c r="G581" i="11"/>
  <c r="G585" i="11"/>
  <c r="G589" i="11"/>
  <c r="I589" i="11" s="1"/>
  <c r="G593" i="11"/>
  <c r="G597" i="11"/>
  <c r="G601" i="11"/>
  <c r="G605" i="11"/>
  <c r="J605" i="11" s="1"/>
  <c r="G609" i="11"/>
  <c r="G613" i="11"/>
  <c r="G617" i="11"/>
  <c r="G621" i="11"/>
  <c r="I621" i="11" s="1"/>
  <c r="G625" i="11"/>
  <c r="G629" i="11"/>
  <c r="G633" i="11"/>
  <c r="G637" i="11"/>
  <c r="J637" i="11" s="1"/>
  <c r="G641" i="11"/>
  <c r="G645" i="11"/>
  <c r="G649" i="11"/>
  <c r="G653" i="11"/>
  <c r="G657" i="11"/>
  <c r="G661" i="11"/>
  <c r="G665" i="11"/>
  <c r="G669" i="11"/>
  <c r="J669" i="11" s="1"/>
  <c r="G673" i="11"/>
  <c r="G677" i="11"/>
  <c r="G681" i="11"/>
  <c r="G685" i="11"/>
  <c r="I685" i="11" s="1"/>
  <c r="G689" i="11"/>
  <c r="G693" i="11"/>
  <c r="G697" i="11"/>
  <c r="G701" i="11"/>
  <c r="J701" i="11" s="1"/>
  <c r="G705" i="11"/>
  <c r="G709" i="11"/>
  <c r="G713" i="11"/>
  <c r="G717" i="11"/>
  <c r="I717" i="11" s="1"/>
  <c r="G721" i="11"/>
  <c r="G725" i="11"/>
  <c r="G729" i="11"/>
  <c r="G733" i="11"/>
  <c r="J733" i="11" s="1"/>
  <c r="G737" i="11"/>
  <c r="G741" i="11"/>
  <c r="G745" i="11"/>
  <c r="G749" i="11"/>
  <c r="G753" i="11"/>
  <c r="G757" i="11"/>
  <c r="G761" i="11"/>
  <c r="G765" i="11"/>
  <c r="J765" i="11" s="1"/>
  <c r="G769" i="11"/>
  <c r="G773" i="11"/>
  <c r="G777" i="11"/>
  <c r="G781" i="11"/>
  <c r="I781" i="11" s="1"/>
  <c r="G785" i="11"/>
  <c r="G789" i="11"/>
  <c r="G793" i="11"/>
  <c r="G797" i="11"/>
  <c r="J797" i="11" s="1"/>
  <c r="G801" i="11"/>
  <c r="G805" i="11"/>
  <c r="G809" i="11"/>
  <c r="G813" i="11"/>
  <c r="I813" i="11" s="1"/>
  <c r="G817" i="11"/>
  <c r="G821" i="11"/>
  <c r="G825" i="11"/>
  <c r="G829" i="11"/>
  <c r="J829" i="11" s="1"/>
  <c r="G833" i="11"/>
  <c r="G837" i="11"/>
  <c r="G841" i="11"/>
  <c r="G845" i="11"/>
  <c r="I845" i="11" s="1"/>
  <c r="G849" i="11"/>
  <c r="G853" i="11"/>
  <c r="G857" i="11"/>
  <c r="G861" i="11"/>
  <c r="J861" i="11" s="1"/>
  <c r="G865" i="11"/>
  <c r="G869" i="11"/>
  <c r="G873" i="11"/>
  <c r="G877" i="11"/>
  <c r="I877" i="11" s="1"/>
  <c r="G881" i="11"/>
  <c r="G885" i="11"/>
  <c r="G889" i="11"/>
  <c r="G893" i="11"/>
  <c r="J893" i="11" s="1"/>
  <c r="G897" i="11"/>
  <c r="G901" i="11"/>
  <c r="G905" i="11"/>
  <c r="G909" i="11"/>
  <c r="I909" i="11" s="1"/>
  <c r="G913" i="11"/>
  <c r="G917" i="11"/>
  <c r="G921" i="11"/>
  <c r="J921" i="11" s="1"/>
  <c r="G925" i="11"/>
  <c r="I925" i="11" s="1"/>
  <c r="G929" i="11"/>
  <c r="G933" i="11"/>
  <c r="G937" i="11"/>
  <c r="G941" i="11"/>
  <c r="I941" i="11" s="1"/>
  <c r="G945" i="11"/>
  <c r="G949" i="11"/>
  <c r="G953" i="11"/>
  <c r="J953" i="11" s="1"/>
  <c r="G957" i="11"/>
  <c r="I957" i="11" s="1"/>
  <c r="G961" i="11"/>
  <c r="G965" i="11"/>
  <c r="G969" i="11"/>
  <c r="G973" i="11"/>
  <c r="I973" i="11" s="1"/>
  <c r="G977" i="11"/>
  <c r="G981" i="11"/>
  <c r="G985" i="11"/>
  <c r="J985" i="11" s="1"/>
  <c r="G989" i="11"/>
  <c r="I989" i="11" s="1"/>
  <c r="G993" i="11"/>
  <c r="G997" i="11"/>
  <c r="G1001" i="11"/>
  <c r="G1005" i="11"/>
  <c r="I1005" i="11" s="1"/>
  <c r="G1009" i="11"/>
  <c r="G176" i="11"/>
  <c r="G378" i="11"/>
  <c r="G414" i="11"/>
  <c r="I414" i="11" s="1"/>
  <c r="G426" i="11"/>
  <c r="G438" i="11"/>
  <c r="G450" i="11"/>
  <c r="G462" i="11"/>
  <c r="I462" i="11" s="1"/>
  <c r="G474" i="11"/>
  <c r="G482" i="11"/>
  <c r="G494" i="11"/>
  <c r="G502" i="11"/>
  <c r="J502" i="11" s="1"/>
  <c r="G514" i="11"/>
  <c r="G522" i="11"/>
  <c r="G534" i="11"/>
  <c r="G542" i="11"/>
  <c r="J542" i="11" s="1"/>
  <c r="G554" i="11"/>
  <c r="G562" i="11"/>
  <c r="G574" i="11"/>
  <c r="G582" i="11"/>
  <c r="J582" i="11" s="1"/>
  <c r="G594" i="11"/>
  <c r="G606" i="11"/>
  <c r="G618" i="11"/>
  <c r="G634" i="11"/>
  <c r="I634" i="11" s="1"/>
  <c r="G642" i="11"/>
  <c r="G654" i="11"/>
  <c r="G666" i="11"/>
  <c r="G674" i="11"/>
  <c r="J674" i="11" s="1"/>
  <c r="G690" i="11"/>
  <c r="G702" i="11"/>
  <c r="G710" i="11"/>
  <c r="G718" i="11"/>
  <c r="J718" i="11" s="1"/>
  <c r="G730" i="11"/>
  <c r="G742" i="11"/>
  <c r="G758" i="11"/>
  <c r="G770" i="11"/>
  <c r="I770" i="11" s="1"/>
  <c r="G782" i="11"/>
  <c r="G794" i="11"/>
  <c r="G810" i="11"/>
  <c r="G822" i="11"/>
  <c r="J822" i="11" s="1"/>
  <c r="G838" i="11"/>
  <c r="G842" i="11"/>
  <c r="G854" i="11"/>
  <c r="G866" i="11"/>
  <c r="I866" i="11" s="1"/>
  <c r="G874" i="11"/>
  <c r="G886" i="11"/>
  <c r="G898" i="11"/>
  <c r="G902" i="11"/>
  <c r="I902" i="11" s="1"/>
  <c r="G1002" i="11"/>
  <c r="G970" i="11"/>
  <c r="G938" i="11"/>
  <c r="G998" i="11"/>
  <c r="I998" i="11" s="1"/>
  <c r="G982" i="11"/>
  <c r="G966" i="11"/>
  <c r="G950" i="11"/>
  <c r="G934" i="11"/>
  <c r="I934" i="11" s="1"/>
  <c r="G1010" i="11"/>
  <c r="G994" i="11"/>
  <c r="G978" i="11"/>
  <c r="G962" i="11"/>
  <c r="J962" i="11" s="1"/>
  <c r="G946" i="11"/>
  <c r="G930" i="11"/>
  <c r="G1006" i="11"/>
  <c r="G990" i="11"/>
  <c r="I990" i="11" s="1"/>
  <c r="G974" i="11"/>
  <c r="G958" i="11"/>
  <c r="G942" i="11"/>
  <c r="G926" i="11"/>
  <c r="I926" i="11" s="1"/>
  <c r="G986" i="11"/>
  <c r="G954" i="11"/>
  <c r="G914" i="11"/>
  <c r="E11" i="11"/>
  <c r="H11" i="11" s="1"/>
  <c r="H17" i="11"/>
  <c r="H21" i="11"/>
  <c r="H19" i="11"/>
  <c r="H24" i="11"/>
  <c r="H28" i="11"/>
  <c r="H32" i="11"/>
  <c r="H36" i="11"/>
  <c r="H40" i="11"/>
  <c r="H44" i="11"/>
  <c r="H48" i="11"/>
  <c r="H52" i="11"/>
  <c r="H56" i="11"/>
  <c r="H60" i="11"/>
  <c r="H64" i="11"/>
  <c r="H68" i="11"/>
  <c r="H72" i="11"/>
  <c r="H76" i="11"/>
  <c r="H80" i="11"/>
  <c r="H84" i="11"/>
  <c r="H88" i="11"/>
  <c r="H92" i="11"/>
  <c r="H96" i="11"/>
  <c r="H100" i="11"/>
  <c r="H104" i="11"/>
  <c r="H108" i="11"/>
  <c r="H112" i="11"/>
  <c r="H116" i="11"/>
  <c r="H120" i="11"/>
  <c r="H124" i="11"/>
  <c r="H128" i="11"/>
  <c r="H132" i="11"/>
  <c r="H136" i="11"/>
  <c r="H140" i="11"/>
  <c r="H144" i="11"/>
  <c r="H148" i="11"/>
  <c r="H152" i="11"/>
  <c r="H156" i="11"/>
  <c r="H160" i="11"/>
  <c r="H164" i="11"/>
  <c r="H168" i="11"/>
  <c r="H172" i="11"/>
  <c r="H176" i="11"/>
  <c r="H180" i="11"/>
  <c r="H184" i="11"/>
  <c r="H188" i="11"/>
  <c r="H192" i="11"/>
  <c r="H196" i="11"/>
  <c r="H200" i="11"/>
  <c r="H204" i="11"/>
  <c r="H208" i="11"/>
  <c r="H212" i="11"/>
  <c r="H216" i="11"/>
  <c r="H220" i="11"/>
  <c r="H224" i="11"/>
  <c r="H228" i="11"/>
  <c r="H232" i="11"/>
  <c r="H236" i="11"/>
  <c r="H240" i="11"/>
  <c r="H244" i="11"/>
  <c r="H248" i="11"/>
  <c r="H252" i="11"/>
  <c r="H256" i="11"/>
  <c r="H260" i="11"/>
  <c r="H264" i="11"/>
  <c r="H268" i="11"/>
  <c r="H272" i="11"/>
  <c r="H276" i="11"/>
  <c r="H280" i="11"/>
  <c r="H284" i="11"/>
  <c r="H288" i="11"/>
  <c r="H292" i="11"/>
  <c r="H296" i="11"/>
  <c r="H300" i="11"/>
  <c r="H304" i="11"/>
  <c r="H308" i="11"/>
  <c r="H312" i="11"/>
  <c r="H316" i="11"/>
  <c r="H320" i="11"/>
  <c r="H324" i="11"/>
  <c r="H328" i="11"/>
  <c r="H332" i="11"/>
  <c r="H336" i="11"/>
  <c r="H340" i="11"/>
  <c r="H344" i="11"/>
  <c r="H348" i="11"/>
  <c r="H352" i="11"/>
  <c r="H356" i="11"/>
  <c r="H360" i="11"/>
  <c r="H364" i="11"/>
  <c r="H368" i="11"/>
  <c r="H372" i="11"/>
  <c r="H376" i="11"/>
  <c r="H380" i="11"/>
  <c r="H384" i="11"/>
  <c r="H388" i="11"/>
  <c r="H392" i="11"/>
  <c r="H396" i="11"/>
  <c r="H400" i="11"/>
  <c r="H404" i="11"/>
  <c r="H408" i="11"/>
  <c r="H412" i="11"/>
  <c r="H416" i="11"/>
  <c r="H420" i="11"/>
  <c r="H424" i="11"/>
  <c r="H428" i="11"/>
  <c r="H432" i="11"/>
  <c r="H436" i="11"/>
  <c r="H440" i="11"/>
  <c r="H444" i="11"/>
  <c r="H448" i="11"/>
  <c r="H452" i="11"/>
  <c r="H456" i="11"/>
  <c r="H460" i="11"/>
  <c r="H464" i="11"/>
  <c r="H468" i="11"/>
  <c r="H472" i="11"/>
  <c r="H476" i="11"/>
  <c r="H480" i="11"/>
  <c r="H484" i="11"/>
  <c r="H488" i="11"/>
  <c r="H492" i="11"/>
  <c r="H496" i="11"/>
  <c r="H500" i="11"/>
  <c r="H504" i="11"/>
  <c r="H508" i="11"/>
  <c r="H512" i="11"/>
  <c r="H516" i="11"/>
  <c r="H520" i="11"/>
  <c r="H524" i="11"/>
  <c r="H528" i="11"/>
  <c r="H532" i="11"/>
  <c r="H536" i="11"/>
  <c r="H540" i="11"/>
  <c r="H544" i="11"/>
  <c r="H548" i="11"/>
  <c r="H552" i="11"/>
  <c r="H556" i="11"/>
  <c r="H560" i="11"/>
  <c r="H564" i="11"/>
  <c r="H568" i="11"/>
  <c r="H572" i="11"/>
  <c r="H576" i="11"/>
  <c r="H580" i="11"/>
  <c r="H584" i="11"/>
  <c r="H588" i="11"/>
  <c r="H592" i="11"/>
  <c r="H596" i="11"/>
  <c r="H600" i="11"/>
  <c r="H604" i="11"/>
  <c r="H608" i="11"/>
  <c r="H612" i="11"/>
  <c r="H616" i="11"/>
  <c r="H620" i="11"/>
  <c r="H624" i="11"/>
  <c r="H628" i="11"/>
  <c r="H632" i="11"/>
  <c r="H636" i="11"/>
  <c r="H640" i="11"/>
  <c r="H644" i="11"/>
  <c r="H648" i="11"/>
  <c r="H652" i="11"/>
  <c r="H656" i="11"/>
  <c r="H660" i="11"/>
  <c r="H664" i="11"/>
  <c r="H668" i="11"/>
  <c r="H672" i="11"/>
  <c r="H676" i="11"/>
  <c r="H680" i="11"/>
  <c r="H684" i="11"/>
  <c r="H688" i="11"/>
  <c r="H692" i="11"/>
  <c r="H696" i="11"/>
  <c r="H700" i="11"/>
  <c r="H704" i="11"/>
  <c r="H708" i="11"/>
  <c r="H712" i="11"/>
  <c r="H716" i="11"/>
  <c r="H720" i="11"/>
  <c r="H724" i="11"/>
  <c r="H728" i="11"/>
  <c r="H732" i="11"/>
  <c r="H736" i="11"/>
  <c r="H740" i="11"/>
  <c r="H744" i="11"/>
  <c r="H748" i="11"/>
  <c r="H752" i="11"/>
  <c r="H756" i="11"/>
  <c r="H760" i="11"/>
  <c r="H764" i="11"/>
  <c r="H768" i="11"/>
  <c r="H772" i="11"/>
  <c r="H776" i="11"/>
  <c r="H780" i="11"/>
  <c r="H784" i="11"/>
  <c r="H788" i="11"/>
  <c r="H792" i="11"/>
  <c r="H796" i="11"/>
  <c r="H800" i="11"/>
  <c r="H804" i="11"/>
  <c r="H808" i="11"/>
  <c r="H812" i="11"/>
  <c r="H816" i="11"/>
  <c r="H820" i="11"/>
  <c r="H824" i="11"/>
  <c r="H828" i="11"/>
  <c r="H832" i="11"/>
  <c r="H836" i="11"/>
  <c r="H840" i="11"/>
  <c r="H844" i="11"/>
  <c r="H848" i="11"/>
  <c r="H852" i="11"/>
  <c r="H856" i="11"/>
  <c r="H860" i="11"/>
  <c r="H864" i="11"/>
  <c r="H868" i="11"/>
  <c r="H872" i="11"/>
  <c r="H876" i="11"/>
  <c r="H880" i="11"/>
  <c r="H884" i="11"/>
  <c r="H888" i="11"/>
  <c r="H892" i="11"/>
  <c r="H896" i="11"/>
  <c r="H900" i="11"/>
  <c r="H904" i="11"/>
  <c r="H908" i="11"/>
  <c r="H912" i="11"/>
  <c r="H916" i="11"/>
  <c r="H920" i="11"/>
  <c r="H924" i="11"/>
  <c r="H928" i="11"/>
  <c r="H932" i="11"/>
  <c r="H936" i="11"/>
  <c r="H940" i="11"/>
  <c r="H944" i="11"/>
  <c r="H948" i="11"/>
  <c r="H952" i="11"/>
  <c r="H956" i="11"/>
  <c r="H960" i="11"/>
  <c r="H964" i="11"/>
  <c r="H968" i="11"/>
  <c r="H972" i="11"/>
  <c r="H976" i="11"/>
  <c r="H980" i="11"/>
  <c r="H984" i="11"/>
  <c r="H988" i="11"/>
  <c r="H992" i="11"/>
  <c r="H996" i="11"/>
  <c r="H1000" i="11"/>
  <c r="H1004" i="11"/>
  <c r="H1008" i="11"/>
  <c r="H12" i="11"/>
  <c r="H20" i="11"/>
  <c r="H25" i="11"/>
  <c r="H29" i="11"/>
  <c r="H33" i="11"/>
  <c r="H37" i="11"/>
  <c r="H41" i="11"/>
  <c r="H45" i="11"/>
  <c r="H49" i="11"/>
  <c r="H53" i="11"/>
  <c r="H57" i="11"/>
  <c r="H61" i="11"/>
  <c r="H65" i="11"/>
  <c r="H69" i="11"/>
  <c r="H73" i="11"/>
  <c r="H77" i="11"/>
  <c r="H81" i="11"/>
  <c r="H85" i="11"/>
  <c r="H89" i="11"/>
  <c r="H93" i="11"/>
  <c r="H97" i="11"/>
  <c r="H101" i="11"/>
  <c r="H105" i="11"/>
  <c r="H109" i="11"/>
  <c r="H113" i="11"/>
  <c r="H117" i="11"/>
  <c r="H121" i="11"/>
  <c r="H125" i="11"/>
  <c r="H129" i="11"/>
  <c r="H133" i="11"/>
  <c r="H137" i="11"/>
  <c r="H141" i="11"/>
  <c r="H145" i="11"/>
  <c r="H149" i="11"/>
  <c r="H153" i="11"/>
  <c r="H157" i="11"/>
  <c r="H161" i="11"/>
  <c r="H165" i="11"/>
  <c r="H169" i="11"/>
  <c r="H173" i="11"/>
  <c r="H177" i="11"/>
  <c r="H181" i="11"/>
  <c r="H185" i="11"/>
  <c r="H189" i="11"/>
  <c r="H193" i="11"/>
  <c r="H197" i="11"/>
  <c r="H201" i="11"/>
  <c r="H205" i="11"/>
  <c r="H209" i="11"/>
  <c r="H213" i="11"/>
  <c r="H217" i="11"/>
  <c r="H221" i="11"/>
  <c r="H225" i="11"/>
  <c r="H229" i="11"/>
  <c r="H233" i="11"/>
  <c r="H237" i="11"/>
  <c r="H241" i="11"/>
  <c r="H245" i="11"/>
  <c r="H249" i="11"/>
  <c r="H253" i="11"/>
  <c r="H257" i="11"/>
  <c r="H261" i="11"/>
  <c r="H265" i="11"/>
  <c r="H269" i="11"/>
  <c r="H273" i="11"/>
  <c r="H277" i="11"/>
  <c r="H281" i="11"/>
  <c r="H285" i="11"/>
  <c r="H289" i="11"/>
  <c r="H293" i="11"/>
  <c r="H297" i="11"/>
  <c r="H301" i="11"/>
  <c r="H305" i="11"/>
  <c r="H309" i="11"/>
  <c r="H313" i="1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5" i="11"/>
  <c r="H369" i="11"/>
  <c r="H373" i="11"/>
  <c r="H377" i="11"/>
  <c r="H381" i="11"/>
  <c r="H385" i="11"/>
  <c r="H389" i="11"/>
  <c r="H393" i="11"/>
  <c r="H397" i="11"/>
  <c r="H401" i="11"/>
  <c r="H405" i="11"/>
  <c r="H409" i="11"/>
  <c r="H413" i="11"/>
  <c r="H417" i="11"/>
  <c r="H421" i="11"/>
  <c r="H425" i="11"/>
  <c r="H429" i="11"/>
  <c r="H433" i="11"/>
  <c r="H437" i="11"/>
  <c r="H441" i="11"/>
  <c r="H445" i="11"/>
  <c r="H449" i="11"/>
  <c r="H453" i="11"/>
  <c r="H457" i="11"/>
  <c r="H461" i="11"/>
  <c r="H465" i="11"/>
  <c r="H469" i="11"/>
  <c r="H473" i="11"/>
  <c r="H477" i="11"/>
  <c r="H481" i="11"/>
  <c r="H485" i="11"/>
  <c r="H489" i="11"/>
  <c r="H493" i="11"/>
  <c r="H497" i="11"/>
  <c r="H501" i="11"/>
  <c r="H505" i="11"/>
  <c r="H509" i="11"/>
  <c r="H513" i="11"/>
  <c r="H517" i="11"/>
  <c r="H521" i="11"/>
  <c r="H525" i="11"/>
  <c r="H529" i="11"/>
  <c r="H533" i="11"/>
  <c r="H537" i="11"/>
  <c r="H541" i="11"/>
  <c r="H545" i="11"/>
  <c r="H549" i="11"/>
  <c r="H553" i="11"/>
  <c r="H557" i="11"/>
  <c r="H561" i="11"/>
  <c r="H565" i="11"/>
  <c r="H569" i="11"/>
  <c r="H573" i="11"/>
  <c r="H577" i="11"/>
  <c r="H581" i="11"/>
  <c r="H585" i="11"/>
  <c r="H589" i="11"/>
  <c r="H593" i="11"/>
  <c r="H597" i="11"/>
  <c r="H601" i="11"/>
  <c r="H605" i="11"/>
  <c r="H609" i="11"/>
  <c r="H613" i="11"/>
  <c r="H617" i="11"/>
  <c r="H621" i="11"/>
  <c r="H625" i="11"/>
  <c r="H629" i="11"/>
  <c r="H633" i="11"/>
  <c r="H637" i="11"/>
  <c r="H641" i="11"/>
  <c r="H645" i="11"/>
  <c r="H649" i="11"/>
  <c r="H653" i="11"/>
  <c r="H657" i="11"/>
  <c r="H661" i="11"/>
  <c r="H665" i="11"/>
  <c r="H669" i="11"/>
  <c r="H673" i="11"/>
  <c r="H677" i="11"/>
  <c r="H681" i="11"/>
  <c r="H685" i="11"/>
  <c r="H689" i="11"/>
  <c r="H693" i="11"/>
  <c r="H697" i="11"/>
  <c r="H701" i="11"/>
  <c r="H705" i="11"/>
  <c r="H709" i="11"/>
  <c r="H713" i="11"/>
  <c r="H717" i="11"/>
  <c r="H721" i="11"/>
  <c r="H725" i="11"/>
  <c r="H729" i="11"/>
  <c r="H733" i="11"/>
  <c r="H737" i="11"/>
  <c r="H741" i="11"/>
  <c r="H745" i="11"/>
  <c r="H749" i="11"/>
  <c r="H753" i="11"/>
  <c r="H757" i="11"/>
  <c r="H761" i="11"/>
  <c r="H765" i="11"/>
  <c r="H769" i="11"/>
  <c r="H773" i="11"/>
  <c r="H777" i="11"/>
  <c r="H781" i="11"/>
  <c r="H785" i="11"/>
  <c r="H789" i="11"/>
  <c r="H793" i="11"/>
  <c r="H797" i="11"/>
  <c r="H801" i="11"/>
  <c r="H805" i="11"/>
  <c r="H809" i="11"/>
  <c r="H813" i="11"/>
  <c r="H817" i="11"/>
  <c r="H821" i="11"/>
  <c r="H825" i="11"/>
  <c r="H829" i="11"/>
  <c r="H833" i="11"/>
  <c r="H837" i="11"/>
  <c r="H841" i="11"/>
  <c r="H845" i="11"/>
  <c r="H849" i="11"/>
  <c r="H853" i="11"/>
  <c r="H857" i="11"/>
  <c r="H861" i="11"/>
  <c r="H865" i="11"/>
  <c r="H869" i="11"/>
  <c r="H873" i="11"/>
  <c r="H877" i="11"/>
  <c r="H881" i="11"/>
  <c r="H885" i="11"/>
  <c r="H889" i="11"/>
  <c r="H893" i="11"/>
  <c r="H897" i="11"/>
  <c r="H901" i="11"/>
  <c r="H905" i="11"/>
  <c r="H909" i="11"/>
  <c r="H913" i="11"/>
  <c r="H917" i="11"/>
  <c r="H921" i="11"/>
  <c r="H925" i="11"/>
  <c r="H929" i="11"/>
  <c r="H933" i="11"/>
  <c r="H937" i="11"/>
  <c r="H941" i="11"/>
  <c r="H945" i="11"/>
  <c r="H949" i="11"/>
  <c r="H953" i="11"/>
  <c r="H957" i="11"/>
  <c r="H961" i="11"/>
  <c r="H965" i="11"/>
  <c r="H969" i="11"/>
  <c r="H973" i="11"/>
  <c r="H977" i="11"/>
  <c r="H981" i="11"/>
  <c r="H985" i="11"/>
  <c r="H989" i="11"/>
  <c r="H993" i="11"/>
  <c r="H997" i="11"/>
  <c r="H1001" i="11"/>
  <c r="H1005" i="11"/>
  <c r="H1009" i="11"/>
  <c r="H16" i="11"/>
  <c r="H22" i="11"/>
  <c r="H26" i="11"/>
  <c r="H30" i="11"/>
  <c r="H34" i="11"/>
  <c r="H38" i="11"/>
  <c r="H42" i="11"/>
  <c r="H46" i="11"/>
  <c r="H50" i="11"/>
  <c r="H54" i="11"/>
  <c r="H58" i="11"/>
  <c r="H62" i="11"/>
  <c r="H66" i="11"/>
  <c r="H70" i="11"/>
  <c r="H74" i="11"/>
  <c r="H78" i="11"/>
  <c r="H82" i="11"/>
  <c r="H86" i="11"/>
  <c r="H90" i="11"/>
  <c r="H94" i="11"/>
  <c r="H98" i="11"/>
  <c r="H102" i="11"/>
  <c r="H106" i="11"/>
  <c r="H110" i="11"/>
  <c r="H114" i="11"/>
  <c r="H118" i="11"/>
  <c r="H122" i="11"/>
  <c r="H126" i="11"/>
  <c r="H130" i="11"/>
  <c r="H134" i="11"/>
  <c r="H138" i="11"/>
  <c r="H142" i="11"/>
  <c r="H146" i="11"/>
  <c r="H150" i="11"/>
  <c r="H154" i="11"/>
  <c r="H158" i="11"/>
  <c r="H162" i="11"/>
  <c r="H166" i="11"/>
  <c r="H170" i="11"/>
  <c r="H174" i="11"/>
  <c r="H178" i="11"/>
  <c r="H182" i="11"/>
  <c r="H186" i="11"/>
  <c r="H190" i="11"/>
  <c r="H194" i="11"/>
  <c r="H198" i="11"/>
  <c r="H202" i="11"/>
  <c r="H206" i="11"/>
  <c r="H210" i="11"/>
  <c r="H214" i="11"/>
  <c r="H218" i="11"/>
  <c r="H222" i="11"/>
  <c r="H226" i="11"/>
  <c r="H230" i="11"/>
  <c r="H234" i="11"/>
  <c r="H238" i="11"/>
  <c r="H242" i="11"/>
  <c r="H246" i="11"/>
  <c r="H250" i="11"/>
  <c r="H254" i="11"/>
  <c r="H258" i="11"/>
  <c r="H262" i="11"/>
  <c r="H266" i="11"/>
  <c r="H270" i="11"/>
  <c r="H274" i="11"/>
  <c r="H278" i="11"/>
  <c r="H282" i="11"/>
  <c r="H286" i="11"/>
  <c r="H290" i="11"/>
  <c r="H294" i="11"/>
  <c r="H298" i="11"/>
  <c r="H302" i="11"/>
  <c r="H306" i="11"/>
  <c r="H310" i="11"/>
  <c r="H314" i="11"/>
  <c r="H318" i="11"/>
  <c r="H322" i="11"/>
  <c r="H326" i="11"/>
  <c r="H330" i="11"/>
  <c r="H334" i="11"/>
  <c r="H338" i="11"/>
  <c r="H342" i="11"/>
  <c r="H346" i="11"/>
  <c r="H350" i="11"/>
  <c r="H354" i="11"/>
  <c r="H358" i="11"/>
  <c r="H362" i="11"/>
  <c r="H366" i="11"/>
  <c r="H370" i="11"/>
  <c r="H374" i="11"/>
  <c r="H378" i="11"/>
  <c r="H382" i="11"/>
  <c r="H386" i="11"/>
  <c r="H390" i="11"/>
  <c r="H394" i="11"/>
  <c r="H398" i="11"/>
  <c r="H402" i="11"/>
  <c r="H406" i="11"/>
  <c r="H410" i="11"/>
  <c r="H414" i="11"/>
  <c r="H418" i="11"/>
  <c r="H422" i="11"/>
  <c r="H426" i="11"/>
  <c r="H430" i="11"/>
  <c r="H434" i="11"/>
  <c r="H438" i="11"/>
  <c r="H442" i="11"/>
  <c r="H446" i="11"/>
  <c r="H450" i="11"/>
  <c r="H454" i="11"/>
  <c r="H458" i="11"/>
  <c r="H462" i="11"/>
  <c r="H466" i="11"/>
  <c r="H470" i="11"/>
  <c r="H474" i="11"/>
  <c r="H478" i="11"/>
  <c r="H482" i="11"/>
  <c r="H486" i="11"/>
  <c r="H490" i="11"/>
  <c r="H494" i="11"/>
  <c r="H498" i="11"/>
  <c r="H502" i="11"/>
  <c r="H506" i="11"/>
  <c r="H510" i="11"/>
  <c r="H514" i="11"/>
  <c r="H518" i="11"/>
  <c r="H522" i="11"/>
  <c r="H526" i="11"/>
  <c r="H530" i="11"/>
  <c r="H534" i="11"/>
  <c r="H538" i="11"/>
  <c r="H542" i="11"/>
  <c r="H546" i="11"/>
  <c r="H550" i="11"/>
  <c r="H554" i="11"/>
  <c r="H558" i="11"/>
  <c r="H562" i="11"/>
  <c r="H566" i="11"/>
  <c r="H570" i="11"/>
  <c r="H574" i="11"/>
  <c r="H578" i="11"/>
  <c r="H582" i="11"/>
  <c r="H586" i="11"/>
  <c r="H590" i="11"/>
  <c r="H594" i="11"/>
  <c r="H598" i="11"/>
  <c r="H602" i="11"/>
  <c r="H606" i="11"/>
  <c r="H610" i="11"/>
  <c r="H614" i="11"/>
  <c r="H618" i="11"/>
  <c r="H622" i="11"/>
  <c r="H626" i="11"/>
  <c r="H630" i="11"/>
  <c r="H634" i="11"/>
  <c r="H638" i="11"/>
  <c r="H642" i="11"/>
  <c r="H646" i="11"/>
  <c r="H650" i="11"/>
  <c r="H654" i="11"/>
  <c r="H658" i="11"/>
  <c r="H662" i="11"/>
  <c r="H666" i="11"/>
  <c r="H670" i="11"/>
  <c r="H674" i="11"/>
  <c r="H678" i="11"/>
  <c r="H682" i="11"/>
  <c r="H686" i="11"/>
  <c r="H690" i="11"/>
  <c r="H694" i="11"/>
  <c r="H698" i="11"/>
  <c r="H702" i="11"/>
  <c r="H706" i="11"/>
  <c r="H710" i="11"/>
  <c r="H714" i="11"/>
  <c r="H718" i="11"/>
  <c r="H722" i="11"/>
  <c r="H726" i="11"/>
  <c r="H730" i="11"/>
  <c r="H734" i="11"/>
  <c r="H738" i="11"/>
  <c r="H742" i="11"/>
  <c r="H746" i="11"/>
  <c r="H750" i="11"/>
  <c r="H754" i="11"/>
  <c r="H758" i="11"/>
  <c r="H762" i="11"/>
  <c r="H766" i="11"/>
  <c r="H770" i="11"/>
  <c r="H774" i="11"/>
  <c r="H778" i="11"/>
  <c r="H782" i="11"/>
  <c r="H786" i="11"/>
  <c r="H790" i="11"/>
  <c r="H794" i="11"/>
  <c r="H798" i="11"/>
  <c r="H802" i="11"/>
  <c r="H806" i="11"/>
  <c r="H810" i="11"/>
  <c r="H814" i="11"/>
  <c r="H818" i="11"/>
  <c r="H822" i="11"/>
  <c r="H826" i="11"/>
  <c r="H830" i="11"/>
  <c r="H834" i="11"/>
  <c r="H838" i="11"/>
  <c r="H842" i="11"/>
  <c r="H846" i="11"/>
  <c r="H850" i="11"/>
  <c r="H854" i="11"/>
  <c r="H858" i="11"/>
  <c r="H862" i="11"/>
  <c r="H866" i="11"/>
  <c r="H870" i="11"/>
  <c r="H874" i="11"/>
  <c r="H878" i="11"/>
  <c r="H882" i="11"/>
  <c r="H886" i="11"/>
  <c r="H890" i="11"/>
  <c r="H894" i="11"/>
  <c r="H898" i="11"/>
  <c r="H902" i="11"/>
  <c r="H906" i="11"/>
  <c r="H910" i="11"/>
  <c r="H914" i="11"/>
  <c r="H918" i="11"/>
  <c r="H922" i="11"/>
  <c r="H926" i="11"/>
  <c r="H930" i="11"/>
  <c r="H934" i="11"/>
  <c r="H938" i="11"/>
  <c r="H942" i="11"/>
  <c r="H946" i="11"/>
  <c r="H950" i="11"/>
  <c r="H954" i="11"/>
  <c r="H958" i="11"/>
  <c r="H962" i="11"/>
  <c r="H966" i="11"/>
  <c r="H970" i="11"/>
  <c r="H974" i="11"/>
  <c r="H978" i="11"/>
  <c r="H982" i="11"/>
  <c r="H986" i="11"/>
  <c r="H990" i="11"/>
  <c r="H994" i="11"/>
  <c r="H998" i="11"/>
  <c r="H1002" i="11"/>
  <c r="H1006" i="11"/>
  <c r="H1010" i="11"/>
  <c r="H14" i="11"/>
  <c r="I13" i="11"/>
  <c r="I15" i="11"/>
  <c r="I17" i="11"/>
  <c r="I19" i="11"/>
  <c r="I23" i="11"/>
  <c r="I25" i="11"/>
  <c r="I27" i="11"/>
  <c r="I29" i="11"/>
  <c r="I31" i="11"/>
  <c r="I33" i="11"/>
  <c r="I35" i="11"/>
  <c r="I39" i="11"/>
  <c r="I41" i="11"/>
  <c r="I43" i="11"/>
  <c r="I45" i="11"/>
  <c r="I47" i="11"/>
  <c r="I49" i="11"/>
  <c r="I51" i="11"/>
  <c r="I55" i="11"/>
  <c r="I57" i="11"/>
  <c r="I59" i="11"/>
  <c r="I61" i="11"/>
  <c r="I63" i="11"/>
  <c r="I65" i="11"/>
  <c r="I67" i="11"/>
  <c r="I71" i="11"/>
  <c r="I73" i="11"/>
  <c r="I75" i="11"/>
  <c r="I77" i="11"/>
  <c r="I79" i="11"/>
  <c r="I81" i="11"/>
  <c r="I83" i="11"/>
  <c r="I87" i="11"/>
  <c r="I89" i="11"/>
  <c r="I91" i="11"/>
  <c r="I93" i="11"/>
  <c r="I95" i="11"/>
  <c r="I97" i="11"/>
  <c r="I99" i="11"/>
  <c r="I103" i="11"/>
  <c r="I105" i="11"/>
  <c r="I107" i="11"/>
  <c r="I109" i="11"/>
  <c r="I111" i="11"/>
  <c r="I113" i="11"/>
  <c r="I115" i="11"/>
  <c r="I119" i="11"/>
  <c r="I121" i="11"/>
  <c r="I123" i="11"/>
  <c r="I125" i="11"/>
  <c r="I127" i="11"/>
  <c r="I129" i="11"/>
  <c r="I135" i="11"/>
  <c r="I137" i="11"/>
  <c r="I139" i="11"/>
  <c r="I141" i="11"/>
  <c r="I143" i="11"/>
  <c r="I145" i="11"/>
  <c r="I147" i="11"/>
  <c r="I151" i="11"/>
  <c r="I153" i="11"/>
  <c r="I155" i="11"/>
  <c r="I157" i="11"/>
  <c r="I159" i="11"/>
  <c r="I161" i="11"/>
  <c r="I167" i="11"/>
  <c r="I169" i="11"/>
  <c r="I171" i="11"/>
  <c r="I173" i="11"/>
  <c r="I175" i="11"/>
  <c r="J13" i="11"/>
  <c r="J15" i="11"/>
  <c r="J17" i="11"/>
  <c r="J19" i="11"/>
  <c r="J25" i="11"/>
  <c r="J27" i="11"/>
  <c r="J29" i="11"/>
  <c r="J31" i="11"/>
  <c r="J33" i="11"/>
  <c r="J35" i="11"/>
  <c r="J41" i="11"/>
  <c r="J43" i="11"/>
  <c r="J45" i="11"/>
  <c r="J47" i="11"/>
  <c r="J49" i="11"/>
  <c r="J51" i="11"/>
  <c r="J57" i="11"/>
  <c r="J59" i="11"/>
  <c r="J61" i="11"/>
  <c r="J63" i="11"/>
  <c r="J65" i="11"/>
  <c r="J67" i="11"/>
  <c r="J73" i="11"/>
  <c r="J75" i="11"/>
  <c r="J77" i="11"/>
  <c r="J79" i="11"/>
  <c r="J81" i="11"/>
  <c r="J83" i="11"/>
  <c r="J89" i="11"/>
  <c r="J91" i="11"/>
  <c r="J93" i="11"/>
  <c r="J95" i="11"/>
  <c r="J97" i="11"/>
  <c r="J99" i="11"/>
  <c r="J105" i="11"/>
  <c r="J107" i="11"/>
  <c r="J109" i="11"/>
  <c r="J111" i="11"/>
  <c r="J113" i="11"/>
  <c r="J115" i="11"/>
  <c r="J121" i="11"/>
  <c r="J123" i="11"/>
  <c r="J125" i="11"/>
  <c r="J127" i="11"/>
  <c r="J129" i="11"/>
  <c r="J131" i="11"/>
  <c r="J135" i="11"/>
  <c r="J137" i="11"/>
  <c r="J139" i="11"/>
  <c r="J141" i="11"/>
  <c r="J143" i="11"/>
  <c r="J145" i="11"/>
  <c r="J147" i="11"/>
  <c r="J153" i="11"/>
  <c r="J155" i="11"/>
  <c r="J157" i="11"/>
  <c r="J159" i="11"/>
  <c r="J161" i="11"/>
  <c r="J163" i="11"/>
  <c r="J167" i="11"/>
  <c r="J169" i="11"/>
  <c r="J171" i="11"/>
  <c r="J173" i="11"/>
  <c r="J175" i="11"/>
  <c r="I16" i="11"/>
  <c r="I18" i="11"/>
  <c r="I20" i="11"/>
  <c r="I22" i="11"/>
  <c r="I24" i="11"/>
  <c r="I26" i="11"/>
  <c r="I28" i="11"/>
  <c r="I32" i="11"/>
  <c r="I34" i="11"/>
  <c r="I36" i="11"/>
  <c r="I38" i="11"/>
  <c r="I40" i="11"/>
  <c r="I42" i="11"/>
  <c r="I44" i="11"/>
  <c r="I48" i="11"/>
  <c r="I50" i="11"/>
  <c r="I54" i="11"/>
  <c r="I56" i="11"/>
  <c r="I58" i="11"/>
  <c r="I60" i="11"/>
  <c r="I64" i="11"/>
  <c r="I66" i="11"/>
  <c r="I68" i="11"/>
  <c r="I70" i="11"/>
  <c r="I72" i="11"/>
  <c r="I74" i="11"/>
  <c r="I76" i="11"/>
  <c r="I80" i="11"/>
  <c r="I82" i="11"/>
  <c r="I84" i="11"/>
  <c r="I86" i="11"/>
  <c r="I88" i="11"/>
  <c r="I90" i="11"/>
  <c r="I92" i="11"/>
  <c r="I96" i="11"/>
  <c r="I98" i="11"/>
  <c r="I100" i="11"/>
  <c r="I102" i="11"/>
  <c r="I104" i="11"/>
  <c r="I106" i="11"/>
  <c r="I108" i="11"/>
  <c r="I112" i="11"/>
  <c r="I114" i="11"/>
  <c r="I118" i="11"/>
  <c r="I120" i="11"/>
  <c r="I122" i="11"/>
  <c r="I124" i="11"/>
  <c r="I128" i="11"/>
  <c r="I130" i="11"/>
  <c r="I132" i="11"/>
  <c r="I134" i="11"/>
  <c r="I136" i="11"/>
  <c r="I138" i="11"/>
  <c r="I140" i="11"/>
  <c r="I144" i="11"/>
  <c r="I146" i="11"/>
  <c r="I150" i="11"/>
  <c r="I152" i="11"/>
  <c r="I154" i="11"/>
  <c r="I156" i="11"/>
  <c r="I160" i="11"/>
  <c r="I162" i="11"/>
  <c r="I164" i="11"/>
  <c r="I166" i="11"/>
  <c r="I168" i="11"/>
  <c r="I170" i="11"/>
  <c r="I172" i="11"/>
  <c r="I176" i="11"/>
  <c r="J20" i="11"/>
  <c r="J28" i="11"/>
  <c r="J36" i="11"/>
  <c r="J44" i="11"/>
  <c r="J60" i="11"/>
  <c r="J68" i="11"/>
  <c r="J76" i="11"/>
  <c r="J84" i="11"/>
  <c r="J92" i="11"/>
  <c r="J100" i="11"/>
  <c r="J108" i="11"/>
  <c r="J124" i="11"/>
  <c r="J132" i="11"/>
  <c r="J140" i="11"/>
  <c r="J156" i="11"/>
  <c r="J164" i="11"/>
  <c r="J172" i="11"/>
  <c r="J177" i="11"/>
  <c r="J179" i="11"/>
  <c r="J183" i="11"/>
  <c r="J185" i="11"/>
  <c r="J187" i="11"/>
  <c r="J189" i="11"/>
  <c r="J191" i="11"/>
  <c r="J193" i="11"/>
  <c r="J197" i="11"/>
  <c r="J199" i="11"/>
  <c r="J201" i="11"/>
  <c r="J203" i="11"/>
  <c r="J207" i="11"/>
  <c r="J209" i="11"/>
  <c r="J213" i="11"/>
  <c r="J215" i="11"/>
  <c r="J217" i="11"/>
  <c r="J219" i="11"/>
  <c r="J223" i="11"/>
  <c r="J225" i="11"/>
  <c r="J229" i="11"/>
  <c r="J231" i="11"/>
  <c r="J233" i="11"/>
  <c r="J235" i="11"/>
  <c r="J239" i="11"/>
  <c r="J241" i="11"/>
  <c r="J245" i="11"/>
  <c r="J247" i="11"/>
  <c r="J249" i="11"/>
  <c r="J251" i="11"/>
  <c r="J255" i="11"/>
  <c r="J257" i="11"/>
  <c r="J261" i="11"/>
  <c r="J263" i="11"/>
  <c r="J265" i="11"/>
  <c r="J267" i="11"/>
  <c r="J271" i="11"/>
  <c r="J273" i="11"/>
  <c r="J277" i="11"/>
  <c r="J279" i="11"/>
  <c r="J281" i="11"/>
  <c r="J283" i="11"/>
  <c r="J287" i="11"/>
  <c r="J289" i="11"/>
  <c r="J293" i="11"/>
  <c r="J295" i="11"/>
  <c r="J297" i="11"/>
  <c r="J299" i="11"/>
  <c r="J303" i="11"/>
  <c r="J22" i="11"/>
  <c r="J38" i="11"/>
  <c r="J54" i="11"/>
  <c r="J70" i="11"/>
  <c r="J86" i="11"/>
  <c r="J102" i="11"/>
  <c r="J118" i="11"/>
  <c r="J134" i="11"/>
  <c r="J150" i="11"/>
  <c r="J166" i="11"/>
  <c r="I178" i="11"/>
  <c r="I182" i="11"/>
  <c r="I184" i="11"/>
  <c r="I186" i="11"/>
  <c r="I188" i="11"/>
  <c r="I190" i="11"/>
  <c r="I194" i="11"/>
  <c r="I196" i="11"/>
  <c r="I198" i="11"/>
  <c r="I200" i="11"/>
  <c r="I202" i="11"/>
  <c r="I206" i="11"/>
  <c r="I208" i="11"/>
  <c r="I210" i="11"/>
  <c r="I212" i="11"/>
  <c r="I214" i="11"/>
  <c r="I216" i="11"/>
  <c r="I218" i="11"/>
  <c r="I222" i="11"/>
  <c r="I224" i="11"/>
  <c r="I228" i="11"/>
  <c r="I230" i="11"/>
  <c r="I232" i="11"/>
  <c r="I234" i="11"/>
  <c r="I238" i="11"/>
  <c r="I240" i="11"/>
  <c r="I242" i="11"/>
  <c r="I244" i="11"/>
  <c r="I246" i="11"/>
  <c r="I248" i="11"/>
  <c r="I250" i="11"/>
  <c r="I254" i="11"/>
  <c r="I256" i="11"/>
  <c r="I260" i="11"/>
  <c r="I262" i="11"/>
  <c r="I264" i="11"/>
  <c r="I266" i="11"/>
  <c r="I270" i="11"/>
  <c r="I272" i="11"/>
  <c r="I274" i="11"/>
  <c r="I276" i="11"/>
  <c r="I278" i="11"/>
  <c r="I280" i="11"/>
  <c r="I282" i="11"/>
  <c r="I286" i="11"/>
  <c r="I288" i="11"/>
  <c r="I292" i="11"/>
  <c r="I294" i="11"/>
  <c r="I296" i="11"/>
  <c r="I298" i="11"/>
  <c r="I302" i="11"/>
  <c r="J24" i="11"/>
  <c r="J32" i="11"/>
  <c r="J40" i="11"/>
  <c r="J48" i="11"/>
  <c r="J64" i="11"/>
  <c r="J72" i="11"/>
  <c r="J88" i="11"/>
  <c r="J96" i="11"/>
  <c r="J104" i="11"/>
  <c r="J112" i="11"/>
  <c r="J136" i="11"/>
  <c r="J144" i="11"/>
  <c r="J152" i="11"/>
  <c r="J160" i="11"/>
  <c r="J168" i="11"/>
  <c r="J176" i="11"/>
  <c r="J178" i="11"/>
  <c r="J182" i="11"/>
  <c r="J184" i="11"/>
  <c r="J186" i="11"/>
  <c r="J188" i="11"/>
  <c r="J190" i="11"/>
  <c r="J194" i="11"/>
  <c r="J196" i="11"/>
  <c r="J198" i="11"/>
  <c r="J200" i="11"/>
  <c r="J202" i="11"/>
  <c r="J206" i="11"/>
  <c r="J208" i="11"/>
  <c r="J210" i="11"/>
  <c r="J212" i="11"/>
  <c r="J214" i="11"/>
  <c r="J216" i="11"/>
  <c r="J218" i="11"/>
  <c r="J222" i="11"/>
  <c r="J224" i="11"/>
  <c r="J228" i="11"/>
  <c r="J230" i="11"/>
  <c r="J232" i="11"/>
  <c r="J234" i="11"/>
  <c r="J238" i="11"/>
  <c r="J240" i="11"/>
  <c r="J242" i="11"/>
  <c r="J244" i="11"/>
  <c r="J246" i="11"/>
  <c r="J248" i="11"/>
  <c r="J250" i="11"/>
  <c r="J254" i="11"/>
  <c r="J256" i="11"/>
  <c r="J260" i="11"/>
  <c r="J262" i="11"/>
  <c r="J264" i="11"/>
  <c r="J266" i="11"/>
  <c r="J270" i="11"/>
  <c r="J272" i="11"/>
  <c r="J274" i="11"/>
  <c r="J276" i="11"/>
  <c r="J278" i="11"/>
  <c r="J280" i="11"/>
  <c r="J282" i="11"/>
  <c r="J286" i="11"/>
  <c r="J288" i="11"/>
  <c r="J292" i="11"/>
  <c r="J294" i="11"/>
  <c r="J296" i="11"/>
  <c r="J298" i="11"/>
  <c r="J302" i="11"/>
  <c r="J304" i="11"/>
  <c r="J306" i="11"/>
  <c r="J308" i="11"/>
  <c r="J310" i="11"/>
  <c r="J312" i="11"/>
  <c r="J318" i="11"/>
  <c r="J320" i="11"/>
  <c r="J322" i="11"/>
  <c r="J324" i="11"/>
  <c r="J326" i="11"/>
  <c r="J328" i="11"/>
  <c r="J330" i="11"/>
  <c r="J334" i="11"/>
  <c r="J336" i="11"/>
  <c r="J340" i="11"/>
  <c r="J342" i="11"/>
  <c r="J344" i="11"/>
  <c r="J346" i="11"/>
  <c r="J350" i="11"/>
  <c r="J352" i="11"/>
  <c r="J354" i="11"/>
  <c r="J356" i="11"/>
  <c r="J358" i="11"/>
  <c r="J360" i="11"/>
  <c r="J362" i="11"/>
  <c r="J366" i="11"/>
  <c r="J368" i="11"/>
  <c r="J370" i="11"/>
  <c r="J372" i="11"/>
  <c r="J374" i="11"/>
  <c r="J376" i="11"/>
  <c r="J378" i="11"/>
  <c r="J382" i="11"/>
  <c r="J384" i="11"/>
  <c r="J386" i="11"/>
  <c r="J388" i="11"/>
  <c r="J390" i="11"/>
  <c r="J392" i="11"/>
  <c r="J398" i="11"/>
  <c r="J400" i="11"/>
  <c r="J402" i="11"/>
  <c r="J404" i="11"/>
  <c r="J406" i="11"/>
  <c r="J408" i="11"/>
  <c r="J410" i="11"/>
  <c r="J414" i="11"/>
  <c r="J416" i="11"/>
  <c r="J418" i="11"/>
  <c r="J420" i="11"/>
  <c r="J422" i="11"/>
  <c r="J424" i="11"/>
  <c r="J426" i="11"/>
  <c r="J430" i="11"/>
  <c r="J432" i="11"/>
  <c r="J436" i="11"/>
  <c r="J438" i="11"/>
  <c r="J440" i="11"/>
  <c r="J442" i="11"/>
  <c r="J446" i="11"/>
  <c r="J448" i="11"/>
  <c r="J450" i="11"/>
  <c r="J452" i="11"/>
  <c r="J454" i="11"/>
  <c r="J456" i="11"/>
  <c r="J458" i="11"/>
  <c r="J462" i="11"/>
  <c r="J464" i="11"/>
  <c r="J466" i="11"/>
  <c r="J26" i="11"/>
  <c r="J58" i="11"/>
  <c r="J90" i="11"/>
  <c r="J122" i="11"/>
  <c r="J154" i="11"/>
  <c r="I179" i="11"/>
  <c r="I187" i="11"/>
  <c r="I203" i="11"/>
  <c r="I211" i="11"/>
  <c r="I219" i="11"/>
  <c r="I235" i="11"/>
  <c r="I243" i="11"/>
  <c r="I251" i="11"/>
  <c r="I267" i="11"/>
  <c r="I275" i="11"/>
  <c r="I283" i="11"/>
  <c r="I299" i="11"/>
  <c r="I305" i="11"/>
  <c r="I310" i="11"/>
  <c r="I313" i="11"/>
  <c r="J315" i="11"/>
  <c r="I318" i="11"/>
  <c r="I321" i="11"/>
  <c r="I326" i="11"/>
  <c r="I329" i="11"/>
  <c r="J331" i="11"/>
  <c r="I334" i="11"/>
  <c r="I337" i="11"/>
  <c r="I345" i="11"/>
  <c r="J347" i="11"/>
  <c r="I350" i="11"/>
  <c r="I353" i="11"/>
  <c r="I358" i="11"/>
  <c r="I361" i="11"/>
  <c r="J363" i="11"/>
  <c r="I369" i="11"/>
  <c r="I374" i="11"/>
  <c r="I377" i="11"/>
  <c r="J379" i="11"/>
  <c r="I382" i="11"/>
  <c r="I385" i="11"/>
  <c r="I390" i="11"/>
  <c r="I393" i="11"/>
  <c r="J395" i="11"/>
  <c r="I398" i="11"/>
  <c r="I401" i="11"/>
  <c r="I406" i="11"/>
  <c r="I409" i="11"/>
  <c r="J411" i="11"/>
  <c r="I417" i="11"/>
  <c r="I422" i="11"/>
  <c r="I425" i="11"/>
  <c r="J427" i="11"/>
  <c r="I433" i="11"/>
  <c r="I438" i="11"/>
  <c r="I441" i="11"/>
  <c r="J443" i="11"/>
  <c r="I446" i="11"/>
  <c r="I449" i="11"/>
  <c r="I454" i="11"/>
  <c r="I457" i="11"/>
  <c r="J459" i="11"/>
  <c r="I465" i="11"/>
  <c r="J469" i="11"/>
  <c r="J471" i="11"/>
  <c r="J473" i="11"/>
  <c r="J475" i="11"/>
  <c r="J479" i="11"/>
  <c r="J481" i="11"/>
  <c r="J485" i="11"/>
  <c r="J487" i="11"/>
  <c r="J489" i="11"/>
  <c r="J491" i="11"/>
  <c r="J495" i="11"/>
  <c r="J497" i="11"/>
  <c r="J501" i="11"/>
  <c r="J503" i="11"/>
  <c r="J505" i="11"/>
  <c r="J507" i="11"/>
  <c r="J511" i="11"/>
  <c r="J513" i="11"/>
  <c r="J517" i="11"/>
  <c r="J519" i="11"/>
  <c r="J521" i="11"/>
  <c r="J523" i="11"/>
  <c r="J527" i="11"/>
  <c r="J529" i="11"/>
  <c r="J533" i="11"/>
  <c r="J535" i="11"/>
  <c r="J537" i="11"/>
  <c r="J539" i="11"/>
  <c r="J543" i="11"/>
  <c r="J545" i="11"/>
  <c r="J549" i="11"/>
  <c r="J551" i="11"/>
  <c r="J553" i="11"/>
  <c r="J555" i="11"/>
  <c r="J559" i="11"/>
  <c r="J561" i="11"/>
  <c r="J565" i="11"/>
  <c r="J567" i="11"/>
  <c r="J569" i="11"/>
  <c r="J571" i="11"/>
  <c r="J575" i="11"/>
  <c r="J577" i="11"/>
  <c r="J581" i="11"/>
  <c r="J583" i="11"/>
  <c r="J585" i="11"/>
  <c r="J587" i="11"/>
  <c r="J591" i="11"/>
  <c r="J593" i="11"/>
  <c r="J597" i="11"/>
  <c r="J599" i="11"/>
  <c r="J601" i="11"/>
  <c r="J603" i="11"/>
  <c r="J607" i="11"/>
  <c r="J609" i="11"/>
  <c r="J613" i="11"/>
  <c r="J615" i="11"/>
  <c r="J617" i="11"/>
  <c r="J619" i="11"/>
  <c r="J623" i="11"/>
  <c r="J625" i="11"/>
  <c r="J629" i="11"/>
  <c r="J631" i="11"/>
  <c r="J633" i="11"/>
  <c r="J635" i="11"/>
  <c r="J639" i="11"/>
  <c r="J641" i="11"/>
  <c r="J34" i="11"/>
  <c r="J66" i="11"/>
  <c r="J98" i="11"/>
  <c r="J130" i="11"/>
  <c r="J162" i="11"/>
  <c r="I189" i="11"/>
  <c r="I197" i="11"/>
  <c r="I213" i="11"/>
  <c r="I229" i="11"/>
  <c r="I245" i="11"/>
  <c r="I261" i="11"/>
  <c r="I277" i="11"/>
  <c r="I293" i="11"/>
  <c r="J305" i="11"/>
  <c r="I308" i="11"/>
  <c r="I311" i="11"/>
  <c r="J313" i="11"/>
  <c r="I319" i="11"/>
  <c r="J321" i="11"/>
  <c r="I324" i="11"/>
  <c r="I327" i="11"/>
  <c r="J329" i="11"/>
  <c r="I332" i="11"/>
  <c r="I335" i="11"/>
  <c r="J337" i="11"/>
  <c r="I340" i="11"/>
  <c r="I343" i="11"/>
  <c r="J345" i="11"/>
  <c r="I351" i="11"/>
  <c r="J353" i="11"/>
  <c r="I356" i="11"/>
  <c r="I359" i="11"/>
  <c r="J361" i="11"/>
  <c r="I364" i="11"/>
  <c r="I367" i="11"/>
  <c r="J369" i="11"/>
  <c r="I372" i="11"/>
  <c r="I375" i="11"/>
  <c r="J377" i="11"/>
  <c r="I383" i="11"/>
  <c r="J385" i="11"/>
  <c r="I388" i="11"/>
  <c r="I391" i="11"/>
  <c r="J393" i="11"/>
  <c r="I396" i="11"/>
  <c r="I399" i="11"/>
  <c r="J401" i="11"/>
  <c r="I404" i="11"/>
  <c r="I407" i="11"/>
  <c r="J409" i="11"/>
  <c r="I415" i="11"/>
  <c r="J417" i="11"/>
  <c r="I420" i="11"/>
  <c r="I423" i="11"/>
  <c r="J425" i="11"/>
  <c r="I428" i="11"/>
  <c r="I431" i="11"/>
  <c r="J433" i="11"/>
  <c r="I436" i="11"/>
  <c r="I439" i="11"/>
  <c r="J441" i="11"/>
  <c r="I447" i="11"/>
  <c r="J449" i="11"/>
  <c r="I452" i="11"/>
  <c r="I455" i="11"/>
  <c r="J457" i="11"/>
  <c r="I460" i="11"/>
  <c r="I463" i="11"/>
  <c r="J465" i="11"/>
  <c r="I468" i="11"/>
  <c r="I470" i="11"/>
  <c r="I472" i="11"/>
  <c r="I474" i="11"/>
  <c r="I478" i="11"/>
  <c r="I480" i="11"/>
  <c r="I482" i="11"/>
  <c r="I484" i="11"/>
  <c r="I486" i="11"/>
  <c r="I488" i="11"/>
  <c r="I494" i="11"/>
  <c r="I496" i="11"/>
  <c r="I498" i="11"/>
  <c r="I500" i="11"/>
  <c r="I502" i="11"/>
  <c r="I504" i="11"/>
  <c r="I506" i="11"/>
  <c r="I510" i="11"/>
  <c r="I512" i="11"/>
  <c r="I514" i="11"/>
  <c r="I516" i="11"/>
  <c r="I518" i="11"/>
  <c r="I520" i="11"/>
  <c r="I522" i="11"/>
  <c r="I526" i="11"/>
  <c r="I528" i="11"/>
  <c r="I530" i="11"/>
  <c r="I532" i="11"/>
  <c r="I534" i="11"/>
  <c r="I536" i="11"/>
  <c r="I538" i="11"/>
  <c r="I542" i="11"/>
  <c r="I544" i="11"/>
  <c r="I546" i="11"/>
  <c r="I548" i="11"/>
  <c r="I550" i="11"/>
  <c r="I552" i="11"/>
  <c r="I554" i="11"/>
  <c r="I558" i="11"/>
  <c r="I560" i="11"/>
  <c r="I562" i="11"/>
  <c r="I564" i="11"/>
  <c r="I566" i="11"/>
  <c r="I568" i="11"/>
  <c r="I574" i="11"/>
  <c r="I576" i="11"/>
  <c r="I578" i="11"/>
  <c r="I580" i="11"/>
  <c r="I582" i="11"/>
  <c r="I584" i="11"/>
  <c r="I586" i="11"/>
  <c r="I590" i="11"/>
  <c r="I592" i="11"/>
  <c r="I594" i="11"/>
  <c r="I596" i="11"/>
  <c r="I598" i="11"/>
  <c r="I600" i="11"/>
  <c r="I602" i="11"/>
  <c r="I606" i="11"/>
  <c r="I608" i="11"/>
  <c r="I610" i="11"/>
  <c r="I612" i="11"/>
  <c r="I614" i="11"/>
  <c r="I616" i="11"/>
  <c r="I618" i="11"/>
  <c r="I622" i="11"/>
  <c r="I624" i="11"/>
  <c r="I628" i="11"/>
  <c r="I630" i="11"/>
  <c r="I632" i="11"/>
  <c r="J42" i="11"/>
  <c r="J74" i="11"/>
  <c r="J106" i="11"/>
  <c r="J138" i="11"/>
  <c r="J170" i="11"/>
  <c r="I191" i="11"/>
  <c r="I199" i="11"/>
  <c r="I207" i="11"/>
  <c r="I215" i="11"/>
  <c r="I223" i="11"/>
  <c r="I231" i="11"/>
  <c r="I239" i="11"/>
  <c r="I247" i="11"/>
  <c r="I255" i="11"/>
  <c r="I263" i="11"/>
  <c r="I271" i="11"/>
  <c r="I279" i="11"/>
  <c r="I287" i="11"/>
  <c r="I295" i="11"/>
  <c r="I303" i="11"/>
  <c r="I306" i="11"/>
  <c r="I309" i="11"/>
  <c r="J311" i="11"/>
  <c r="J319" i="11"/>
  <c r="I322" i="11"/>
  <c r="I325" i="11"/>
  <c r="J327" i="11"/>
  <c r="I330" i="11"/>
  <c r="J335" i="11"/>
  <c r="I341" i="11"/>
  <c r="J343" i="11"/>
  <c r="I346" i="11"/>
  <c r="J351" i="11"/>
  <c r="I354" i="11"/>
  <c r="I357" i="11"/>
  <c r="J359" i="11"/>
  <c r="I362" i="11"/>
  <c r="J367" i="11"/>
  <c r="I370" i="11"/>
  <c r="I373" i="11"/>
  <c r="J375" i="11"/>
  <c r="I378" i="11"/>
  <c r="J383" i="11"/>
  <c r="I386" i="11"/>
  <c r="I389" i="11"/>
  <c r="J391" i="11"/>
  <c r="I394" i="11"/>
  <c r="J399" i="11"/>
  <c r="I402" i="11"/>
  <c r="I405" i="11"/>
  <c r="J407" i="11"/>
  <c r="I410" i="11"/>
  <c r="J415" i="11"/>
  <c r="I418" i="11"/>
  <c r="I421" i="11"/>
  <c r="J423" i="11"/>
  <c r="I426" i="11"/>
  <c r="J431" i="11"/>
  <c r="I437" i="11"/>
  <c r="J439" i="11"/>
  <c r="I442" i="11"/>
  <c r="J447" i="11"/>
  <c r="I450" i="11"/>
  <c r="I453" i="11"/>
  <c r="J455" i="11"/>
  <c r="I458" i="11"/>
  <c r="J463" i="11"/>
  <c r="I466" i="11"/>
  <c r="J468" i="11"/>
  <c r="J470" i="11"/>
  <c r="J472" i="11"/>
  <c r="J474" i="11"/>
  <c r="J476" i="11"/>
  <c r="J480" i="11"/>
  <c r="J482" i="11"/>
  <c r="J484" i="11"/>
  <c r="J486" i="11"/>
  <c r="J488" i="11"/>
  <c r="J492" i="11"/>
  <c r="J494" i="11"/>
  <c r="J496" i="11"/>
  <c r="J498" i="11"/>
  <c r="J500" i="11"/>
  <c r="J504" i="11"/>
  <c r="J506" i="11"/>
  <c r="J508" i="11"/>
  <c r="J510" i="11"/>
  <c r="J512" i="11"/>
  <c r="J514" i="11"/>
  <c r="J516" i="11"/>
  <c r="J520" i="11"/>
  <c r="J522" i="11"/>
  <c r="J524" i="11"/>
  <c r="J526" i="11"/>
  <c r="J528" i="11"/>
  <c r="J530" i="11"/>
  <c r="J532" i="11"/>
  <c r="J534" i="11"/>
  <c r="J536" i="11"/>
  <c r="J538" i="11"/>
  <c r="J540" i="11"/>
  <c r="J544" i="11"/>
  <c r="J546" i="11"/>
  <c r="J548" i="11"/>
  <c r="J550" i="11"/>
  <c r="J552" i="11"/>
  <c r="J554" i="11"/>
  <c r="J556" i="11"/>
  <c r="J560" i="11"/>
  <c r="J562" i="11"/>
  <c r="J564" i="11"/>
  <c r="J566" i="11"/>
  <c r="J568" i="11"/>
  <c r="J572" i="11"/>
  <c r="J574" i="11"/>
  <c r="J576" i="11"/>
  <c r="J578" i="11"/>
  <c r="J580" i="11"/>
  <c r="J584" i="11"/>
  <c r="J586" i="11"/>
  <c r="J588" i="11"/>
  <c r="J590" i="11"/>
  <c r="J592" i="11"/>
  <c r="J594" i="11"/>
  <c r="J596" i="11"/>
  <c r="J600" i="11"/>
  <c r="J602" i="11"/>
  <c r="J604" i="11"/>
  <c r="J606" i="11"/>
  <c r="J608" i="11"/>
  <c r="J610" i="11"/>
  <c r="J612" i="11"/>
  <c r="J614" i="11"/>
  <c r="J616" i="11"/>
  <c r="J618" i="11"/>
  <c r="J620" i="11"/>
  <c r="J622" i="11"/>
  <c r="J624" i="11"/>
  <c r="J628" i="11"/>
  <c r="J630" i="11"/>
  <c r="J632" i="11"/>
  <c r="J636" i="11"/>
  <c r="J50" i="11"/>
  <c r="I177" i="11"/>
  <c r="I209" i="11"/>
  <c r="I241" i="11"/>
  <c r="I273" i="11"/>
  <c r="I304" i="11"/>
  <c r="I315" i="11"/>
  <c r="J325" i="11"/>
  <c r="I336" i="11"/>
  <c r="I347" i="11"/>
  <c r="J357" i="11"/>
  <c r="I368" i="11"/>
  <c r="I379" i="11"/>
  <c r="J389" i="11"/>
  <c r="I400" i="11"/>
  <c r="I411" i="11"/>
  <c r="J421" i="11"/>
  <c r="I432" i="11"/>
  <c r="I443" i="11"/>
  <c r="J453" i="11"/>
  <c r="I464" i="11"/>
  <c r="I473" i="11"/>
  <c r="I481" i="11"/>
  <c r="I489" i="11"/>
  <c r="I497" i="11"/>
  <c r="I505" i="11"/>
  <c r="J82" i="11"/>
  <c r="I185" i="11"/>
  <c r="I217" i="11"/>
  <c r="I249" i="11"/>
  <c r="I281" i="11"/>
  <c r="I328" i="11"/>
  <c r="I339" i="11"/>
  <c r="I360" i="11"/>
  <c r="J381" i="11"/>
  <c r="I392" i="11"/>
  <c r="I424" i="11"/>
  <c r="I456" i="11"/>
  <c r="I467" i="11"/>
  <c r="I475" i="11"/>
  <c r="I491" i="11"/>
  <c r="I499" i="11"/>
  <c r="I507" i="11"/>
  <c r="J114" i="11"/>
  <c r="I193" i="11"/>
  <c r="I225" i="11"/>
  <c r="I257" i="11"/>
  <c r="I289" i="11"/>
  <c r="J309" i="11"/>
  <c r="I320" i="11"/>
  <c r="I331" i="11"/>
  <c r="J341" i="11"/>
  <c r="I352" i="11"/>
  <c r="I363" i="11"/>
  <c r="J373" i="11"/>
  <c r="I384" i="11"/>
  <c r="I395" i="11"/>
  <c r="J405" i="11"/>
  <c r="I416" i="11"/>
  <c r="I427" i="11"/>
  <c r="J437" i="11"/>
  <c r="I448" i="11"/>
  <c r="I459" i="11"/>
  <c r="I469" i="11"/>
  <c r="I485" i="11"/>
  <c r="I501" i="11"/>
  <c r="I517" i="11"/>
  <c r="I533" i="11"/>
  <c r="I549" i="11"/>
  <c r="I565" i="11"/>
  <c r="I581" i="11"/>
  <c r="I597" i="11"/>
  <c r="I613" i="11"/>
  <c r="I629" i="11"/>
  <c r="I635" i="11"/>
  <c r="I639" i="11"/>
  <c r="I642" i="11"/>
  <c r="I644" i="11"/>
  <c r="I646" i="11"/>
  <c r="I648" i="11"/>
  <c r="I650" i="11"/>
  <c r="I654" i="11"/>
  <c r="I656" i="11"/>
  <c r="I658" i="11"/>
  <c r="I660" i="11"/>
  <c r="I662" i="11"/>
  <c r="I664" i="11"/>
  <c r="I666" i="11"/>
  <c r="I670" i="11"/>
  <c r="I672" i="11"/>
  <c r="I676" i="11"/>
  <c r="I678" i="11"/>
  <c r="I680" i="11"/>
  <c r="I688" i="11"/>
  <c r="I690" i="11"/>
  <c r="I692" i="11"/>
  <c r="I694" i="11"/>
  <c r="I696" i="11"/>
  <c r="I698" i="11"/>
  <c r="I702" i="11"/>
  <c r="I704" i="11"/>
  <c r="I706" i="11"/>
  <c r="I708" i="11"/>
  <c r="I710" i="11"/>
  <c r="I712" i="11"/>
  <c r="I714" i="11"/>
  <c r="I720" i="11"/>
  <c r="I722" i="11"/>
  <c r="I724" i="11"/>
  <c r="I726" i="11"/>
  <c r="I728" i="11"/>
  <c r="I730" i="11"/>
  <c r="I736" i="11"/>
  <c r="I740" i="11"/>
  <c r="I742" i="11"/>
  <c r="I744" i="11"/>
  <c r="I746" i="11"/>
  <c r="I750" i="11"/>
  <c r="I752" i="11"/>
  <c r="I754" i="11"/>
  <c r="I756" i="11"/>
  <c r="I758" i="11"/>
  <c r="I760" i="11"/>
  <c r="I762" i="11"/>
  <c r="I766" i="11"/>
  <c r="I768" i="11"/>
  <c r="I772" i="11"/>
  <c r="I776" i="11"/>
  <c r="I778" i="11"/>
  <c r="I782" i="11"/>
  <c r="I784" i="11"/>
  <c r="I786" i="11"/>
  <c r="I788" i="11"/>
  <c r="I792" i="11"/>
  <c r="I794" i="11"/>
  <c r="I798" i="11"/>
  <c r="I800" i="11"/>
  <c r="I802" i="11"/>
  <c r="I804" i="11"/>
  <c r="I806" i="11"/>
  <c r="I808" i="11"/>
  <c r="I810" i="11"/>
  <c r="I816" i="11"/>
  <c r="I818" i="11"/>
  <c r="I820" i="11"/>
  <c r="I824" i="11"/>
  <c r="I826" i="11"/>
  <c r="I830" i="11"/>
  <c r="I832" i="11"/>
  <c r="I834" i="11"/>
  <c r="I836" i="11"/>
  <c r="I838" i="11"/>
  <c r="I840" i="11"/>
  <c r="I842" i="11"/>
  <c r="I848" i="11"/>
  <c r="I850" i="11"/>
  <c r="I852" i="11"/>
  <c r="I854" i="11"/>
  <c r="I856" i="11"/>
  <c r="I862" i="11"/>
  <c r="I864" i="11"/>
  <c r="I868" i="11"/>
  <c r="I870" i="11"/>
  <c r="I872" i="11"/>
  <c r="I874" i="11"/>
  <c r="I878" i="11"/>
  <c r="I880" i="11"/>
  <c r="I882" i="11"/>
  <c r="I884" i="11"/>
  <c r="I886" i="11"/>
  <c r="I888" i="11"/>
  <c r="I890" i="11"/>
  <c r="I894" i="11"/>
  <c r="J146" i="11"/>
  <c r="I297" i="11"/>
  <c r="I344" i="11"/>
  <c r="J429" i="11"/>
  <c r="I471" i="11"/>
  <c r="I503" i="11"/>
  <c r="I519" i="11"/>
  <c r="I529" i="11"/>
  <c r="I539" i="11"/>
  <c r="I551" i="11"/>
  <c r="I561" i="11"/>
  <c r="I571" i="11"/>
  <c r="I583" i="11"/>
  <c r="I593" i="11"/>
  <c r="I603" i="11"/>
  <c r="I615" i="11"/>
  <c r="I625" i="11"/>
  <c r="I640" i="11"/>
  <c r="I643" i="11"/>
  <c r="J645" i="11"/>
  <c r="J648" i="11"/>
  <c r="I651" i="11"/>
  <c r="J653" i="11"/>
  <c r="J656" i="11"/>
  <c r="J661" i="11"/>
  <c r="J664" i="11"/>
  <c r="I667" i="11"/>
  <c r="J672" i="11"/>
  <c r="I675" i="11"/>
  <c r="J677" i="11"/>
  <c r="J680" i="11"/>
  <c r="I683" i="11"/>
  <c r="J685" i="11"/>
  <c r="J688" i="11"/>
  <c r="J693" i="11"/>
  <c r="J696" i="11"/>
  <c r="I699" i="11"/>
  <c r="J704" i="11"/>
  <c r="I707" i="11"/>
  <c r="J709" i="11"/>
  <c r="J712" i="11"/>
  <c r="I715" i="11"/>
  <c r="J717" i="11"/>
  <c r="J720" i="11"/>
  <c r="J725" i="11"/>
  <c r="J728" i="11"/>
  <c r="I731" i="11"/>
  <c r="J736" i="11"/>
  <c r="I739" i="11"/>
  <c r="J741" i="11"/>
  <c r="J744" i="11"/>
  <c r="I747" i="11"/>
  <c r="J749" i="11"/>
  <c r="J752" i="11"/>
  <c r="J757" i="11"/>
  <c r="J760" i="11"/>
  <c r="I763" i="11"/>
  <c r="J768" i="11"/>
  <c r="I771" i="11"/>
  <c r="J773" i="11"/>
  <c r="J776" i="11"/>
  <c r="I779" i="11"/>
  <c r="J781" i="11"/>
  <c r="J784" i="11"/>
  <c r="J789" i="11"/>
  <c r="J792" i="11"/>
  <c r="I795" i="11"/>
  <c r="J800" i="11"/>
  <c r="I803" i="11"/>
  <c r="J805" i="11"/>
  <c r="J808" i="11"/>
  <c r="I811" i="11"/>
  <c r="J813" i="11"/>
  <c r="J816" i="11"/>
  <c r="J821" i="11"/>
  <c r="J824" i="11"/>
  <c r="I827" i="11"/>
  <c r="J832" i="11"/>
  <c r="I835" i="11"/>
  <c r="J837" i="11"/>
  <c r="J840" i="11"/>
  <c r="I843" i="11"/>
  <c r="J845" i="11"/>
  <c r="J848" i="11"/>
  <c r="J853" i="11"/>
  <c r="J856" i="11"/>
  <c r="I859" i="11"/>
  <c r="J864" i="11"/>
  <c r="I867" i="11"/>
  <c r="J869" i="11"/>
  <c r="J872" i="11"/>
  <c r="I875" i="11"/>
  <c r="J877" i="11"/>
  <c r="J880" i="11"/>
  <c r="J885" i="11"/>
  <c r="J888" i="11"/>
  <c r="I891" i="11"/>
  <c r="I896" i="11"/>
  <c r="I898" i="11"/>
  <c r="I900" i="11"/>
  <c r="I904" i="11"/>
  <c r="I906" i="11"/>
  <c r="I912" i="11"/>
  <c r="I914" i="11"/>
  <c r="I916" i="11"/>
  <c r="I918" i="11"/>
  <c r="I920" i="11"/>
  <c r="I922" i="11"/>
  <c r="I928" i="11"/>
  <c r="I930" i="11"/>
  <c r="I932" i="11"/>
  <c r="I936" i="11"/>
  <c r="I938" i="11"/>
  <c r="I942" i="11"/>
  <c r="I944" i="11"/>
  <c r="I946" i="11"/>
  <c r="I948" i="11"/>
  <c r="I950" i="11"/>
  <c r="I952" i="11"/>
  <c r="I954" i="11"/>
  <c r="I958" i="11"/>
  <c r="I960" i="11"/>
  <c r="I962" i="11"/>
  <c r="I964" i="11"/>
  <c r="I966" i="11"/>
  <c r="I968" i="11"/>
  <c r="I970" i="11"/>
  <c r="I974" i="11"/>
  <c r="I976" i="11"/>
  <c r="I978" i="11"/>
  <c r="I980" i="11"/>
  <c r="I982" i="11"/>
  <c r="I984" i="11"/>
  <c r="I986" i="11"/>
  <c r="I992" i="11"/>
  <c r="I994" i="11"/>
  <c r="I996" i="11"/>
  <c r="I1000" i="11"/>
  <c r="I1002" i="11"/>
  <c r="I1006" i="11"/>
  <c r="I1008" i="11"/>
  <c r="I1010" i="11"/>
  <c r="I201" i="11"/>
  <c r="I312" i="11"/>
  <c r="I355" i="11"/>
  <c r="I440" i="11"/>
  <c r="I479" i="11"/>
  <c r="I511" i="11"/>
  <c r="I521" i="11"/>
  <c r="I543" i="11"/>
  <c r="I553" i="11"/>
  <c r="I575" i="11"/>
  <c r="I585" i="11"/>
  <c r="I595" i="11"/>
  <c r="I607" i="11"/>
  <c r="I617" i="11"/>
  <c r="I636" i="11"/>
  <c r="J640" i="11"/>
  <c r="J646" i="11"/>
  <c r="I649" i="11"/>
  <c r="J651" i="11"/>
  <c r="J654" i="11"/>
  <c r="I657" i="11"/>
  <c r="J659" i="11"/>
  <c r="J662" i="11"/>
  <c r="I665" i="11"/>
  <c r="J667" i="11"/>
  <c r="J670" i="11"/>
  <c r="I673" i="11"/>
  <c r="J678" i="11"/>
  <c r="I681" i="11"/>
  <c r="J683" i="11"/>
  <c r="I689" i="11"/>
  <c r="J691" i="11"/>
  <c r="J694" i="11"/>
  <c r="I697" i="11"/>
  <c r="J699" i="11"/>
  <c r="J702" i="11"/>
  <c r="I705" i="11"/>
  <c r="J710" i="11"/>
  <c r="I713" i="11"/>
  <c r="J715" i="11"/>
  <c r="I721" i="11"/>
  <c r="J723" i="11"/>
  <c r="J726" i="11"/>
  <c r="I729" i="11"/>
  <c r="J731" i="11"/>
  <c r="J734" i="11"/>
  <c r="I737" i="11"/>
  <c r="J742" i="11"/>
  <c r="I745" i="11"/>
  <c r="J747" i="11"/>
  <c r="J750" i="11"/>
  <c r="I753" i="11"/>
  <c r="J755" i="11"/>
  <c r="J758" i="11"/>
  <c r="I761" i="11"/>
  <c r="J763" i="11"/>
  <c r="J766" i="11"/>
  <c r="I769" i="11"/>
  <c r="I777" i="11"/>
  <c r="J779" i="11"/>
  <c r="J782" i="11"/>
  <c r="I785" i="11"/>
  <c r="J787" i="11"/>
  <c r="I793" i="11"/>
  <c r="J795" i="11"/>
  <c r="J798" i="11"/>
  <c r="I801" i="11"/>
  <c r="J806" i="11"/>
  <c r="I809" i="11"/>
  <c r="J811" i="11"/>
  <c r="I817" i="11"/>
  <c r="J819" i="11"/>
  <c r="I825" i="11"/>
  <c r="J827" i="11"/>
  <c r="J830" i="11"/>
  <c r="I833" i="11"/>
  <c r="J838" i="11"/>
  <c r="I841" i="11"/>
  <c r="J843" i="11"/>
  <c r="I849" i="11"/>
  <c r="J851" i="11"/>
  <c r="J854" i="11"/>
  <c r="I857" i="11"/>
  <c r="J859" i="11"/>
  <c r="J862" i="11"/>
  <c r="I865" i="11"/>
  <c r="J870" i="11"/>
  <c r="I873" i="11"/>
  <c r="J875" i="11"/>
  <c r="J878" i="11"/>
  <c r="I881" i="11"/>
  <c r="J883" i="11"/>
  <c r="J886" i="11"/>
  <c r="I889" i="11"/>
  <c r="J891" i="11"/>
  <c r="J894" i="11"/>
  <c r="J896" i="11"/>
  <c r="J898" i="11"/>
  <c r="J900" i="11"/>
  <c r="J902" i="11"/>
  <c r="J904" i="11"/>
  <c r="J910" i="11"/>
  <c r="J912" i="11"/>
  <c r="J914" i="11"/>
  <c r="J916" i="11"/>
  <c r="J918" i="11"/>
  <c r="J920" i="11"/>
  <c r="J922" i="11"/>
  <c r="J926" i="11"/>
  <c r="J928" i="11"/>
  <c r="J930" i="11"/>
  <c r="J932" i="11"/>
  <c r="J934" i="11"/>
  <c r="J936" i="11"/>
  <c r="J938" i="11"/>
  <c r="J942" i="11"/>
  <c r="J944" i="11"/>
  <c r="J946" i="11"/>
  <c r="J948" i="11"/>
  <c r="J950" i="11"/>
  <c r="J952" i="11"/>
  <c r="J954" i="11"/>
  <c r="J958" i="11"/>
  <c r="J960" i="11"/>
  <c r="J964" i="11"/>
  <c r="J966" i="11"/>
  <c r="J968" i="11"/>
  <c r="J970" i="11"/>
  <c r="J974" i="11"/>
  <c r="J976" i="11"/>
  <c r="J978" i="11"/>
  <c r="J980" i="11"/>
  <c r="J982" i="11"/>
  <c r="J984" i="11"/>
  <c r="J986" i="11"/>
  <c r="J990" i="11"/>
  <c r="J992" i="11"/>
  <c r="J994" i="11"/>
  <c r="J996" i="11"/>
  <c r="J998" i="11"/>
  <c r="J1000" i="11"/>
  <c r="J1002" i="11"/>
  <c r="I233" i="11"/>
  <c r="I323" i="11"/>
  <c r="I408" i="11"/>
  <c r="I451" i="11"/>
  <c r="I487" i="11"/>
  <c r="I513" i="11"/>
  <c r="I523" i="11"/>
  <c r="I535" i="11"/>
  <c r="I545" i="11"/>
  <c r="I555" i="11"/>
  <c r="I567" i="11"/>
  <c r="I577" i="11"/>
  <c r="I587" i="11"/>
  <c r="I599" i="11"/>
  <c r="I609" i="11"/>
  <c r="I619" i="11"/>
  <c r="I631" i="11"/>
  <c r="I641" i="11"/>
  <c r="J644" i="11"/>
  <c r="I647" i="11"/>
  <c r="J649" i="11"/>
  <c r="I655" i="11"/>
  <c r="J657" i="11"/>
  <c r="J660" i="11"/>
  <c r="I663" i="11"/>
  <c r="J665" i="11"/>
  <c r="I671" i="11"/>
  <c r="J673" i="11"/>
  <c r="J676" i="11"/>
  <c r="I679" i="11"/>
  <c r="J681" i="11"/>
  <c r="I687" i="11"/>
  <c r="J689" i="11"/>
  <c r="J692" i="11"/>
  <c r="I695" i="11"/>
  <c r="J697" i="11"/>
  <c r="I703" i="11"/>
  <c r="J705" i="11"/>
  <c r="J708" i="11"/>
  <c r="I711" i="11"/>
  <c r="J713" i="11"/>
  <c r="I719" i="11"/>
  <c r="J721" i="11"/>
  <c r="J724" i="11"/>
  <c r="I727" i="11"/>
  <c r="J729" i="11"/>
  <c r="I735" i="11"/>
  <c r="J737" i="11"/>
  <c r="J740" i="11"/>
  <c r="I743" i="11"/>
  <c r="J745" i="11"/>
  <c r="I751" i="11"/>
  <c r="J753" i="11"/>
  <c r="J756" i="11"/>
  <c r="I759" i="11"/>
  <c r="J761" i="11"/>
  <c r="I767" i="11"/>
  <c r="J769" i="11"/>
  <c r="J772" i="11"/>
  <c r="I775" i="11"/>
  <c r="J777" i="11"/>
  <c r="I783" i="11"/>
  <c r="J785" i="11"/>
  <c r="J788" i="11"/>
  <c r="I791" i="11"/>
  <c r="J793" i="11"/>
  <c r="I799" i="11"/>
  <c r="J801" i="11"/>
  <c r="J804" i="11"/>
  <c r="I807" i="11"/>
  <c r="J809" i="11"/>
  <c r="I815" i="11"/>
  <c r="J817" i="11"/>
  <c r="J820" i="11"/>
  <c r="I823" i="11"/>
  <c r="J825" i="11"/>
  <c r="I831" i="11"/>
  <c r="J833" i="11"/>
  <c r="J836" i="11"/>
  <c r="I839" i="11"/>
  <c r="J841" i="11"/>
  <c r="I847" i="11"/>
  <c r="J849" i="11"/>
  <c r="J852" i="11"/>
  <c r="I855" i="11"/>
  <c r="J857" i="11"/>
  <c r="J860" i="11"/>
  <c r="I863" i="11"/>
  <c r="J865" i="11"/>
  <c r="J868" i="11"/>
  <c r="I871" i="11"/>
  <c r="J873" i="11"/>
  <c r="I879" i="11"/>
  <c r="J881" i="11"/>
  <c r="J884" i="11"/>
  <c r="I887" i="11"/>
  <c r="J889" i="11"/>
  <c r="J892" i="11"/>
  <c r="I895" i="11"/>
  <c r="I897" i="11"/>
  <c r="I899" i="11"/>
  <c r="I901" i="11"/>
  <c r="I903" i="11"/>
  <c r="I905" i="11"/>
  <c r="I907" i="11"/>
  <c r="I911" i="11"/>
  <c r="I913" i="11"/>
  <c r="I915" i="11"/>
  <c r="I917" i="11"/>
  <c r="I919" i="11"/>
  <c r="I921" i="11"/>
  <c r="I923" i="11"/>
  <c r="I927" i="11"/>
  <c r="I929" i="11"/>
  <c r="I931" i="11"/>
  <c r="I933" i="11"/>
  <c r="I935" i="11"/>
  <c r="I937" i="11"/>
  <c r="I939" i="11"/>
  <c r="I943" i="11"/>
  <c r="I945" i="11"/>
  <c r="I947" i="11"/>
  <c r="I949" i="11"/>
  <c r="I951" i="11"/>
  <c r="I953" i="11"/>
  <c r="I955" i="11"/>
  <c r="I959" i="11"/>
  <c r="I961" i="11"/>
  <c r="I963" i="11"/>
  <c r="I965" i="11"/>
  <c r="I967" i="11"/>
  <c r="I969" i="11"/>
  <c r="I971" i="11"/>
  <c r="I975" i="11"/>
  <c r="I977" i="11"/>
  <c r="I979" i="11"/>
  <c r="I981" i="11"/>
  <c r="I983" i="11"/>
  <c r="I985" i="11"/>
  <c r="I987" i="11"/>
  <c r="I991" i="11"/>
  <c r="I993" i="11"/>
  <c r="I995" i="11"/>
  <c r="I997" i="11"/>
  <c r="I999" i="11"/>
  <c r="I1001" i="11"/>
  <c r="I1003" i="11"/>
  <c r="I1007" i="11"/>
  <c r="I1009" i="11"/>
  <c r="I1011" i="11"/>
  <c r="J11" i="11"/>
  <c r="I265" i="11"/>
  <c r="I537" i="11"/>
  <c r="I579" i="11"/>
  <c r="I623" i="11"/>
  <c r="I645" i="11"/>
  <c r="J655" i="11"/>
  <c r="J666" i="11"/>
  <c r="I677" i="11"/>
  <c r="J687" i="11"/>
  <c r="J698" i="11"/>
  <c r="I709" i="11"/>
  <c r="J719" i="11"/>
  <c r="J730" i="11"/>
  <c r="I741" i="11"/>
  <c r="J751" i="11"/>
  <c r="J762" i="11"/>
  <c r="I773" i="11"/>
  <c r="J783" i="11"/>
  <c r="J794" i="11"/>
  <c r="I805" i="11"/>
  <c r="J815" i="11"/>
  <c r="J826" i="11"/>
  <c r="I837" i="11"/>
  <c r="J847" i="11"/>
  <c r="I869" i="11"/>
  <c r="J879" i="11"/>
  <c r="J890" i="11"/>
  <c r="J907" i="11"/>
  <c r="J915" i="11"/>
  <c r="J923" i="11"/>
  <c r="J939" i="11"/>
  <c r="J947" i="11"/>
  <c r="J955" i="11"/>
  <c r="J971" i="11"/>
  <c r="J979" i="11"/>
  <c r="J987" i="11"/>
  <c r="J1003" i="11"/>
  <c r="J1008" i="11"/>
  <c r="I495" i="11"/>
  <c r="I547" i="11"/>
  <c r="I591" i="11"/>
  <c r="I633" i="11"/>
  <c r="J647" i="11"/>
  <c r="J658" i="11"/>
  <c r="J679" i="11"/>
  <c r="J690" i="11"/>
  <c r="I701" i="11"/>
  <c r="J711" i="11"/>
  <c r="J722" i="11"/>
  <c r="I733" i="11"/>
  <c r="J743" i="11"/>
  <c r="J754" i="11"/>
  <c r="J775" i="11"/>
  <c r="J786" i="11"/>
  <c r="J807" i="11"/>
  <c r="J818" i="11"/>
  <c r="I829" i="11"/>
  <c r="J839" i="11"/>
  <c r="J850" i="11"/>
  <c r="I861" i="11"/>
  <c r="J871" i="11"/>
  <c r="J882" i="11"/>
  <c r="J901" i="11"/>
  <c r="J909" i="11"/>
  <c r="J917" i="11"/>
  <c r="J933" i="11"/>
  <c r="J941" i="11"/>
  <c r="J949" i="11"/>
  <c r="J965" i="11"/>
  <c r="J973" i="11"/>
  <c r="J981" i="11"/>
  <c r="J997" i="11"/>
  <c r="J1005" i="11"/>
  <c r="J1009" i="11"/>
  <c r="I11" i="11"/>
  <c r="I376" i="11"/>
  <c r="I515" i="11"/>
  <c r="I559" i="11"/>
  <c r="I601" i="11"/>
  <c r="I638" i="11"/>
  <c r="J650" i="11"/>
  <c r="I661" i="11"/>
  <c r="J671" i="11"/>
  <c r="J682" i="11"/>
  <c r="I693" i="11"/>
  <c r="J703" i="11"/>
  <c r="J714" i="11"/>
  <c r="I725" i="11"/>
  <c r="J735" i="11"/>
  <c r="J746" i="11"/>
  <c r="I757" i="11"/>
  <c r="J767" i="11"/>
  <c r="J778" i="11"/>
  <c r="I789" i="11"/>
  <c r="J799" i="11"/>
  <c r="J810" i="11"/>
  <c r="I821" i="11"/>
  <c r="J831" i="11"/>
  <c r="J842" i="11"/>
  <c r="I853" i="11"/>
  <c r="J863" i="11"/>
  <c r="J874" i="11"/>
  <c r="I885" i="11"/>
  <c r="J895" i="11"/>
  <c r="J903" i="11"/>
  <c r="J911" i="11"/>
  <c r="J919" i="11"/>
  <c r="J927" i="11"/>
  <c r="J935" i="11"/>
  <c r="J943" i="11"/>
  <c r="J951" i="11"/>
  <c r="J959" i="11"/>
  <c r="J967" i="11"/>
  <c r="J975" i="11"/>
  <c r="J983" i="11"/>
  <c r="J991" i="11"/>
  <c r="J999" i="11"/>
  <c r="J1006" i="11"/>
  <c r="J1010" i="11"/>
  <c r="H1003" i="11"/>
  <c r="H987" i="11"/>
  <c r="H971" i="11"/>
  <c r="H955" i="11"/>
  <c r="H939" i="11"/>
  <c r="H923" i="11"/>
  <c r="H907" i="11"/>
  <c r="H891" i="11"/>
  <c r="H875" i="11"/>
  <c r="H859" i="11"/>
  <c r="H843" i="11"/>
  <c r="H827" i="11"/>
  <c r="H811" i="11"/>
  <c r="H795" i="11"/>
  <c r="H779" i="11"/>
  <c r="H763" i="11"/>
  <c r="H747" i="11"/>
  <c r="H731" i="11"/>
  <c r="H715" i="11"/>
  <c r="H699" i="11"/>
  <c r="H683" i="11"/>
  <c r="H667" i="11"/>
  <c r="H651" i="11"/>
  <c r="H635" i="11"/>
  <c r="H619" i="11"/>
  <c r="H603" i="11"/>
  <c r="H587" i="11"/>
  <c r="H571" i="11"/>
  <c r="H555" i="11"/>
  <c r="H539" i="11"/>
  <c r="H523" i="11"/>
  <c r="H507" i="11"/>
  <c r="H491" i="11"/>
  <c r="H475" i="11"/>
  <c r="H459" i="11"/>
  <c r="H443" i="11"/>
  <c r="H427" i="11"/>
  <c r="H411" i="11"/>
  <c r="H395" i="11"/>
  <c r="H379" i="11"/>
  <c r="H363" i="11"/>
  <c r="H347" i="11"/>
  <c r="H331" i="11"/>
  <c r="H315" i="11"/>
  <c r="H299" i="11"/>
  <c r="H283" i="11"/>
  <c r="H267" i="11"/>
  <c r="H251" i="11"/>
  <c r="H235" i="11"/>
  <c r="H219" i="11"/>
  <c r="H203" i="11"/>
  <c r="H187" i="11"/>
  <c r="H171" i="11"/>
  <c r="H155" i="11"/>
  <c r="H139" i="11"/>
  <c r="H123" i="11"/>
  <c r="H107" i="11"/>
  <c r="H91" i="11"/>
  <c r="H75" i="11"/>
  <c r="H59" i="11"/>
  <c r="H43" i="11"/>
  <c r="H27" i="11"/>
  <c r="J1007" i="11"/>
  <c r="J977" i="11"/>
  <c r="J945" i="11"/>
  <c r="J913" i="11"/>
  <c r="J834" i="11"/>
  <c r="J791" i="11"/>
  <c r="I749" i="11"/>
  <c r="J706" i="11"/>
  <c r="J663" i="11"/>
  <c r="I569" i="11"/>
  <c r="H15" i="11"/>
  <c r="H999" i="11"/>
  <c r="H983" i="11"/>
  <c r="H967" i="11"/>
  <c r="H951" i="11"/>
  <c r="H935" i="11"/>
  <c r="H919" i="11"/>
  <c r="H903" i="11"/>
  <c r="H887" i="11"/>
  <c r="H871" i="11"/>
  <c r="H855" i="11"/>
  <c r="H839" i="11"/>
  <c r="H823" i="11"/>
  <c r="H807" i="11"/>
  <c r="H791" i="11"/>
  <c r="H775" i="11"/>
  <c r="H759" i="11"/>
  <c r="H743" i="11"/>
  <c r="H727" i="11"/>
  <c r="H711" i="11"/>
  <c r="H695" i="11"/>
  <c r="H679" i="11"/>
  <c r="H663" i="11"/>
  <c r="H647" i="11"/>
  <c r="H631" i="11"/>
  <c r="H615" i="11"/>
  <c r="H599" i="11"/>
  <c r="H583" i="11"/>
  <c r="H567" i="11"/>
  <c r="H551" i="11"/>
  <c r="H535" i="11"/>
  <c r="H519" i="11"/>
  <c r="H503" i="11"/>
  <c r="H487" i="11"/>
  <c r="H471" i="11"/>
  <c r="H455" i="11"/>
  <c r="H439" i="11"/>
  <c r="H423" i="11"/>
  <c r="H407" i="11"/>
  <c r="H391" i="11"/>
  <c r="H375" i="11"/>
  <c r="H359" i="11"/>
  <c r="H343" i="11"/>
  <c r="H327" i="11"/>
  <c r="H311" i="11"/>
  <c r="H295" i="11"/>
  <c r="H279" i="11"/>
  <c r="H263" i="11"/>
  <c r="H247" i="11"/>
  <c r="H231" i="11"/>
  <c r="H215" i="11"/>
  <c r="H199" i="11"/>
  <c r="H183" i="11"/>
  <c r="H167" i="11"/>
  <c r="H151" i="11"/>
  <c r="H135" i="11"/>
  <c r="H119" i="11"/>
  <c r="H103" i="11"/>
  <c r="H87" i="11"/>
  <c r="H71" i="11"/>
  <c r="H55" i="11"/>
  <c r="H39" i="11"/>
  <c r="H23" i="11"/>
  <c r="J1001" i="11"/>
  <c r="J969" i="11"/>
  <c r="J937" i="11"/>
  <c r="J905" i="11"/>
  <c r="J866" i="11"/>
  <c r="J823" i="11"/>
  <c r="J695" i="11"/>
  <c r="I653" i="11"/>
  <c r="I527" i="11"/>
  <c r="H1011" i="11"/>
  <c r="H995" i="11"/>
  <c r="H979" i="11"/>
  <c r="H963" i="11"/>
  <c r="H947" i="11"/>
  <c r="H931" i="11"/>
  <c r="H915" i="11"/>
  <c r="H899" i="11"/>
  <c r="H883" i="11"/>
  <c r="H867" i="11"/>
  <c r="H851" i="11"/>
  <c r="H835" i="11"/>
  <c r="H819" i="11"/>
  <c r="H803" i="11"/>
  <c r="H787" i="11"/>
  <c r="H771" i="11"/>
  <c r="H755" i="11"/>
  <c r="H739" i="11"/>
  <c r="H723" i="11"/>
  <c r="H707" i="11"/>
  <c r="H691" i="11"/>
  <c r="H675" i="11"/>
  <c r="H659" i="11"/>
  <c r="H643" i="11"/>
  <c r="H627" i="11"/>
  <c r="H611" i="11"/>
  <c r="H595" i="11"/>
  <c r="H579" i="11"/>
  <c r="H563" i="11"/>
  <c r="H547" i="11"/>
  <c r="H531" i="11"/>
  <c r="H515" i="11"/>
  <c r="H499" i="11"/>
  <c r="H483" i="11"/>
  <c r="H467" i="11"/>
  <c r="H451" i="11"/>
  <c r="H435" i="11"/>
  <c r="H419" i="11"/>
  <c r="H403" i="11"/>
  <c r="H387" i="11"/>
  <c r="H371" i="11"/>
  <c r="H355" i="11"/>
  <c r="H339" i="11"/>
  <c r="H323" i="11"/>
  <c r="H307" i="11"/>
  <c r="H291" i="11"/>
  <c r="H275" i="11"/>
  <c r="H259" i="11"/>
  <c r="H243" i="11"/>
  <c r="H227" i="11"/>
  <c r="H211" i="11"/>
  <c r="H195" i="11"/>
  <c r="H179" i="11"/>
  <c r="H163" i="11"/>
  <c r="H147" i="11"/>
  <c r="H131" i="11"/>
  <c r="H115" i="11"/>
  <c r="H99" i="11"/>
  <c r="H83" i="11"/>
  <c r="H67" i="11"/>
  <c r="H51" i="11"/>
  <c r="H35" i="11"/>
  <c r="H18" i="11"/>
  <c r="J993" i="11"/>
  <c r="J961" i="11"/>
  <c r="J929" i="11"/>
  <c r="J897" i="11"/>
  <c r="J855" i="11"/>
  <c r="J770" i="11"/>
  <c r="J727" i="11"/>
  <c r="J642" i="11"/>
  <c r="I419" i="11"/>
  <c r="O3" i="11"/>
  <c r="O2" i="11"/>
  <c r="P1" i="11"/>
  <c r="A6" i="10"/>
  <c r="H6" i="10" s="1"/>
  <c r="N6" i="10" s="1"/>
  <c r="H10" i="10"/>
  <c r="N10" i="10" s="1"/>
  <c r="H14" i="10"/>
  <c r="H8" i="10"/>
  <c r="N8" i="10" s="1"/>
  <c r="H11" i="10"/>
  <c r="N11" i="10" s="1"/>
  <c r="H7" i="10"/>
  <c r="H12" i="10"/>
  <c r="H504" i="10"/>
  <c r="N504" i="10" s="1"/>
  <c r="H500" i="10"/>
  <c r="N500" i="10" s="1"/>
  <c r="H496" i="10"/>
  <c r="N496" i="10" s="1"/>
  <c r="H492" i="10"/>
  <c r="H488" i="10"/>
  <c r="N488" i="10" s="1"/>
  <c r="H484" i="10"/>
  <c r="N484" i="10" s="1"/>
  <c r="H480" i="10"/>
  <c r="N480" i="10" s="1"/>
  <c r="H476" i="10"/>
  <c r="H472" i="10"/>
  <c r="N472" i="10" s="1"/>
  <c r="H468" i="10"/>
  <c r="N468" i="10" s="1"/>
  <c r="H464" i="10"/>
  <c r="N464" i="10" s="1"/>
  <c r="H460" i="10"/>
  <c r="H456" i="10"/>
  <c r="N456" i="10" s="1"/>
  <c r="H452" i="10"/>
  <c r="N452" i="10" s="1"/>
  <c r="H448" i="10"/>
  <c r="N448" i="10" s="1"/>
  <c r="H444" i="10"/>
  <c r="H440" i="10"/>
  <c r="N440" i="10" s="1"/>
  <c r="H436" i="10"/>
  <c r="N436" i="10" s="1"/>
  <c r="H432" i="10"/>
  <c r="N432" i="10" s="1"/>
  <c r="H428" i="10"/>
  <c r="H424" i="10"/>
  <c r="N424" i="10" s="1"/>
  <c r="H420" i="10"/>
  <c r="N420" i="10" s="1"/>
  <c r="H416" i="10"/>
  <c r="N416" i="10" s="1"/>
  <c r="H412" i="10"/>
  <c r="H408" i="10"/>
  <c r="N408" i="10" s="1"/>
  <c r="H404" i="10"/>
  <c r="H400" i="10"/>
  <c r="N400" i="10" s="1"/>
  <c r="H396" i="10"/>
  <c r="H392" i="10"/>
  <c r="N392" i="10" s="1"/>
  <c r="H388" i="10"/>
  <c r="N388" i="10" s="1"/>
  <c r="H384" i="10"/>
  <c r="H380" i="10"/>
  <c r="H376" i="10"/>
  <c r="N376" i="10" s="1"/>
  <c r="H372" i="10"/>
  <c r="N372" i="10" s="1"/>
  <c r="H368" i="10"/>
  <c r="N368" i="10" s="1"/>
  <c r="H364" i="10"/>
  <c r="H360" i="10"/>
  <c r="N360" i="10" s="1"/>
  <c r="H356" i="10"/>
  <c r="N356" i="10" s="1"/>
  <c r="H352" i="10"/>
  <c r="N352" i="10" s="1"/>
  <c r="H348" i="10"/>
  <c r="H344" i="10"/>
  <c r="N344" i="10" s="1"/>
  <c r="H340" i="10"/>
  <c r="N340" i="10" s="1"/>
  <c r="H336" i="10"/>
  <c r="N336" i="10" s="1"/>
  <c r="H332" i="10"/>
  <c r="N332" i="10" s="1"/>
  <c r="H328" i="10"/>
  <c r="N328" i="10" s="1"/>
  <c r="H324" i="10"/>
  <c r="H320" i="10"/>
  <c r="N320" i="10" s="1"/>
  <c r="H316" i="10"/>
  <c r="N316" i="10" s="1"/>
  <c r="H312" i="10"/>
  <c r="N312" i="10" s="1"/>
  <c r="H308" i="10"/>
  <c r="N308" i="10" s="1"/>
  <c r="H304" i="10"/>
  <c r="H300" i="10"/>
  <c r="N300" i="10" s="1"/>
  <c r="H296" i="10"/>
  <c r="N296" i="10" s="1"/>
  <c r="H292" i="10"/>
  <c r="N292" i="10" s="1"/>
  <c r="H288" i="10"/>
  <c r="N288" i="10" s="1"/>
  <c r="H284" i="10"/>
  <c r="N284" i="10" s="1"/>
  <c r="H280" i="10"/>
  <c r="N280" i="10" s="1"/>
  <c r="H276" i="10"/>
  <c r="N276" i="10" s="1"/>
  <c r="H272" i="10"/>
  <c r="N272" i="10" s="1"/>
  <c r="H268" i="10"/>
  <c r="N268" i="10" s="1"/>
  <c r="H264" i="10"/>
  <c r="N264" i="10" s="1"/>
  <c r="H260" i="10"/>
  <c r="H256" i="10"/>
  <c r="N256" i="10" s="1"/>
  <c r="H252" i="10"/>
  <c r="N252" i="10" s="1"/>
  <c r="H248" i="10"/>
  <c r="N248" i="10" s="1"/>
  <c r="H244" i="10"/>
  <c r="N244" i="10" s="1"/>
  <c r="H240" i="10"/>
  <c r="H236" i="10"/>
  <c r="N236" i="10" s="1"/>
  <c r="H232" i="10"/>
  <c r="N232" i="10" s="1"/>
  <c r="H228" i="10"/>
  <c r="N228" i="10" s="1"/>
  <c r="H224" i="10"/>
  <c r="H220" i="10"/>
  <c r="N220" i="10" s="1"/>
  <c r="H216" i="10"/>
  <c r="N216" i="10" s="1"/>
  <c r="H212" i="10"/>
  <c r="N212" i="10" s="1"/>
  <c r="H208" i="10"/>
  <c r="N208" i="10" s="1"/>
  <c r="H204" i="10"/>
  <c r="N204" i="10" s="1"/>
  <c r="H200" i="10"/>
  <c r="N200" i="10" s="1"/>
  <c r="H196" i="10"/>
  <c r="H192" i="10"/>
  <c r="N192" i="10" s="1"/>
  <c r="H188" i="10"/>
  <c r="N188" i="10" s="1"/>
  <c r="H184" i="10"/>
  <c r="N184" i="10" s="1"/>
  <c r="H180" i="10"/>
  <c r="H176" i="10"/>
  <c r="H172" i="10"/>
  <c r="N172" i="10" s="1"/>
  <c r="H168" i="10"/>
  <c r="N168" i="10" s="1"/>
  <c r="H164" i="10"/>
  <c r="N164" i="10" s="1"/>
  <c r="H160" i="10"/>
  <c r="H156" i="10"/>
  <c r="N156" i="10" s="1"/>
  <c r="H152" i="10"/>
  <c r="N152" i="10" s="1"/>
  <c r="H148" i="10"/>
  <c r="N148" i="10" s="1"/>
  <c r="H144" i="10"/>
  <c r="N144" i="10" s="1"/>
  <c r="H140" i="10"/>
  <c r="N140" i="10" s="1"/>
  <c r="H136" i="10"/>
  <c r="N136" i="10" s="1"/>
  <c r="H132" i="10"/>
  <c r="H128" i="10"/>
  <c r="N128" i="10" s="1"/>
  <c r="H124" i="10"/>
  <c r="N124" i="10" s="1"/>
  <c r="H120" i="10"/>
  <c r="N120" i="10" s="1"/>
  <c r="H116" i="10"/>
  <c r="H112" i="10"/>
  <c r="H108" i="10"/>
  <c r="N108" i="10" s="1"/>
  <c r="H104" i="10"/>
  <c r="N104" i="10" s="1"/>
  <c r="H100" i="10"/>
  <c r="N100" i="10" s="1"/>
  <c r="H96" i="10"/>
  <c r="H92" i="10"/>
  <c r="N92" i="10" s="1"/>
  <c r="H88" i="10"/>
  <c r="N88" i="10" s="1"/>
  <c r="H84" i="10"/>
  <c r="N84" i="10" s="1"/>
  <c r="H80" i="10"/>
  <c r="N80" i="10" s="1"/>
  <c r="H76" i="10"/>
  <c r="N76" i="10" s="1"/>
  <c r="H72" i="10"/>
  <c r="N72" i="10" s="1"/>
  <c r="H68" i="10"/>
  <c r="H64" i="10"/>
  <c r="N64" i="10" s="1"/>
  <c r="H60" i="10"/>
  <c r="N60" i="10" s="1"/>
  <c r="H56" i="10"/>
  <c r="N56" i="10" s="1"/>
  <c r="H52" i="10"/>
  <c r="H48" i="10"/>
  <c r="H44" i="10"/>
  <c r="N44" i="10" s="1"/>
  <c r="H40" i="10"/>
  <c r="N40" i="10" s="1"/>
  <c r="H36" i="10"/>
  <c r="N36" i="10" s="1"/>
  <c r="H32" i="10"/>
  <c r="H28" i="10"/>
  <c r="N28" i="10" s="1"/>
  <c r="H24" i="10"/>
  <c r="N24" i="10" s="1"/>
  <c r="H20" i="10"/>
  <c r="N20" i="10" s="1"/>
  <c r="H16" i="10"/>
  <c r="H57" i="10"/>
  <c r="H49" i="10"/>
  <c r="N49" i="10" s="1"/>
  <c r="H45" i="10"/>
  <c r="N45" i="10" s="1"/>
  <c r="H41" i="10"/>
  <c r="H37" i="10"/>
  <c r="H33" i="10"/>
  <c r="N33" i="10" s="1"/>
  <c r="B6" i="10"/>
  <c r="I11" i="10"/>
  <c r="I40" i="10"/>
  <c r="I56" i="10"/>
  <c r="I72" i="10"/>
  <c r="I84" i="10"/>
  <c r="I104" i="10"/>
  <c r="I120" i="10"/>
  <c r="I128" i="10"/>
  <c r="I136" i="10"/>
  <c r="I148" i="10"/>
  <c r="I164" i="10"/>
  <c r="I168" i="10"/>
  <c r="I184" i="10"/>
  <c r="I200" i="10"/>
  <c r="I228" i="10"/>
  <c r="I232" i="10"/>
  <c r="I248" i="10"/>
  <c r="I264" i="10"/>
  <c r="I292" i="10"/>
  <c r="I296" i="10"/>
  <c r="I312" i="10"/>
  <c r="I320" i="10"/>
  <c r="I328" i="10"/>
  <c r="I340" i="10"/>
  <c r="I344" i="10"/>
  <c r="I8" i="10"/>
  <c r="I17" i="10"/>
  <c r="I21" i="10"/>
  <c r="I33" i="10"/>
  <c r="I45" i="10"/>
  <c r="I49" i="10"/>
  <c r="I61" i="10"/>
  <c r="I65" i="10"/>
  <c r="I73" i="10"/>
  <c r="I89" i="10"/>
  <c r="I97" i="10"/>
  <c r="I101" i="10"/>
  <c r="I109" i="10"/>
  <c r="I133" i="10"/>
  <c r="I137" i="10"/>
  <c r="I149" i="10"/>
  <c r="I153" i="10"/>
  <c r="I161" i="10"/>
  <c r="I165" i="10"/>
  <c r="I173" i="10"/>
  <c r="I201" i="10"/>
  <c r="I225" i="10"/>
  <c r="I229" i="10"/>
  <c r="I237" i="10"/>
  <c r="I241" i="10"/>
  <c r="I245" i="10"/>
  <c r="I265" i="10"/>
  <c r="I269" i="10"/>
  <c r="I273" i="10"/>
  <c r="I293" i="10"/>
  <c r="I297" i="10"/>
  <c r="I301" i="10"/>
  <c r="I305" i="10"/>
  <c r="I317" i="10"/>
  <c r="I321" i="10"/>
  <c r="I329" i="10"/>
  <c r="I9" i="10"/>
  <c r="I356" i="10"/>
  <c r="I360" i="10"/>
  <c r="I372" i="10"/>
  <c r="I376" i="10"/>
  <c r="I392" i="10"/>
  <c r="I408" i="10"/>
  <c r="I424" i="10"/>
  <c r="I432" i="10"/>
  <c r="I440" i="10"/>
  <c r="I452" i="10"/>
  <c r="I456" i="10"/>
  <c r="I468" i="10"/>
  <c r="I472" i="10"/>
  <c r="I488" i="10"/>
  <c r="I496" i="10"/>
  <c r="I504" i="10"/>
  <c r="I345" i="10"/>
  <c r="I353" i="10"/>
  <c r="I357" i="10"/>
  <c r="I365" i="10"/>
  <c r="I369" i="10"/>
  <c r="I385" i="10"/>
  <c r="I389" i="10"/>
  <c r="I393" i="10"/>
  <c r="I401" i="10"/>
  <c r="I409" i="10"/>
  <c r="I421" i="10"/>
  <c r="I429" i="10"/>
  <c r="I445" i="10"/>
  <c r="I449" i="10"/>
  <c r="I457" i="10"/>
  <c r="I465" i="10"/>
  <c r="I481" i="10"/>
  <c r="I485" i="10"/>
  <c r="I489" i="10"/>
  <c r="I493" i="10"/>
  <c r="I501" i="10"/>
  <c r="H503" i="10"/>
  <c r="H499" i="10"/>
  <c r="N499" i="10" s="1"/>
  <c r="H495" i="10"/>
  <c r="H491" i="10"/>
  <c r="H487" i="10"/>
  <c r="H483" i="10"/>
  <c r="N483" i="10" s="1"/>
  <c r="H479" i="10"/>
  <c r="H475" i="10"/>
  <c r="H471" i="10"/>
  <c r="H467" i="10"/>
  <c r="N467" i="10" s="1"/>
  <c r="H463" i="10"/>
  <c r="H459" i="10"/>
  <c r="H455" i="10"/>
  <c r="H451" i="10"/>
  <c r="N451" i="10" s="1"/>
  <c r="H447" i="10"/>
  <c r="H443" i="10"/>
  <c r="N443" i="10" s="1"/>
  <c r="H439" i="10"/>
  <c r="H435" i="10"/>
  <c r="N435" i="10" s="1"/>
  <c r="H431" i="10"/>
  <c r="H427" i="10"/>
  <c r="H423" i="10"/>
  <c r="N423" i="10" s="1"/>
  <c r="H419" i="10"/>
  <c r="N419" i="10" s="1"/>
  <c r="H415" i="10"/>
  <c r="H411" i="10"/>
  <c r="H407" i="10"/>
  <c r="H403" i="10"/>
  <c r="N403" i="10" s="1"/>
  <c r="H399" i="10"/>
  <c r="H395" i="10"/>
  <c r="H391" i="10"/>
  <c r="H387" i="10"/>
  <c r="N387" i="10" s="1"/>
  <c r="H383" i="10"/>
  <c r="H379" i="10"/>
  <c r="N379" i="10" s="1"/>
  <c r="H375" i="10"/>
  <c r="H371" i="10"/>
  <c r="N371" i="10" s="1"/>
  <c r="H367" i="10"/>
  <c r="H363" i="10"/>
  <c r="H359" i="10"/>
  <c r="H355" i="10"/>
  <c r="N355" i="10" s="1"/>
  <c r="H351" i="10"/>
  <c r="H347" i="10"/>
  <c r="H343" i="10"/>
  <c r="H339" i="10"/>
  <c r="H335" i="10"/>
  <c r="H331" i="10"/>
  <c r="H327" i="10"/>
  <c r="H323" i="10"/>
  <c r="H319" i="10"/>
  <c r="H315" i="10"/>
  <c r="H311" i="10"/>
  <c r="H307" i="10"/>
  <c r="N307" i="10" s="1"/>
  <c r="H303" i="10"/>
  <c r="H299" i="10"/>
  <c r="H295" i="10"/>
  <c r="H291" i="10"/>
  <c r="H287" i="10"/>
  <c r="H283" i="10"/>
  <c r="H279" i="10"/>
  <c r="H275" i="10"/>
  <c r="N275" i="10" s="1"/>
  <c r="H271" i="10"/>
  <c r="H267" i="10"/>
  <c r="H263" i="10"/>
  <c r="H259" i="10"/>
  <c r="H255" i="10"/>
  <c r="H251" i="10"/>
  <c r="H247" i="10"/>
  <c r="H243" i="10"/>
  <c r="N243" i="10" s="1"/>
  <c r="H239" i="10"/>
  <c r="H235" i="10"/>
  <c r="H231" i="10"/>
  <c r="H227" i="10"/>
  <c r="H223" i="10"/>
  <c r="H219" i="10"/>
  <c r="H215" i="10"/>
  <c r="H211" i="10"/>
  <c r="N211" i="10" s="1"/>
  <c r="H207" i="10"/>
  <c r="H203" i="10"/>
  <c r="H199" i="10"/>
  <c r="H195" i="10"/>
  <c r="H191" i="10"/>
  <c r="H187" i="10"/>
  <c r="H183" i="10"/>
  <c r="H179" i="10"/>
  <c r="N179" i="10" s="1"/>
  <c r="H175" i="10"/>
  <c r="H171" i="10"/>
  <c r="H167" i="10"/>
  <c r="H163" i="10"/>
  <c r="H159" i="10"/>
  <c r="H155" i="10"/>
  <c r="H151" i="10"/>
  <c r="H147" i="10"/>
  <c r="N147" i="10" s="1"/>
  <c r="H143" i="10"/>
  <c r="H139" i="10"/>
  <c r="H135" i="10"/>
  <c r="H131" i="10"/>
  <c r="H127" i="10"/>
  <c r="H123" i="10"/>
  <c r="H119" i="10"/>
  <c r="H115" i="10"/>
  <c r="H111" i="10"/>
  <c r="H107" i="10"/>
  <c r="H103" i="10"/>
  <c r="H99" i="10"/>
  <c r="H95" i="10"/>
  <c r="H91" i="10"/>
  <c r="H87" i="10"/>
  <c r="H83" i="10"/>
  <c r="N83" i="10" s="1"/>
  <c r="H79" i="10"/>
  <c r="H75" i="10"/>
  <c r="H71" i="10"/>
  <c r="H67" i="10"/>
  <c r="H63" i="10"/>
  <c r="H59" i="10"/>
  <c r="H55" i="10"/>
  <c r="H51" i="10"/>
  <c r="N51" i="10" s="1"/>
  <c r="H47" i="10"/>
  <c r="H43" i="10"/>
  <c r="H39" i="10"/>
  <c r="H35" i="10"/>
  <c r="H31" i="10"/>
  <c r="H27" i="10"/>
  <c r="H23" i="10"/>
  <c r="H19" i="10"/>
  <c r="N19" i="10" s="1"/>
  <c r="H15" i="10"/>
  <c r="I186" i="10"/>
  <c r="H53" i="10"/>
  <c r="H506" i="10"/>
  <c r="H502" i="10"/>
  <c r="H498" i="10"/>
  <c r="H494" i="10"/>
  <c r="H490" i="10"/>
  <c r="H486" i="10"/>
  <c r="H482" i="10"/>
  <c r="H478" i="10"/>
  <c r="H474" i="10"/>
  <c r="H470" i="10"/>
  <c r="H466" i="10"/>
  <c r="H462" i="10"/>
  <c r="H458" i="10"/>
  <c r="H454" i="10"/>
  <c r="H450" i="10"/>
  <c r="H446" i="10"/>
  <c r="H442" i="10"/>
  <c r="H438" i="10"/>
  <c r="H434" i="10"/>
  <c r="H430" i="10"/>
  <c r="H426" i="10"/>
  <c r="H422" i="10"/>
  <c r="H418" i="10"/>
  <c r="H414" i="10"/>
  <c r="H410" i="10"/>
  <c r="H406" i="10"/>
  <c r="H402" i="10"/>
  <c r="H398" i="10"/>
  <c r="H394" i="10"/>
  <c r="H390" i="10"/>
  <c r="H386" i="10"/>
  <c r="H382" i="10"/>
  <c r="H378" i="10"/>
  <c r="H374" i="10"/>
  <c r="H370" i="10"/>
  <c r="H366" i="10"/>
  <c r="H362" i="10"/>
  <c r="H358" i="10"/>
  <c r="H354" i="10"/>
  <c r="H350" i="10"/>
  <c r="H346" i="10"/>
  <c r="H342" i="10"/>
  <c r="H338" i="10"/>
  <c r="N338" i="10" s="1"/>
  <c r="H334" i="10"/>
  <c r="H330" i="10"/>
  <c r="H326" i="10"/>
  <c r="H322" i="10"/>
  <c r="H318" i="10"/>
  <c r="H314" i="10"/>
  <c r="H310" i="10"/>
  <c r="H306" i="10"/>
  <c r="N306" i="10" s="1"/>
  <c r="H302" i="10"/>
  <c r="H298" i="10"/>
  <c r="H294" i="10"/>
  <c r="H290" i="10"/>
  <c r="N290" i="10" s="1"/>
  <c r="H286" i="10"/>
  <c r="H282" i="10"/>
  <c r="H278" i="10"/>
  <c r="H274" i="10"/>
  <c r="N274" i="10" s="1"/>
  <c r="H270" i="10"/>
  <c r="H266" i="10"/>
  <c r="H262" i="10"/>
  <c r="H258" i="10"/>
  <c r="H254" i="10"/>
  <c r="H250" i="10"/>
  <c r="H246" i="10"/>
  <c r="H242" i="10"/>
  <c r="N242" i="10" s="1"/>
  <c r="H238" i="10"/>
  <c r="H234" i="10"/>
  <c r="H230" i="10"/>
  <c r="H226" i="10"/>
  <c r="H222" i="10"/>
  <c r="H218" i="10"/>
  <c r="H214" i="10"/>
  <c r="H210" i="10"/>
  <c r="N210" i="10" s="1"/>
  <c r="H206" i="10"/>
  <c r="H202" i="10"/>
  <c r="H198" i="10"/>
  <c r="H194" i="10"/>
  <c r="H190" i="10"/>
  <c r="H186" i="10"/>
  <c r="N186" i="10" s="1"/>
  <c r="H182" i="10"/>
  <c r="H178" i="10"/>
  <c r="N178" i="10" s="1"/>
  <c r="H174" i="10"/>
  <c r="H170" i="10"/>
  <c r="H166" i="10"/>
  <c r="H162" i="10"/>
  <c r="H158" i="10"/>
  <c r="H154" i="10"/>
  <c r="H150" i="10"/>
  <c r="H146" i="10"/>
  <c r="N146" i="10" s="1"/>
  <c r="H142" i="10"/>
  <c r="H138" i="10"/>
  <c r="H134" i="10"/>
  <c r="H130" i="10"/>
  <c r="H126" i="10"/>
  <c r="H122" i="10"/>
  <c r="H118" i="10"/>
  <c r="H114" i="10"/>
  <c r="N114" i="10" s="1"/>
  <c r="H110" i="10"/>
  <c r="H106" i="10"/>
  <c r="H102" i="10"/>
  <c r="H98" i="10"/>
  <c r="H94" i="10"/>
  <c r="H90" i="10"/>
  <c r="H86" i="10"/>
  <c r="H82" i="10"/>
  <c r="N82" i="10" s="1"/>
  <c r="H78" i="10"/>
  <c r="H74" i="10"/>
  <c r="H70" i="10"/>
  <c r="H66" i="10"/>
  <c r="H62" i="10"/>
  <c r="H58" i="10"/>
  <c r="H54" i="10"/>
  <c r="H50" i="10"/>
  <c r="N50" i="10" s="1"/>
  <c r="H46" i="10"/>
  <c r="H42" i="10"/>
  <c r="H38" i="10"/>
  <c r="H34" i="10"/>
  <c r="H30" i="10"/>
  <c r="H26" i="10"/>
  <c r="H22" i="10"/>
  <c r="H18" i="10"/>
  <c r="N18" i="10" s="1"/>
  <c r="H13" i="10"/>
  <c r="I499" i="10"/>
  <c r="I483" i="10"/>
  <c r="I467" i="10"/>
  <c r="I451" i="10"/>
  <c r="I435" i="10"/>
  <c r="I419" i="10"/>
  <c r="I403" i="10"/>
  <c r="I387" i="10"/>
  <c r="I371" i="10"/>
  <c r="I355" i="10"/>
  <c r="I337" i="10"/>
  <c r="I210" i="10"/>
  <c r="I82" i="10"/>
  <c r="B14" i="9"/>
  <c r="V4" i="9"/>
  <c r="D4" i="9"/>
  <c r="H4" i="9"/>
  <c r="L4" i="9"/>
  <c r="P4" i="9"/>
  <c r="T4" i="9"/>
  <c r="G6" i="9"/>
  <c r="W6" i="9"/>
  <c r="K4" i="9"/>
  <c r="K6" i="9" s="1"/>
  <c r="H6" i="9"/>
  <c r="P6" i="9"/>
  <c r="A7" i="9"/>
  <c r="G4" i="9"/>
  <c r="O4" i="9"/>
  <c r="O6" i="9" s="1"/>
  <c r="S4" i="9"/>
  <c r="S6" i="9" s="1"/>
  <c r="W4" i="9"/>
  <c r="V6" i="9"/>
  <c r="E4" i="9"/>
  <c r="I4" i="9"/>
  <c r="M4" i="9"/>
  <c r="Q4" i="9"/>
  <c r="U4" i="9"/>
  <c r="U6" i="9" s="1"/>
  <c r="D6" i="9"/>
  <c r="L6" i="9"/>
  <c r="T6" i="9"/>
  <c r="F4" i="9"/>
  <c r="F6" i="9" s="1"/>
  <c r="J4" i="9"/>
  <c r="J6" i="9" s="1"/>
  <c r="N4" i="9"/>
  <c r="N6" i="9" s="1"/>
  <c r="R4" i="9"/>
  <c r="R6" i="9" s="1"/>
  <c r="E6" i="9"/>
  <c r="I6" i="9"/>
  <c r="M6" i="9"/>
  <c r="Q6" i="9"/>
  <c r="I4" i="8"/>
  <c r="I6" i="8" s="1"/>
  <c r="J5" i="8"/>
  <c r="K5" i="8" s="1"/>
  <c r="L5" i="8" s="1"/>
  <c r="M5" i="8" s="1"/>
  <c r="F4" i="8"/>
  <c r="F7" i="8" s="1"/>
  <c r="J4" i="8"/>
  <c r="J6" i="8" s="1"/>
  <c r="E6" i="8"/>
  <c r="G4" i="8"/>
  <c r="G7" i="8" s="1"/>
  <c r="D7" i="8"/>
  <c r="K4" i="8"/>
  <c r="K6" i="8" s="1"/>
  <c r="F6" i="8"/>
  <c r="A8" i="8"/>
  <c r="D4" i="8"/>
  <c r="D6" i="8" s="1"/>
  <c r="H4" i="8"/>
  <c r="H6" i="8" s="1"/>
  <c r="L4" i="8"/>
  <c r="L6" i="8" s="1"/>
  <c r="G6" i="8"/>
  <c r="E7" i="8"/>
  <c r="I7" i="8"/>
  <c r="E21" i="3"/>
  <c r="F21" i="3"/>
  <c r="G22" i="3" s="1"/>
  <c r="H23" i="3" s="1"/>
  <c r="I24" i="3" s="1"/>
  <c r="B8" i="3"/>
  <c r="B11" i="3" s="1"/>
  <c r="E4" i="3"/>
  <c r="C8" i="3" s="1"/>
  <c r="C11" i="3" s="1"/>
  <c r="B20" i="3"/>
  <c r="C20" i="3"/>
  <c r="F9" i="2"/>
  <c r="B9" i="2" s="1"/>
  <c r="F4" i="2"/>
  <c r="E4" i="2"/>
  <c r="A7" i="2"/>
  <c r="E5" i="2"/>
  <c r="F5" i="2" s="1"/>
  <c r="G5" i="2" s="1"/>
  <c r="H5" i="2" s="1"/>
  <c r="D4" i="2"/>
  <c r="D2" i="2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10" i="1"/>
  <c r="F12" i="1"/>
  <c r="F13" i="1" s="1"/>
  <c r="F11" i="1"/>
  <c r="E3" i="1"/>
  <c r="C11" i="1" s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J9" i="19" l="1"/>
  <c r="I10" i="19"/>
  <c r="N16" i="10"/>
  <c r="I16" i="10"/>
  <c r="N48" i="10"/>
  <c r="I48" i="10"/>
  <c r="N160" i="10"/>
  <c r="I160" i="10"/>
  <c r="N224" i="10"/>
  <c r="I224" i="10"/>
  <c r="N304" i="10"/>
  <c r="I304" i="10"/>
  <c r="I423" i="10"/>
  <c r="I352" i="10"/>
  <c r="I333" i="10"/>
  <c r="I193" i="10"/>
  <c r="I288" i="10"/>
  <c r="I256" i="10"/>
  <c r="I192" i="10"/>
  <c r="N52" i="10"/>
  <c r="I52" i="10"/>
  <c r="N116" i="10"/>
  <c r="O116" i="10" s="1"/>
  <c r="I116" i="10"/>
  <c r="N196" i="10"/>
  <c r="I196" i="10"/>
  <c r="N25" i="10"/>
  <c r="O25" i="10" s="1"/>
  <c r="I25" i="10"/>
  <c r="N162" i="10"/>
  <c r="I162" i="10"/>
  <c r="N32" i="10"/>
  <c r="O32" i="10" s="1"/>
  <c r="I32" i="10"/>
  <c r="N96" i="10"/>
  <c r="I96" i="10"/>
  <c r="N112" i="10"/>
  <c r="O112" i="10" s="1"/>
  <c r="I112" i="10"/>
  <c r="N176" i="10"/>
  <c r="I176" i="10"/>
  <c r="N240" i="10"/>
  <c r="O240" i="10" s="1"/>
  <c r="I240" i="10"/>
  <c r="N384" i="10"/>
  <c r="I384" i="10"/>
  <c r="N7" i="10"/>
  <c r="O7" i="10" s="1"/>
  <c r="I7" i="10"/>
  <c r="I169" i="10"/>
  <c r="I129" i="10"/>
  <c r="I105" i="10"/>
  <c r="I80" i="10"/>
  <c r="N132" i="10"/>
  <c r="I132" i="10"/>
  <c r="N180" i="10"/>
  <c r="O180" i="10" s="1"/>
  <c r="I180" i="10"/>
  <c r="N260" i="10"/>
  <c r="I260" i="10"/>
  <c r="N324" i="10"/>
  <c r="I324" i="10"/>
  <c r="N404" i="10"/>
  <c r="I404" i="10"/>
  <c r="I18" i="10"/>
  <c r="I146" i="10"/>
  <c r="I274" i="10"/>
  <c r="I497" i="10"/>
  <c r="I437" i="10"/>
  <c r="I397" i="10"/>
  <c r="I381" i="10"/>
  <c r="I361" i="10"/>
  <c r="I484" i="10"/>
  <c r="I464" i="10"/>
  <c r="I420" i="10"/>
  <c r="I368" i="10"/>
  <c r="I243" i="10"/>
  <c r="I281" i="10"/>
  <c r="I261" i="10"/>
  <c r="I217" i="10"/>
  <c r="I189" i="10"/>
  <c r="I141" i="10"/>
  <c r="I125" i="10"/>
  <c r="I336" i="10"/>
  <c r="I308" i="10"/>
  <c r="I276" i="10"/>
  <c r="I212" i="10"/>
  <c r="I144" i="10"/>
  <c r="I36" i="10"/>
  <c r="N197" i="10"/>
  <c r="I197" i="10"/>
  <c r="I114" i="10"/>
  <c r="I242" i="10"/>
  <c r="I461" i="10"/>
  <c r="I425" i="10"/>
  <c r="I448" i="10"/>
  <c r="I400" i="10"/>
  <c r="I77" i="10"/>
  <c r="N68" i="10"/>
  <c r="I68" i="10"/>
  <c r="N177" i="10"/>
  <c r="O177" i="10" s="1"/>
  <c r="I177" i="10"/>
  <c r="N309" i="10"/>
  <c r="I309" i="10"/>
  <c r="N117" i="10"/>
  <c r="O117" i="10" s="1"/>
  <c r="I117" i="10"/>
  <c r="O353" i="10"/>
  <c r="I50" i="10"/>
  <c r="I178" i="10"/>
  <c r="I306" i="10"/>
  <c r="N115" i="10"/>
  <c r="I115" i="10"/>
  <c r="I473" i="10"/>
  <c r="I453" i="10"/>
  <c r="I433" i="10"/>
  <c r="I417" i="10"/>
  <c r="I373" i="10"/>
  <c r="I500" i="10"/>
  <c r="I480" i="10"/>
  <c r="I436" i="10"/>
  <c r="I416" i="10"/>
  <c r="I388" i="10"/>
  <c r="I10" i="10"/>
  <c r="I325" i="10"/>
  <c r="I253" i="10"/>
  <c r="I233" i="10"/>
  <c r="I205" i="10"/>
  <c r="I181" i="10"/>
  <c r="I113" i="10"/>
  <c r="I69" i="10"/>
  <c r="I272" i="10"/>
  <c r="I244" i="10"/>
  <c r="I208" i="10"/>
  <c r="I100" i="10"/>
  <c r="I64" i="10"/>
  <c r="I20" i="10"/>
  <c r="N57" i="10"/>
  <c r="O57" i="10" s="1"/>
  <c r="I57" i="10"/>
  <c r="O497" i="10"/>
  <c r="O433" i="10"/>
  <c r="O417" i="10"/>
  <c r="I280" i="10"/>
  <c r="I216" i="10"/>
  <c r="I152" i="10"/>
  <c r="I88" i="10"/>
  <c r="I24" i="10"/>
  <c r="I6" i="10"/>
  <c r="O385" i="10"/>
  <c r="O493" i="10"/>
  <c r="O461" i="10"/>
  <c r="O445" i="10"/>
  <c r="O429" i="10"/>
  <c r="O397" i="10"/>
  <c r="O186" i="10"/>
  <c r="O504" i="10"/>
  <c r="O488" i="10"/>
  <c r="O472" i="10"/>
  <c r="O456" i="10"/>
  <c r="O440" i="10"/>
  <c r="O424" i="10"/>
  <c r="O408" i="10"/>
  <c r="O392" i="10"/>
  <c r="O381" i="10"/>
  <c r="O361" i="10"/>
  <c r="O345" i="10"/>
  <c r="O329" i="10"/>
  <c r="O297" i="10"/>
  <c r="O281" i="10"/>
  <c r="O265" i="10"/>
  <c r="O233" i="10"/>
  <c r="O217" i="10"/>
  <c r="O201" i="10"/>
  <c r="O169" i="10"/>
  <c r="O153" i="10"/>
  <c r="O137" i="10"/>
  <c r="O105" i="10"/>
  <c r="O89" i="10"/>
  <c r="O73" i="10"/>
  <c r="O9" i="10"/>
  <c r="O376" i="10"/>
  <c r="O360" i="10"/>
  <c r="O344" i="10"/>
  <c r="O328" i="10"/>
  <c r="O312" i="10"/>
  <c r="O296" i="10"/>
  <c r="O280" i="10"/>
  <c r="O264" i="10"/>
  <c r="O248" i="10"/>
  <c r="O232" i="10"/>
  <c r="O216" i="10"/>
  <c r="O200" i="10"/>
  <c r="O184" i="10"/>
  <c r="O168" i="10"/>
  <c r="O152" i="10"/>
  <c r="O136" i="10"/>
  <c r="O120" i="10"/>
  <c r="O104" i="10"/>
  <c r="O88" i="10"/>
  <c r="O72" i="10"/>
  <c r="O56" i="10"/>
  <c r="O40" i="10"/>
  <c r="O24" i="10"/>
  <c r="O11" i="10"/>
  <c r="I348" i="10"/>
  <c r="N348" i="10"/>
  <c r="I380" i="10"/>
  <c r="N380" i="10"/>
  <c r="O380" i="10" s="1"/>
  <c r="I412" i="10"/>
  <c r="N412" i="10"/>
  <c r="I444" i="10"/>
  <c r="N444" i="10"/>
  <c r="I476" i="10"/>
  <c r="N476" i="10"/>
  <c r="I14" i="10"/>
  <c r="N14" i="10"/>
  <c r="O14" i="10" s="1"/>
  <c r="N209" i="10"/>
  <c r="I209" i="10"/>
  <c r="N81" i="10"/>
  <c r="I81" i="10"/>
  <c r="N413" i="10"/>
  <c r="I413" i="10"/>
  <c r="N221" i="10"/>
  <c r="I221" i="10"/>
  <c r="N93" i="10"/>
  <c r="I93" i="10"/>
  <c r="N377" i="10"/>
  <c r="O377" i="10" s="1"/>
  <c r="I377" i="10"/>
  <c r="N249" i="10"/>
  <c r="I249" i="10"/>
  <c r="N121" i="10"/>
  <c r="I121" i="10"/>
  <c r="N469" i="10"/>
  <c r="I469" i="10"/>
  <c r="N341" i="10"/>
  <c r="I341" i="10"/>
  <c r="I26" i="10"/>
  <c r="N26" i="10"/>
  <c r="I42" i="10"/>
  <c r="N42" i="10"/>
  <c r="N58" i="10"/>
  <c r="O58" i="10" s="1"/>
  <c r="I58" i="10"/>
  <c r="I74" i="10"/>
  <c r="N74" i="10"/>
  <c r="I90" i="10"/>
  <c r="N90" i="10"/>
  <c r="I106" i="10"/>
  <c r="N106" i="10"/>
  <c r="N122" i="10"/>
  <c r="O122" i="10" s="1"/>
  <c r="I122" i="10"/>
  <c r="I138" i="10"/>
  <c r="N138" i="10"/>
  <c r="I154" i="10"/>
  <c r="N154" i="10"/>
  <c r="I170" i="10"/>
  <c r="N170" i="10"/>
  <c r="I202" i="10"/>
  <c r="N202" i="10"/>
  <c r="I218" i="10"/>
  <c r="N218" i="10"/>
  <c r="I234" i="10"/>
  <c r="N234" i="10"/>
  <c r="N250" i="10"/>
  <c r="O250" i="10" s="1"/>
  <c r="I250" i="10"/>
  <c r="I266" i="10"/>
  <c r="N266" i="10"/>
  <c r="I282" i="10"/>
  <c r="N282" i="10"/>
  <c r="I298" i="10"/>
  <c r="N298" i="10"/>
  <c r="N314" i="10"/>
  <c r="O314" i="10" s="1"/>
  <c r="I314" i="10"/>
  <c r="I330" i="10"/>
  <c r="N330" i="10"/>
  <c r="I346" i="10"/>
  <c r="N346" i="10"/>
  <c r="I362" i="10"/>
  <c r="N362" i="10"/>
  <c r="I378" i="10"/>
  <c r="N378" i="10"/>
  <c r="O378" i="10" s="1"/>
  <c r="I394" i="10"/>
  <c r="N394" i="10"/>
  <c r="I410" i="10"/>
  <c r="N410" i="10"/>
  <c r="I426" i="10"/>
  <c r="N426" i="10"/>
  <c r="I442" i="10"/>
  <c r="N442" i="10"/>
  <c r="I458" i="10"/>
  <c r="N458" i="10"/>
  <c r="I474" i="10"/>
  <c r="N474" i="10"/>
  <c r="I490" i="10"/>
  <c r="N490" i="10"/>
  <c r="I506" i="10"/>
  <c r="N506" i="10"/>
  <c r="I85" i="10"/>
  <c r="N257" i="10"/>
  <c r="I257" i="10"/>
  <c r="N349" i="10"/>
  <c r="I349" i="10"/>
  <c r="N505" i="10"/>
  <c r="I505" i="10"/>
  <c r="N185" i="10"/>
  <c r="I185" i="10"/>
  <c r="O413" i="10"/>
  <c r="O185" i="10"/>
  <c r="O41" i="10"/>
  <c r="I277" i="10"/>
  <c r="I364" i="10"/>
  <c r="N364" i="10"/>
  <c r="I396" i="10"/>
  <c r="N396" i="10"/>
  <c r="I428" i="10"/>
  <c r="N428" i="10"/>
  <c r="I460" i="10"/>
  <c r="N460" i="10"/>
  <c r="I492" i="10"/>
  <c r="N492" i="10"/>
  <c r="I12" i="10"/>
  <c r="N12" i="10"/>
  <c r="N145" i="10"/>
  <c r="I145" i="10"/>
  <c r="N477" i="10"/>
  <c r="O477" i="10" s="1"/>
  <c r="I477" i="10"/>
  <c r="N285" i="10"/>
  <c r="I285" i="10"/>
  <c r="N157" i="10"/>
  <c r="O157" i="10" s="1"/>
  <c r="I157" i="10"/>
  <c r="N441" i="10"/>
  <c r="I441" i="10"/>
  <c r="N313" i="10"/>
  <c r="O313" i="10" s="1"/>
  <c r="I313" i="10"/>
  <c r="N405" i="10"/>
  <c r="I405" i="10"/>
  <c r="O249" i="10"/>
  <c r="O121" i="10"/>
  <c r="I23" i="10"/>
  <c r="N23" i="10"/>
  <c r="I39" i="10"/>
  <c r="N39" i="10"/>
  <c r="O39" i="10" s="1"/>
  <c r="I55" i="10"/>
  <c r="N55" i="10"/>
  <c r="I71" i="10"/>
  <c r="N71" i="10"/>
  <c r="O71" i="10" s="1"/>
  <c r="I87" i="10"/>
  <c r="N87" i="10"/>
  <c r="I103" i="10"/>
  <c r="N103" i="10"/>
  <c r="O103" i="10" s="1"/>
  <c r="I119" i="10"/>
  <c r="N119" i="10"/>
  <c r="I135" i="10"/>
  <c r="N135" i="10"/>
  <c r="I151" i="10"/>
  <c r="N151" i="10"/>
  <c r="I167" i="10"/>
  <c r="N167" i="10"/>
  <c r="O167" i="10" s="1"/>
  <c r="I183" i="10"/>
  <c r="N183" i="10"/>
  <c r="I199" i="10"/>
  <c r="N199" i="10"/>
  <c r="O199" i="10" s="1"/>
  <c r="I215" i="10"/>
  <c r="N215" i="10"/>
  <c r="I231" i="10"/>
  <c r="N231" i="10"/>
  <c r="O231" i="10" s="1"/>
  <c r="I247" i="10"/>
  <c r="N247" i="10"/>
  <c r="I263" i="10"/>
  <c r="N263" i="10"/>
  <c r="O263" i="10" s="1"/>
  <c r="I279" i="10"/>
  <c r="N279" i="10"/>
  <c r="I295" i="10"/>
  <c r="N295" i="10"/>
  <c r="O295" i="10" s="1"/>
  <c r="I311" i="10"/>
  <c r="N311" i="10"/>
  <c r="I327" i="10"/>
  <c r="N327" i="10"/>
  <c r="O327" i="10" s="1"/>
  <c r="I343" i="10"/>
  <c r="N343" i="10"/>
  <c r="N359" i="10"/>
  <c r="I359" i="10"/>
  <c r="I375" i="10"/>
  <c r="N375" i="10"/>
  <c r="I391" i="10"/>
  <c r="N391" i="10"/>
  <c r="O391" i="10" s="1"/>
  <c r="I407" i="10"/>
  <c r="N407" i="10"/>
  <c r="I439" i="10"/>
  <c r="N439" i="10"/>
  <c r="I455" i="10"/>
  <c r="N455" i="10"/>
  <c r="I471" i="10"/>
  <c r="N471" i="10"/>
  <c r="O471" i="10" s="1"/>
  <c r="N487" i="10"/>
  <c r="I487" i="10"/>
  <c r="I503" i="10"/>
  <c r="N503" i="10"/>
  <c r="O503" i="10" s="1"/>
  <c r="I213" i="10"/>
  <c r="I29" i="10"/>
  <c r="I332" i="10"/>
  <c r="I316" i="10"/>
  <c r="I300" i="10"/>
  <c r="I284" i="10"/>
  <c r="I268" i="10"/>
  <c r="I252" i="10"/>
  <c r="I236" i="10"/>
  <c r="I220" i="10"/>
  <c r="I204" i="10"/>
  <c r="I188" i="10"/>
  <c r="I172" i="10"/>
  <c r="I156" i="10"/>
  <c r="I140" i="10"/>
  <c r="I124" i="10"/>
  <c r="I108" i="10"/>
  <c r="I92" i="10"/>
  <c r="I76" i="10"/>
  <c r="I60" i="10"/>
  <c r="I44" i="10"/>
  <c r="I28" i="10"/>
  <c r="N41" i="10"/>
  <c r="I41" i="10"/>
  <c r="O267" i="10"/>
  <c r="I13" i="10"/>
  <c r="N13" i="10"/>
  <c r="O13" i="10" s="1"/>
  <c r="I30" i="10"/>
  <c r="N30" i="10"/>
  <c r="I46" i="10"/>
  <c r="N46" i="10"/>
  <c r="O46" i="10" s="1"/>
  <c r="I62" i="10"/>
  <c r="N62" i="10"/>
  <c r="I78" i="10"/>
  <c r="N78" i="10"/>
  <c r="O78" i="10" s="1"/>
  <c r="I94" i="10"/>
  <c r="N94" i="10"/>
  <c r="I110" i="10"/>
  <c r="N110" i="10"/>
  <c r="O110" i="10" s="1"/>
  <c r="I126" i="10"/>
  <c r="N126" i="10"/>
  <c r="I142" i="10"/>
  <c r="N142" i="10"/>
  <c r="O142" i="10" s="1"/>
  <c r="I158" i="10"/>
  <c r="N158" i="10"/>
  <c r="I174" i="10"/>
  <c r="N174" i="10"/>
  <c r="O174" i="10" s="1"/>
  <c r="I190" i="10"/>
  <c r="N190" i="10"/>
  <c r="I206" i="10"/>
  <c r="N206" i="10"/>
  <c r="O206" i="10" s="1"/>
  <c r="I222" i="10"/>
  <c r="N222" i="10"/>
  <c r="I238" i="10"/>
  <c r="N238" i="10"/>
  <c r="O238" i="10" s="1"/>
  <c r="I254" i="10"/>
  <c r="N254" i="10"/>
  <c r="I270" i="10"/>
  <c r="N270" i="10"/>
  <c r="O270" i="10" s="1"/>
  <c r="I286" i="10"/>
  <c r="N286" i="10"/>
  <c r="I302" i="10"/>
  <c r="N302" i="10"/>
  <c r="O302" i="10" s="1"/>
  <c r="I318" i="10"/>
  <c r="N318" i="10"/>
  <c r="I334" i="10"/>
  <c r="N334" i="10"/>
  <c r="O334" i="10" s="1"/>
  <c r="I350" i="10"/>
  <c r="N350" i="10"/>
  <c r="I366" i="10"/>
  <c r="N366" i="10"/>
  <c r="O366" i="10" s="1"/>
  <c r="I382" i="10"/>
  <c r="N382" i="10"/>
  <c r="I398" i="10"/>
  <c r="N398" i="10"/>
  <c r="O398" i="10" s="1"/>
  <c r="I414" i="10"/>
  <c r="N414" i="10"/>
  <c r="I430" i="10"/>
  <c r="N430" i="10"/>
  <c r="O430" i="10" s="1"/>
  <c r="I446" i="10"/>
  <c r="N446" i="10"/>
  <c r="I462" i="10"/>
  <c r="N462" i="10"/>
  <c r="O462" i="10" s="1"/>
  <c r="I478" i="10"/>
  <c r="N478" i="10"/>
  <c r="I494" i="10"/>
  <c r="N494" i="10"/>
  <c r="I53" i="10"/>
  <c r="N53" i="10"/>
  <c r="I27" i="10"/>
  <c r="N27" i="10"/>
  <c r="O27" i="10" s="1"/>
  <c r="I43" i="10"/>
  <c r="N43" i="10"/>
  <c r="I59" i="10"/>
  <c r="N59" i="10"/>
  <c r="O59" i="10" s="1"/>
  <c r="I75" i="10"/>
  <c r="N75" i="10"/>
  <c r="O75" i="10" s="1"/>
  <c r="I91" i="10"/>
  <c r="N91" i="10"/>
  <c r="O91" i="10" s="1"/>
  <c r="I107" i="10"/>
  <c r="N107" i="10"/>
  <c r="O107" i="10" s="1"/>
  <c r="I123" i="10"/>
  <c r="N123" i="10"/>
  <c r="O123" i="10" s="1"/>
  <c r="I139" i="10"/>
  <c r="N139" i="10"/>
  <c r="O139" i="10" s="1"/>
  <c r="I155" i="10"/>
  <c r="N155" i="10"/>
  <c r="O155" i="10" s="1"/>
  <c r="I171" i="10"/>
  <c r="N171" i="10"/>
  <c r="O171" i="10" s="1"/>
  <c r="I187" i="10"/>
  <c r="N187" i="10"/>
  <c r="O187" i="10" s="1"/>
  <c r="I203" i="10"/>
  <c r="N203" i="10"/>
  <c r="O203" i="10" s="1"/>
  <c r="I219" i="10"/>
  <c r="N219" i="10"/>
  <c r="O219" i="10" s="1"/>
  <c r="I235" i="10"/>
  <c r="N235" i="10"/>
  <c r="O235" i="10" s="1"/>
  <c r="I251" i="10"/>
  <c r="N251" i="10"/>
  <c r="O251" i="10" s="1"/>
  <c r="I267" i="10"/>
  <c r="N267" i="10"/>
  <c r="I283" i="10"/>
  <c r="N283" i="10"/>
  <c r="O283" i="10" s="1"/>
  <c r="I299" i="10"/>
  <c r="N299" i="10"/>
  <c r="O299" i="10" s="1"/>
  <c r="I315" i="10"/>
  <c r="N315" i="10"/>
  <c r="I331" i="10"/>
  <c r="N331" i="10"/>
  <c r="O331" i="10" s="1"/>
  <c r="I347" i="10"/>
  <c r="N347" i="10"/>
  <c r="O347" i="10" s="1"/>
  <c r="I363" i="10"/>
  <c r="N363" i="10"/>
  <c r="O363" i="10" s="1"/>
  <c r="I395" i="10"/>
  <c r="N395" i="10"/>
  <c r="O395" i="10" s="1"/>
  <c r="I411" i="10"/>
  <c r="N411" i="10"/>
  <c r="I427" i="10"/>
  <c r="N427" i="10"/>
  <c r="O427" i="10" s="1"/>
  <c r="I459" i="10"/>
  <c r="N459" i="10"/>
  <c r="I475" i="10"/>
  <c r="N475" i="10"/>
  <c r="O475" i="10" s="1"/>
  <c r="I491" i="10"/>
  <c r="N491" i="10"/>
  <c r="I338" i="10"/>
  <c r="I211" i="10"/>
  <c r="I83" i="10"/>
  <c r="I289" i="10"/>
  <c r="I290" i="10"/>
  <c r="O494" i="10"/>
  <c r="O478" i="10"/>
  <c r="O446" i="10"/>
  <c r="O414" i="10"/>
  <c r="O379" i="10"/>
  <c r="O318" i="10"/>
  <c r="O254" i="10"/>
  <c r="O190" i="10"/>
  <c r="O126" i="10"/>
  <c r="O62" i="10"/>
  <c r="O505" i="10"/>
  <c r="O489" i="10"/>
  <c r="O473" i="10"/>
  <c r="O457" i="10"/>
  <c r="O441" i="10"/>
  <c r="O425" i="10"/>
  <c r="O409" i="10"/>
  <c r="O393" i="10"/>
  <c r="O362" i="10"/>
  <c r="O298" i="10"/>
  <c r="O234" i="10"/>
  <c r="O170" i="10"/>
  <c r="O106" i="10"/>
  <c r="O42" i="10"/>
  <c r="O500" i="10"/>
  <c r="O484" i="10"/>
  <c r="O468" i="10"/>
  <c r="O452" i="10"/>
  <c r="O436" i="10"/>
  <c r="O420" i="10"/>
  <c r="O404" i="10"/>
  <c r="O387" i="10"/>
  <c r="O491" i="10"/>
  <c r="O459" i="10"/>
  <c r="O443" i="10"/>
  <c r="O411" i="10"/>
  <c r="O306" i="10"/>
  <c r="O242" i="10"/>
  <c r="O178" i="10"/>
  <c r="O114" i="10"/>
  <c r="O50" i="10"/>
  <c r="O373" i="10"/>
  <c r="O357" i="10"/>
  <c r="O341" i="10"/>
  <c r="O325" i="10"/>
  <c r="O309" i="10"/>
  <c r="O293" i="10"/>
  <c r="O277" i="10"/>
  <c r="O261" i="10"/>
  <c r="O245" i="10"/>
  <c r="O229" i="10"/>
  <c r="O213" i="10"/>
  <c r="O197" i="10"/>
  <c r="O181" i="10"/>
  <c r="O165" i="10"/>
  <c r="O149" i="10"/>
  <c r="O133" i="10"/>
  <c r="O101" i="10"/>
  <c r="O85" i="10"/>
  <c r="O69" i="10"/>
  <c r="O53" i="10"/>
  <c r="O21" i="10"/>
  <c r="O388" i="10"/>
  <c r="O372" i="10"/>
  <c r="O356" i="10"/>
  <c r="O340" i="10"/>
  <c r="O324" i="10"/>
  <c r="O308" i="10"/>
  <c r="O292" i="10"/>
  <c r="O276" i="10"/>
  <c r="O260" i="10"/>
  <c r="O244" i="10"/>
  <c r="O228" i="10"/>
  <c r="O212" i="10"/>
  <c r="O196" i="10"/>
  <c r="O164" i="10"/>
  <c r="O148" i="10"/>
  <c r="O132" i="10"/>
  <c r="O100" i="10"/>
  <c r="O84" i="10"/>
  <c r="O68" i="10"/>
  <c r="O52" i="10"/>
  <c r="O36" i="10"/>
  <c r="O20" i="10"/>
  <c r="O375" i="10"/>
  <c r="O359" i="10"/>
  <c r="O343" i="10"/>
  <c r="O311" i="10"/>
  <c r="O279" i="10"/>
  <c r="O247" i="10"/>
  <c r="O215" i="10"/>
  <c r="O183" i="10"/>
  <c r="O151" i="10"/>
  <c r="O135" i="10"/>
  <c r="O119" i="10"/>
  <c r="O87" i="10"/>
  <c r="O55" i="10"/>
  <c r="O23" i="10"/>
  <c r="I34" i="10"/>
  <c r="N34" i="10"/>
  <c r="O34" i="10" s="1"/>
  <c r="I66" i="10"/>
  <c r="N66" i="10"/>
  <c r="O66" i="10" s="1"/>
  <c r="I98" i="10"/>
  <c r="N98" i="10"/>
  <c r="O98" i="10" s="1"/>
  <c r="I130" i="10"/>
  <c r="N130" i="10"/>
  <c r="O130" i="10" s="1"/>
  <c r="I194" i="10"/>
  <c r="N194" i="10"/>
  <c r="O194" i="10" s="1"/>
  <c r="I226" i="10"/>
  <c r="N226" i="10"/>
  <c r="O226" i="10" s="1"/>
  <c r="I258" i="10"/>
  <c r="N258" i="10"/>
  <c r="O258" i="10" s="1"/>
  <c r="I322" i="10"/>
  <c r="N322" i="10"/>
  <c r="O322" i="10" s="1"/>
  <c r="I354" i="10"/>
  <c r="N354" i="10"/>
  <c r="O354" i="10" s="1"/>
  <c r="I370" i="10"/>
  <c r="N370" i="10"/>
  <c r="O370" i="10" s="1"/>
  <c r="I386" i="10"/>
  <c r="N386" i="10"/>
  <c r="O386" i="10" s="1"/>
  <c r="I402" i="10"/>
  <c r="N402" i="10"/>
  <c r="O402" i="10" s="1"/>
  <c r="I418" i="10"/>
  <c r="N418" i="10"/>
  <c r="O418" i="10" s="1"/>
  <c r="I434" i="10"/>
  <c r="N434" i="10"/>
  <c r="O434" i="10" s="1"/>
  <c r="I450" i="10"/>
  <c r="N450" i="10"/>
  <c r="O450" i="10" s="1"/>
  <c r="I466" i="10"/>
  <c r="N466" i="10"/>
  <c r="O466" i="10" s="1"/>
  <c r="I482" i="10"/>
  <c r="N482" i="10"/>
  <c r="O482" i="10" s="1"/>
  <c r="I498" i="10"/>
  <c r="N498" i="10"/>
  <c r="O498" i="10" s="1"/>
  <c r="I15" i="10"/>
  <c r="N15" i="10"/>
  <c r="O15" i="10" s="1"/>
  <c r="I31" i="10"/>
  <c r="N31" i="10"/>
  <c r="I47" i="10"/>
  <c r="N47" i="10"/>
  <c r="O47" i="10" s="1"/>
  <c r="I63" i="10"/>
  <c r="N63" i="10"/>
  <c r="O63" i="10" s="1"/>
  <c r="I79" i="10"/>
  <c r="N79" i="10"/>
  <c r="O79" i="10" s="1"/>
  <c r="I95" i="10"/>
  <c r="N95" i="10"/>
  <c r="I111" i="10"/>
  <c r="N111" i="10"/>
  <c r="I127" i="10"/>
  <c r="N127" i="10"/>
  <c r="O127" i="10" s="1"/>
  <c r="I143" i="10"/>
  <c r="N143" i="10"/>
  <c r="O143" i="10" s="1"/>
  <c r="I159" i="10"/>
  <c r="N159" i="10"/>
  <c r="I175" i="10"/>
  <c r="N175" i="10"/>
  <c r="O175" i="10" s="1"/>
  <c r="I191" i="10"/>
  <c r="N191" i="10"/>
  <c r="O191" i="10" s="1"/>
  <c r="I207" i="10"/>
  <c r="N207" i="10"/>
  <c r="I223" i="10"/>
  <c r="N223" i="10"/>
  <c r="I239" i="10"/>
  <c r="N239" i="10"/>
  <c r="O239" i="10" s="1"/>
  <c r="I255" i="10"/>
  <c r="N255" i="10"/>
  <c r="O255" i="10" s="1"/>
  <c r="I271" i="10"/>
  <c r="N271" i="10"/>
  <c r="O271" i="10" s="1"/>
  <c r="I287" i="10"/>
  <c r="N287" i="10"/>
  <c r="I303" i="10"/>
  <c r="N303" i="10"/>
  <c r="O303" i="10" s="1"/>
  <c r="I319" i="10"/>
  <c r="N319" i="10"/>
  <c r="O319" i="10" s="1"/>
  <c r="I335" i="10"/>
  <c r="N335" i="10"/>
  <c r="O335" i="10" s="1"/>
  <c r="I351" i="10"/>
  <c r="N351" i="10"/>
  <c r="I367" i="10"/>
  <c r="N367" i="10"/>
  <c r="I383" i="10"/>
  <c r="N383" i="10"/>
  <c r="O383" i="10" s="1"/>
  <c r="I399" i="10"/>
  <c r="N399" i="10"/>
  <c r="O399" i="10" s="1"/>
  <c r="I415" i="10"/>
  <c r="N415" i="10"/>
  <c r="O415" i="10" s="1"/>
  <c r="I431" i="10"/>
  <c r="N431" i="10"/>
  <c r="O431" i="10" s="1"/>
  <c r="I447" i="10"/>
  <c r="N447" i="10"/>
  <c r="O447" i="10" s="1"/>
  <c r="I463" i="10"/>
  <c r="N463" i="10"/>
  <c r="O463" i="10" s="1"/>
  <c r="I479" i="10"/>
  <c r="N479" i="10"/>
  <c r="O479" i="10" s="1"/>
  <c r="I495" i="10"/>
  <c r="N495" i="10"/>
  <c r="O495" i="10" s="1"/>
  <c r="I307" i="10"/>
  <c r="I179" i="10"/>
  <c r="I51" i="10"/>
  <c r="I379" i="10"/>
  <c r="O506" i="10"/>
  <c r="O490" i="10"/>
  <c r="O474" i="10"/>
  <c r="O458" i="10"/>
  <c r="O442" i="10"/>
  <c r="O426" i="10"/>
  <c r="O410" i="10"/>
  <c r="O394" i="10"/>
  <c r="O501" i="10"/>
  <c r="O485" i="10"/>
  <c r="O469" i="10"/>
  <c r="O453" i="10"/>
  <c r="O437" i="10"/>
  <c r="O421" i="10"/>
  <c r="O405" i="10"/>
  <c r="O389" i="10"/>
  <c r="O346" i="10"/>
  <c r="O282" i="10"/>
  <c r="O218" i="10"/>
  <c r="O154" i="10"/>
  <c r="O90" i="10"/>
  <c r="O26" i="10"/>
  <c r="O496" i="10"/>
  <c r="O480" i="10"/>
  <c r="O464" i="10"/>
  <c r="O448" i="10"/>
  <c r="O432" i="10"/>
  <c r="O416" i="10"/>
  <c r="O400" i="10"/>
  <c r="O382" i="10"/>
  <c r="O326" i="10"/>
  <c r="O70" i="10"/>
  <c r="O487" i="10"/>
  <c r="O455" i="10"/>
  <c r="O439" i="10"/>
  <c r="O423" i="10"/>
  <c r="O407" i="10"/>
  <c r="O290" i="10"/>
  <c r="O162" i="10"/>
  <c r="O337" i="10"/>
  <c r="O321" i="10"/>
  <c r="O289" i="10"/>
  <c r="O257" i="10"/>
  <c r="O209" i="10"/>
  <c r="O193" i="10"/>
  <c r="O161" i="10"/>
  <c r="O145" i="10"/>
  <c r="O129" i="10"/>
  <c r="O113" i="10"/>
  <c r="O97" i="10"/>
  <c r="O81" i="10"/>
  <c r="O65" i="10"/>
  <c r="O49" i="10"/>
  <c r="O33" i="10"/>
  <c r="O17" i="10"/>
  <c r="O384" i="10"/>
  <c r="O368" i="10"/>
  <c r="O352" i="10"/>
  <c r="O336" i="10"/>
  <c r="O320" i="10"/>
  <c r="O304" i="10"/>
  <c r="O288" i="10"/>
  <c r="O272" i="10"/>
  <c r="O256" i="10"/>
  <c r="O224" i="10"/>
  <c r="O208" i="10"/>
  <c r="O192" i="10"/>
  <c r="O176" i="10"/>
  <c r="O160" i="10"/>
  <c r="O144" i="10"/>
  <c r="O128" i="10"/>
  <c r="O96" i="10"/>
  <c r="O80" i="10"/>
  <c r="O64" i="10"/>
  <c r="O48" i="10"/>
  <c r="O16" i="10"/>
  <c r="O371" i="10"/>
  <c r="O355" i="10"/>
  <c r="O307" i="10"/>
  <c r="O291" i="10"/>
  <c r="O275" i="10"/>
  <c r="O243" i="10"/>
  <c r="O227" i="10"/>
  <c r="O211" i="10"/>
  <c r="O179" i="10"/>
  <c r="O147" i="10"/>
  <c r="O115" i="10"/>
  <c r="O83" i="10"/>
  <c r="O51" i="10"/>
  <c r="O35" i="10"/>
  <c r="O19" i="10"/>
  <c r="O6" i="10"/>
  <c r="O315" i="10"/>
  <c r="O43" i="10"/>
  <c r="I22" i="10"/>
  <c r="N22" i="10"/>
  <c r="O22" i="10" s="1"/>
  <c r="I38" i="10"/>
  <c r="N38" i="10"/>
  <c r="O38" i="10" s="1"/>
  <c r="I54" i="10"/>
  <c r="N54" i="10"/>
  <c r="O54" i="10" s="1"/>
  <c r="I70" i="10"/>
  <c r="N70" i="10"/>
  <c r="I86" i="10"/>
  <c r="N86" i="10"/>
  <c r="O86" i="10" s="1"/>
  <c r="I102" i="10"/>
  <c r="N102" i="10"/>
  <c r="O102" i="10" s="1"/>
  <c r="I118" i="10"/>
  <c r="N118" i="10"/>
  <c r="I134" i="10"/>
  <c r="N134" i="10"/>
  <c r="O134" i="10" s="1"/>
  <c r="I150" i="10"/>
  <c r="N150" i="10"/>
  <c r="O150" i="10" s="1"/>
  <c r="I166" i="10"/>
  <c r="N166" i="10"/>
  <c r="O166" i="10" s="1"/>
  <c r="I182" i="10"/>
  <c r="N182" i="10"/>
  <c r="O182" i="10" s="1"/>
  <c r="I198" i="10"/>
  <c r="N198" i="10"/>
  <c r="O198" i="10" s="1"/>
  <c r="I214" i="10"/>
  <c r="N214" i="10"/>
  <c r="O214" i="10" s="1"/>
  <c r="I230" i="10"/>
  <c r="N230" i="10"/>
  <c r="O230" i="10" s="1"/>
  <c r="I246" i="10"/>
  <c r="N246" i="10"/>
  <c r="O246" i="10" s="1"/>
  <c r="I262" i="10"/>
  <c r="N262" i="10"/>
  <c r="O262" i="10" s="1"/>
  <c r="I278" i="10"/>
  <c r="N278" i="10"/>
  <c r="O278" i="10" s="1"/>
  <c r="I294" i="10"/>
  <c r="N294" i="10"/>
  <c r="O294" i="10" s="1"/>
  <c r="I310" i="10"/>
  <c r="N310" i="10"/>
  <c r="O310" i="10" s="1"/>
  <c r="I326" i="10"/>
  <c r="N326" i="10"/>
  <c r="I342" i="10"/>
  <c r="N342" i="10"/>
  <c r="O342" i="10" s="1"/>
  <c r="I358" i="10"/>
  <c r="N358" i="10"/>
  <c r="O358" i="10" s="1"/>
  <c r="I374" i="10"/>
  <c r="N374" i="10"/>
  <c r="I390" i="10"/>
  <c r="N390" i="10"/>
  <c r="I406" i="10"/>
  <c r="N406" i="10"/>
  <c r="O406" i="10" s="1"/>
  <c r="I422" i="10"/>
  <c r="N422" i="10"/>
  <c r="I438" i="10"/>
  <c r="N438" i="10"/>
  <c r="O438" i="10" s="1"/>
  <c r="I454" i="10"/>
  <c r="N454" i="10"/>
  <c r="I470" i="10"/>
  <c r="N470" i="10"/>
  <c r="O470" i="10" s="1"/>
  <c r="I486" i="10"/>
  <c r="N486" i="10"/>
  <c r="O486" i="10" s="1"/>
  <c r="I502" i="10"/>
  <c r="N502" i="10"/>
  <c r="O502" i="10" s="1"/>
  <c r="I35" i="10"/>
  <c r="N35" i="10"/>
  <c r="I67" i="10"/>
  <c r="N67" i="10"/>
  <c r="O67" i="10" s="1"/>
  <c r="I99" i="10"/>
  <c r="N99" i="10"/>
  <c r="O99" i="10" s="1"/>
  <c r="I131" i="10"/>
  <c r="N131" i="10"/>
  <c r="O131" i="10" s="1"/>
  <c r="I163" i="10"/>
  <c r="N163" i="10"/>
  <c r="O163" i="10" s="1"/>
  <c r="I195" i="10"/>
  <c r="N195" i="10"/>
  <c r="O195" i="10" s="1"/>
  <c r="I227" i="10"/>
  <c r="N227" i="10"/>
  <c r="I259" i="10"/>
  <c r="N259" i="10"/>
  <c r="O259" i="10" s="1"/>
  <c r="I291" i="10"/>
  <c r="N291" i="10"/>
  <c r="I323" i="10"/>
  <c r="N323" i="10"/>
  <c r="O323" i="10" s="1"/>
  <c r="I339" i="10"/>
  <c r="N339" i="10"/>
  <c r="O339" i="10" s="1"/>
  <c r="I275" i="10"/>
  <c r="I147" i="10"/>
  <c r="I19" i="10"/>
  <c r="I37" i="10"/>
  <c r="N37" i="10"/>
  <c r="O37" i="10" s="1"/>
  <c r="I443" i="10"/>
  <c r="O454" i="10"/>
  <c r="O422" i="10"/>
  <c r="O390" i="10"/>
  <c r="O350" i="10"/>
  <c r="O286" i="10"/>
  <c r="O222" i="10"/>
  <c r="O158" i="10"/>
  <c r="O94" i="10"/>
  <c r="O30" i="10"/>
  <c r="O465" i="10"/>
  <c r="O449" i="10"/>
  <c r="O401" i="10"/>
  <c r="O330" i="10"/>
  <c r="O266" i="10"/>
  <c r="O202" i="10"/>
  <c r="O138" i="10"/>
  <c r="O74" i="10"/>
  <c r="O10" i="10"/>
  <c r="O492" i="10"/>
  <c r="O476" i="10"/>
  <c r="O460" i="10"/>
  <c r="O444" i="10"/>
  <c r="O428" i="10"/>
  <c r="O412" i="10"/>
  <c r="O396" i="10"/>
  <c r="O374" i="10"/>
  <c r="O118" i="10"/>
  <c r="O499" i="10"/>
  <c r="O483" i="10"/>
  <c r="O467" i="10"/>
  <c r="O451" i="10"/>
  <c r="O435" i="10"/>
  <c r="O419" i="10"/>
  <c r="O403" i="10"/>
  <c r="O338" i="10"/>
  <c r="O274" i="10"/>
  <c r="O210" i="10"/>
  <c r="O146" i="10"/>
  <c r="O82" i="10"/>
  <c r="O18" i="10"/>
  <c r="O365" i="10"/>
  <c r="O349" i="10"/>
  <c r="O333" i="10"/>
  <c r="O317" i="10"/>
  <c r="O301" i="10"/>
  <c r="O285" i="10"/>
  <c r="O269" i="10"/>
  <c r="O253" i="10"/>
  <c r="O237" i="10"/>
  <c r="O221" i="10"/>
  <c r="O205" i="10"/>
  <c r="O189" i="10"/>
  <c r="O173" i="10"/>
  <c r="O141" i="10"/>
  <c r="O125" i="10"/>
  <c r="O109" i="10"/>
  <c r="O93" i="10"/>
  <c r="O77" i="10"/>
  <c r="O61" i="10"/>
  <c r="O45" i="10"/>
  <c r="O29" i="10"/>
  <c r="O364" i="10"/>
  <c r="O348" i="10"/>
  <c r="O332" i="10"/>
  <c r="O316" i="10"/>
  <c r="O300" i="10"/>
  <c r="O284" i="10"/>
  <c r="O268" i="10"/>
  <c r="O252" i="10"/>
  <c r="O236" i="10"/>
  <c r="O220" i="10"/>
  <c r="O204" i="10"/>
  <c r="O188" i="10"/>
  <c r="O172" i="10"/>
  <c r="O156" i="10"/>
  <c r="O140" i="10"/>
  <c r="O124" i="10"/>
  <c r="O108" i="10"/>
  <c r="O92" i="10"/>
  <c r="O76" i="10"/>
  <c r="O60" i="10"/>
  <c r="O44" i="10"/>
  <c r="O28" i="10"/>
  <c r="O12" i="10"/>
  <c r="O367" i="10"/>
  <c r="O351" i="10"/>
  <c r="O287" i="10"/>
  <c r="O223" i="10"/>
  <c r="O207" i="10"/>
  <c r="O159" i="10"/>
  <c r="O111" i="10"/>
  <c r="O95" i="10"/>
  <c r="O31" i="10"/>
  <c r="J989" i="11"/>
  <c r="J957" i="11"/>
  <c r="J925" i="11"/>
  <c r="I893" i="11"/>
  <c r="I765" i="11"/>
  <c r="J333" i="11"/>
  <c r="J858" i="11"/>
  <c r="J461" i="11"/>
  <c r="J876" i="11"/>
  <c r="J844" i="11"/>
  <c r="J812" i="11"/>
  <c r="J780" i="11"/>
  <c r="J748" i="11"/>
  <c r="J716" i="11"/>
  <c r="J684" i="11"/>
  <c r="J652" i="11"/>
  <c r="J1004" i="11"/>
  <c r="J988" i="11"/>
  <c r="J972" i="11"/>
  <c r="J956" i="11"/>
  <c r="J940" i="11"/>
  <c r="J924" i="11"/>
  <c r="J908" i="11"/>
  <c r="J774" i="11"/>
  <c r="I627" i="11"/>
  <c r="I387" i="11"/>
  <c r="I846" i="11"/>
  <c r="I822" i="11"/>
  <c r="I814" i="11"/>
  <c r="I790" i="11"/>
  <c r="I718" i="11"/>
  <c r="I686" i="11"/>
  <c r="I605" i="11"/>
  <c r="I573" i="11"/>
  <c r="I541" i="11"/>
  <c r="I509" i="11"/>
  <c r="I477" i="11"/>
  <c r="J413" i="11"/>
  <c r="I371" i="11"/>
  <c r="J634" i="11"/>
  <c r="J626" i="11"/>
  <c r="J570" i="11"/>
  <c r="J490" i="11"/>
  <c r="I445" i="11"/>
  <c r="I434" i="11"/>
  <c r="I349" i="11"/>
  <c r="I338" i="11"/>
  <c r="I317" i="11"/>
  <c r="I285" i="11"/>
  <c r="I253" i="11"/>
  <c r="I221" i="11"/>
  <c r="J444" i="11"/>
  <c r="J412" i="11"/>
  <c r="J380" i="11"/>
  <c r="J348" i="11"/>
  <c r="J316" i="11"/>
  <c r="J300" i="11"/>
  <c r="J284" i="11"/>
  <c r="J268" i="11"/>
  <c r="J252" i="11"/>
  <c r="J236" i="11"/>
  <c r="J220" i="11"/>
  <c r="J204" i="11"/>
  <c r="J180" i="11"/>
  <c r="J158" i="11"/>
  <c r="J126" i="11"/>
  <c r="J94" i="11"/>
  <c r="J62" i="11"/>
  <c r="J30" i="11"/>
  <c r="J301" i="11"/>
  <c r="J269" i="11"/>
  <c r="J237" i="11"/>
  <c r="J205" i="11"/>
  <c r="J181" i="11"/>
  <c r="I174" i="11"/>
  <c r="I142" i="11"/>
  <c r="I110" i="11"/>
  <c r="I78" i="11"/>
  <c r="I46" i="11"/>
  <c r="I14" i="11"/>
  <c r="I165" i="11"/>
  <c r="I149" i="11"/>
  <c r="I133" i="11"/>
  <c r="I117" i="11"/>
  <c r="I101" i="11"/>
  <c r="I85" i="11"/>
  <c r="I69" i="11"/>
  <c r="I53" i="11"/>
  <c r="I37" i="11"/>
  <c r="I21" i="11"/>
  <c r="J738" i="11"/>
  <c r="I797" i="11"/>
  <c r="I669" i="11"/>
  <c r="J12" i="11"/>
  <c r="I637" i="11"/>
  <c r="J365" i="11"/>
  <c r="I531" i="11"/>
  <c r="I828" i="11"/>
  <c r="I796" i="11"/>
  <c r="I764" i="11"/>
  <c r="I732" i="11"/>
  <c r="I700" i="11"/>
  <c r="I668" i="11"/>
  <c r="I483" i="11"/>
  <c r="I403" i="11"/>
  <c r="I314" i="11"/>
  <c r="J621" i="11"/>
  <c r="J589" i="11"/>
  <c r="J557" i="11"/>
  <c r="J525" i="11"/>
  <c r="J493" i="11"/>
  <c r="I291" i="11"/>
  <c r="I259" i="11"/>
  <c r="I227" i="11"/>
  <c r="I195" i="11"/>
  <c r="J290" i="11"/>
  <c r="J258" i="11"/>
  <c r="J226" i="11"/>
  <c r="I148" i="11"/>
  <c r="I116" i="11"/>
  <c r="I52" i="11"/>
  <c r="I563" i="11"/>
  <c r="J397" i="11"/>
  <c r="I674" i="11"/>
  <c r="I435" i="11"/>
  <c r="I307" i="11"/>
  <c r="J611" i="11"/>
  <c r="J192" i="11"/>
  <c r="P3" i="11"/>
  <c r="Q1" i="11"/>
  <c r="P2" i="11"/>
  <c r="B6" i="9"/>
  <c r="W7" i="9"/>
  <c r="S7" i="9"/>
  <c r="O7" i="9"/>
  <c r="K7" i="9"/>
  <c r="G7" i="9"/>
  <c r="V7" i="9"/>
  <c r="N7" i="9"/>
  <c r="F7" i="9"/>
  <c r="A8" i="9"/>
  <c r="T7" i="9"/>
  <c r="P7" i="9"/>
  <c r="H7" i="9"/>
  <c r="R7" i="9"/>
  <c r="J7" i="9"/>
  <c r="L7" i="9"/>
  <c r="D7" i="9"/>
  <c r="U7" i="9"/>
  <c r="Q7" i="9"/>
  <c r="M7" i="9"/>
  <c r="I7" i="9"/>
  <c r="E7" i="9"/>
  <c r="H7" i="8"/>
  <c r="J7" i="8"/>
  <c r="K7" i="8"/>
  <c r="K8" i="8"/>
  <c r="G8" i="8"/>
  <c r="J8" i="8"/>
  <c r="H8" i="8"/>
  <c r="F8" i="8"/>
  <c r="A9" i="8"/>
  <c r="L8" i="8"/>
  <c r="M8" i="8"/>
  <c r="I8" i="8"/>
  <c r="E8" i="8"/>
  <c r="D8" i="8"/>
  <c r="L7" i="8"/>
  <c r="N5" i="8"/>
  <c r="M4" i="8"/>
  <c r="F8" i="3"/>
  <c r="F11" i="3" s="1"/>
  <c r="E8" i="3"/>
  <c r="E11" i="3" s="1"/>
  <c r="G8" i="3"/>
  <c r="G11" i="3" s="1"/>
  <c r="B21" i="3"/>
  <c r="A28" i="3"/>
  <c r="F22" i="3"/>
  <c r="G23" i="3" s="1"/>
  <c r="H24" i="3" s="1"/>
  <c r="C21" i="3"/>
  <c r="D21" i="3"/>
  <c r="E22" i="3" s="1"/>
  <c r="D8" i="3"/>
  <c r="D11" i="3" s="1"/>
  <c r="B28" i="3" s="1"/>
  <c r="H4" i="2"/>
  <c r="I5" i="2"/>
  <c r="J5" i="2" s="1"/>
  <c r="K5" i="2" s="1"/>
  <c r="L5" i="2" s="1"/>
  <c r="I4" i="2"/>
  <c r="D6" i="2"/>
  <c r="H6" i="2"/>
  <c r="F6" i="2"/>
  <c r="J4" i="2"/>
  <c r="E6" i="2"/>
  <c r="I6" i="2"/>
  <c r="G4" i="2"/>
  <c r="G6" i="2" s="1"/>
  <c r="K4" i="2"/>
  <c r="K6" i="2" s="1"/>
  <c r="J6" i="2"/>
  <c r="F14" i="1"/>
  <c r="C20" i="1"/>
  <c r="C22" i="1"/>
  <c r="C18" i="1"/>
  <c r="C14" i="1"/>
  <c r="C21" i="1"/>
  <c r="C17" i="1"/>
  <c r="C13" i="1"/>
  <c r="C12" i="1"/>
  <c r="C10" i="1"/>
  <c r="C16" i="1"/>
  <c r="C23" i="1"/>
  <c r="C19" i="1"/>
  <c r="C15" i="1"/>
  <c r="J10" i="19" l="1"/>
  <c r="I11" i="19"/>
  <c r="O8" i="11"/>
  <c r="O12" i="11"/>
  <c r="M12" i="11" s="1"/>
  <c r="L12" i="11" s="1"/>
  <c r="O16" i="11"/>
  <c r="M16" i="11" s="1"/>
  <c r="L16" i="11" s="1"/>
  <c r="O20" i="11"/>
  <c r="M20" i="11" s="1"/>
  <c r="L20" i="11" s="1"/>
  <c r="O24" i="11"/>
  <c r="M24" i="11" s="1"/>
  <c r="L24" i="11" s="1"/>
  <c r="O28" i="11"/>
  <c r="M28" i="11" s="1"/>
  <c r="L28" i="11" s="1"/>
  <c r="O32" i="11"/>
  <c r="M32" i="11" s="1"/>
  <c r="L32" i="11" s="1"/>
  <c r="O36" i="11"/>
  <c r="M36" i="11" s="1"/>
  <c r="L36" i="11" s="1"/>
  <c r="O40" i="11"/>
  <c r="M40" i="11" s="1"/>
  <c r="L40" i="11" s="1"/>
  <c r="O44" i="11"/>
  <c r="M44" i="11" s="1"/>
  <c r="L44" i="11" s="1"/>
  <c r="O48" i="11"/>
  <c r="M48" i="11" s="1"/>
  <c r="L48" i="11" s="1"/>
  <c r="O52" i="11"/>
  <c r="M52" i="11" s="1"/>
  <c r="L52" i="11" s="1"/>
  <c r="O56" i="11"/>
  <c r="M56" i="11" s="1"/>
  <c r="L56" i="11" s="1"/>
  <c r="O60" i="11"/>
  <c r="M60" i="11" s="1"/>
  <c r="L60" i="11" s="1"/>
  <c r="O64" i="11"/>
  <c r="M64" i="11" s="1"/>
  <c r="L64" i="11" s="1"/>
  <c r="O68" i="11"/>
  <c r="M68" i="11" s="1"/>
  <c r="L68" i="11" s="1"/>
  <c r="O72" i="11"/>
  <c r="M72" i="11" s="1"/>
  <c r="L72" i="11" s="1"/>
  <c r="O76" i="11"/>
  <c r="M76" i="11" s="1"/>
  <c r="L76" i="11" s="1"/>
  <c r="O80" i="11"/>
  <c r="M80" i="11" s="1"/>
  <c r="L80" i="11" s="1"/>
  <c r="O84" i="11"/>
  <c r="M84" i="11" s="1"/>
  <c r="L84" i="11" s="1"/>
  <c r="O88" i="11"/>
  <c r="M88" i="11" s="1"/>
  <c r="L88" i="11" s="1"/>
  <c r="O92" i="11"/>
  <c r="M92" i="11" s="1"/>
  <c r="L92" i="11" s="1"/>
  <c r="O96" i="11"/>
  <c r="M96" i="11" s="1"/>
  <c r="L96" i="11" s="1"/>
  <c r="O100" i="11"/>
  <c r="M100" i="11" s="1"/>
  <c r="L100" i="11" s="1"/>
  <c r="O104" i="11"/>
  <c r="M104" i="11" s="1"/>
  <c r="L104" i="11" s="1"/>
  <c r="O108" i="11"/>
  <c r="M108" i="11" s="1"/>
  <c r="L108" i="11" s="1"/>
  <c r="O112" i="11"/>
  <c r="M112" i="11" s="1"/>
  <c r="L112" i="11" s="1"/>
  <c r="O116" i="11"/>
  <c r="M116" i="11" s="1"/>
  <c r="L116" i="11" s="1"/>
  <c r="O120" i="11"/>
  <c r="M120" i="11" s="1"/>
  <c r="L120" i="11" s="1"/>
  <c r="O124" i="11"/>
  <c r="M124" i="11" s="1"/>
  <c r="L124" i="11" s="1"/>
  <c r="O128" i="11"/>
  <c r="M128" i="11" s="1"/>
  <c r="L128" i="11" s="1"/>
  <c r="O132" i="11"/>
  <c r="M132" i="11" s="1"/>
  <c r="L132" i="11" s="1"/>
  <c r="O136" i="11"/>
  <c r="M136" i="11" s="1"/>
  <c r="L136" i="11" s="1"/>
  <c r="O140" i="11"/>
  <c r="M140" i="11" s="1"/>
  <c r="L140" i="11" s="1"/>
  <c r="O144" i="11"/>
  <c r="M144" i="11" s="1"/>
  <c r="L144" i="11" s="1"/>
  <c r="O148" i="11"/>
  <c r="M148" i="11" s="1"/>
  <c r="L148" i="11" s="1"/>
  <c r="O152" i="11"/>
  <c r="M152" i="11" s="1"/>
  <c r="L152" i="11" s="1"/>
  <c r="O156" i="11"/>
  <c r="M156" i="11" s="1"/>
  <c r="L156" i="11" s="1"/>
  <c r="O160" i="11"/>
  <c r="M160" i="11" s="1"/>
  <c r="L160" i="11" s="1"/>
  <c r="O164" i="11"/>
  <c r="M164" i="11" s="1"/>
  <c r="L164" i="11" s="1"/>
  <c r="O168" i="11"/>
  <c r="M168" i="11" s="1"/>
  <c r="L168" i="11" s="1"/>
  <c r="O172" i="11"/>
  <c r="M172" i="11" s="1"/>
  <c r="L172" i="11" s="1"/>
  <c r="O176" i="11"/>
  <c r="M176" i="11" s="1"/>
  <c r="L176" i="11" s="1"/>
  <c r="O180" i="11"/>
  <c r="M180" i="11" s="1"/>
  <c r="L180" i="11" s="1"/>
  <c r="O184" i="11"/>
  <c r="M184" i="11" s="1"/>
  <c r="L184" i="11" s="1"/>
  <c r="O188" i="11"/>
  <c r="M188" i="11" s="1"/>
  <c r="L188" i="11" s="1"/>
  <c r="O192" i="11"/>
  <c r="M192" i="11" s="1"/>
  <c r="L192" i="11" s="1"/>
  <c r="O196" i="11"/>
  <c r="M196" i="11" s="1"/>
  <c r="L196" i="11" s="1"/>
  <c r="O200" i="11"/>
  <c r="M200" i="11" s="1"/>
  <c r="L200" i="11" s="1"/>
  <c r="O204" i="11"/>
  <c r="M204" i="11" s="1"/>
  <c r="L204" i="11" s="1"/>
  <c r="O208" i="11"/>
  <c r="M208" i="11" s="1"/>
  <c r="L208" i="11" s="1"/>
  <c r="O212" i="11"/>
  <c r="M212" i="11" s="1"/>
  <c r="L212" i="11" s="1"/>
  <c r="O216" i="11"/>
  <c r="M216" i="11" s="1"/>
  <c r="L216" i="11" s="1"/>
  <c r="O220" i="11"/>
  <c r="M220" i="11" s="1"/>
  <c r="L220" i="11" s="1"/>
  <c r="O224" i="11"/>
  <c r="M224" i="11" s="1"/>
  <c r="L224" i="11" s="1"/>
  <c r="O228" i="11"/>
  <c r="M228" i="11" s="1"/>
  <c r="L228" i="11" s="1"/>
  <c r="O232" i="11"/>
  <c r="M232" i="11" s="1"/>
  <c r="L232" i="11" s="1"/>
  <c r="O236" i="11"/>
  <c r="M236" i="11" s="1"/>
  <c r="L236" i="11" s="1"/>
  <c r="O240" i="11"/>
  <c r="M240" i="11" s="1"/>
  <c r="L240" i="11" s="1"/>
  <c r="O244" i="11"/>
  <c r="M244" i="11" s="1"/>
  <c r="L244" i="11" s="1"/>
  <c r="O248" i="11"/>
  <c r="M248" i="11" s="1"/>
  <c r="L248" i="11" s="1"/>
  <c r="O252" i="11"/>
  <c r="M252" i="11" s="1"/>
  <c r="L252" i="11" s="1"/>
  <c r="O256" i="11"/>
  <c r="M256" i="11" s="1"/>
  <c r="L256" i="11" s="1"/>
  <c r="O260" i="11"/>
  <c r="M260" i="11" s="1"/>
  <c r="L260" i="11" s="1"/>
  <c r="O264" i="11"/>
  <c r="M264" i="11" s="1"/>
  <c r="L264" i="11" s="1"/>
  <c r="O268" i="11"/>
  <c r="M268" i="11" s="1"/>
  <c r="L268" i="11" s="1"/>
  <c r="O272" i="11"/>
  <c r="M272" i="11" s="1"/>
  <c r="L272" i="11" s="1"/>
  <c r="O276" i="11"/>
  <c r="M276" i="11" s="1"/>
  <c r="L276" i="11" s="1"/>
  <c r="O280" i="11"/>
  <c r="M280" i="11" s="1"/>
  <c r="L280" i="11" s="1"/>
  <c r="O284" i="11"/>
  <c r="M284" i="11" s="1"/>
  <c r="L284" i="11" s="1"/>
  <c r="O288" i="11"/>
  <c r="M288" i="11" s="1"/>
  <c r="L288" i="11" s="1"/>
  <c r="O292" i="11"/>
  <c r="M292" i="11" s="1"/>
  <c r="L292" i="11" s="1"/>
  <c r="O296" i="11"/>
  <c r="M296" i="11" s="1"/>
  <c r="L296" i="11" s="1"/>
  <c r="O300" i="11"/>
  <c r="M300" i="11" s="1"/>
  <c r="L300" i="11" s="1"/>
  <c r="O304" i="11"/>
  <c r="M304" i="11" s="1"/>
  <c r="L304" i="11" s="1"/>
  <c r="O308" i="11"/>
  <c r="M308" i="11" s="1"/>
  <c r="L308" i="11" s="1"/>
  <c r="O312" i="11"/>
  <c r="M312" i="11" s="1"/>
  <c r="L312" i="11" s="1"/>
  <c r="O316" i="11"/>
  <c r="M316" i="11" s="1"/>
  <c r="L316" i="11" s="1"/>
  <c r="O320" i="11"/>
  <c r="M320" i="11" s="1"/>
  <c r="L320" i="11" s="1"/>
  <c r="O324" i="11"/>
  <c r="M324" i="11" s="1"/>
  <c r="L324" i="11" s="1"/>
  <c r="O328" i="11"/>
  <c r="M328" i="11" s="1"/>
  <c r="L328" i="11" s="1"/>
  <c r="O332" i="11"/>
  <c r="M332" i="11" s="1"/>
  <c r="L332" i="11" s="1"/>
  <c r="O336" i="11"/>
  <c r="M336" i="11" s="1"/>
  <c r="L336" i="11" s="1"/>
  <c r="O340" i="11"/>
  <c r="M340" i="11" s="1"/>
  <c r="L340" i="11" s="1"/>
  <c r="O344" i="11"/>
  <c r="M344" i="11" s="1"/>
  <c r="L344" i="11" s="1"/>
  <c r="O348" i="11"/>
  <c r="M348" i="11" s="1"/>
  <c r="L348" i="11" s="1"/>
  <c r="O352" i="11"/>
  <c r="M352" i="11" s="1"/>
  <c r="L352" i="11" s="1"/>
  <c r="O356" i="11"/>
  <c r="M356" i="11" s="1"/>
  <c r="L356" i="11" s="1"/>
  <c r="O360" i="11"/>
  <c r="M360" i="11" s="1"/>
  <c r="L360" i="11" s="1"/>
  <c r="O364" i="11"/>
  <c r="M364" i="11" s="1"/>
  <c r="L364" i="11" s="1"/>
  <c r="O368" i="11"/>
  <c r="M368" i="11" s="1"/>
  <c r="L368" i="11" s="1"/>
  <c r="O13" i="11"/>
  <c r="M13" i="11" s="1"/>
  <c r="L13" i="11" s="1"/>
  <c r="O17" i="11"/>
  <c r="M17" i="11" s="1"/>
  <c r="L17" i="11" s="1"/>
  <c r="O21" i="11"/>
  <c r="M21" i="11" s="1"/>
  <c r="L21" i="11" s="1"/>
  <c r="O25" i="11"/>
  <c r="M25" i="11" s="1"/>
  <c r="L25" i="11" s="1"/>
  <c r="O29" i="11"/>
  <c r="M29" i="11" s="1"/>
  <c r="L29" i="11" s="1"/>
  <c r="O33" i="11"/>
  <c r="M33" i="11" s="1"/>
  <c r="L33" i="11" s="1"/>
  <c r="O37" i="11"/>
  <c r="M37" i="11" s="1"/>
  <c r="L37" i="11" s="1"/>
  <c r="O41" i="11"/>
  <c r="M41" i="11" s="1"/>
  <c r="L41" i="11" s="1"/>
  <c r="O45" i="11"/>
  <c r="M45" i="11" s="1"/>
  <c r="L45" i="11" s="1"/>
  <c r="O49" i="11"/>
  <c r="M49" i="11" s="1"/>
  <c r="L49" i="11" s="1"/>
  <c r="O53" i="11"/>
  <c r="M53" i="11" s="1"/>
  <c r="L53" i="11" s="1"/>
  <c r="O57" i="11"/>
  <c r="M57" i="11" s="1"/>
  <c r="L57" i="11" s="1"/>
  <c r="O61" i="11"/>
  <c r="M61" i="11" s="1"/>
  <c r="L61" i="11" s="1"/>
  <c r="O65" i="11"/>
  <c r="M65" i="11" s="1"/>
  <c r="L65" i="11" s="1"/>
  <c r="O69" i="11"/>
  <c r="M69" i="11" s="1"/>
  <c r="L69" i="11" s="1"/>
  <c r="O73" i="11"/>
  <c r="M73" i="11" s="1"/>
  <c r="L73" i="11" s="1"/>
  <c r="O77" i="11"/>
  <c r="M77" i="11" s="1"/>
  <c r="L77" i="11" s="1"/>
  <c r="O81" i="11"/>
  <c r="M81" i="11" s="1"/>
  <c r="L81" i="11" s="1"/>
  <c r="O85" i="11"/>
  <c r="M85" i="11" s="1"/>
  <c r="L85" i="11" s="1"/>
  <c r="O89" i="11"/>
  <c r="M89" i="11" s="1"/>
  <c r="L89" i="11" s="1"/>
  <c r="O93" i="11"/>
  <c r="M93" i="11" s="1"/>
  <c r="L93" i="11" s="1"/>
  <c r="O97" i="11"/>
  <c r="M97" i="11" s="1"/>
  <c r="L97" i="11" s="1"/>
  <c r="O101" i="11"/>
  <c r="M101" i="11" s="1"/>
  <c r="L101" i="11" s="1"/>
  <c r="O105" i="11"/>
  <c r="M105" i="11" s="1"/>
  <c r="L105" i="11" s="1"/>
  <c r="O109" i="11"/>
  <c r="M109" i="11" s="1"/>
  <c r="L109" i="11" s="1"/>
  <c r="O113" i="11"/>
  <c r="M113" i="11" s="1"/>
  <c r="L113" i="11" s="1"/>
  <c r="O117" i="11"/>
  <c r="M117" i="11" s="1"/>
  <c r="L117" i="11" s="1"/>
  <c r="O121" i="11"/>
  <c r="M121" i="11" s="1"/>
  <c r="L121" i="11" s="1"/>
  <c r="O125" i="11"/>
  <c r="M125" i="11" s="1"/>
  <c r="L125" i="11" s="1"/>
  <c r="O129" i="11"/>
  <c r="M129" i="11" s="1"/>
  <c r="L129" i="11" s="1"/>
  <c r="O133" i="11"/>
  <c r="M133" i="11" s="1"/>
  <c r="L133" i="11" s="1"/>
  <c r="O137" i="11"/>
  <c r="M137" i="11" s="1"/>
  <c r="L137" i="11" s="1"/>
  <c r="O141" i="11"/>
  <c r="M141" i="11" s="1"/>
  <c r="L141" i="11" s="1"/>
  <c r="O145" i="11"/>
  <c r="M145" i="11" s="1"/>
  <c r="L145" i="11" s="1"/>
  <c r="O149" i="11"/>
  <c r="M149" i="11" s="1"/>
  <c r="L149" i="11" s="1"/>
  <c r="O153" i="11"/>
  <c r="M153" i="11" s="1"/>
  <c r="L153" i="11" s="1"/>
  <c r="O157" i="11"/>
  <c r="M157" i="11" s="1"/>
  <c r="L157" i="11" s="1"/>
  <c r="O161" i="11"/>
  <c r="M161" i="11" s="1"/>
  <c r="L161" i="11" s="1"/>
  <c r="O165" i="11"/>
  <c r="M165" i="11" s="1"/>
  <c r="L165" i="11" s="1"/>
  <c r="O169" i="11"/>
  <c r="M169" i="11" s="1"/>
  <c r="L169" i="11" s="1"/>
  <c r="O173" i="11"/>
  <c r="M173" i="11" s="1"/>
  <c r="L173" i="11" s="1"/>
  <c r="O177" i="11"/>
  <c r="M177" i="11" s="1"/>
  <c r="L177" i="11" s="1"/>
  <c r="O181" i="11"/>
  <c r="M181" i="11" s="1"/>
  <c r="L181" i="11" s="1"/>
  <c r="O185" i="11"/>
  <c r="M185" i="11" s="1"/>
  <c r="L185" i="11" s="1"/>
  <c r="O189" i="11"/>
  <c r="M189" i="11" s="1"/>
  <c r="L189" i="11" s="1"/>
  <c r="O193" i="11"/>
  <c r="M193" i="11" s="1"/>
  <c r="L193" i="11" s="1"/>
  <c r="O197" i="11"/>
  <c r="M197" i="11" s="1"/>
  <c r="L197" i="11" s="1"/>
  <c r="O201" i="11"/>
  <c r="M201" i="11" s="1"/>
  <c r="L201" i="11" s="1"/>
  <c r="O205" i="11"/>
  <c r="M205" i="11" s="1"/>
  <c r="L205" i="11" s="1"/>
  <c r="O209" i="11"/>
  <c r="M209" i="11" s="1"/>
  <c r="L209" i="11" s="1"/>
  <c r="O213" i="11"/>
  <c r="M213" i="11" s="1"/>
  <c r="L213" i="11" s="1"/>
  <c r="O217" i="11"/>
  <c r="M217" i="11" s="1"/>
  <c r="L217" i="11" s="1"/>
  <c r="O221" i="11"/>
  <c r="M221" i="11" s="1"/>
  <c r="L221" i="11" s="1"/>
  <c r="O225" i="11"/>
  <c r="M225" i="11" s="1"/>
  <c r="L225" i="11" s="1"/>
  <c r="O229" i="11"/>
  <c r="M229" i="11" s="1"/>
  <c r="L229" i="11" s="1"/>
  <c r="O233" i="11"/>
  <c r="M233" i="11" s="1"/>
  <c r="L233" i="11" s="1"/>
  <c r="O237" i="11"/>
  <c r="M237" i="11" s="1"/>
  <c r="L237" i="11" s="1"/>
  <c r="O241" i="11"/>
  <c r="M241" i="11" s="1"/>
  <c r="L241" i="11" s="1"/>
  <c r="O245" i="11"/>
  <c r="M245" i="11" s="1"/>
  <c r="L245" i="11" s="1"/>
  <c r="O249" i="11"/>
  <c r="M249" i="11" s="1"/>
  <c r="L249" i="11" s="1"/>
  <c r="O253" i="11"/>
  <c r="M253" i="11" s="1"/>
  <c r="L253" i="11" s="1"/>
  <c r="O257" i="11"/>
  <c r="M257" i="11" s="1"/>
  <c r="L257" i="11" s="1"/>
  <c r="O261" i="11"/>
  <c r="M261" i="11" s="1"/>
  <c r="L261" i="11" s="1"/>
  <c r="O265" i="11"/>
  <c r="M265" i="11" s="1"/>
  <c r="L265" i="11" s="1"/>
  <c r="O269" i="11"/>
  <c r="M269" i="11" s="1"/>
  <c r="L269" i="11" s="1"/>
  <c r="O273" i="11"/>
  <c r="M273" i="11" s="1"/>
  <c r="L273" i="11" s="1"/>
  <c r="O277" i="11"/>
  <c r="M277" i="11" s="1"/>
  <c r="L277" i="11" s="1"/>
  <c r="O281" i="11"/>
  <c r="M281" i="11" s="1"/>
  <c r="L281" i="11" s="1"/>
  <c r="O285" i="11"/>
  <c r="M285" i="11" s="1"/>
  <c r="L285" i="11" s="1"/>
  <c r="O289" i="11"/>
  <c r="M289" i="11" s="1"/>
  <c r="L289" i="11" s="1"/>
  <c r="O293" i="11"/>
  <c r="M293" i="11" s="1"/>
  <c r="L293" i="11" s="1"/>
  <c r="O297" i="11"/>
  <c r="M297" i="11" s="1"/>
  <c r="L297" i="11" s="1"/>
  <c r="O301" i="11"/>
  <c r="M301" i="11" s="1"/>
  <c r="L301" i="11" s="1"/>
  <c r="O305" i="11"/>
  <c r="M305" i="11" s="1"/>
  <c r="L305" i="11" s="1"/>
  <c r="O309" i="11"/>
  <c r="M309" i="11" s="1"/>
  <c r="L309" i="11" s="1"/>
  <c r="O313" i="11"/>
  <c r="M313" i="11" s="1"/>
  <c r="L313" i="11" s="1"/>
  <c r="O317" i="11"/>
  <c r="M317" i="11" s="1"/>
  <c r="L317" i="11" s="1"/>
  <c r="O321" i="11"/>
  <c r="M321" i="11" s="1"/>
  <c r="L321" i="11" s="1"/>
  <c r="O325" i="11"/>
  <c r="M325" i="11" s="1"/>
  <c r="L325" i="11" s="1"/>
  <c r="O329" i="11"/>
  <c r="M329" i="11" s="1"/>
  <c r="L329" i="11" s="1"/>
  <c r="O333" i="11"/>
  <c r="M333" i="11" s="1"/>
  <c r="L333" i="11" s="1"/>
  <c r="O337" i="11"/>
  <c r="M337" i="11" s="1"/>
  <c r="L337" i="11" s="1"/>
  <c r="O341" i="11"/>
  <c r="M341" i="11" s="1"/>
  <c r="L341" i="11" s="1"/>
  <c r="O345" i="11"/>
  <c r="M345" i="11" s="1"/>
  <c r="L345" i="11" s="1"/>
  <c r="O349" i="11"/>
  <c r="M349" i="11" s="1"/>
  <c r="L349" i="11" s="1"/>
  <c r="O353" i="11"/>
  <c r="M353" i="11" s="1"/>
  <c r="L353" i="11" s="1"/>
  <c r="O357" i="11"/>
  <c r="M357" i="11" s="1"/>
  <c r="L357" i="11" s="1"/>
  <c r="O361" i="11"/>
  <c r="M361" i="11" s="1"/>
  <c r="L361" i="11" s="1"/>
  <c r="O365" i="11"/>
  <c r="M365" i="11" s="1"/>
  <c r="L365" i="11" s="1"/>
  <c r="O369" i="11"/>
  <c r="M369" i="11" s="1"/>
  <c r="L369" i="11" s="1"/>
  <c r="O373" i="11"/>
  <c r="M373" i="11" s="1"/>
  <c r="L373" i="11" s="1"/>
  <c r="O377" i="11"/>
  <c r="M377" i="11" s="1"/>
  <c r="L377" i="11" s="1"/>
  <c r="O381" i="11"/>
  <c r="M381" i="11" s="1"/>
  <c r="L381" i="11" s="1"/>
  <c r="O385" i="11"/>
  <c r="M385" i="11" s="1"/>
  <c r="L385" i="11" s="1"/>
  <c r="O389" i="11"/>
  <c r="M389" i="11" s="1"/>
  <c r="L389" i="11" s="1"/>
  <c r="O15" i="11"/>
  <c r="M15" i="11" s="1"/>
  <c r="L15" i="11" s="1"/>
  <c r="O19" i="11"/>
  <c r="M19" i="11" s="1"/>
  <c r="L19" i="11" s="1"/>
  <c r="O23" i="11"/>
  <c r="M23" i="11" s="1"/>
  <c r="L23" i="11" s="1"/>
  <c r="O27" i="11"/>
  <c r="M27" i="11" s="1"/>
  <c r="L27" i="11" s="1"/>
  <c r="O31" i="11"/>
  <c r="M31" i="11" s="1"/>
  <c r="L31" i="11" s="1"/>
  <c r="O35" i="11"/>
  <c r="M35" i="11" s="1"/>
  <c r="L35" i="11" s="1"/>
  <c r="O39" i="11"/>
  <c r="M39" i="11" s="1"/>
  <c r="L39" i="11" s="1"/>
  <c r="O43" i="11"/>
  <c r="M43" i="11" s="1"/>
  <c r="L43" i="11" s="1"/>
  <c r="O47" i="11"/>
  <c r="M47" i="11" s="1"/>
  <c r="L47" i="11" s="1"/>
  <c r="O51" i="11"/>
  <c r="M51" i="11" s="1"/>
  <c r="L51" i="11" s="1"/>
  <c r="O55" i="11"/>
  <c r="M55" i="11" s="1"/>
  <c r="L55" i="11" s="1"/>
  <c r="O59" i="11"/>
  <c r="M59" i="11" s="1"/>
  <c r="L59" i="11" s="1"/>
  <c r="O63" i="11"/>
  <c r="M63" i="11" s="1"/>
  <c r="L63" i="11" s="1"/>
  <c r="O67" i="11"/>
  <c r="M67" i="11" s="1"/>
  <c r="L67" i="11" s="1"/>
  <c r="O71" i="11"/>
  <c r="M71" i="11" s="1"/>
  <c r="L71" i="11" s="1"/>
  <c r="O75" i="11"/>
  <c r="M75" i="11" s="1"/>
  <c r="L75" i="11" s="1"/>
  <c r="O79" i="11"/>
  <c r="M79" i="11" s="1"/>
  <c r="L79" i="11" s="1"/>
  <c r="O83" i="11"/>
  <c r="M83" i="11" s="1"/>
  <c r="L83" i="11" s="1"/>
  <c r="O87" i="11"/>
  <c r="M87" i="11" s="1"/>
  <c r="L87" i="11" s="1"/>
  <c r="O91" i="11"/>
  <c r="M91" i="11" s="1"/>
  <c r="L91" i="11" s="1"/>
  <c r="O95" i="11"/>
  <c r="M95" i="11" s="1"/>
  <c r="L95" i="11" s="1"/>
  <c r="O99" i="11"/>
  <c r="M99" i="11" s="1"/>
  <c r="L99" i="11" s="1"/>
  <c r="O103" i="11"/>
  <c r="M103" i="11" s="1"/>
  <c r="L103" i="11" s="1"/>
  <c r="O107" i="11"/>
  <c r="M107" i="11" s="1"/>
  <c r="L107" i="11" s="1"/>
  <c r="O111" i="11"/>
  <c r="M111" i="11" s="1"/>
  <c r="L111" i="11" s="1"/>
  <c r="O115" i="11"/>
  <c r="M115" i="11" s="1"/>
  <c r="L115" i="11" s="1"/>
  <c r="O119" i="11"/>
  <c r="M119" i="11" s="1"/>
  <c r="L119" i="11" s="1"/>
  <c r="O123" i="11"/>
  <c r="M123" i="11" s="1"/>
  <c r="L123" i="11" s="1"/>
  <c r="O127" i="11"/>
  <c r="M127" i="11" s="1"/>
  <c r="L127" i="11" s="1"/>
  <c r="O131" i="11"/>
  <c r="M131" i="11" s="1"/>
  <c r="L131" i="11" s="1"/>
  <c r="O135" i="11"/>
  <c r="M135" i="11" s="1"/>
  <c r="L135" i="11" s="1"/>
  <c r="O139" i="11"/>
  <c r="M139" i="11" s="1"/>
  <c r="L139" i="11" s="1"/>
  <c r="O143" i="11"/>
  <c r="M143" i="11" s="1"/>
  <c r="L143" i="11" s="1"/>
  <c r="O147" i="11"/>
  <c r="M147" i="11" s="1"/>
  <c r="L147" i="11" s="1"/>
  <c r="O151" i="11"/>
  <c r="M151" i="11" s="1"/>
  <c r="L151" i="11" s="1"/>
  <c r="O155" i="11"/>
  <c r="M155" i="11" s="1"/>
  <c r="L155" i="11" s="1"/>
  <c r="O159" i="11"/>
  <c r="M159" i="11" s="1"/>
  <c r="L159" i="11" s="1"/>
  <c r="O163" i="11"/>
  <c r="M163" i="11" s="1"/>
  <c r="L163" i="11" s="1"/>
  <c r="O167" i="11"/>
  <c r="M167" i="11" s="1"/>
  <c r="L167" i="11" s="1"/>
  <c r="O171" i="11"/>
  <c r="M171" i="11" s="1"/>
  <c r="L171" i="11" s="1"/>
  <c r="O175" i="11"/>
  <c r="M175" i="11" s="1"/>
  <c r="L175" i="11" s="1"/>
  <c r="O179" i="11"/>
  <c r="M179" i="11" s="1"/>
  <c r="L179" i="11" s="1"/>
  <c r="O183" i="11"/>
  <c r="M183" i="11" s="1"/>
  <c r="L183" i="11" s="1"/>
  <c r="O187" i="11"/>
  <c r="M187" i="11" s="1"/>
  <c r="L187" i="11" s="1"/>
  <c r="O191" i="11"/>
  <c r="M191" i="11" s="1"/>
  <c r="L191" i="11" s="1"/>
  <c r="O195" i="11"/>
  <c r="M195" i="11" s="1"/>
  <c r="L195" i="11" s="1"/>
  <c r="O199" i="11"/>
  <c r="M199" i="11" s="1"/>
  <c r="L199" i="11" s="1"/>
  <c r="O203" i="11"/>
  <c r="M203" i="11" s="1"/>
  <c r="L203" i="11" s="1"/>
  <c r="O207" i="11"/>
  <c r="M207" i="11" s="1"/>
  <c r="L207" i="11" s="1"/>
  <c r="O211" i="11"/>
  <c r="M211" i="11" s="1"/>
  <c r="L211" i="11" s="1"/>
  <c r="O215" i="11"/>
  <c r="M215" i="11" s="1"/>
  <c r="L215" i="11" s="1"/>
  <c r="O219" i="11"/>
  <c r="M219" i="11" s="1"/>
  <c r="L219" i="11" s="1"/>
  <c r="O223" i="11"/>
  <c r="M223" i="11" s="1"/>
  <c r="L223" i="11" s="1"/>
  <c r="O227" i="11"/>
  <c r="M227" i="11" s="1"/>
  <c r="L227" i="11" s="1"/>
  <c r="O231" i="11"/>
  <c r="M231" i="11" s="1"/>
  <c r="L231" i="11" s="1"/>
  <c r="O235" i="11"/>
  <c r="M235" i="11" s="1"/>
  <c r="L235" i="11" s="1"/>
  <c r="O239" i="11"/>
  <c r="M239" i="11" s="1"/>
  <c r="L239" i="11" s="1"/>
  <c r="O243" i="11"/>
  <c r="M243" i="11" s="1"/>
  <c r="L243" i="11" s="1"/>
  <c r="O247" i="11"/>
  <c r="M247" i="11" s="1"/>
  <c r="L247" i="11" s="1"/>
  <c r="O251" i="11"/>
  <c r="M251" i="11" s="1"/>
  <c r="L251" i="11" s="1"/>
  <c r="O255" i="11"/>
  <c r="M255" i="11" s="1"/>
  <c r="L255" i="11" s="1"/>
  <c r="O259" i="11"/>
  <c r="M259" i="11" s="1"/>
  <c r="L259" i="11" s="1"/>
  <c r="O263" i="11"/>
  <c r="M263" i="11" s="1"/>
  <c r="L263" i="11" s="1"/>
  <c r="O267" i="11"/>
  <c r="M267" i="11" s="1"/>
  <c r="L267" i="11" s="1"/>
  <c r="O271" i="11"/>
  <c r="M271" i="11" s="1"/>
  <c r="L271" i="11" s="1"/>
  <c r="O275" i="11"/>
  <c r="M275" i="11" s="1"/>
  <c r="L275" i="11" s="1"/>
  <c r="O279" i="11"/>
  <c r="M279" i="11" s="1"/>
  <c r="L279" i="11" s="1"/>
  <c r="O283" i="11"/>
  <c r="M283" i="11" s="1"/>
  <c r="L283" i="11" s="1"/>
  <c r="O287" i="11"/>
  <c r="M287" i="11" s="1"/>
  <c r="L287" i="11" s="1"/>
  <c r="O291" i="11"/>
  <c r="M291" i="11" s="1"/>
  <c r="L291" i="11" s="1"/>
  <c r="O295" i="11"/>
  <c r="M295" i="11" s="1"/>
  <c r="L295" i="11" s="1"/>
  <c r="O299" i="11"/>
  <c r="M299" i="11" s="1"/>
  <c r="L299" i="11" s="1"/>
  <c r="O303" i="11"/>
  <c r="M303" i="11" s="1"/>
  <c r="L303" i="11" s="1"/>
  <c r="O307" i="11"/>
  <c r="M307" i="11" s="1"/>
  <c r="L307" i="11" s="1"/>
  <c r="O311" i="11"/>
  <c r="M311" i="11" s="1"/>
  <c r="L311" i="11" s="1"/>
  <c r="O315" i="11"/>
  <c r="M315" i="11" s="1"/>
  <c r="L315" i="11" s="1"/>
  <c r="O319" i="11"/>
  <c r="M319" i="11" s="1"/>
  <c r="L319" i="11" s="1"/>
  <c r="O323" i="11"/>
  <c r="M323" i="11" s="1"/>
  <c r="L323" i="11" s="1"/>
  <c r="O327" i="11"/>
  <c r="M327" i="11" s="1"/>
  <c r="L327" i="11" s="1"/>
  <c r="O331" i="11"/>
  <c r="M331" i="11" s="1"/>
  <c r="L331" i="11" s="1"/>
  <c r="O335" i="11"/>
  <c r="M335" i="11" s="1"/>
  <c r="L335" i="11" s="1"/>
  <c r="O339" i="11"/>
  <c r="M339" i="11" s="1"/>
  <c r="L339" i="11" s="1"/>
  <c r="O343" i="11"/>
  <c r="M343" i="11" s="1"/>
  <c r="L343" i="11" s="1"/>
  <c r="O347" i="11"/>
  <c r="M347" i="11" s="1"/>
  <c r="L347" i="11" s="1"/>
  <c r="O351" i="11"/>
  <c r="M351" i="11" s="1"/>
  <c r="L351" i="11" s="1"/>
  <c r="O355" i="11"/>
  <c r="M355" i="11" s="1"/>
  <c r="L355" i="11" s="1"/>
  <c r="O359" i="11"/>
  <c r="M359" i="11" s="1"/>
  <c r="L359" i="11" s="1"/>
  <c r="O363" i="11"/>
  <c r="M363" i="11" s="1"/>
  <c r="L363" i="11" s="1"/>
  <c r="O367" i="11"/>
  <c r="M367" i="11" s="1"/>
  <c r="L367" i="11" s="1"/>
  <c r="O371" i="11"/>
  <c r="M371" i="11" s="1"/>
  <c r="L371" i="11" s="1"/>
  <c r="O375" i="11"/>
  <c r="M375" i="11" s="1"/>
  <c r="L375" i="11" s="1"/>
  <c r="O379" i="11"/>
  <c r="M379" i="11" s="1"/>
  <c r="L379" i="11" s="1"/>
  <c r="O383" i="11"/>
  <c r="M383" i="11" s="1"/>
  <c r="L383" i="11" s="1"/>
  <c r="O387" i="11"/>
  <c r="M387" i="11" s="1"/>
  <c r="L387" i="11" s="1"/>
  <c r="O391" i="11"/>
  <c r="M391" i="11" s="1"/>
  <c r="L391" i="11" s="1"/>
  <c r="O26" i="11"/>
  <c r="M26" i="11" s="1"/>
  <c r="L26" i="11" s="1"/>
  <c r="O42" i="11"/>
  <c r="M42" i="11" s="1"/>
  <c r="L42" i="11" s="1"/>
  <c r="O58" i="11"/>
  <c r="M58" i="11" s="1"/>
  <c r="L58" i="11" s="1"/>
  <c r="O74" i="11"/>
  <c r="M74" i="11" s="1"/>
  <c r="L74" i="11" s="1"/>
  <c r="O90" i="11"/>
  <c r="M90" i="11" s="1"/>
  <c r="L90" i="11" s="1"/>
  <c r="O106" i="11"/>
  <c r="M106" i="11" s="1"/>
  <c r="L106" i="11" s="1"/>
  <c r="O122" i="11"/>
  <c r="M122" i="11" s="1"/>
  <c r="L122" i="11" s="1"/>
  <c r="O138" i="11"/>
  <c r="M138" i="11" s="1"/>
  <c r="L138" i="11" s="1"/>
  <c r="O154" i="11"/>
  <c r="M154" i="11" s="1"/>
  <c r="L154" i="11" s="1"/>
  <c r="O170" i="11"/>
  <c r="M170" i="11" s="1"/>
  <c r="L170" i="11" s="1"/>
  <c r="O186" i="11"/>
  <c r="M186" i="11" s="1"/>
  <c r="L186" i="11" s="1"/>
  <c r="O202" i="11"/>
  <c r="M202" i="11" s="1"/>
  <c r="L202" i="11" s="1"/>
  <c r="O218" i="11"/>
  <c r="M218" i="11" s="1"/>
  <c r="L218" i="11" s="1"/>
  <c r="O234" i="11"/>
  <c r="M234" i="11" s="1"/>
  <c r="L234" i="11" s="1"/>
  <c r="O250" i="11"/>
  <c r="M250" i="11" s="1"/>
  <c r="L250" i="11" s="1"/>
  <c r="O266" i="11"/>
  <c r="M266" i="11" s="1"/>
  <c r="L266" i="11" s="1"/>
  <c r="O282" i="11"/>
  <c r="M282" i="11" s="1"/>
  <c r="L282" i="11" s="1"/>
  <c r="O298" i="11"/>
  <c r="M298" i="11" s="1"/>
  <c r="L298" i="11" s="1"/>
  <c r="O314" i="11"/>
  <c r="M314" i="11" s="1"/>
  <c r="L314" i="11" s="1"/>
  <c r="O330" i="11"/>
  <c r="M330" i="11" s="1"/>
  <c r="L330" i="11" s="1"/>
  <c r="O346" i="11"/>
  <c r="M346" i="11" s="1"/>
  <c r="L346" i="11" s="1"/>
  <c r="O362" i="11"/>
  <c r="M362" i="11" s="1"/>
  <c r="L362" i="11" s="1"/>
  <c r="O374" i="11"/>
  <c r="M374" i="11" s="1"/>
  <c r="L374" i="11" s="1"/>
  <c r="O382" i="11"/>
  <c r="M382" i="11" s="1"/>
  <c r="L382" i="11" s="1"/>
  <c r="O390" i="11"/>
  <c r="M390" i="11" s="1"/>
  <c r="L390" i="11" s="1"/>
  <c r="O395" i="11"/>
  <c r="M395" i="11" s="1"/>
  <c r="L395" i="11" s="1"/>
  <c r="O399" i="11"/>
  <c r="M399" i="11" s="1"/>
  <c r="L399" i="11" s="1"/>
  <c r="O403" i="11"/>
  <c r="M403" i="11" s="1"/>
  <c r="L403" i="11" s="1"/>
  <c r="O407" i="11"/>
  <c r="M407" i="11" s="1"/>
  <c r="L407" i="11" s="1"/>
  <c r="O411" i="11"/>
  <c r="M411" i="11" s="1"/>
  <c r="L411" i="11" s="1"/>
  <c r="O415" i="11"/>
  <c r="M415" i="11" s="1"/>
  <c r="L415" i="11" s="1"/>
  <c r="O419" i="11"/>
  <c r="M419" i="11" s="1"/>
  <c r="L419" i="11" s="1"/>
  <c r="O423" i="11"/>
  <c r="M423" i="11" s="1"/>
  <c r="L423" i="11" s="1"/>
  <c r="O427" i="11"/>
  <c r="M427" i="11" s="1"/>
  <c r="L427" i="11" s="1"/>
  <c r="O431" i="11"/>
  <c r="M431" i="11" s="1"/>
  <c r="L431" i="11" s="1"/>
  <c r="O435" i="11"/>
  <c r="M435" i="11" s="1"/>
  <c r="L435" i="11" s="1"/>
  <c r="O439" i="11"/>
  <c r="M439" i="11" s="1"/>
  <c r="L439" i="11" s="1"/>
  <c r="O443" i="11"/>
  <c r="M443" i="11" s="1"/>
  <c r="L443" i="11" s="1"/>
  <c r="O447" i="11"/>
  <c r="M447" i="11" s="1"/>
  <c r="L447" i="11" s="1"/>
  <c r="O451" i="11"/>
  <c r="M451" i="11" s="1"/>
  <c r="L451" i="11" s="1"/>
  <c r="O455" i="11"/>
  <c r="M455" i="11" s="1"/>
  <c r="L455" i="11" s="1"/>
  <c r="O459" i="11"/>
  <c r="M459" i="11" s="1"/>
  <c r="L459" i="11" s="1"/>
  <c r="O463" i="11"/>
  <c r="M463" i="11" s="1"/>
  <c r="L463" i="11" s="1"/>
  <c r="O467" i="11"/>
  <c r="M467" i="11" s="1"/>
  <c r="L467" i="11" s="1"/>
  <c r="O471" i="11"/>
  <c r="M471" i="11" s="1"/>
  <c r="L471" i="11" s="1"/>
  <c r="O475" i="11"/>
  <c r="M475" i="11" s="1"/>
  <c r="L475" i="11" s="1"/>
  <c r="O479" i="11"/>
  <c r="M479" i="11" s="1"/>
  <c r="L479" i="11" s="1"/>
  <c r="O483" i="11"/>
  <c r="M483" i="11" s="1"/>
  <c r="L483" i="11" s="1"/>
  <c r="O487" i="11"/>
  <c r="M487" i="11" s="1"/>
  <c r="L487" i="11" s="1"/>
  <c r="O491" i="11"/>
  <c r="M491" i="11" s="1"/>
  <c r="L491" i="11" s="1"/>
  <c r="O495" i="11"/>
  <c r="M495" i="11" s="1"/>
  <c r="L495" i="11" s="1"/>
  <c r="O499" i="11"/>
  <c r="M499" i="11" s="1"/>
  <c r="L499" i="11" s="1"/>
  <c r="O503" i="11"/>
  <c r="M503" i="11" s="1"/>
  <c r="L503" i="11" s="1"/>
  <c r="O507" i="11"/>
  <c r="M507" i="11" s="1"/>
  <c r="L507" i="11" s="1"/>
  <c r="O511" i="11"/>
  <c r="M511" i="11" s="1"/>
  <c r="L511" i="11" s="1"/>
  <c r="O515" i="11"/>
  <c r="M515" i="11" s="1"/>
  <c r="L515" i="11" s="1"/>
  <c r="O519" i="11"/>
  <c r="M519" i="11" s="1"/>
  <c r="L519" i="11" s="1"/>
  <c r="O523" i="11"/>
  <c r="M523" i="11" s="1"/>
  <c r="L523" i="11" s="1"/>
  <c r="O527" i="11"/>
  <c r="M527" i="11" s="1"/>
  <c r="L527" i="11" s="1"/>
  <c r="O531" i="11"/>
  <c r="M531" i="11" s="1"/>
  <c r="L531" i="11" s="1"/>
  <c r="O535" i="11"/>
  <c r="M535" i="11" s="1"/>
  <c r="L535" i="11" s="1"/>
  <c r="O539" i="11"/>
  <c r="M539" i="11" s="1"/>
  <c r="L539" i="11" s="1"/>
  <c r="O543" i="11"/>
  <c r="M543" i="11" s="1"/>
  <c r="L543" i="11" s="1"/>
  <c r="O547" i="11"/>
  <c r="M547" i="11" s="1"/>
  <c r="L547" i="11" s="1"/>
  <c r="O551" i="11"/>
  <c r="M551" i="11" s="1"/>
  <c r="L551" i="11" s="1"/>
  <c r="O555" i="11"/>
  <c r="M555" i="11" s="1"/>
  <c r="L555" i="11" s="1"/>
  <c r="O559" i="11"/>
  <c r="M559" i="11" s="1"/>
  <c r="L559" i="11" s="1"/>
  <c r="O563" i="11"/>
  <c r="M563" i="11" s="1"/>
  <c r="L563" i="11" s="1"/>
  <c r="O567" i="11"/>
  <c r="M567" i="11" s="1"/>
  <c r="L567" i="11" s="1"/>
  <c r="O571" i="11"/>
  <c r="M571" i="11" s="1"/>
  <c r="L571" i="11" s="1"/>
  <c r="O575" i="11"/>
  <c r="M575" i="11" s="1"/>
  <c r="L575" i="11" s="1"/>
  <c r="O579" i="11"/>
  <c r="M579" i="11" s="1"/>
  <c r="L579" i="11" s="1"/>
  <c r="O583" i="11"/>
  <c r="M583" i="11" s="1"/>
  <c r="L583" i="11" s="1"/>
  <c r="O587" i="11"/>
  <c r="M587" i="11" s="1"/>
  <c r="L587" i="11" s="1"/>
  <c r="O591" i="11"/>
  <c r="M591" i="11" s="1"/>
  <c r="L591" i="11" s="1"/>
  <c r="O595" i="11"/>
  <c r="M595" i="11" s="1"/>
  <c r="L595" i="11" s="1"/>
  <c r="O599" i="11"/>
  <c r="M599" i="11" s="1"/>
  <c r="L599" i="11" s="1"/>
  <c r="O603" i="11"/>
  <c r="M603" i="11" s="1"/>
  <c r="L603" i="11" s="1"/>
  <c r="O607" i="11"/>
  <c r="M607" i="11" s="1"/>
  <c r="L607" i="11" s="1"/>
  <c r="O611" i="11"/>
  <c r="M611" i="11" s="1"/>
  <c r="L611" i="11" s="1"/>
  <c r="O615" i="11"/>
  <c r="M615" i="11" s="1"/>
  <c r="L615" i="11" s="1"/>
  <c r="O619" i="11"/>
  <c r="M619" i="11" s="1"/>
  <c r="L619" i="11" s="1"/>
  <c r="O623" i="11"/>
  <c r="M623" i="11" s="1"/>
  <c r="L623" i="11" s="1"/>
  <c r="O627" i="11"/>
  <c r="M627" i="11" s="1"/>
  <c r="L627" i="11" s="1"/>
  <c r="O631" i="11"/>
  <c r="M631" i="11" s="1"/>
  <c r="L631" i="11" s="1"/>
  <c r="O635" i="11"/>
  <c r="M635" i="11" s="1"/>
  <c r="L635" i="11" s="1"/>
  <c r="O639" i="11"/>
  <c r="M639" i="11" s="1"/>
  <c r="L639" i="11" s="1"/>
  <c r="O643" i="11"/>
  <c r="M643" i="11" s="1"/>
  <c r="L643" i="11" s="1"/>
  <c r="O647" i="11"/>
  <c r="M647" i="11" s="1"/>
  <c r="L647" i="11" s="1"/>
  <c r="O651" i="11"/>
  <c r="M651" i="11" s="1"/>
  <c r="L651" i="11" s="1"/>
  <c r="O655" i="11"/>
  <c r="M655" i="11" s="1"/>
  <c r="L655" i="11" s="1"/>
  <c r="O659" i="11"/>
  <c r="M659" i="11" s="1"/>
  <c r="L659" i="11" s="1"/>
  <c r="O663" i="11"/>
  <c r="M663" i="11" s="1"/>
  <c r="L663" i="11" s="1"/>
  <c r="O667" i="11"/>
  <c r="M667" i="11" s="1"/>
  <c r="L667" i="11" s="1"/>
  <c r="O671" i="11"/>
  <c r="M671" i="11" s="1"/>
  <c r="L671" i="11" s="1"/>
  <c r="O675" i="11"/>
  <c r="M675" i="11" s="1"/>
  <c r="L675" i="11" s="1"/>
  <c r="O679" i="11"/>
  <c r="M679" i="11" s="1"/>
  <c r="L679" i="11" s="1"/>
  <c r="O683" i="11"/>
  <c r="M683" i="11" s="1"/>
  <c r="L683" i="11" s="1"/>
  <c r="O687" i="11"/>
  <c r="M687" i="11" s="1"/>
  <c r="L687" i="11" s="1"/>
  <c r="O691" i="11"/>
  <c r="M691" i="11" s="1"/>
  <c r="L691" i="11" s="1"/>
  <c r="O695" i="11"/>
  <c r="M695" i="11" s="1"/>
  <c r="L695" i="11" s="1"/>
  <c r="O699" i="11"/>
  <c r="M699" i="11" s="1"/>
  <c r="L699" i="11" s="1"/>
  <c r="O703" i="11"/>
  <c r="M703" i="11" s="1"/>
  <c r="L703" i="11" s="1"/>
  <c r="O707" i="11"/>
  <c r="M707" i="11" s="1"/>
  <c r="L707" i="11" s="1"/>
  <c r="O711" i="11"/>
  <c r="M711" i="11" s="1"/>
  <c r="L711" i="11" s="1"/>
  <c r="O715" i="11"/>
  <c r="M715" i="11" s="1"/>
  <c r="L715" i="11" s="1"/>
  <c r="O719" i="11"/>
  <c r="M719" i="11" s="1"/>
  <c r="L719" i="11" s="1"/>
  <c r="O723" i="11"/>
  <c r="M723" i="11" s="1"/>
  <c r="L723" i="11" s="1"/>
  <c r="O727" i="11"/>
  <c r="M727" i="11" s="1"/>
  <c r="L727" i="11" s="1"/>
  <c r="O731" i="11"/>
  <c r="M731" i="11" s="1"/>
  <c r="L731" i="11" s="1"/>
  <c r="O735" i="11"/>
  <c r="M735" i="11" s="1"/>
  <c r="L735" i="11" s="1"/>
  <c r="O739" i="11"/>
  <c r="M739" i="11" s="1"/>
  <c r="L739" i="11" s="1"/>
  <c r="O743" i="11"/>
  <c r="M743" i="11" s="1"/>
  <c r="L743" i="11" s="1"/>
  <c r="O747" i="11"/>
  <c r="M747" i="11" s="1"/>
  <c r="L747" i="11" s="1"/>
  <c r="O751" i="11"/>
  <c r="M751" i="11" s="1"/>
  <c r="L751" i="11" s="1"/>
  <c r="O755" i="11"/>
  <c r="M755" i="11" s="1"/>
  <c r="L755" i="11" s="1"/>
  <c r="O759" i="11"/>
  <c r="M759" i="11" s="1"/>
  <c r="L759" i="11" s="1"/>
  <c r="O763" i="11"/>
  <c r="M763" i="11" s="1"/>
  <c r="L763" i="11" s="1"/>
  <c r="O767" i="11"/>
  <c r="M767" i="11" s="1"/>
  <c r="L767" i="11" s="1"/>
  <c r="O771" i="11"/>
  <c r="M771" i="11" s="1"/>
  <c r="L771" i="11" s="1"/>
  <c r="O775" i="11"/>
  <c r="M775" i="11" s="1"/>
  <c r="L775" i="11" s="1"/>
  <c r="O779" i="11"/>
  <c r="M779" i="11" s="1"/>
  <c r="L779" i="11" s="1"/>
  <c r="O783" i="11"/>
  <c r="M783" i="11" s="1"/>
  <c r="L783" i="11" s="1"/>
  <c r="O787" i="11"/>
  <c r="M787" i="11" s="1"/>
  <c r="L787" i="11" s="1"/>
  <c r="O791" i="11"/>
  <c r="M791" i="11" s="1"/>
  <c r="L791" i="11" s="1"/>
  <c r="O795" i="11"/>
  <c r="M795" i="11" s="1"/>
  <c r="L795" i="11" s="1"/>
  <c r="O799" i="11"/>
  <c r="M799" i="11" s="1"/>
  <c r="L799" i="11" s="1"/>
  <c r="O803" i="11"/>
  <c r="M803" i="11" s="1"/>
  <c r="L803" i="11" s="1"/>
  <c r="O807" i="11"/>
  <c r="M807" i="11" s="1"/>
  <c r="L807" i="11" s="1"/>
  <c r="O811" i="11"/>
  <c r="M811" i="11" s="1"/>
  <c r="L811" i="11" s="1"/>
  <c r="O815" i="11"/>
  <c r="M815" i="11" s="1"/>
  <c r="L815" i="11" s="1"/>
  <c r="O819" i="11"/>
  <c r="M819" i="11" s="1"/>
  <c r="L819" i="11" s="1"/>
  <c r="O823" i="11"/>
  <c r="M823" i="11" s="1"/>
  <c r="L823" i="11" s="1"/>
  <c r="O827" i="11"/>
  <c r="M827" i="11" s="1"/>
  <c r="L827" i="11" s="1"/>
  <c r="O831" i="11"/>
  <c r="M831" i="11" s="1"/>
  <c r="L831" i="11" s="1"/>
  <c r="O835" i="11"/>
  <c r="M835" i="11" s="1"/>
  <c r="L835" i="11" s="1"/>
  <c r="O839" i="11"/>
  <c r="M839" i="11" s="1"/>
  <c r="L839" i="11" s="1"/>
  <c r="O843" i="11"/>
  <c r="M843" i="11" s="1"/>
  <c r="L843" i="11" s="1"/>
  <c r="O847" i="11"/>
  <c r="M847" i="11" s="1"/>
  <c r="L847" i="11" s="1"/>
  <c r="O851" i="11"/>
  <c r="M851" i="11" s="1"/>
  <c r="L851" i="11" s="1"/>
  <c r="O855" i="11"/>
  <c r="M855" i="11" s="1"/>
  <c r="L855" i="11" s="1"/>
  <c r="O859" i="11"/>
  <c r="M859" i="11" s="1"/>
  <c r="L859" i="11" s="1"/>
  <c r="O863" i="11"/>
  <c r="M863" i="11" s="1"/>
  <c r="L863" i="11" s="1"/>
  <c r="O867" i="11"/>
  <c r="M867" i="11" s="1"/>
  <c r="L867" i="11" s="1"/>
  <c r="O871" i="11"/>
  <c r="M871" i="11" s="1"/>
  <c r="L871" i="11" s="1"/>
  <c r="O875" i="11"/>
  <c r="M875" i="11" s="1"/>
  <c r="L875" i="11" s="1"/>
  <c r="O879" i="11"/>
  <c r="M879" i="11" s="1"/>
  <c r="L879" i="11" s="1"/>
  <c r="O883" i="11"/>
  <c r="M883" i="11" s="1"/>
  <c r="L883" i="11" s="1"/>
  <c r="O887" i="11"/>
  <c r="M887" i="11" s="1"/>
  <c r="L887" i="11" s="1"/>
  <c r="O891" i="11"/>
  <c r="M891" i="11" s="1"/>
  <c r="L891" i="11" s="1"/>
  <c r="O895" i="11"/>
  <c r="M895" i="11" s="1"/>
  <c r="L895" i="11" s="1"/>
  <c r="O899" i="11"/>
  <c r="M899" i="11" s="1"/>
  <c r="L899" i="11" s="1"/>
  <c r="O903" i="11"/>
  <c r="M903" i="11" s="1"/>
  <c r="L903" i="11" s="1"/>
  <c r="O907" i="11"/>
  <c r="M907" i="11" s="1"/>
  <c r="L907" i="11" s="1"/>
  <c r="O911" i="11"/>
  <c r="M911" i="11" s="1"/>
  <c r="L911" i="11" s="1"/>
  <c r="O915" i="11"/>
  <c r="M915" i="11" s="1"/>
  <c r="L915" i="11" s="1"/>
  <c r="O919" i="11"/>
  <c r="M919" i="11" s="1"/>
  <c r="L919" i="11" s="1"/>
  <c r="O923" i="11"/>
  <c r="M923" i="11" s="1"/>
  <c r="L923" i="11" s="1"/>
  <c r="O927" i="11"/>
  <c r="M927" i="11" s="1"/>
  <c r="L927" i="11" s="1"/>
  <c r="O931" i="11"/>
  <c r="M931" i="11" s="1"/>
  <c r="L931" i="11" s="1"/>
  <c r="O935" i="11"/>
  <c r="M935" i="11" s="1"/>
  <c r="L935" i="11" s="1"/>
  <c r="O939" i="11"/>
  <c r="M939" i="11" s="1"/>
  <c r="L939" i="11" s="1"/>
  <c r="O943" i="11"/>
  <c r="M943" i="11" s="1"/>
  <c r="L943" i="11" s="1"/>
  <c r="O947" i="11"/>
  <c r="M947" i="11" s="1"/>
  <c r="L947" i="11" s="1"/>
  <c r="O951" i="11"/>
  <c r="M951" i="11" s="1"/>
  <c r="L951" i="11" s="1"/>
  <c r="O955" i="11"/>
  <c r="M955" i="11" s="1"/>
  <c r="L955" i="11" s="1"/>
  <c r="O959" i="11"/>
  <c r="M959" i="11" s="1"/>
  <c r="L959" i="11" s="1"/>
  <c r="O963" i="11"/>
  <c r="M963" i="11" s="1"/>
  <c r="L963" i="11" s="1"/>
  <c r="O967" i="11"/>
  <c r="M967" i="11" s="1"/>
  <c r="L967" i="11" s="1"/>
  <c r="O971" i="11"/>
  <c r="M971" i="11" s="1"/>
  <c r="L971" i="11" s="1"/>
  <c r="O975" i="11"/>
  <c r="M975" i="11" s="1"/>
  <c r="L975" i="11" s="1"/>
  <c r="O979" i="11"/>
  <c r="M979" i="11" s="1"/>
  <c r="L979" i="11" s="1"/>
  <c r="O983" i="11"/>
  <c r="M983" i="11" s="1"/>
  <c r="L983" i="11" s="1"/>
  <c r="O987" i="11"/>
  <c r="M987" i="11" s="1"/>
  <c r="L987" i="11" s="1"/>
  <c r="O991" i="11"/>
  <c r="M991" i="11" s="1"/>
  <c r="L991" i="11" s="1"/>
  <c r="O995" i="11"/>
  <c r="M995" i="11" s="1"/>
  <c r="L995" i="11" s="1"/>
  <c r="O999" i="11"/>
  <c r="M999" i="11" s="1"/>
  <c r="L999" i="11" s="1"/>
  <c r="O1003" i="11"/>
  <c r="M1003" i="11" s="1"/>
  <c r="L1003" i="11" s="1"/>
  <c r="O1007" i="11"/>
  <c r="M1007" i="11" s="1"/>
  <c r="L1007" i="11" s="1"/>
  <c r="O1011" i="11"/>
  <c r="M1011" i="11" s="1"/>
  <c r="L1011" i="11" s="1"/>
  <c r="O14" i="11"/>
  <c r="M14" i="11" s="1"/>
  <c r="L14" i="11" s="1"/>
  <c r="O30" i="11"/>
  <c r="M30" i="11" s="1"/>
  <c r="L30" i="11" s="1"/>
  <c r="O46" i="11"/>
  <c r="M46" i="11" s="1"/>
  <c r="L46" i="11" s="1"/>
  <c r="O62" i="11"/>
  <c r="M62" i="11" s="1"/>
  <c r="L62" i="11" s="1"/>
  <c r="O78" i="11"/>
  <c r="M78" i="11" s="1"/>
  <c r="L78" i="11" s="1"/>
  <c r="O94" i="11"/>
  <c r="M94" i="11" s="1"/>
  <c r="L94" i="11" s="1"/>
  <c r="O110" i="11"/>
  <c r="M110" i="11" s="1"/>
  <c r="L110" i="11" s="1"/>
  <c r="O126" i="11"/>
  <c r="M126" i="11" s="1"/>
  <c r="L126" i="11" s="1"/>
  <c r="O142" i="11"/>
  <c r="M142" i="11" s="1"/>
  <c r="L142" i="11" s="1"/>
  <c r="O158" i="11"/>
  <c r="M158" i="11" s="1"/>
  <c r="L158" i="11" s="1"/>
  <c r="O174" i="11"/>
  <c r="M174" i="11" s="1"/>
  <c r="L174" i="11" s="1"/>
  <c r="O190" i="11"/>
  <c r="M190" i="11" s="1"/>
  <c r="L190" i="11" s="1"/>
  <c r="O206" i="11"/>
  <c r="M206" i="11" s="1"/>
  <c r="L206" i="11" s="1"/>
  <c r="O222" i="11"/>
  <c r="M222" i="11" s="1"/>
  <c r="L222" i="11" s="1"/>
  <c r="O238" i="11"/>
  <c r="M238" i="11" s="1"/>
  <c r="L238" i="11" s="1"/>
  <c r="O254" i="11"/>
  <c r="M254" i="11" s="1"/>
  <c r="L254" i="11" s="1"/>
  <c r="O270" i="11"/>
  <c r="M270" i="11" s="1"/>
  <c r="L270" i="11" s="1"/>
  <c r="O286" i="11"/>
  <c r="M286" i="11" s="1"/>
  <c r="L286" i="11" s="1"/>
  <c r="O302" i="11"/>
  <c r="M302" i="11" s="1"/>
  <c r="L302" i="11" s="1"/>
  <c r="O318" i="11"/>
  <c r="M318" i="11" s="1"/>
  <c r="L318" i="11" s="1"/>
  <c r="O334" i="11"/>
  <c r="M334" i="11" s="1"/>
  <c r="L334" i="11" s="1"/>
  <c r="O350" i="11"/>
  <c r="M350" i="11" s="1"/>
  <c r="L350" i="11" s="1"/>
  <c r="O366" i="11"/>
  <c r="M366" i="11" s="1"/>
  <c r="L366" i="11" s="1"/>
  <c r="O376" i="11"/>
  <c r="M376" i="11" s="1"/>
  <c r="L376" i="11" s="1"/>
  <c r="O384" i="11"/>
  <c r="M384" i="11" s="1"/>
  <c r="L384" i="11" s="1"/>
  <c r="O392" i="11"/>
  <c r="M392" i="11" s="1"/>
  <c r="L392" i="11" s="1"/>
  <c r="O396" i="11"/>
  <c r="M396" i="11" s="1"/>
  <c r="L396" i="11" s="1"/>
  <c r="O400" i="11"/>
  <c r="M400" i="11" s="1"/>
  <c r="L400" i="11" s="1"/>
  <c r="O404" i="11"/>
  <c r="M404" i="11" s="1"/>
  <c r="L404" i="11" s="1"/>
  <c r="O408" i="11"/>
  <c r="M408" i="11" s="1"/>
  <c r="L408" i="11" s="1"/>
  <c r="O412" i="11"/>
  <c r="M412" i="11" s="1"/>
  <c r="L412" i="11" s="1"/>
  <c r="O416" i="11"/>
  <c r="M416" i="11" s="1"/>
  <c r="L416" i="11" s="1"/>
  <c r="O420" i="11"/>
  <c r="M420" i="11" s="1"/>
  <c r="L420" i="11" s="1"/>
  <c r="O424" i="11"/>
  <c r="M424" i="11" s="1"/>
  <c r="L424" i="11" s="1"/>
  <c r="O428" i="11"/>
  <c r="M428" i="11" s="1"/>
  <c r="L428" i="11" s="1"/>
  <c r="O432" i="11"/>
  <c r="M432" i="11" s="1"/>
  <c r="L432" i="11" s="1"/>
  <c r="O436" i="11"/>
  <c r="M436" i="11" s="1"/>
  <c r="L436" i="11" s="1"/>
  <c r="O440" i="11"/>
  <c r="M440" i="11" s="1"/>
  <c r="L440" i="11" s="1"/>
  <c r="O444" i="11"/>
  <c r="M444" i="11" s="1"/>
  <c r="L444" i="11" s="1"/>
  <c r="O448" i="11"/>
  <c r="M448" i="11" s="1"/>
  <c r="L448" i="11" s="1"/>
  <c r="O452" i="11"/>
  <c r="M452" i="11" s="1"/>
  <c r="L452" i="11" s="1"/>
  <c r="O456" i="11"/>
  <c r="M456" i="11" s="1"/>
  <c r="L456" i="11" s="1"/>
  <c r="O460" i="11"/>
  <c r="M460" i="11" s="1"/>
  <c r="L460" i="11" s="1"/>
  <c r="O464" i="11"/>
  <c r="M464" i="11" s="1"/>
  <c r="L464" i="11" s="1"/>
  <c r="O468" i="11"/>
  <c r="M468" i="11" s="1"/>
  <c r="L468" i="11" s="1"/>
  <c r="O472" i="11"/>
  <c r="M472" i="11" s="1"/>
  <c r="L472" i="11" s="1"/>
  <c r="O476" i="11"/>
  <c r="M476" i="11" s="1"/>
  <c r="L476" i="11" s="1"/>
  <c r="O480" i="11"/>
  <c r="M480" i="11" s="1"/>
  <c r="L480" i="11" s="1"/>
  <c r="O484" i="11"/>
  <c r="M484" i="11" s="1"/>
  <c r="L484" i="11" s="1"/>
  <c r="O488" i="11"/>
  <c r="M488" i="11" s="1"/>
  <c r="L488" i="11" s="1"/>
  <c r="O492" i="11"/>
  <c r="M492" i="11" s="1"/>
  <c r="L492" i="11" s="1"/>
  <c r="O496" i="11"/>
  <c r="M496" i="11" s="1"/>
  <c r="L496" i="11" s="1"/>
  <c r="O500" i="11"/>
  <c r="M500" i="11" s="1"/>
  <c r="L500" i="11" s="1"/>
  <c r="O504" i="11"/>
  <c r="M504" i="11" s="1"/>
  <c r="L504" i="11" s="1"/>
  <c r="O508" i="11"/>
  <c r="M508" i="11" s="1"/>
  <c r="L508" i="11" s="1"/>
  <c r="O512" i="11"/>
  <c r="M512" i="11" s="1"/>
  <c r="L512" i="11" s="1"/>
  <c r="O516" i="11"/>
  <c r="M516" i="11" s="1"/>
  <c r="L516" i="11" s="1"/>
  <c r="O520" i="11"/>
  <c r="M520" i="11" s="1"/>
  <c r="L520" i="11" s="1"/>
  <c r="O524" i="11"/>
  <c r="M524" i="11" s="1"/>
  <c r="L524" i="11" s="1"/>
  <c r="O528" i="11"/>
  <c r="M528" i="11" s="1"/>
  <c r="L528" i="11" s="1"/>
  <c r="O532" i="11"/>
  <c r="M532" i="11" s="1"/>
  <c r="L532" i="11" s="1"/>
  <c r="O536" i="11"/>
  <c r="M536" i="11" s="1"/>
  <c r="L536" i="11" s="1"/>
  <c r="O540" i="11"/>
  <c r="M540" i="11" s="1"/>
  <c r="L540" i="11" s="1"/>
  <c r="O544" i="11"/>
  <c r="M544" i="11" s="1"/>
  <c r="L544" i="11" s="1"/>
  <c r="O548" i="11"/>
  <c r="M548" i="11" s="1"/>
  <c r="L548" i="11" s="1"/>
  <c r="O552" i="11"/>
  <c r="M552" i="11" s="1"/>
  <c r="L552" i="11" s="1"/>
  <c r="O556" i="11"/>
  <c r="M556" i="11" s="1"/>
  <c r="L556" i="11" s="1"/>
  <c r="O560" i="11"/>
  <c r="M560" i="11" s="1"/>
  <c r="L560" i="11" s="1"/>
  <c r="O564" i="11"/>
  <c r="M564" i="11" s="1"/>
  <c r="L564" i="11" s="1"/>
  <c r="O568" i="11"/>
  <c r="M568" i="11" s="1"/>
  <c r="L568" i="11" s="1"/>
  <c r="O572" i="11"/>
  <c r="M572" i="11" s="1"/>
  <c r="L572" i="11" s="1"/>
  <c r="O576" i="11"/>
  <c r="M576" i="11" s="1"/>
  <c r="L576" i="11" s="1"/>
  <c r="O580" i="11"/>
  <c r="M580" i="11" s="1"/>
  <c r="L580" i="11" s="1"/>
  <c r="O584" i="11"/>
  <c r="M584" i="11" s="1"/>
  <c r="L584" i="11" s="1"/>
  <c r="O588" i="11"/>
  <c r="M588" i="11" s="1"/>
  <c r="L588" i="11" s="1"/>
  <c r="O592" i="11"/>
  <c r="M592" i="11" s="1"/>
  <c r="L592" i="11" s="1"/>
  <c r="O596" i="11"/>
  <c r="M596" i="11" s="1"/>
  <c r="L596" i="11" s="1"/>
  <c r="O600" i="11"/>
  <c r="M600" i="11" s="1"/>
  <c r="L600" i="11" s="1"/>
  <c r="O604" i="11"/>
  <c r="M604" i="11" s="1"/>
  <c r="L604" i="11" s="1"/>
  <c r="O608" i="11"/>
  <c r="M608" i="11" s="1"/>
  <c r="L608" i="11" s="1"/>
  <c r="O612" i="11"/>
  <c r="M612" i="11" s="1"/>
  <c r="L612" i="11" s="1"/>
  <c r="O616" i="11"/>
  <c r="M616" i="11" s="1"/>
  <c r="L616" i="11" s="1"/>
  <c r="O620" i="11"/>
  <c r="M620" i="11" s="1"/>
  <c r="L620" i="11" s="1"/>
  <c r="O624" i="11"/>
  <c r="M624" i="11" s="1"/>
  <c r="L624" i="11" s="1"/>
  <c r="O628" i="11"/>
  <c r="M628" i="11" s="1"/>
  <c r="L628" i="11" s="1"/>
  <c r="O632" i="11"/>
  <c r="M632" i="11" s="1"/>
  <c r="L632" i="11" s="1"/>
  <c r="O636" i="11"/>
  <c r="M636" i="11" s="1"/>
  <c r="L636" i="11" s="1"/>
  <c r="O640" i="11"/>
  <c r="M640" i="11" s="1"/>
  <c r="L640" i="11" s="1"/>
  <c r="O644" i="11"/>
  <c r="M644" i="11" s="1"/>
  <c r="L644" i="11" s="1"/>
  <c r="O648" i="11"/>
  <c r="M648" i="11" s="1"/>
  <c r="L648" i="11" s="1"/>
  <c r="O652" i="11"/>
  <c r="M652" i="11" s="1"/>
  <c r="L652" i="11" s="1"/>
  <c r="O656" i="11"/>
  <c r="M656" i="11" s="1"/>
  <c r="L656" i="11" s="1"/>
  <c r="O660" i="11"/>
  <c r="M660" i="11" s="1"/>
  <c r="L660" i="11" s="1"/>
  <c r="O664" i="11"/>
  <c r="M664" i="11" s="1"/>
  <c r="L664" i="11" s="1"/>
  <c r="O668" i="11"/>
  <c r="M668" i="11" s="1"/>
  <c r="L668" i="11" s="1"/>
  <c r="O672" i="11"/>
  <c r="M672" i="11" s="1"/>
  <c r="L672" i="11" s="1"/>
  <c r="O676" i="11"/>
  <c r="M676" i="11" s="1"/>
  <c r="L676" i="11" s="1"/>
  <c r="O680" i="11"/>
  <c r="M680" i="11" s="1"/>
  <c r="L680" i="11" s="1"/>
  <c r="O684" i="11"/>
  <c r="M684" i="11" s="1"/>
  <c r="L684" i="11" s="1"/>
  <c r="O688" i="11"/>
  <c r="M688" i="11" s="1"/>
  <c r="L688" i="11" s="1"/>
  <c r="O692" i="11"/>
  <c r="M692" i="11" s="1"/>
  <c r="L692" i="11" s="1"/>
  <c r="O696" i="11"/>
  <c r="M696" i="11" s="1"/>
  <c r="L696" i="11" s="1"/>
  <c r="O700" i="11"/>
  <c r="M700" i="11" s="1"/>
  <c r="L700" i="11" s="1"/>
  <c r="O704" i="11"/>
  <c r="M704" i="11" s="1"/>
  <c r="L704" i="11" s="1"/>
  <c r="O708" i="11"/>
  <c r="M708" i="11" s="1"/>
  <c r="L708" i="11" s="1"/>
  <c r="O712" i="11"/>
  <c r="M712" i="11" s="1"/>
  <c r="L712" i="11" s="1"/>
  <c r="O716" i="11"/>
  <c r="M716" i="11" s="1"/>
  <c r="L716" i="11" s="1"/>
  <c r="O720" i="11"/>
  <c r="M720" i="11" s="1"/>
  <c r="L720" i="11" s="1"/>
  <c r="O724" i="11"/>
  <c r="M724" i="11" s="1"/>
  <c r="L724" i="11" s="1"/>
  <c r="O728" i="11"/>
  <c r="M728" i="11" s="1"/>
  <c r="L728" i="11" s="1"/>
  <c r="O732" i="11"/>
  <c r="M732" i="11" s="1"/>
  <c r="L732" i="11" s="1"/>
  <c r="O736" i="11"/>
  <c r="M736" i="11" s="1"/>
  <c r="L736" i="11" s="1"/>
  <c r="O740" i="11"/>
  <c r="M740" i="11" s="1"/>
  <c r="L740" i="11" s="1"/>
  <c r="O744" i="11"/>
  <c r="M744" i="11" s="1"/>
  <c r="L744" i="11" s="1"/>
  <c r="O748" i="11"/>
  <c r="M748" i="11" s="1"/>
  <c r="L748" i="11" s="1"/>
  <c r="O752" i="11"/>
  <c r="M752" i="11" s="1"/>
  <c r="L752" i="11" s="1"/>
  <c r="O756" i="11"/>
  <c r="M756" i="11" s="1"/>
  <c r="L756" i="11" s="1"/>
  <c r="O760" i="11"/>
  <c r="M760" i="11" s="1"/>
  <c r="L760" i="11" s="1"/>
  <c r="O764" i="11"/>
  <c r="M764" i="11" s="1"/>
  <c r="L764" i="11" s="1"/>
  <c r="O768" i="11"/>
  <c r="M768" i="11" s="1"/>
  <c r="L768" i="11" s="1"/>
  <c r="O772" i="11"/>
  <c r="M772" i="11" s="1"/>
  <c r="L772" i="11" s="1"/>
  <c r="O776" i="11"/>
  <c r="M776" i="11" s="1"/>
  <c r="L776" i="11" s="1"/>
  <c r="O780" i="11"/>
  <c r="M780" i="11" s="1"/>
  <c r="L780" i="11" s="1"/>
  <c r="O784" i="11"/>
  <c r="M784" i="11" s="1"/>
  <c r="L784" i="11" s="1"/>
  <c r="O788" i="11"/>
  <c r="M788" i="11" s="1"/>
  <c r="L788" i="11" s="1"/>
  <c r="O792" i="11"/>
  <c r="M792" i="11" s="1"/>
  <c r="L792" i="11" s="1"/>
  <c r="O796" i="11"/>
  <c r="M796" i="11" s="1"/>
  <c r="L796" i="11" s="1"/>
  <c r="O800" i="11"/>
  <c r="M800" i="11" s="1"/>
  <c r="L800" i="11" s="1"/>
  <c r="O804" i="11"/>
  <c r="M804" i="11" s="1"/>
  <c r="L804" i="11" s="1"/>
  <c r="O808" i="11"/>
  <c r="M808" i="11" s="1"/>
  <c r="L808" i="11" s="1"/>
  <c r="O812" i="11"/>
  <c r="M812" i="11" s="1"/>
  <c r="L812" i="11" s="1"/>
  <c r="O816" i="11"/>
  <c r="M816" i="11" s="1"/>
  <c r="L816" i="11" s="1"/>
  <c r="O820" i="11"/>
  <c r="M820" i="11" s="1"/>
  <c r="L820" i="11" s="1"/>
  <c r="O824" i="11"/>
  <c r="M824" i="11" s="1"/>
  <c r="L824" i="11" s="1"/>
  <c r="O828" i="11"/>
  <c r="M828" i="11" s="1"/>
  <c r="L828" i="11" s="1"/>
  <c r="O832" i="11"/>
  <c r="M832" i="11" s="1"/>
  <c r="L832" i="11" s="1"/>
  <c r="O836" i="11"/>
  <c r="M836" i="11" s="1"/>
  <c r="L836" i="11" s="1"/>
  <c r="O840" i="11"/>
  <c r="M840" i="11" s="1"/>
  <c r="L840" i="11" s="1"/>
  <c r="O844" i="11"/>
  <c r="M844" i="11" s="1"/>
  <c r="L844" i="11" s="1"/>
  <c r="O848" i="11"/>
  <c r="M848" i="11" s="1"/>
  <c r="L848" i="11" s="1"/>
  <c r="O852" i="11"/>
  <c r="M852" i="11" s="1"/>
  <c r="L852" i="11" s="1"/>
  <c r="O856" i="11"/>
  <c r="M856" i="11" s="1"/>
  <c r="L856" i="11" s="1"/>
  <c r="O860" i="11"/>
  <c r="M860" i="11" s="1"/>
  <c r="L860" i="11" s="1"/>
  <c r="O864" i="11"/>
  <c r="M864" i="11" s="1"/>
  <c r="L864" i="11" s="1"/>
  <c r="O868" i="11"/>
  <c r="M868" i="11" s="1"/>
  <c r="L868" i="11" s="1"/>
  <c r="O872" i="11"/>
  <c r="M872" i="11" s="1"/>
  <c r="L872" i="11" s="1"/>
  <c r="O876" i="11"/>
  <c r="M876" i="11" s="1"/>
  <c r="L876" i="11" s="1"/>
  <c r="O880" i="11"/>
  <c r="M880" i="11" s="1"/>
  <c r="L880" i="11" s="1"/>
  <c r="O884" i="11"/>
  <c r="M884" i="11" s="1"/>
  <c r="L884" i="11" s="1"/>
  <c r="O888" i="11"/>
  <c r="M888" i="11" s="1"/>
  <c r="L888" i="11" s="1"/>
  <c r="O892" i="11"/>
  <c r="M892" i="11" s="1"/>
  <c r="L892" i="11" s="1"/>
  <c r="O896" i="11"/>
  <c r="M896" i="11" s="1"/>
  <c r="L896" i="11" s="1"/>
  <c r="O900" i="11"/>
  <c r="M900" i="11" s="1"/>
  <c r="L900" i="11" s="1"/>
  <c r="O904" i="11"/>
  <c r="M904" i="11" s="1"/>
  <c r="L904" i="11" s="1"/>
  <c r="O908" i="11"/>
  <c r="M908" i="11" s="1"/>
  <c r="L908" i="11" s="1"/>
  <c r="O912" i="11"/>
  <c r="M912" i="11" s="1"/>
  <c r="L912" i="11" s="1"/>
  <c r="O916" i="11"/>
  <c r="M916" i="11" s="1"/>
  <c r="L916" i="11" s="1"/>
  <c r="O920" i="11"/>
  <c r="M920" i="11" s="1"/>
  <c r="L920" i="11" s="1"/>
  <c r="O924" i="11"/>
  <c r="M924" i="11" s="1"/>
  <c r="L924" i="11" s="1"/>
  <c r="O928" i="11"/>
  <c r="M928" i="11" s="1"/>
  <c r="L928" i="11" s="1"/>
  <c r="O932" i="11"/>
  <c r="M932" i="11" s="1"/>
  <c r="L932" i="11" s="1"/>
  <c r="O936" i="11"/>
  <c r="M936" i="11" s="1"/>
  <c r="L936" i="11" s="1"/>
  <c r="O940" i="11"/>
  <c r="M940" i="11" s="1"/>
  <c r="L940" i="11" s="1"/>
  <c r="O944" i="11"/>
  <c r="M944" i="11" s="1"/>
  <c r="L944" i="11" s="1"/>
  <c r="O948" i="11"/>
  <c r="M948" i="11" s="1"/>
  <c r="L948" i="11" s="1"/>
  <c r="O952" i="11"/>
  <c r="M952" i="11" s="1"/>
  <c r="L952" i="11" s="1"/>
  <c r="O956" i="11"/>
  <c r="M956" i="11" s="1"/>
  <c r="L956" i="11" s="1"/>
  <c r="O960" i="11"/>
  <c r="M960" i="11" s="1"/>
  <c r="L960" i="11" s="1"/>
  <c r="O964" i="11"/>
  <c r="M964" i="11" s="1"/>
  <c r="L964" i="11" s="1"/>
  <c r="O968" i="11"/>
  <c r="M968" i="11" s="1"/>
  <c r="L968" i="11" s="1"/>
  <c r="O972" i="11"/>
  <c r="M972" i="11" s="1"/>
  <c r="L972" i="11" s="1"/>
  <c r="O976" i="11"/>
  <c r="M976" i="11" s="1"/>
  <c r="L976" i="11" s="1"/>
  <c r="O980" i="11"/>
  <c r="M980" i="11" s="1"/>
  <c r="L980" i="11" s="1"/>
  <c r="O984" i="11"/>
  <c r="M984" i="11" s="1"/>
  <c r="L984" i="11" s="1"/>
  <c r="O988" i="11"/>
  <c r="M988" i="11" s="1"/>
  <c r="L988" i="11" s="1"/>
  <c r="O992" i="11"/>
  <c r="M992" i="11" s="1"/>
  <c r="L992" i="11" s="1"/>
  <c r="O996" i="11"/>
  <c r="M996" i="11" s="1"/>
  <c r="L996" i="11" s="1"/>
  <c r="O1000" i="11"/>
  <c r="M1000" i="11" s="1"/>
  <c r="L1000" i="11" s="1"/>
  <c r="O1004" i="11"/>
  <c r="M1004" i="11" s="1"/>
  <c r="L1004" i="11" s="1"/>
  <c r="O1008" i="11"/>
  <c r="M1008" i="11" s="1"/>
  <c r="L1008" i="11" s="1"/>
  <c r="O11" i="11"/>
  <c r="M11" i="11" s="1"/>
  <c r="O18" i="11"/>
  <c r="M18" i="11" s="1"/>
  <c r="L18" i="11" s="1"/>
  <c r="O34" i="11"/>
  <c r="M34" i="11" s="1"/>
  <c r="L34" i="11" s="1"/>
  <c r="O50" i="11"/>
  <c r="M50" i="11" s="1"/>
  <c r="L50" i="11" s="1"/>
  <c r="O66" i="11"/>
  <c r="M66" i="11" s="1"/>
  <c r="L66" i="11" s="1"/>
  <c r="O82" i="11"/>
  <c r="M82" i="11" s="1"/>
  <c r="L82" i="11" s="1"/>
  <c r="O98" i="11"/>
  <c r="M98" i="11" s="1"/>
  <c r="L98" i="11" s="1"/>
  <c r="O114" i="11"/>
  <c r="M114" i="11" s="1"/>
  <c r="L114" i="11" s="1"/>
  <c r="O130" i="11"/>
  <c r="M130" i="11" s="1"/>
  <c r="L130" i="11" s="1"/>
  <c r="O146" i="11"/>
  <c r="M146" i="11" s="1"/>
  <c r="L146" i="11" s="1"/>
  <c r="O162" i="11"/>
  <c r="M162" i="11" s="1"/>
  <c r="L162" i="11" s="1"/>
  <c r="O178" i="11"/>
  <c r="M178" i="11" s="1"/>
  <c r="L178" i="11" s="1"/>
  <c r="O194" i="11"/>
  <c r="M194" i="11" s="1"/>
  <c r="L194" i="11" s="1"/>
  <c r="O210" i="11"/>
  <c r="M210" i="11" s="1"/>
  <c r="L210" i="11" s="1"/>
  <c r="O226" i="11"/>
  <c r="M226" i="11" s="1"/>
  <c r="L226" i="11" s="1"/>
  <c r="O242" i="11"/>
  <c r="M242" i="11" s="1"/>
  <c r="L242" i="11" s="1"/>
  <c r="O258" i="11"/>
  <c r="M258" i="11" s="1"/>
  <c r="L258" i="11" s="1"/>
  <c r="O274" i="11"/>
  <c r="M274" i="11" s="1"/>
  <c r="L274" i="11" s="1"/>
  <c r="O290" i="11"/>
  <c r="M290" i="11" s="1"/>
  <c r="L290" i="11" s="1"/>
  <c r="O306" i="11"/>
  <c r="M306" i="11" s="1"/>
  <c r="L306" i="11" s="1"/>
  <c r="O322" i="11"/>
  <c r="M322" i="11" s="1"/>
  <c r="L322" i="11" s="1"/>
  <c r="O338" i="11"/>
  <c r="M338" i="11" s="1"/>
  <c r="L338" i="11" s="1"/>
  <c r="O354" i="11"/>
  <c r="M354" i="11" s="1"/>
  <c r="L354" i="11" s="1"/>
  <c r="O370" i="11"/>
  <c r="M370" i="11" s="1"/>
  <c r="L370" i="11" s="1"/>
  <c r="O378" i="11"/>
  <c r="M378" i="11" s="1"/>
  <c r="L378" i="11" s="1"/>
  <c r="O386" i="11"/>
  <c r="M386" i="11" s="1"/>
  <c r="L386" i="11" s="1"/>
  <c r="O393" i="11"/>
  <c r="M393" i="11" s="1"/>
  <c r="L393" i="11" s="1"/>
  <c r="O397" i="11"/>
  <c r="M397" i="11" s="1"/>
  <c r="L397" i="11" s="1"/>
  <c r="O401" i="11"/>
  <c r="M401" i="11" s="1"/>
  <c r="L401" i="11" s="1"/>
  <c r="O405" i="11"/>
  <c r="M405" i="11" s="1"/>
  <c r="L405" i="11" s="1"/>
  <c r="O409" i="11"/>
  <c r="M409" i="11" s="1"/>
  <c r="L409" i="11" s="1"/>
  <c r="O413" i="11"/>
  <c r="M413" i="11" s="1"/>
  <c r="L413" i="11" s="1"/>
  <c r="O417" i="11"/>
  <c r="M417" i="11" s="1"/>
  <c r="L417" i="11" s="1"/>
  <c r="O421" i="11"/>
  <c r="M421" i="11" s="1"/>
  <c r="L421" i="11" s="1"/>
  <c r="O425" i="11"/>
  <c r="M425" i="11" s="1"/>
  <c r="L425" i="11" s="1"/>
  <c r="O429" i="11"/>
  <c r="M429" i="11" s="1"/>
  <c r="L429" i="11" s="1"/>
  <c r="O433" i="11"/>
  <c r="M433" i="11" s="1"/>
  <c r="L433" i="11" s="1"/>
  <c r="O437" i="11"/>
  <c r="M437" i="11" s="1"/>
  <c r="L437" i="11" s="1"/>
  <c r="O441" i="11"/>
  <c r="M441" i="11" s="1"/>
  <c r="L441" i="11" s="1"/>
  <c r="O445" i="11"/>
  <c r="M445" i="11" s="1"/>
  <c r="L445" i="11" s="1"/>
  <c r="O449" i="11"/>
  <c r="M449" i="11" s="1"/>
  <c r="L449" i="11" s="1"/>
  <c r="O453" i="11"/>
  <c r="M453" i="11" s="1"/>
  <c r="L453" i="11" s="1"/>
  <c r="O457" i="11"/>
  <c r="M457" i="11" s="1"/>
  <c r="L457" i="11" s="1"/>
  <c r="O461" i="11"/>
  <c r="M461" i="11" s="1"/>
  <c r="L461" i="11" s="1"/>
  <c r="O465" i="11"/>
  <c r="M465" i="11" s="1"/>
  <c r="L465" i="11" s="1"/>
  <c r="O469" i="11"/>
  <c r="M469" i="11" s="1"/>
  <c r="L469" i="11" s="1"/>
  <c r="O473" i="11"/>
  <c r="M473" i="11" s="1"/>
  <c r="L473" i="11" s="1"/>
  <c r="O477" i="11"/>
  <c r="M477" i="11" s="1"/>
  <c r="L477" i="11" s="1"/>
  <c r="O481" i="11"/>
  <c r="M481" i="11" s="1"/>
  <c r="L481" i="11" s="1"/>
  <c r="O485" i="11"/>
  <c r="M485" i="11" s="1"/>
  <c r="L485" i="11" s="1"/>
  <c r="O489" i="11"/>
  <c r="M489" i="11" s="1"/>
  <c r="L489" i="11" s="1"/>
  <c r="O493" i="11"/>
  <c r="M493" i="11" s="1"/>
  <c r="L493" i="11" s="1"/>
  <c r="O497" i="11"/>
  <c r="M497" i="11" s="1"/>
  <c r="L497" i="11" s="1"/>
  <c r="O501" i="11"/>
  <c r="M501" i="11" s="1"/>
  <c r="L501" i="11" s="1"/>
  <c r="O505" i="11"/>
  <c r="M505" i="11" s="1"/>
  <c r="L505" i="11" s="1"/>
  <c r="O509" i="11"/>
  <c r="M509" i="11" s="1"/>
  <c r="L509" i="11" s="1"/>
  <c r="O513" i="11"/>
  <c r="M513" i="11" s="1"/>
  <c r="L513" i="11" s="1"/>
  <c r="O517" i="11"/>
  <c r="M517" i="11" s="1"/>
  <c r="L517" i="11" s="1"/>
  <c r="O521" i="11"/>
  <c r="M521" i="11" s="1"/>
  <c r="L521" i="11" s="1"/>
  <c r="O525" i="11"/>
  <c r="M525" i="11" s="1"/>
  <c r="L525" i="11" s="1"/>
  <c r="O529" i="11"/>
  <c r="M529" i="11" s="1"/>
  <c r="L529" i="11" s="1"/>
  <c r="O533" i="11"/>
  <c r="M533" i="11" s="1"/>
  <c r="L533" i="11" s="1"/>
  <c r="O537" i="11"/>
  <c r="M537" i="11" s="1"/>
  <c r="L537" i="11" s="1"/>
  <c r="O541" i="11"/>
  <c r="M541" i="11" s="1"/>
  <c r="L541" i="11" s="1"/>
  <c r="O545" i="11"/>
  <c r="M545" i="11" s="1"/>
  <c r="L545" i="11" s="1"/>
  <c r="O549" i="11"/>
  <c r="M549" i="11" s="1"/>
  <c r="L549" i="11" s="1"/>
  <c r="O553" i="11"/>
  <c r="M553" i="11" s="1"/>
  <c r="L553" i="11" s="1"/>
  <c r="O557" i="11"/>
  <c r="M557" i="11" s="1"/>
  <c r="L557" i="11" s="1"/>
  <c r="O561" i="11"/>
  <c r="M561" i="11" s="1"/>
  <c r="L561" i="11" s="1"/>
  <c r="O565" i="11"/>
  <c r="M565" i="11" s="1"/>
  <c r="L565" i="11" s="1"/>
  <c r="O569" i="11"/>
  <c r="M569" i="11" s="1"/>
  <c r="L569" i="11" s="1"/>
  <c r="O573" i="11"/>
  <c r="M573" i="11" s="1"/>
  <c r="L573" i="11" s="1"/>
  <c r="O577" i="11"/>
  <c r="M577" i="11" s="1"/>
  <c r="L577" i="11" s="1"/>
  <c r="O581" i="11"/>
  <c r="M581" i="11" s="1"/>
  <c r="L581" i="11" s="1"/>
  <c r="O585" i="11"/>
  <c r="M585" i="11" s="1"/>
  <c r="L585" i="11" s="1"/>
  <c r="O589" i="11"/>
  <c r="M589" i="11" s="1"/>
  <c r="L589" i="11" s="1"/>
  <c r="O593" i="11"/>
  <c r="M593" i="11" s="1"/>
  <c r="L593" i="11" s="1"/>
  <c r="O597" i="11"/>
  <c r="M597" i="11" s="1"/>
  <c r="L597" i="11" s="1"/>
  <c r="O601" i="11"/>
  <c r="M601" i="11" s="1"/>
  <c r="L601" i="11" s="1"/>
  <c r="O605" i="11"/>
  <c r="M605" i="11" s="1"/>
  <c r="L605" i="11" s="1"/>
  <c r="O609" i="11"/>
  <c r="M609" i="11" s="1"/>
  <c r="L609" i="11" s="1"/>
  <c r="O613" i="11"/>
  <c r="M613" i="11" s="1"/>
  <c r="L613" i="11" s="1"/>
  <c r="O617" i="11"/>
  <c r="M617" i="11" s="1"/>
  <c r="L617" i="11" s="1"/>
  <c r="O621" i="11"/>
  <c r="M621" i="11" s="1"/>
  <c r="L621" i="11" s="1"/>
  <c r="O625" i="11"/>
  <c r="M625" i="11" s="1"/>
  <c r="L625" i="11" s="1"/>
  <c r="O629" i="11"/>
  <c r="M629" i="11" s="1"/>
  <c r="L629" i="11" s="1"/>
  <c r="O633" i="11"/>
  <c r="M633" i="11" s="1"/>
  <c r="L633" i="11" s="1"/>
  <c r="O637" i="11"/>
  <c r="M637" i="11" s="1"/>
  <c r="L637" i="11" s="1"/>
  <c r="O641" i="11"/>
  <c r="M641" i="11" s="1"/>
  <c r="L641" i="11" s="1"/>
  <c r="O645" i="11"/>
  <c r="M645" i="11" s="1"/>
  <c r="L645" i="11" s="1"/>
  <c r="O649" i="11"/>
  <c r="M649" i="11" s="1"/>
  <c r="L649" i="11" s="1"/>
  <c r="O653" i="11"/>
  <c r="M653" i="11" s="1"/>
  <c r="L653" i="11" s="1"/>
  <c r="O657" i="11"/>
  <c r="M657" i="11" s="1"/>
  <c r="L657" i="11" s="1"/>
  <c r="O661" i="11"/>
  <c r="M661" i="11" s="1"/>
  <c r="L661" i="11" s="1"/>
  <c r="O665" i="11"/>
  <c r="M665" i="11" s="1"/>
  <c r="L665" i="11" s="1"/>
  <c r="O669" i="11"/>
  <c r="M669" i="11" s="1"/>
  <c r="L669" i="11" s="1"/>
  <c r="O673" i="11"/>
  <c r="M673" i="11" s="1"/>
  <c r="L673" i="11" s="1"/>
  <c r="O677" i="11"/>
  <c r="M677" i="11" s="1"/>
  <c r="L677" i="11" s="1"/>
  <c r="O681" i="11"/>
  <c r="M681" i="11" s="1"/>
  <c r="L681" i="11" s="1"/>
  <c r="O685" i="11"/>
  <c r="M685" i="11" s="1"/>
  <c r="L685" i="11" s="1"/>
  <c r="O689" i="11"/>
  <c r="M689" i="11" s="1"/>
  <c r="L689" i="11" s="1"/>
  <c r="O693" i="11"/>
  <c r="M693" i="11" s="1"/>
  <c r="L693" i="11" s="1"/>
  <c r="O697" i="11"/>
  <c r="M697" i="11" s="1"/>
  <c r="L697" i="11" s="1"/>
  <c r="O701" i="11"/>
  <c r="M701" i="11" s="1"/>
  <c r="L701" i="11" s="1"/>
  <c r="O705" i="11"/>
  <c r="M705" i="11" s="1"/>
  <c r="L705" i="11" s="1"/>
  <c r="O709" i="11"/>
  <c r="M709" i="11" s="1"/>
  <c r="L709" i="11" s="1"/>
  <c r="O713" i="11"/>
  <c r="M713" i="11" s="1"/>
  <c r="L713" i="11" s="1"/>
  <c r="O717" i="11"/>
  <c r="M717" i="11" s="1"/>
  <c r="L717" i="11" s="1"/>
  <c r="O721" i="11"/>
  <c r="M721" i="11" s="1"/>
  <c r="L721" i="11" s="1"/>
  <c r="O725" i="11"/>
  <c r="M725" i="11" s="1"/>
  <c r="L725" i="11" s="1"/>
  <c r="O729" i="11"/>
  <c r="M729" i="11" s="1"/>
  <c r="L729" i="11" s="1"/>
  <c r="O733" i="11"/>
  <c r="M733" i="11" s="1"/>
  <c r="L733" i="11" s="1"/>
  <c r="O737" i="11"/>
  <c r="M737" i="11" s="1"/>
  <c r="L737" i="11" s="1"/>
  <c r="O741" i="11"/>
  <c r="M741" i="11" s="1"/>
  <c r="L741" i="11" s="1"/>
  <c r="O745" i="11"/>
  <c r="M745" i="11" s="1"/>
  <c r="L745" i="11" s="1"/>
  <c r="O749" i="11"/>
  <c r="M749" i="11" s="1"/>
  <c r="L749" i="11" s="1"/>
  <c r="O753" i="11"/>
  <c r="M753" i="11" s="1"/>
  <c r="L753" i="11" s="1"/>
  <c r="O757" i="11"/>
  <c r="M757" i="11" s="1"/>
  <c r="L757" i="11" s="1"/>
  <c r="O761" i="11"/>
  <c r="M761" i="11" s="1"/>
  <c r="L761" i="11" s="1"/>
  <c r="O765" i="11"/>
  <c r="M765" i="11" s="1"/>
  <c r="L765" i="11" s="1"/>
  <c r="O769" i="11"/>
  <c r="M769" i="11" s="1"/>
  <c r="L769" i="11" s="1"/>
  <c r="O773" i="11"/>
  <c r="M773" i="11" s="1"/>
  <c r="L773" i="11" s="1"/>
  <c r="O777" i="11"/>
  <c r="M777" i="11" s="1"/>
  <c r="L777" i="11" s="1"/>
  <c r="O781" i="11"/>
  <c r="M781" i="11" s="1"/>
  <c r="L781" i="11" s="1"/>
  <c r="O785" i="11"/>
  <c r="M785" i="11" s="1"/>
  <c r="L785" i="11" s="1"/>
  <c r="O789" i="11"/>
  <c r="M789" i="11" s="1"/>
  <c r="L789" i="11" s="1"/>
  <c r="O793" i="11"/>
  <c r="M793" i="11" s="1"/>
  <c r="L793" i="11" s="1"/>
  <c r="O797" i="11"/>
  <c r="M797" i="11" s="1"/>
  <c r="L797" i="11" s="1"/>
  <c r="O801" i="11"/>
  <c r="M801" i="11" s="1"/>
  <c r="L801" i="11" s="1"/>
  <c r="O805" i="11"/>
  <c r="M805" i="11" s="1"/>
  <c r="L805" i="11" s="1"/>
  <c r="O809" i="11"/>
  <c r="M809" i="11" s="1"/>
  <c r="L809" i="11" s="1"/>
  <c r="O813" i="11"/>
  <c r="M813" i="11" s="1"/>
  <c r="L813" i="11" s="1"/>
  <c r="O817" i="11"/>
  <c r="M817" i="11" s="1"/>
  <c r="L817" i="11" s="1"/>
  <c r="O821" i="11"/>
  <c r="M821" i="11" s="1"/>
  <c r="L821" i="11" s="1"/>
  <c r="O825" i="11"/>
  <c r="M825" i="11" s="1"/>
  <c r="L825" i="11" s="1"/>
  <c r="O829" i="11"/>
  <c r="M829" i="11" s="1"/>
  <c r="L829" i="11" s="1"/>
  <c r="O833" i="11"/>
  <c r="M833" i="11" s="1"/>
  <c r="L833" i="11" s="1"/>
  <c r="O837" i="11"/>
  <c r="M837" i="11" s="1"/>
  <c r="L837" i="11" s="1"/>
  <c r="O841" i="11"/>
  <c r="M841" i="11" s="1"/>
  <c r="L841" i="11" s="1"/>
  <c r="O845" i="11"/>
  <c r="M845" i="11" s="1"/>
  <c r="L845" i="11" s="1"/>
  <c r="O849" i="11"/>
  <c r="M849" i="11" s="1"/>
  <c r="L849" i="11" s="1"/>
  <c r="O853" i="11"/>
  <c r="M853" i="11" s="1"/>
  <c r="L853" i="11" s="1"/>
  <c r="O857" i="11"/>
  <c r="M857" i="11" s="1"/>
  <c r="L857" i="11" s="1"/>
  <c r="O861" i="11"/>
  <c r="M861" i="11" s="1"/>
  <c r="L861" i="11" s="1"/>
  <c r="O865" i="11"/>
  <c r="M865" i="11" s="1"/>
  <c r="L865" i="11" s="1"/>
  <c r="O869" i="11"/>
  <c r="M869" i="11" s="1"/>
  <c r="L869" i="11" s="1"/>
  <c r="O873" i="11"/>
  <c r="M873" i="11" s="1"/>
  <c r="L873" i="11" s="1"/>
  <c r="O877" i="11"/>
  <c r="M877" i="11" s="1"/>
  <c r="L877" i="11" s="1"/>
  <c r="O881" i="11"/>
  <c r="M881" i="11" s="1"/>
  <c r="L881" i="11" s="1"/>
  <c r="O885" i="11"/>
  <c r="M885" i="11" s="1"/>
  <c r="L885" i="11" s="1"/>
  <c r="O889" i="11"/>
  <c r="M889" i="11" s="1"/>
  <c r="L889" i="11" s="1"/>
  <c r="O893" i="11"/>
  <c r="M893" i="11" s="1"/>
  <c r="L893" i="11" s="1"/>
  <c r="O897" i="11"/>
  <c r="M897" i="11" s="1"/>
  <c r="L897" i="11" s="1"/>
  <c r="O901" i="11"/>
  <c r="M901" i="11" s="1"/>
  <c r="L901" i="11" s="1"/>
  <c r="O905" i="11"/>
  <c r="M905" i="11" s="1"/>
  <c r="L905" i="11" s="1"/>
  <c r="O909" i="11"/>
  <c r="M909" i="11" s="1"/>
  <c r="L909" i="11" s="1"/>
  <c r="O913" i="11"/>
  <c r="M913" i="11" s="1"/>
  <c r="L913" i="11" s="1"/>
  <c r="O917" i="11"/>
  <c r="M917" i="11" s="1"/>
  <c r="L917" i="11" s="1"/>
  <c r="O921" i="11"/>
  <c r="M921" i="11" s="1"/>
  <c r="L921" i="11" s="1"/>
  <c r="O925" i="11"/>
  <c r="M925" i="11" s="1"/>
  <c r="L925" i="11" s="1"/>
  <c r="O929" i="11"/>
  <c r="M929" i="11" s="1"/>
  <c r="L929" i="11" s="1"/>
  <c r="O933" i="11"/>
  <c r="M933" i="11" s="1"/>
  <c r="L933" i="11" s="1"/>
  <c r="O937" i="11"/>
  <c r="M937" i="11" s="1"/>
  <c r="L937" i="11" s="1"/>
  <c r="O941" i="11"/>
  <c r="M941" i="11" s="1"/>
  <c r="L941" i="11" s="1"/>
  <c r="O945" i="11"/>
  <c r="M945" i="11" s="1"/>
  <c r="L945" i="11" s="1"/>
  <c r="O949" i="11"/>
  <c r="M949" i="11" s="1"/>
  <c r="L949" i="11" s="1"/>
  <c r="O953" i="11"/>
  <c r="M953" i="11" s="1"/>
  <c r="L953" i="11" s="1"/>
  <c r="O957" i="11"/>
  <c r="M957" i="11" s="1"/>
  <c r="L957" i="11" s="1"/>
  <c r="O961" i="11"/>
  <c r="M961" i="11" s="1"/>
  <c r="L961" i="11" s="1"/>
  <c r="O965" i="11"/>
  <c r="M965" i="11" s="1"/>
  <c r="L965" i="11" s="1"/>
  <c r="O969" i="11"/>
  <c r="M969" i="11" s="1"/>
  <c r="L969" i="11" s="1"/>
  <c r="O973" i="11"/>
  <c r="M973" i="11" s="1"/>
  <c r="L973" i="11" s="1"/>
  <c r="O977" i="11"/>
  <c r="M977" i="11" s="1"/>
  <c r="L977" i="11" s="1"/>
  <c r="O981" i="11"/>
  <c r="M981" i="11" s="1"/>
  <c r="L981" i="11" s="1"/>
  <c r="O985" i="11"/>
  <c r="M985" i="11" s="1"/>
  <c r="L985" i="11" s="1"/>
  <c r="O989" i="11"/>
  <c r="M989" i="11" s="1"/>
  <c r="L989" i="11" s="1"/>
  <c r="O993" i="11"/>
  <c r="M993" i="11" s="1"/>
  <c r="L993" i="11" s="1"/>
  <c r="O997" i="11"/>
  <c r="M997" i="11" s="1"/>
  <c r="L997" i="11" s="1"/>
  <c r="O1001" i="11"/>
  <c r="M1001" i="11" s="1"/>
  <c r="L1001" i="11" s="1"/>
  <c r="O1005" i="11"/>
  <c r="M1005" i="11" s="1"/>
  <c r="L1005" i="11" s="1"/>
  <c r="O1009" i="11"/>
  <c r="M1009" i="11" s="1"/>
  <c r="L1009" i="11" s="1"/>
  <c r="O22" i="11"/>
  <c r="M22" i="11" s="1"/>
  <c r="L22" i="11" s="1"/>
  <c r="O38" i="11"/>
  <c r="M38" i="11" s="1"/>
  <c r="L38" i="11" s="1"/>
  <c r="O54" i="11"/>
  <c r="M54" i="11" s="1"/>
  <c r="L54" i="11" s="1"/>
  <c r="O70" i="11"/>
  <c r="M70" i="11" s="1"/>
  <c r="L70" i="11" s="1"/>
  <c r="O86" i="11"/>
  <c r="M86" i="11" s="1"/>
  <c r="L86" i="11" s="1"/>
  <c r="O102" i="11"/>
  <c r="M102" i="11" s="1"/>
  <c r="L102" i="11" s="1"/>
  <c r="O118" i="11"/>
  <c r="M118" i="11" s="1"/>
  <c r="L118" i="11" s="1"/>
  <c r="O134" i="11"/>
  <c r="M134" i="11" s="1"/>
  <c r="L134" i="11" s="1"/>
  <c r="O150" i="11"/>
  <c r="M150" i="11" s="1"/>
  <c r="L150" i="11" s="1"/>
  <c r="O166" i="11"/>
  <c r="M166" i="11" s="1"/>
  <c r="L166" i="11" s="1"/>
  <c r="O182" i="11"/>
  <c r="M182" i="11" s="1"/>
  <c r="L182" i="11" s="1"/>
  <c r="O198" i="11"/>
  <c r="M198" i="11" s="1"/>
  <c r="L198" i="11" s="1"/>
  <c r="O214" i="11"/>
  <c r="M214" i="11" s="1"/>
  <c r="L214" i="11" s="1"/>
  <c r="O230" i="11"/>
  <c r="M230" i="11" s="1"/>
  <c r="L230" i="11" s="1"/>
  <c r="O246" i="11"/>
  <c r="M246" i="11" s="1"/>
  <c r="L246" i="11" s="1"/>
  <c r="O262" i="11"/>
  <c r="M262" i="11" s="1"/>
  <c r="L262" i="11" s="1"/>
  <c r="O278" i="11"/>
  <c r="M278" i="11" s="1"/>
  <c r="L278" i="11" s="1"/>
  <c r="O294" i="11"/>
  <c r="M294" i="11" s="1"/>
  <c r="L294" i="11" s="1"/>
  <c r="O310" i="11"/>
  <c r="M310" i="11" s="1"/>
  <c r="L310" i="11" s="1"/>
  <c r="O326" i="11"/>
  <c r="M326" i="11" s="1"/>
  <c r="L326" i="11" s="1"/>
  <c r="O342" i="11"/>
  <c r="M342" i="11" s="1"/>
  <c r="L342" i="11" s="1"/>
  <c r="O358" i="11"/>
  <c r="M358" i="11" s="1"/>
  <c r="L358" i="11" s="1"/>
  <c r="O372" i="11"/>
  <c r="M372" i="11" s="1"/>
  <c r="L372" i="11" s="1"/>
  <c r="O380" i="11"/>
  <c r="M380" i="11" s="1"/>
  <c r="L380" i="11" s="1"/>
  <c r="O388" i="11"/>
  <c r="M388" i="11" s="1"/>
  <c r="L388" i="11" s="1"/>
  <c r="O394" i="11"/>
  <c r="M394" i="11" s="1"/>
  <c r="L394" i="11" s="1"/>
  <c r="O398" i="11"/>
  <c r="M398" i="11" s="1"/>
  <c r="L398" i="11" s="1"/>
  <c r="O402" i="11"/>
  <c r="M402" i="11" s="1"/>
  <c r="L402" i="11" s="1"/>
  <c r="O406" i="11"/>
  <c r="M406" i="11" s="1"/>
  <c r="L406" i="11" s="1"/>
  <c r="O410" i="11"/>
  <c r="M410" i="11" s="1"/>
  <c r="L410" i="11" s="1"/>
  <c r="O414" i="11"/>
  <c r="M414" i="11" s="1"/>
  <c r="L414" i="11" s="1"/>
  <c r="O418" i="11"/>
  <c r="M418" i="11" s="1"/>
  <c r="L418" i="11" s="1"/>
  <c r="O422" i="11"/>
  <c r="M422" i="11" s="1"/>
  <c r="L422" i="11" s="1"/>
  <c r="O426" i="11"/>
  <c r="M426" i="11" s="1"/>
  <c r="L426" i="11" s="1"/>
  <c r="O430" i="11"/>
  <c r="M430" i="11" s="1"/>
  <c r="L430" i="11" s="1"/>
  <c r="O434" i="11"/>
  <c r="M434" i="11" s="1"/>
  <c r="L434" i="11" s="1"/>
  <c r="O438" i="11"/>
  <c r="M438" i="11" s="1"/>
  <c r="L438" i="11" s="1"/>
  <c r="O442" i="11"/>
  <c r="M442" i="11" s="1"/>
  <c r="L442" i="11" s="1"/>
  <c r="O446" i="11"/>
  <c r="M446" i="11" s="1"/>
  <c r="L446" i="11" s="1"/>
  <c r="O450" i="11"/>
  <c r="M450" i="11" s="1"/>
  <c r="L450" i="11" s="1"/>
  <c r="O454" i="11"/>
  <c r="M454" i="11" s="1"/>
  <c r="L454" i="11" s="1"/>
  <c r="O458" i="11"/>
  <c r="M458" i="11" s="1"/>
  <c r="L458" i="11" s="1"/>
  <c r="O462" i="11"/>
  <c r="M462" i="11" s="1"/>
  <c r="L462" i="11" s="1"/>
  <c r="O466" i="11"/>
  <c r="M466" i="11" s="1"/>
  <c r="L466" i="11" s="1"/>
  <c r="O470" i="11"/>
  <c r="M470" i="11" s="1"/>
  <c r="L470" i="11" s="1"/>
  <c r="O474" i="11"/>
  <c r="M474" i="11" s="1"/>
  <c r="L474" i="11" s="1"/>
  <c r="O478" i="11"/>
  <c r="M478" i="11" s="1"/>
  <c r="L478" i="11" s="1"/>
  <c r="O482" i="11"/>
  <c r="M482" i="11" s="1"/>
  <c r="L482" i="11" s="1"/>
  <c r="O486" i="11"/>
  <c r="M486" i="11" s="1"/>
  <c r="L486" i="11" s="1"/>
  <c r="O490" i="11"/>
  <c r="M490" i="11" s="1"/>
  <c r="L490" i="11" s="1"/>
  <c r="O494" i="11"/>
  <c r="M494" i="11" s="1"/>
  <c r="L494" i="11" s="1"/>
  <c r="O498" i="11"/>
  <c r="M498" i="11" s="1"/>
  <c r="L498" i="11" s="1"/>
  <c r="O502" i="11"/>
  <c r="M502" i="11" s="1"/>
  <c r="L502" i="11" s="1"/>
  <c r="O506" i="11"/>
  <c r="M506" i="11" s="1"/>
  <c r="L506" i="11" s="1"/>
  <c r="O510" i="11"/>
  <c r="M510" i="11" s="1"/>
  <c r="L510" i="11" s="1"/>
  <c r="O514" i="11"/>
  <c r="M514" i="11" s="1"/>
  <c r="L514" i="11" s="1"/>
  <c r="O518" i="11"/>
  <c r="M518" i="11" s="1"/>
  <c r="L518" i="11" s="1"/>
  <c r="O522" i="11"/>
  <c r="M522" i="11" s="1"/>
  <c r="L522" i="11" s="1"/>
  <c r="O526" i="11"/>
  <c r="M526" i="11" s="1"/>
  <c r="L526" i="11" s="1"/>
  <c r="O530" i="11"/>
  <c r="M530" i="11" s="1"/>
  <c r="L530" i="11" s="1"/>
  <c r="O534" i="11"/>
  <c r="M534" i="11" s="1"/>
  <c r="L534" i="11" s="1"/>
  <c r="O538" i="11"/>
  <c r="M538" i="11" s="1"/>
  <c r="L538" i="11" s="1"/>
  <c r="O542" i="11"/>
  <c r="M542" i="11" s="1"/>
  <c r="L542" i="11" s="1"/>
  <c r="O546" i="11"/>
  <c r="M546" i="11" s="1"/>
  <c r="L546" i="11" s="1"/>
  <c r="O550" i="11"/>
  <c r="M550" i="11" s="1"/>
  <c r="L550" i="11" s="1"/>
  <c r="O554" i="11"/>
  <c r="M554" i="11" s="1"/>
  <c r="L554" i="11" s="1"/>
  <c r="O558" i="11"/>
  <c r="M558" i="11" s="1"/>
  <c r="L558" i="11" s="1"/>
  <c r="O562" i="11"/>
  <c r="M562" i="11" s="1"/>
  <c r="L562" i="11" s="1"/>
  <c r="O566" i="11"/>
  <c r="M566" i="11" s="1"/>
  <c r="L566" i="11" s="1"/>
  <c r="O570" i="11"/>
  <c r="M570" i="11" s="1"/>
  <c r="L570" i="11" s="1"/>
  <c r="O574" i="11"/>
  <c r="M574" i="11" s="1"/>
  <c r="L574" i="11" s="1"/>
  <c r="O578" i="11"/>
  <c r="M578" i="11" s="1"/>
  <c r="L578" i="11" s="1"/>
  <c r="O582" i="11"/>
  <c r="M582" i="11" s="1"/>
  <c r="L582" i="11" s="1"/>
  <c r="O586" i="11"/>
  <c r="M586" i="11" s="1"/>
  <c r="L586" i="11" s="1"/>
  <c r="O590" i="11"/>
  <c r="M590" i="11" s="1"/>
  <c r="L590" i="11" s="1"/>
  <c r="O594" i="11"/>
  <c r="M594" i="11" s="1"/>
  <c r="L594" i="11" s="1"/>
  <c r="O598" i="11"/>
  <c r="M598" i="11" s="1"/>
  <c r="L598" i="11" s="1"/>
  <c r="O602" i="11"/>
  <c r="M602" i="11" s="1"/>
  <c r="L602" i="11" s="1"/>
  <c r="O606" i="11"/>
  <c r="M606" i="11" s="1"/>
  <c r="L606" i="11" s="1"/>
  <c r="O610" i="11"/>
  <c r="M610" i="11" s="1"/>
  <c r="L610" i="11" s="1"/>
  <c r="O614" i="11"/>
  <c r="M614" i="11" s="1"/>
  <c r="L614" i="11" s="1"/>
  <c r="O618" i="11"/>
  <c r="M618" i="11" s="1"/>
  <c r="L618" i="11" s="1"/>
  <c r="O622" i="11"/>
  <c r="M622" i="11" s="1"/>
  <c r="L622" i="11" s="1"/>
  <c r="O626" i="11"/>
  <c r="M626" i="11" s="1"/>
  <c r="L626" i="11" s="1"/>
  <c r="O630" i="11"/>
  <c r="M630" i="11" s="1"/>
  <c r="L630" i="11" s="1"/>
  <c r="O634" i="11"/>
  <c r="M634" i="11" s="1"/>
  <c r="L634" i="11" s="1"/>
  <c r="O638" i="11"/>
  <c r="M638" i="11" s="1"/>
  <c r="L638" i="11" s="1"/>
  <c r="O642" i="11"/>
  <c r="M642" i="11" s="1"/>
  <c r="L642" i="11" s="1"/>
  <c r="O646" i="11"/>
  <c r="M646" i="11" s="1"/>
  <c r="L646" i="11" s="1"/>
  <c r="O650" i="11"/>
  <c r="M650" i="11" s="1"/>
  <c r="L650" i="11" s="1"/>
  <c r="O654" i="11"/>
  <c r="M654" i="11" s="1"/>
  <c r="L654" i="11" s="1"/>
  <c r="O658" i="11"/>
  <c r="M658" i="11" s="1"/>
  <c r="L658" i="11" s="1"/>
  <c r="O662" i="11"/>
  <c r="M662" i="11" s="1"/>
  <c r="L662" i="11" s="1"/>
  <c r="O666" i="11"/>
  <c r="M666" i="11" s="1"/>
  <c r="L666" i="11" s="1"/>
  <c r="O670" i="11"/>
  <c r="M670" i="11" s="1"/>
  <c r="L670" i="11" s="1"/>
  <c r="O674" i="11"/>
  <c r="M674" i="11" s="1"/>
  <c r="L674" i="11" s="1"/>
  <c r="O678" i="11"/>
  <c r="M678" i="11" s="1"/>
  <c r="L678" i="11" s="1"/>
  <c r="O682" i="11"/>
  <c r="M682" i="11" s="1"/>
  <c r="L682" i="11" s="1"/>
  <c r="O686" i="11"/>
  <c r="M686" i="11" s="1"/>
  <c r="L686" i="11" s="1"/>
  <c r="O690" i="11"/>
  <c r="M690" i="11" s="1"/>
  <c r="L690" i="11" s="1"/>
  <c r="O694" i="11"/>
  <c r="M694" i="11" s="1"/>
  <c r="L694" i="11" s="1"/>
  <c r="O698" i="11"/>
  <c r="M698" i="11" s="1"/>
  <c r="L698" i="11" s="1"/>
  <c r="O702" i="11"/>
  <c r="M702" i="11" s="1"/>
  <c r="L702" i="11" s="1"/>
  <c r="O706" i="11"/>
  <c r="M706" i="11" s="1"/>
  <c r="L706" i="11" s="1"/>
  <c r="O710" i="11"/>
  <c r="M710" i="11" s="1"/>
  <c r="L710" i="11" s="1"/>
  <c r="O714" i="11"/>
  <c r="M714" i="11" s="1"/>
  <c r="L714" i="11" s="1"/>
  <c r="O718" i="11"/>
  <c r="M718" i="11" s="1"/>
  <c r="L718" i="11" s="1"/>
  <c r="O722" i="11"/>
  <c r="M722" i="11" s="1"/>
  <c r="L722" i="11" s="1"/>
  <c r="O726" i="11"/>
  <c r="M726" i="11" s="1"/>
  <c r="L726" i="11" s="1"/>
  <c r="O730" i="11"/>
  <c r="M730" i="11" s="1"/>
  <c r="L730" i="11" s="1"/>
  <c r="O734" i="11"/>
  <c r="M734" i="11" s="1"/>
  <c r="L734" i="11" s="1"/>
  <c r="O738" i="11"/>
  <c r="M738" i="11" s="1"/>
  <c r="L738" i="11" s="1"/>
  <c r="O742" i="11"/>
  <c r="M742" i="11" s="1"/>
  <c r="L742" i="11" s="1"/>
  <c r="O746" i="11"/>
  <c r="M746" i="11" s="1"/>
  <c r="L746" i="11" s="1"/>
  <c r="O750" i="11"/>
  <c r="M750" i="11" s="1"/>
  <c r="L750" i="11" s="1"/>
  <c r="O754" i="11"/>
  <c r="M754" i="11" s="1"/>
  <c r="L754" i="11" s="1"/>
  <c r="O758" i="11"/>
  <c r="M758" i="11" s="1"/>
  <c r="L758" i="11" s="1"/>
  <c r="O762" i="11"/>
  <c r="M762" i="11" s="1"/>
  <c r="L762" i="11" s="1"/>
  <c r="O766" i="11"/>
  <c r="M766" i="11" s="1"/>
  <c r="L766" i="11" s="1"/>
  <c r="O770" i="11"/>
  <c r="M770" i="11" s="1"/>
  <c r="L770" i="11" s="1"/>
  <c r="O774" i="11"/>
  <c r="M774" i="11" s="1"/>
  <c r="L774" i="11" s="1"/>
  <c r="O778" i="11"/>
  <c r="M778" i="11" s="1"/>
  <c r="L778" i="11" s="1"/>
  <c r="O782" i="11"/>
  <c r="M782" i="11" s="1"/>
  <c r="L782" i="11" s="1"/>
  <c r="O786" i="11"/>
  <c r="M786" i="11" s="1"/>
  <c r="L786" i="11" s="1"/>
  <c r="O790" i="11"/>
  <c r="M790" i="11" s="1"/>
  <c r="L790" i="11" s="1"/>
  <c r="O794" i="11"/>
  <c r="M794" i="11" s="1"/>
  <c r="L794" i="11" s="1"/>
  <c r="O798" i="11"/>
  <c r="M798" i="11" s="1"/>
  <c r="L798" i="11" s="1"/>
  <c r="O802" i="11"/>
  <c r="M802" i="11" s="1"/>
  <c r="L802" i="11" s="1"/>
  <c r="O806" i="11"/>
  <c r="M806" i="11" s="1"/>
  <c r="L806" i="11" s="1"/>
  <c r="O810" i="11"/>
  <c r="M810" i="11" s="1"/>
  <c r="L810" i="11" s="1"/>
  <c r="O814" i="11"/>
  <c r="M814" i="11" s="1"/>
  <c r="L814" i="11" s="1"/>
  <c r="O818" i="11"/>
  <c r="M818" i="11" s="1"/>
  <c r="L818" i="11" s="1"/>
  <c r="O822" i="11"/>
  <c r="M822" i="11" s="1"/>
  <c r="L822" i="11" s="1"/>
  <c r="O826" i="11"/>
  <c r="M826" i="11" s="1"/>
  <c r="L826" i="11" s="1"/>
  <c r="O830" i="11"/>
  <c r="M830" i="11" s="1"/>
  <c r="L830" i="11" s="1"/>
  <c r="O834" i="11"/>
  <c r="M834" i="11" s="1"/>
  <c r="L834" i="11" s="1"/>
  <c r="O838" i="11"/>
  <c r="M838" i="11" s="1"/>
  <c r="L838" i="11" s="1"/>
  <c r="O842" i="11"/>
  <c r="M842" i="11" s="1"/>
  <c r="L842" i="11" s="1"/>
  <c r="O846" i="11"/>
  <c r="M846" i="11" s="1"/>
  <c r="L846" i="11" s="1"/>
  <c r="O850" i="11"/>
  <c r="M850" i="11" s="1"/>
  <c r="L850" i="11" s="1"/>
  <c r="O854" i="11"/>
  <c r="M854" i="11" s="1"/>
  <c r="L854" i="11" s="1"/>
  <c r="O858" i="11"/>
  <c r="M858" i="11" s="1"/>
  <c r="L858" i="11" s="1"/>
  <c r="O862" i="11"/>
  <c r="M862" i="11" s="1"/>
  <c r="L862" i="11" s="1"/>
  <c r="O866" i="11"/>
  <c r="M866" i="11" s="1"/>
  <c r="L866" i="11" s="1"/>
  <c r="O870" i="11"/>
  <c r="M870" i="11" s="1"/>
  <c r="L870" i="11" s="1"/>
  <c r="O874" i="11"/>
  <c r="M874" i="11" s="1"/>
  <c r="L874" i="11" s="1"/>
  <c r="O878" i="11"/>
  <c r="M878" i="11" s="1"/>
  <c r="L878" i="11" s="1"/>
  <c r="O882" i="11"/>
  <c r="M882" i="11" s="1"/>
  <c r="L882" i="11" s="1"/>
  <c r="O886" i="11"/>
  <c r="M886" i="11" s="1"/>
  <c r="L886" i="11" s="1"/>
  <c r="O890" i="11"/>
  <c r="M890" i="11" s="1"/>
  <c r="L890" i="11" s="1"/>
  <c r="O894" i="11"/>
  <c r="M894" i="11" s="1"/>
  <c r="L894" i="11" s="1"/>
  <c r="O898" i="11"/>
  <c r="M898" i="11" s="1"/>
  <c r="L898" i="11" s="1"/>
  <c r="O902" i="11"/>
  <c r="M902" i="11" s="1"/>
  <c r="L902" i="11" s="1"/>
  <c r="O906" i="11"/>
  <c r="M906" i="11" s="1"/>
  <c r="L906" i="11" s="1"/>
  <c r="O910" i="11"/>
  <c r="M910" i="11" s="1"/>
  <c r="L910" i="11" s="1"/>
  <c r="O914" i="11"/>
  <c r="M914" i="11" s="1"/>
  <c r="L914" i="11" s="1"/>
  <c r="O918" i="11"/>
  <c r="M918" i="11" s="1"/>
  <c r="L918" i="11" s="1"/>
  <c r="O922" i="11"/>
  <c r="M922" i="11" s="1"/>
  <c r="L922" i="11" s="1"/>
  <c r="O926" i="11"/>
  <c r="M926" i="11" s="1"/>
  <c r="L926" i="11" s="1"/>
  <c r="O930" i="11"/>
  <c r="M930" i="11" s="1"/>
  <c r="L930" i="11" s="1"/>
  <c r="O934" i="11"/>
  <c r="M934" i="11" s="1"/>
  <c r="L934" i="11" s="1"/>
  <c r="O938" i="11"/>
  <c r="M938" i="11" s="1"/>
  <c r="L938" i="11" s="1"/>
  <c r="O942" i="11"/>
  <c r="M942" i="11" s="1"/>
  <c r="L942" i="11" s="1"/>
  <c r="O946" i="11"/>
  <c r="M946" i="11" s="1"/>
  <c r="L946" i="11" s="1"/>
  <c r="O950" i="11"/>
  <c r="M950" i="11" s="1"/>
  <c r="L950" i="11" s="1"/>
  <c r="O954" i="11"/>
  <c r="M954" i="11" s="1"/>
  <c r="L954" i="11" s="1"/>
  <c r="O958" i="11"/>
  <c r="M958" i="11" s="1"/>
  <c r="L958" i="11" s="1"/>
  <c r="O962" i="11"/>
  <c r="M962" i="11" s="1"/>
  <c r="L962" i="11" s="1"/>
  <c r="O966" i="11"/>
  <c r="M966" i="11" s="1"/>
  <c r="L966" i="11" s="1"/>
  <c r="O970" i="11"/>
  <c r="M970" i="11" s="1"/>
  <c r="L970" i="11" s="1"/>
  <c r="O974" i="11"/>
  <c r="M974" i="11" s="1"/>
  <c r="L974" i="11" s="1"/>
  <c r="O978" i="11"/>
  <c r="M978" i="11" s="1"/>
  <c r="L978" i="11" s="1"/>
  <c r="O982" i="11"/>
  <c r="M982" i="11" s="1"/>
  <c r="L982" i="11" s="1"/>
  <c r="O986" i="11"/>
  <c r="M986" i="11" s="1"/>
  <c r="L986" i="11" s="1"/>
  <c r="O990" i="11"/>
  <c r="M990" i="11" s="1"/>
  <c r="L990" i="11" s="1"/>
  <c r="O994" i="11"/>
  <c r="M994" i="11" s="1"/>
  <c r="L994" i="11" s="1"/>
  <c r="O998" i="11"/>
  <c r="M998" i="11" s="1"/>
  <c r="L998" i="11" s="1"/>
  <c r="O1002" i="11"/>
  <c r="M1002" i="11" s="1"/>
  <c r="L1002" i="11" s="1"/>
  <c r="O1006" i="11"/>
  <c r="M1006" i="11" s="1"/>
  <c r="L1006" i="11" s="1"/>
  <c r="O1010" i="11"/>
  <c r="M1010" i="11" s="1"/>
  <c r="L1010" i="11" s="1"/>
  <c r="P6" i="11"/>
  <c r="P8" i="11" s="1"/>
  <c r="Q3" i="11"/>
  <c r="R1" i="11"/>
  <c r="Q2" i="11"/>
  <c r="U8" i="9"/>
  <c r="Q8" i="9"/>
  <c r="M8" i="9"/>
  <c r="I8" i="9"/>
  <c r="E8" i="9"/>
  <c r="A9" i="9"/>
  <c r="P8" i="9"/>
  <c r="H8" i="9"/>
  <c r="V8" i="9"/>
  <c r="R8" i="9"/>
  <c r="J8" i="9"/>
  <c r="F8" i="9"/>
  <c r="T8" i="9"/>
  <c r="L8" i="9"/>
  <c r="D8" i="9"/>
  <c r="N8" i="9"/>
  <c r="W8" i="9"/>
  <c r="S8" i="9"/>
  <c r="O8" i="9"/>
  <c r="K8" i="9"/>
  <c r="G8" i="9"/>
  <c r="B7" i="9"/>
  <c r="O5" i="8"/>
  <c r="N4" i="8"/>
  <c r="M9" i="8"/>
  <c r="I9" i="8"/>
  <c r="E9" i="8"/>
  <c r="D9" i="8"/>
  <c r="F9" i="8"/>
  <c r="A10" i="8"/>
  <c r="L9" i="8"/>
  <c r="H9" i="8"/>
  <c r="N9" i="8"/>
  <c r="K9" i="8"/>
  <c r="G9" i="8"/>
  <c r="J9" i="8"/>
  <c r="M7" i="8"/>
  <c r="M6" i="8"/>
  <c r="D22" i="3"/>
  <c r="C22" i="3"/>
  <c r="D28" i="3"/>
  <c r="B22" i="3"/>
  <c r="B23" i="3" s="1"/>
  <c r="B24" i="3" s="1"/>
  <c r="C28" i="3"/>
  <c r="D23" i="3"/>
  <c r="A8" i="2"/>
  <c r="H7" i="2"/>
  <c r="D7" i="2"/>
  <c r="E7" i="2"/>
  <c r="K7" i="2"/>
  <c r="G7" i="2"/>
  <c r="I7" i="2"/>
  <c r="J7" i="2"/>
  <c r="F7" i="2"/>
  <c r="M5" i="2"/>
  <c r="L4" i="2"/>
  <c r="L6" i="2" s="1"/>
  <c r="F15" i="1"/>
  <c r="C8" i="1"/>
  <c r="J11" i="19" l="1"/>
  <c r="I12" i="19"/>
  <c r="L8" i="11"/>
  <c r="L7" i="11"/>
  <c r="Q6" i="11"/>
  <c r="R3" i="11"/>
  <c r="R2" i="11"/>
  <c r="S1" i="11"/>
  <c r="B8" i="9"/>
  <c r="W9" i="9"/>
  <c r="S9" i="9"/>
  <c r="O9" i="9"/>
  <c r="K9" i="9"/>
  <c r="G9" i="9"/>
  <c r="R9" i="9"/>
  <c r="J9" i="9"/>
  <c r="A10" i="9"/>
  <c r="T9" i="9"/>
  <c r="P9" i="9"/>
  <c r="L9" i="9"/>
  <c r="H9" i="9"/>
  <c r="D9" i="9"/>
  <c r="V9" i="9"/>
  <c r="N9" i="9"/>
  <c r="F9" i="9"/>
  <c r="U9" i="9"/>
  <c r="Q9" i="9"/>
  <c r="M9" i="9"/>
  <c r="I9" i="9"/>
  <c r="E9" i="9"/>
  <c r="N6" i="8"/>
  <c r="N7" i="8"/>
  <c r="N8" i="8"/>
  <c r="K10" i="8"/>
  <c r="G10" i="8"/>
  <c r="A11" i="8"/>
  <c r="L10" i="8"/>
  <c r="N10" i="8"/>
  <c r="J10" i="8"/>
  <c r="F10" i="8"/>
  <c r="D10" i="8"/>
  <c r="M10" i="8"/>
  <c r="I10" i="8"/>
  <c r="H10" i="8"/>
  <c r="P5" i="8"/>
  <c r="O4" i="8"/>
  <c r="C23" i="3"/>
  <c r="C24" i="3" s="1"/>
  <c r="E28" i="3"/>
  <c r="E23" i="3"/>
  <c r="F23" i="3"/>
  <c r="G24" i="3" s="1"/>
  <c r="L7" i="2"/>
  <c r="N5" i="2"/>
  <c r="M4" i="2"/>
  <c r="J8" i="2"/>
  <c r="F8" i="2"/>
  <c r="I8" i="2"/>
  <c r="E8" i="2"/>
  <c r="K8" i="2"/>
  <c r="A9" i="2"/>
  <c r="L8" i="2"/>
  <c r="H8" i="2"/>
  <c r="D8" i="2"/>
  <c r="G8" i="2"/>
  <c r="F16" i="1"/>
  <c r="I13" i="19" l="1"/>
  <c r="J12" i="19"/>
  <c r="R6" i="11"/>
  <c r="R8" i="11" s="1"/>
  <c r="S2" i="11"/>
  <c r="S3" i="11"/>
  <c r="T1" i="11"/>
  <c r="B9" i="9"/>
  <c r="U10" i="9"/>
  <c r="Q10" i="9"/>
  <c r="M10" i="9"/>
  <c r="I10" i="9"/>
  <c r="E10" i="9"/>
  <c r="A11" i="9"/>
  <c r="T10" i="9"/>
  <c r="L10" i="9"/>
  <c r="D10" i="9"/>
  <c r="V10" i="9"/>
  <c r="R10" i="9"/>
  <c r="N10" i="9"/>
  <c r="J10" i="9"/>
  <c r="F10" i="9"/>
  <c r="P10" i="9"/>
  <c r="H10" i="9"/>
  <c r="W10" i="9"/>
  <c r="S10" i="9"/>
  <c r="O10" i="9"/>
  <c r="K10" i="9"/>
  <c r="G10" i="9"/>
  <c r="M11" i="8"/>
  <c r="I11" i="8"/>
  <c r="E11" i="8"/>
  <c r="N11" i="8"/>
  <c r="A12" i="8"/>
  <c r="L11" i="8"/>
  <c r="H11" i="8"/>
  <c r="D11" i="8"/>
  <c r="F11" i="8"/>
  <c r="O11" i="8"/>
  <c r="K11" i="8"/>
  <c r="G11" i="8"/>
  <c r="J11" i="8"/>
  <c r="Q5" i="8"/>
  <c r="P4" i="8"/>
  <c r="O6" i="8"/>
  <c r="O7" i="8"/>
  <c r="O8" i="8"/>
  <c r="O9" i="8"/>
  <c r="O10" i="8"/>
  <c r="D24" i="3"/>
  <c r="E24" i="3"/>
  <c r="F24" i="3"/>
  <c r="A10" i="2"/>
  <c r="L9" i="2"/>
  <c r="H9" i="2"/>
  <c r="D9" i="2"/>
  <c r="E9" i="2"/>
  <c r="K9" i="2"/>
  <c r="G9" i="2"/>
  <c r="M9" i="2"/>
  <c r="J9" i="2"/>
  <c r="I9" i="2"/>
  <c r="O5" i="2"/>
  <c r="N4" i="2"/>
  <c r="M6" i="2"/>
  <c r="M7" i="2"/>
  <c r="M8" i="2"/>
  <c r="F17" i="1"/>
  <c r="I14" i="19" l="1"/>
  <c r="J13" i="19"/>
  <c r="S6" i="11"/>
  <c r="S8" i="11" s="1"/>
  <c r="T3" i="11"/>
  <c r="U1" i="11"/>
  <c r="T2" i="11"/>
  <c r="W11" i="9"/>
  <c r="S11" i="9"/>
  <c r="O11" i="9"/>
  <c r="K11" i="9"/>
  <c r="G11" i="9"/>
  <c r="R11" i="9"/>
  <c r="J11" i="9"/>
  <c r="A12" i="9"/>
  <c r="T11" i="9"/>
  <c r="P11" i="9"/>
  <c r="L11" i="9"/>
  <c r="H11" i="9"/>
  <c r="D11" i="9"/>
  <c r="V11" i="9"/>
  <c r="N11" i="9"/>
  <c r="F11" i="9"/>
  <c r="U11" i="9"/>
  <c r="Q11" i="9"/>
  <c r="M11" i="9"/>
  <c r="I11" i="9"/>
  <c r="E11" i="9"/>
  <c r="B10" i="9"/>
  <c r="P6" i="8"/>
  <c r="P7" i="8"/>
  <c r="P8" i="8"/>
  <c r="P9" i="8"/>
  <c r="P10" i="8"/>
  <c r="R5" i="8"/>
  <c r="Q4" i="8"/>
  <c r="P11" i="8"/>
  <c r="O12" i="8"/>
  <c r="K12" i="8"/>
  <c r="G12" i="8"/>
  <c r="A13" i="8"/>
  <c r="L12" i="8"/>
  <c r="D12" i="8"/>
  <c r="N12" i="8"/>
  <c r="J12" i="8"/>
  <c r="F12" i="8"/>
  <c r="P12" i="8"/>
  <c r="M12" i="8"/>
  <c r="I12" i="8"/>
  <c r="E12" i="8"/>
  <c r="H12" i="8"/>
  <c r="N6" i="2"/>
  <c r="N7" i="2"/>
  <c r="N8" i="2"/>
  <c r="P5" i="2"/>
  <c r="O4" i="2"/>
  <c r="N9" i="2"/>
  <c r="N10" i="2"/>
  <c r="J10" i="2"/>
  <c r="F10" i="2"/>
  <c r="G10" i="2"/>
  <c r="M10" i="2"/>
  <c r="I10" i="2"/>
  <c r="E10" i="2"/>
  <c r="K10" i="2"/>
  <c r="A11" i="2"/>
  <c r="L10" i="2"/>
  <c r="H10" i="2"/>
  <c r="D10" i="2"/>
  <c r="O10" i="2"/>
  <c r="F18" i="1"/>
  <c r="I15" i="19" l="1"/>
  <c r="J14" i="19"/>
  <c r="T8" i="11"/>
  <c r="U2" i="11"/>
  <c r="U3" i="11"/>
  <c r="V1" i="11"/>
  <c r="U12" i="9"/>
  <c r="Q12" i="9"/>
  <c r="M12" i="9"/>
  <c r="I12" i="9"/>
  <c r="E12" i="9"/>
  <c r="A13" i="9"/>
  <c r="P12" i="9"/>
  <c r="L12" i="9"/>
  <c r="D12" i="9"/>
  <c r="V12" i="9"/>
  <c r="R12" i="9"/>
  <c r="N12" i="9"/>
  <c r="J12" i="9"/>
  <c r="F12" i="9"/>
  <c r="T12" i="9"/>
  <c r="H12" i="9"/>
  <c r="W12" i="9"/>
  <c r="S12" i="9"/>
  <c r="O12" i="9"/>
  <c r="K12" i="9"/>
  <c r="G12" i="9"/>
  <c r="B11" i="9"/>
  <c r="Q13" i="8"/>
  <c r="M13" i="8"/>
  <c r="I13" i="8"/>
  <c r="E13" i="8"/>
  <c r="A14" i="8"/>
  <c r="P13" i="8"/>
  <c r="L13" i="8"/>
  <c r="H13" i="8"/>
  <c r="D13" i="8"/>
  <c r="J13" i="8"/>
  <c r="O13" i="8"/>
  <c r="K13" i="8"/>
  <c r="G13" i="8"/>
  <c r="N13" i="8"/>
  <c r="F13" i="8"/>
  <c r="Q7" i="8"/>
  <c r="Q6" i="8"/>
  <c r="Q8" i="8"/>
  <c r="Q9" i="8"/>
  <c r="Q10" i="8"/>
  <c r="Q11" i="8"/>
  <c r="S5" i="8"/>
  <c r="R4" i="8"/>
  <c r="R13" i="8" s="1"/>
  <c r="Q12" i="8"/>
  <c r="O6" i="2"/>
  <c r="O7" i="2"/>
  <c r="O8" i="2"/>
  <c r="O9" i="2"/>
  <c r="P4" i="2"/>
  <c r="Q5" i="2"/>
  <c r="A12" i="2"/>
  <c r="P11" i="2"/>
  <c r="L11" i="2"/>
  <c r="H11" i="2"/>
  <c r="D11" i="2"/>
  <c r="I11" i="2"/>
  <c r="O11" i="2"/>
  <c r="K11" i="2"/>
  <c r="G11" i="2"/>
  <c r="M11" i="2"/>
  <c r="N11" i="2"/>
  <c r="J11" i="2"/>
  <c r="F11" i="2"/>
  <c r="E11" i="2"/>
  <c r="F19" i="1"/>
  <c r="I16" i="19" l="1"/>
  <c r="J15" i="19"/>
  <c r="V2" i="11"/>
  <c r="V3" i="11"/>
  <c r="W1" i="11"/>
  <c r="W13" i="9"/>
  <c r="S13" i="9"/>
  <c r="O13" i="9"/>
  <c r="K13" i="9"/>
  <c r="G13" i="9"/>
  <c r="R13" i="9"/>
  <c r="J13" i="9"/>
  <c r="A14" i="9"/>
  <c r="P13" i="9"/>
  <c r="L13" i="9"/>
  <c r="H13" i="9"/>
  <c r="D13" i="9"/>
  <c r="B13" i="9" s="1"/>
  <c r="V13" i="9"/>
  <c r="N13" i="9"/>
  <c r="F13" i="9"/>
  <c r="T13" i="9"/>
  <c r="U13" i="9"/>
  <c r="Q13" i="9"/>
  <c r="M13" i="9"/>
  <c r="I13" i="9"/>
  <c r="E13" i="9"/>
  <c r="B12" i="9"/>
  <c r="T5" i="8"/>
  <c r="S4" i="8"/>
  <c r="S14" i="8"/>
  <c r="O14" i="8"/>
  <c r="K14" i="8"/>
  <c r="G14" i="8"/>
  <c r="H14" i="8"/>
  <c r="R14" i="8"/>
  <c r="N14" i="8"/>
  <c r="J14" i="8"/>
  <c r="F14" i="8"/>
  <c r="A15" i="8"/>
  <c r="L14" i="8"/>
  <c r="Q14" i="8"/>
  <c r="M14" i="8"/>
  <c r="I14" i="8"/>
  <c r="E14" i="8"/>
  <c r="P14" i="8"/>
  <c r="D14" i="8"/>
  <c r="R6" i="8"/>
  <c r="R7" i="8"/>
  <c r="R8" i="8"/>
  <c r="R9" i="8"/>
  <c r="R10" i="8"/>
  <c r="R11" i="8"/>
  <c r="R12" i="8"/>
  <c r="P6" i="2"/>
  <c r="P7" i="2"/>
  <c r="P8" i="2"/>
  <c r="P9" i="2"/>
  <c r="P10" i="2"/>
  <c r="N12" i="2"/>
  <c r="J12" i="2"/>
  <c r="F12" i="2"/>
  <c r="G12" i="2"/>
  <c r="Q12" i="2"/>
  <c r="M12" i="2"/>
  <c r="I12" i="2"/>
  <c r="E12" i="2"/>
  <c r="K12" i="2"/>
  <c r="A13" i="2"/>
  <c r="P12" i="2"/>
  <c r="L12" i="2"/>
  <c r="H12" i="2"/>
  <c r="D12" i="2"/>
  <c r="O12" i="2"/>
  <c r="R5" i="2"/>
  <c r="Q4" i="2"/>
  <c r="F20" i="1"/>
  <c r="I17" i="19" l="1"/>
  <c r="J16" i="19"/>
  <c r="W2" i="11"/>
  <c r="W3" i="11"/>
  <c r="U14" i="9"/>
  <c r="Q14" i="9"/>
  <c r="M14" i="9"/>
  <c r="I14" i="9"/>
  <c r="E14" i="9"/>
  <c r="T14" i="9"/>
  <c r="L14" i="9"/>
  <c r="V14" i="9"/>
  <c r="R14" i="9"/>
  <c r="J14" i="9"/>
  <c r="A15" i="9"/>
  <c r="P14" i="9"/>
  <c r="H14" i="9"/>
  <c r="N14" i="9"/>
  <c r="W14" i="9"/>
  <c r="S14" i="9"/>
  <c r="O14" i="9"/>
  <c r="K14" i="9"/>
  <c r="G14" i="9"/>
  <c r="S7" i="8"/>
  <c r="S6" i="8"/>
  <c r="S8" i="8"/>
  <c r="S9" i="8"/>
  <c r="S10" i="8"/>
  <c r="S11" i="8"/>
  <c r="S12" i="8"/>
  <c r="S13" i="8"/>
  <c r="Q15" i="8"/>
  <c r="M15" i="8"/>
  <c r="I15" i="8"/>
  <c r="E15" i="8"/>
  <c r="J15" i="8"/>
  <c r="A16" i="8"/>
  <c r="T15" i="8"/>
  <c r="P15" i="8"/>
  <c r="L15" i="8"/>
  <c r="H15" i="8"/>
  <c r="D15" i="8"/>
  <c r="N15" i="8"/>
  <c r="S15" i="8"/>
  <c r="O15" i="8"/>
  <c r="K15" i="8"/>
  <c r="G15" i="8"/>
  <c r="R15" i="8"/>
  <c r="F15" i="8"/>
  <c r="U5" i="8"/>
  <c r="T4" i="8"/>
  <c r="Q6" i="2"/>
  <c r="Q7" i="2"/>
  <c r="Q8" i="2"/>
  <c r="Q9" i="2"/>
  <c r="Q10" i="2"/>
  <c r="Q11" i="2"/>
  <c r="S5" i="2"/>
  <c r="R4" i="2"/>
  <c r="A14" i="2"/>
  <c r="P13" i="2"/>
  <c r="L13" i="2"/>
  <c r="H13" i="2"/>
  <c r="D13" i="2"/>
  <c r="Q13" i="2"/>
  <c r="I13" i="2"/>
  <c r="O13" i="2"/>
  <c r="K13" i="2"/>
  <c r="G13" i="2"/>
  <c r="E13" i="2"/>
  <c r="R13" i="2"/>
  <c r="N13" i="2"/>
  <c r="J13" i="2"/>
  <c r="F13" i="2"/>
  <c r="M13" i="2"/>
  <c r="F21" i="1"/>
  <c r="I18" i="19" l="1"/>
  <c r="J17" i="19"/>
  <c r="W15" i="9"/>
  <c r="S15" i="9"/>
  <c r="O15" i="9"/>
  <c r="K15" i="9"/>
  <c r="G15" i="9"/>
  <c r="V15" i="9"/>
  <c r="N15" i="9"/>
  <c r="F15" i="9"/>
  <c r="T15" i="9"/>
  <c r="L15" i="9"/>
  <c r="H15" i="9"/>
  <c r="R15" i="9"/>
  <c r="J15" i="9"/>
  <c r="A16" i="9"/>
  <c r="P15" i="9"/>
  <c r="D15" i="9"/>
  <c r="U15" i="9"/>
  <c r="Q15" i="9"/>
  <c r="M15" i="9"/>
  <c r="I15" i="9"/>
  <c r="E15" i="9"/>
  <c r="S16" i="8"/>
  <c r="O16" i="8"/>
  <c r="K16" i="8"/>
  <c r="G16" i="8"/>
  <c r="P16" i="8"/>
  <c r="H16" i="8"/>
  <c r="R16" i="8"/>
  <c r="N16" i="8"/>
  <c r="J16" i="8"/>
  <c r="F16" i="8"/>
  <c r="A17" i="8"/>
  <c r="L16" i="8"/>
  <c r="U16" i="8"/>
  <c r="Q16" i="8"/>
  <c r="M16" i="8"/>
  <c r="I16" i="8"/>
  <c r="E16" i="8"/>
  <c r="T16" i="8"/>
  <c r="D16" i="8"/>
  <c r="T6" i="8"/>
  <c r="T7" i="8"/>
  <c r="T8" i="8"/>
  <c r="T9" i="8"/>
  <c r="T10" i="8"/>
  <c r="T11" i="8"/>
  <c r="T12" i="8"/>
  <c r="T13" i="8"/>
  <c r="T14" i="8"/>
  <c r="V5" i="8"/>
  <c r="U4" i="8"/>
  <c r="R14" i="2"/>
  <c r="N14" i="2"/>
  <c r="J14" i="2"/>
  <c r="F14" i="2"/>
  <c r="K14" i="2"/>
  <c r="Q14" i="2"/>
  <c r="M14" i="2"/>
  <c r="I14" i="2"/>
  <c r="E14" i="2"/>
  <c r="O14" i="2"/>
  <c r="A15" i="2"/>
  <c r="P14" i="2"/>
  <c r="L14" i="2"/>
  <c r="H14" i="2"/>
  <c r="D14" i="2"/>
  <c r="G14" i="2"/>
  <c r="R6" i="2"/>
  <c r="R7" i="2"/>
  <c r="R8" i="2"/>
  <c r="R9" i="2"/>
  <c r="R10" i="2"/>
  <c r="R11" i="2"/>
  <c r="R12" i="2"/>
  <c r="T5" i="2"/>
  <c r="S4" i="2"/>
  <c r="F22" i="1"/>
  <c r="I19" i="19" l="1"/>
  <c r="J18" i="19"/>
  <c r="B15" i="9"/>
  <c r="U16" i="9"/>
  <c r="Q16" i="9"/>
  <c r="M16" i="9"/>
  <c r="I16" i="9"/>
  <c r="E16" i="9"/>
  <c r="T16" i="9"/>
  <c r="L16" i="9"/>
  <c r="H16" i="9"/>
  <c r="V16" i="9"/>
  <c r="N16" i="9"/>
  <c r="F16" i="9"/>
  <c r="A17" i="9"/>
  <c r="P16" i="9"/>
  <c r="D16" i="9"/>
  <c r="R16" i="9"/>
  <c r="J16" i="9"/>
  <c r="W16" i="9"/>
  <c r="S16" i="9"/>
  <c r="O16" i="9"/>
  <c r="K16" i="9"/>
  <c r="G16" i="9"/>
  <c r="U6" i="8"/>
  <c r="U7" i="8"/>
  <c r="U8" i="8"/>
  <c r="U9" i="8"/>
  <c r="U10" i="8"/>
  <c r="U11" i="8"/>
  <c r="U12" i="8"/>
  <c r="U13" i="8"/>
  <c r="U14" i="8"/>
  <c r="U15" i="8"/>
  <c r="U17" i="8"/>
  <c r="Q17" i="8"/>
  <c r="M17" i="8"/>
  <c r="I17" i="8"/>
  <c r="E17" i="8"/>
  <c r="J17" i="8"/>
  <c r="A18" i="8"/>
  <c r="T17" i="8"/>
  <c r="P17" i="8"/>
  <c r="L17" i="8"/>
  <c r="H17" i="8"/>
  <c r="D17" i="8"/>
  <c r="N17" i="8"/>
  <c r="S17" i="8"/>
  <c r="O17" i="8"/>
  <c r="K17" i="8"/>
  <c r="G17" i="8"/>
  <c r="R17" i="8"/>
  <c r="F17" i="8"/>
  <c r="W5" i="8"/>
  <c r="W4" i="8" s="1"/>
  <c r="W17" i="8" s="1"/>
  <c r="V4" i="8"/>
  <c r="A16" i="2"/>
  <c r="T15" i="2"/>
  <c r="P15" i="2"/>
  <c r="L15" i="2"/>
  <c r="H15" i="2"/>
  <c r="D15" i="2"/>
  <c r="E15" i="2"/>
  <c r="S15" i="2"/>
  <c r="O15" i="2"/>
  <c r="K15" i="2"/>
  <c r="G15" i="2"/>
  <c r="Q15" i="2"/>
  <c r="I15" i="2"/>
  <c r="R15" i="2"/>
  <c r="N15" i="2"/>
  <c r="J15" i="2"/>
  <c r="F15" i="2"/>
  <c r="M15" i="2"/>
  <c r="U5" i="2"/>
  <c r="T4" i="2"/>
  <c r="S6" i="2"/>
  <c r="S7" i="2"/>
  <c r="S8" i="2"/>
  <c r="S9" i="2"/>
  <c r="S10" i="2"/>
  <c r="S11" i="2"/>
  <c r="S12" i="2"/>
  <c r="S13" i="2"/>
  <c r="S14" i="2"/>
  <c r="F23" i="1"/>
  <c r="G8" i="1" s="1"/>
  <c r="I20" i="19" l="1"/>
  <c r="J19" i="19"/>
  <c r="B16" i="9"/>
  <c r="W17" i="9"/>
  <c r="S17" i="9"/>
  <c r="O17" i="9"/>
  <c r="K17" i="9"/>
  <c r="G17" i="9"/>
  <c r="V17" i="9"/>
  <c r="N17" i="9"/>
  <c r="F17" i="9"/>
  <c r="T17" i="9"/>
  <c r="H17" i="9"/>
  <c r="R17" i="9"/>
  <c r="J17" i="9"/>
  <c r="A18" i="9"/>
  <c r="P17" i="9"/>
  <c r="L17" i="9"/>
  <c r="D17" i="9"/>
  <c r="U17" i="9"/>
  <c r="Q17" i="9"/>
  <c r="M17" i="9"/>
  <c r="I17" i="9"/>
  <c r="E17" i="9"/>
  <c r="V6" i="8"/>
  <c r="V7" i="8"/>
  <c r="V8" i="8"/>
  <c r="V9" i="8"/>
  <c r="V10" i="8"/>
  <c r="V11" i="8"/>
  <c r="V12" i="8"/>
  <c r="V13" i="8"/>
  <c r="V14" i="8"/>
  <c r="V15" i="8"/>
  <c r="V16" i="8"/>
  <c r="B16" i="8" s="1"/>
  <c r="W18" i="8"/>
  <c r="S18" i="8"/>
  <c r="O18" i="8"/>
  <c r="K18" i="8"/>
  <c r="G18" i="8"/>
  <c r="P18" i="8"/>
  <c r="H18" i="8"/>
  <c r="V18" i="8"/>
  <c r="R18" i="8"/>
  <c r="N18" i="8"/>
  <c r="J18" i="8"/>
  <c r="F18" i="8"/>
  <c r="A19" i="8"/>
  <c r="L18" i="8"/>
  <c r="U18" i="8"/>
  <c r="Q18" i="8"/>
  <c r="M18" i="8"/>
  <c r="I18" i="8"/>
  <c r="E18" i="8"/>
  <c r="T18" i="8"/>
  <c r="D18" i="8"/>
  <c r="W6" i="8"/>
  <c r="B6" i="8" s="1"/>
  <c r="W7" i="8"/>
  <c r="B7" i="8" s="1"/>
  <c r="W8" i="8"/>
  <c r="W9" i="8"/>
  <c r="B9" i="8" s="1"/>
  <c r="W10" i="8"/>
  <c r="B10" i="8" s="1"/>
  <c r="W11" i="8"/>
  <c r="B11" i="8" s="1"/>
  <c r="W12" i="8"/>
  <c r="W13" i="8"/>
  <c r="W14" i="8"/>
  <c r="B14" i="8" s="1"/>
  <c r="W15" i="8"/>
  <c r="B15" i="8" s="1"/>
  <c r="W16" i="8"/>
  <c r="V17" i="8"/>
  <c r="B17" i="8" s="1"/>
  <c r="B13" i="8"/>
  <c r="R16" i="2"/>
  <c r="N16" i="2"/>
  <c r="J16" i="2"/>
  <c r="F16" i="2"/>
  <c r="O16" i="2"/>
  <c r="Q16" i="2"/>
  <c r="M16" i="2"/>
  <c r="I16" i="2"/>
  <c r="E16" i="2"/>
  <c r="K16" i="2"/>
  <c r="A17" i="2"/>
  <c r="T16" i="2"/>
  <c r="P16" i="2"/>
  <c r="L16" i="2"/>
  <c r="H16" i="2"/>
  <c r="D16" i="2"/>
  <c r="S16" i="2"/>
  <c r="G16" i="2"/>
  <c r="V5" i="2"/>
  <c r="U4" i="2"/>
  <c r="T6" i="2"/>
  <c r="T7" i="2"/>
  <c r="T8" i="2"/>
  <c r="T9" i="2"/>
  <c r="T10" i="2"/>
  <c r="T11" i="2"/>
  <c r="T12" i="2"/>
  <c r="T13" i="2"/>
  <c r="T14" i="2"/>
  <c r="I21" i="19" l="1"/>
  <c r="J20" i="19"/>
  <c r="U18" i="9"/>
  <c r="Q18" i="9"/>
  <c r="M18" i="9"/>
  <c r="I18" i="9"/>
  <c r="E18" i="9"/>
  <c r="A19" i="9"/>
  <c r="P18" i="9"/>
  <c r="H18" i="9"/>
  <c r="N18" i="9"/>
  <c r="F18" i="9"/>
  <c r="T18" i="9"/>
  <c r="L18" i="9"/>
  <c r="D18" i="9"/>
  <c r="V18" i="9"/>
  <c r="R18" i="9"/>
  <c r="J18" i="9"/>
  <c r="W18" i="9"/>
  <c r="S18" i="9"/>
  <c r="O18" i="9"/>
  <c r="K18" i="9"/>
  <c r="G18" i="9"/>
  <c r="B17" i="9"/>
  <c r="B18" i="8"/>
  <c r="U19" i="8"/>
  <c r="Q19" i="8"/>
  <c r="M19" i="8"/>
  <c r="I19" i="8"/>
  <c r="E19" i="8"/>
  <c r="V19" i="8"/>
  <c r="J19" i="8"/>
  <c r="A20" i="8"/>
  <c r="T19" i="8"/>
  <c r="P19" i="8"/>
  <c r="L19" i="8"/>
  <c r="H19" i="8"/>
  <c r="D19" i="8"/>
  <c r="N19" i="8"/>
  <c r="W19" i="8"/>
  <c r="S19" i="8"/>
  <c r="O19" i="8"/>
  <c r="K19" i="8"/>
  <c r="G19" i="8"/>
  <c r="R19" i="8"/>
  <c r="F19" i="8"/>
  <c r="B12" i="8"/>
  <c r="B8" i="8"/>
  <c r="U6" i="2"/>
  <c r="U7" i="2"/>
  <c r="U8" i="2"/>
  <c r="U9" i="2"/>
  <c r="U10" i="2"/>
  <c r="U11" i="2"/>
  <c r="U12" i="2"/>
  <c r="U13" i="2"/>
  <c r="U14" i="2"/>
  <c r="U15" i="2"/>
  <c r="U16" i="2"/>
  <c r="W5" i="2"/>
  <c r="W4" i="2" s="1"/>
  <c r="V4" i="2"/>
  <c r="V17" i="2" s="1"/>
  <c r="A18" i="2"/>
  <c r="T17" i="2"/>
  <c r="P17" i="2"/>
  <c r="L17" i="2"/>
  <c r="H17" i="2"/>
  <c r="D17" i="2"/>
  <c r="E17" i="2"/>
  <c r="W17" i="2"/>
  <c r="S17" i="2"/>
  <c r="O17" i="2"/>
  <c r="K17" i="2"/>
  <c r="G17" i="2"/>
  <c r="Q17" i="2"/>
  <c r="I17" i="2"/>
  <c r="R17" i="2"/>
  <c r="N17" i="2"/>
  <c r="J17" i="2"/>
  <c r="F17" i="2"/>
  <c r="U17" i="2"/>
  <c r="M17" i="2"/>
  <c r="I22" i="19" l="1"/>
  <c r="J21" i="19"/>
  <c r="W19" i="9"/>
  <c r="S19" i="9"/>
  <c r="O19" i="9"/>
  <c r="K19" i="9"/>
  <c r="G19" i="9"/>
  <c r="V19" i="9"/>
  <c r="N19" i="9"/>
  <c r="F19" i="9"/>
  <c r="T19" i="9"/>
  <c r="L19" i="9"/>
  <c r="D19" i="9"/>
  <c r="R19" i="9"/>
  <c r="J19" i="9"/>
  <c r="A20" i="9"/>
  <c r="P19" i="9"/>
  <c r="H19" i="9"/>
  <c r="U19" i="9"/>
  <c r="Q19" i="9"/>
  <c r="M19" i="9"/>
  <c r="I19" i="9"/>
  <c r="E19" i="9"/>
  <c r="B18" i="9"/>
  <c r="B19" i="8"/>
  <c r="W20" i="8"/>
  <c r="S20" i="8"/>
  <c r="O20" i="8"/>
  <c r="K20" i="8"/>
  <c r="G20" i="8"/>
  <c r="A21" i="8"/>
  <c r="L20" i="8"/>
  <c r="V20" i="8"/>
  <c r="R20" i="8"/>
  <c r="N20" i="8"/>
  <c r="J20" i="8"/>
  <c r="F20" i="8"/>
  <c r="P20" i="8"/>
  <c r="D20" i="8"/>
  <c r="U20" i="8"/>
  <c r="Q20" i="8"/>
  <c r="M20" i="8"/>
  <c r="I20" i="8"/>
  <c r="E20" i="8"/>
  <c r="T20" i="8"/>
  <c r="H20" i="8"/>
  <c r="W6" i="2"/>
  <c r="W7" i="2"/>
  <c r="W8" i="2"/>
  <c r="W9" i="2"/>
  <c r="W10" i="2"/>
  <c r="W11" i="2"/>
  <c r="W12" i="2"/>
  <c r="B12" i="2" s="1"/>
  <c r="W13" i="2"/>
  <c r="W14" i="2"/>
  <c r="W15" i="2"/>
  <c r="W16" i="2"/>
  <c r="V6" i="2"/>
  <c r="V7" i="2"/>
  <c r="V8" i="2"/>
  <c r="V9" i="2"/>
  <c r="V10" i="2"/>
  <c r="V11" i="2"/>
  <c r="V12" i="2"/>
  <c r="V13" i="2"/>
  <c r="V14" i="2"/>
  <c r="V15" i="2"/>
  <c r="B15" i="2" s="1"/>
  <c r="V16" i="2"/>
  <c r="B17" i="2"/>
  <c r="V18" i="2"/>
  <c r="R18" i="2"/>
  <c r="N18" i="2"/>
  <c r="J18" i="2"/>
  <c r="F18" i="2"/>
  <c r="O18" i="2"/>
  <c r="U18" i="2"/>
  <c r="Q18" i="2"/>
  <c r="M18" i="2"/>
  <c r="I18" i="2"/>
  <c r="E18" i="2"/>
  <c r="S18" i="2"/>
  <c r="G18" i="2"/>
  <c r="A19" i="2"/>
  <c r="T18" i="2"/>
  <c r="P18" i="2"/>
  <c r="L18" i="2"/>
  <c r="H18" i="2"/>
  <c r="D18" i="2"/>
  <c r="W18" i="2"/>
  <c r="K18" i="2"/>
  <c r="I23" i="19" l="1"/>
  <c r="J22" i="19"/>
  <c r="B19" i="9"/>
  <c r="U20" i="9"/>
  <c r="Q20" i="9"/>
  <c r="M20" i="9"/>
  <c r="I20" i="9"/>
  <c r="E20" i="9"/>
  <c r="T20" i="9"/>
  <c r="L20" i="9"/>
  <c r="H20" i="9"/>
  <c r="V20" i="9"/>
  <c r="J20" i="9"/>
  <c r="F20" i="9"/>
  <c r="A21" i="9"/>
  <c r="P20" i="9"/>
  <c r="D20" i="9"/>
  <c r="N20" i="9"/>
  <c r="W20" i="9"/>
  <c r="S20" i="9"/>
  <c r="O20" i="9"/>
  <c r="K20" i="9"/>
  <c r="G20" i="9"/>
  <c r="R20" i="9"/>
  <c r="B20" i="8"/>
  <c r="U21" i="8"/>
  <c r="Q21" i="8"/>
  <c r="M21" i="8"/>
  <c r="I21" i="8"/>
  <c r="E21" i="8"/>
  <c r="N21" i="8"/>
  <c r="A22" i="8"/>
  <c r="T21" i="8"/>
  <c r="P21" i="8"/>
  <c r="L21" i="8"/>
  <c r="H21" i="8"/>
  <c r="D21" i="8"/>
  <c r="V21" i="8"/>
  <c r="J21" i="8"/>
  <c r="W21" i="8"/>
  <c r="S21" i="8"/>
  <c r="O21" i="8"/>
  <c r="K21" i="8"/>
  <c r="G21" i="8"/>
  <c r="R21" i="8"/>
  <c r="F21" i="8"/>
  <c r="B18" i="2"/>
  <c r="B8" i="2"/>
  <c r="B16" i="2"/>
  <c r="A20" i="2"/>
  <c r="T19" i="2"/>
  <c r="P19" i="2"/>
  <c r="L19" i="2"/>
  <c r="H19" i="2"/>
  <c r="D19" i="2"/>
  <c r="U19" i="2"/>
  <c r="E19" i="2"/>
  <c r="W19" i="2"/>
  <c r="S19" i="2"/>
  <c r="O19" i="2"/>
  <c r="K19" i="2"/>
  <c r="G19" i="2"/>
  <c r="Q19" i="2"/>
  <c r="I19" i="2"/>
  <c r="V19" i="2"/>
  <c r="R19" i="2"/>
  <c r="N19" i="2"/>
  <c r="J19" i="2"/>
  <c r="F19" i="2"/>
  <c r="M19" i="2"/>
  <c r="B11" i="2"/>
  <c r="B7" i="2"/>
  <c r="B14" i="2"/>
  <c r="B10" i="2"/>
  <c r="B6" i="2"/>
  <c r="B13" i="2"/>
  <c r="I24" i="19" l="1"/>
  <c r="J23" i="19"/>
  <c r="B20" i="9"/>
  <c r="W21" i="9"/>
  <c r="S21" i="9"/>
  <c r="O21" i="9"/>
  <c r="K21" i="9"/>
  <c r="G21" i="9"/>
  <c r="V21" i="9"/>
  <c r="N21" i="9"/>
  <c r="F21" i="9"/>
  <c r="T21" i="9"/>
  <c r="H21" i="9"/>
  <c r="R21" i="9"/>
  <c r="J21" i="9"/>
  <c r="P21" i="9"/>
  <c r="U21" i="9"/>
  <c r="Q21" i="9"/>
  <c r="M21" i="9"/>
  <c r="I21" i="9"/>
  <c r="E21" i="9"/>
  <c r="A22" i="9"/>
  <c r="L21" i="9"/>
  <c r="D21" i="9"/>
  <c r="W22" i="8"/>
  <c r="S22" i="8"/>
  <c r="O22" i="8"/>
  <c r="K22" i="8"/>
  <c r="G22" i="8"/>
  <c r="T22" i="8"/>
  <c r="H22" i="8"/>
  <c r="D22" i="8"/>
  <c r="V22" i="8"/>
  <c r="R22" i="8"/>
  <c r="N22" i="8"/>
  <c r="J22" i="8"/>
  <c r="F22" i="8"/>
  <c r="P22" i="8"/>
  <c r="U22" i="8"/>
  <c r="Q22" i="8"/>
  <c r="M22" i="8"/>
  <c r="I22" i="8"/>
  <c r="E22" i="8"/>
  <c r="A23" i="8"/>
  <c r="L22" i="8"/>
  <c r="B21" i="8"/>
  <c r="B19" i="2"/>
  <c r="V20" i="2"/>
  <c r="R20" i="2"/>
  <c r="N20" i="2"/>
  <c r="J20" i="2"/>
  <c r="F20" i="2"/>
  <c r="W20" i="2"/>
  <c r="K20" i="2"/>
  <c r="U20" i="2"/>
  <c r="Q20" i="2"/>
  <c r="M20" i="2"/>
  <c r="I20" i="2"/>
  <c r="E20" i="2"/>
  <c r="O20" i="2"/>
  <c r="G20" i="2"/>
  <c r="A21" i="2"/>
  <c r="T20" i="2"/>
  <c r="P20" i="2"/>
  <c r="L20" i="2"/>
  <c r="H20" i="2"/>
  <c r="D20" i="2"/>
  <c r="S20" i="2"/>
  <c r="I25" i="19" l="1"/>
  <c r="J24" i="19"/>
  <c r="U22" i="9"/>
  <c r="Q22" i="9"/>
  <c r="M22" i="9"/>
  <c r="I22" i="9"/>
  <c r="E22" i="9"/>
  <c r="A23" i="9"/>
  <c r="P22" i="9"/>
  <c r="H22" i="9"/>
  <c r="R22" i="9"/>
  <c r="J22" i="9"/>
  <c r="T22" i="9"/>
  <c r="L22" i="9"/>
  <c r="D22" i="9"/>
  <c r="N22" i="9"/>
  <c r="W22" i="9"/>
  <c r="S22" i="9"/>
  <c r="O22" i="9"/>
  <c r="K22" i="9"/>
  <c r="G22" i="9"/>
  <c r="V22" i="9"/>
  <c r="F22" i="9"/>
  <c r="B21" i="9"/>
  <c r="B22" i="8"/>
  <c r="U23" i="8"/>
  <c r="Q23" i="8"/>
  <c r="M23" i="8"/>
  <c r="I23" i="8"/>
  <c r="E23" i="8"/>
  <c r="V23" i="8"/>
  <c r="J23" i="8"/>
  <c r="A24" i="8"/>
  <c r="T23" i="8"/>
  <c r="P23" i="8"/>
  <c r="L23" i="8"/>
  <c r="H23" i="8"/>
  <c r="D23" i="8"/>
  <c r="R23" i="8"/>
  <c r="F23" i="8"/>
  <c r="W23" i="8"/>
  <c r="S23" i="8"/>
  <c r="O23" i="8"/>
  <c r="K23" i="8"/>
  <c r="G23" i="8"/>
  <c r="N23" i="8"/>
  <c r="A22" i="2"/>
  <c r="T21" i="2"/>
  <c r="P21" i="2"/>
  <c r="L21" i="2"/>
  <c r="H21" i="2"/>
  <c r="D21" i="2"/>
  <c r="U21" i="2"/>
  <c r="M21" i="2"/>
  <c r="W21" i="2"/>
  <c r="S21" i="2"/>
  <c r="O21" i="2"/>
  <c r="K21" i="2"/>
  <c r="G21" i="2"/>
  <c r="Q21" i="2"/>
  <c r="E21" i="2"/>
  <c r="V21" i="2"/>
  <c r="R21" i="2"/>
  <c r="N21" i="2"/>
  <c r="J21" i="2"/>
  <c r="F21" i="2"/>
  <c r="I21" i="2"/>
  <c r="B20" i="2"/>
  <c r="I26" i="19" l="1"/>
  <c r="J25" i="19"/>
  <c r="W23" i="9"/>
  <c r="S23" i="9"/>
  <c r="O23" i="9"/>
  <c r="K23" i="9"/>
  <c r="G23" i="9"/>
  <c r="R23" i="9"/>
  <c r="J23" i="9"/>
  <c r="A24" i="9"/>
  <c r="P23" i="9"/>
  <c r="D23" i="9"/>
  <c r="V23" i="9"/>
  <c r="N23" i="9"/>
  <c r="F23" i="9"/>
  <c r="L23" i="9"/>
  <c r="U23" i="9"/>
  <c r="Q23" i="9"/>
  <c r="M23" i="9"/>
  <c r="I23" i="9"/>
  <c r="E23" i="9"/>
  <c r="T23" i="9"/>
  <c r="H23" i="9"/>
  <c r="B22" i="9"/>
  <c r="B23" i="8"/>
  <c r="W24" i="8"/>
  <c r="S24" i="8"/>
  <c r="O24" i="8"/>
  <c r="K24" i="8"/>
  <c r="G24" i="8"/>
  <c r="A25" i="8"/>
  <c r="H24" i="8"/>
  <c r="V24" i="8"/>
  <c r="R24" i="8"/>
  <c r="N24" i="8"/>
  <c r="J24" i="8"/>
  <c r="F24" i="8"/>
  <c r="L24" i="8"/>
  <c r="U24" i="8"/>
  <c r="Q24" i="8"/>
  <c r="M24" i="8"/>
  <c r="I24" i="8"/>
  <c r="E24" i="8"/>
  <c r="T24" i="8"/>
  <c r="P24" i="8"/>
  <c r="D24" i="8"/>
  <c r="B21" i="2"/>
  <c r="V22" i="2"/>
  <c r="R22" i="2"/>
  <c r="N22" i="2"/>
  <c r="J22" i="2"/>
  <c r="F22" i="2"/>
  <c r="W22" i="2"/>
  <c r="K22" i="2"/>
  <c r="U22" i="2"/>
  <c r="Q22" i="2"/>
  <c r="M22" i="2"/>
  <c r="I22" i="2"/>
  <c r="E22" i="2"/>
  <c r="S22" i="2"/>
  <c r="G22" i="2"/>
  <c r="A23" i="2"/>
  <c r="T22" i="2"/>
  <c r="P22" i="2"/>
  <c r="L22" i="2"/>
  <c r="H22" i="2"/>
  <c r="D22" i="2"/>
  <c r="O22" i="2"/>
  <c r="I27" i="19" l="1"/>
  <c r="J26" i="19"/>
  <c r="U24" i="9"/>
  <c r="Q24" i="9"/>
  <c r="M24" i="9"/>
  <c r="I24" i="9"/>
  <c r="E24" i="9"/>
  <c r="A25" i="9"/>
  <c r="P24" i="9"/>
  <c r="L24" i="9"/>
  <c r="D24" i="9"/>
  <c r="N24" i="9"/>
  <c r="T24" i="9"/>
  <c r="H24" i="9"/>
  <c r="V24" i="9"/>
  <c r="F24" i="9"/>
  <c r="W24" i="9"/>
  <c r="S24" i="9"/>
  <c r="O24" i="9"/>
  <c r="K24" i="9"/>
  <c r="G24" i="9"/>
  <c r="R24" i="9"/>
  <c r="J24" i="9"/>
  <c r="B23" i="9"/>
  <c r="U25" i="8"/>
  <c r="Q25" i="8"/>
  <c r="M25" i="8"/>
  <c r="I25" i="8"/>
  <c r="E25" i="8"/>
  <c r="N25" i="8"/>
  <c r="A26" i="8"/>
  <c r="T25" i="8"/>
  <c r="P25" i="8"/>
  <c r="L25" i="8"/>
  <c r="H25" i="8"/>
  <c r="D25" i="8"/>
  <c r="R25" i="8"/>
  <c r="F25" i="8"/>
  <c r="W25" i="8"/>
  <c r="S25" i="8"/>
  <c r="O25" i="8"/>
  <c r="K25" i="8"/>
  <c r="G25" i="8"/>
  <c r="V25" i="8"/>
  <c r="J25" i="8"/>
  <c r="B24" i="8"/>
  <c r="A24" i="2"/>
  <c r="T23" i="2"/>
  <c r="P23" i="2"/>
  <c r="L23" i="2"/>
  <c r="H23" i="2"/>
  <c r="D23" i="2"/>
  <c r="M23" i="2"/>
  <c r="W23" i="2"/>
  <c r="S23" i="2"/>
  <c r="O23" i="2"/>
  <c r="K23" i="2"/>
  <c r="G23" i="2"/>
  <c r="Q23" i="2"/>
  <c r="I23" i="2"/>
  <c r="V23" i="2"/>
  <c r="R23" i="2"/>
  <c r="N23" i="2"/>
  <c r="J23" i="2"/>
  <c r="F23" i="2"/>
  <c r="U23" i="2"/>
  <c r="E23" i="2"/>
  <c r="B22" i="2"/>
  <c r="I28" i="19" l="1"/>
  <c r="J27" i="19"/>
  <c r="W25" i="9"/>
  <c r="S25" i="9"/>
  <c r="O25" i="9"/>
  <c r="K25" i="9"/>
  <c r="G25" i="9"/>
  <c r="R25" i="9"/>
  <c r="J25" i="9"/>
  <c r="A26" i="9"/>
  <c r="L25" i="9"/>
  <c r="D25" i="9"/>
  <c r="V25" i="9"/>
  <c r="N25" i="9"/>
  <c r="F25" i="9"/>
  <c r="P25" i="9"/>
  <c r="U25" i="9"/>
  <c r="Q25" i="9"/>
  <c r="M25" i="9"/>
  <c r="I25" i="9"/>
  <c r="E25" i="9"/>
  <c r="T25" i="9"/>
  <c r="H25" i="9"/>
  <c r="B24" i="9"/>
  <c r="B25" i="8"/>
  <c r="W26" i="8"/>
  <c r="S26" i="8"/>
  <c r="O26" i="8"/>
  <c r="K26" i="8"/>
  <c r="G26" i="8"/>
  <c r="A27" i="8"/>
  <c r="P26" i="8"/>
  <c r="D26" i="8"/>
  <c r="V26" i="8"/>
  <c r="R26" i="8"/>
  <c r="N26" i="8"/>
  <c r="J26" i="8"/>
  <c r="F26" i="8"/>
  <c r="H26" i="8"/>
  <c r="U26" i="8"/>
  <c r="Q26" i="8"/>
  <c r="M26" i="8"/>
  <c r="I26" i="8"/>
  <c r="E26" i="8"/>
  <c r="T26" i="8"/>
  <c r="L26" i="8"/>
  <c r="B23" i="2"/>
  <c r="V24" i="2"/>
  <c r="R24" i="2"/>
  <c r="N24" i="2"/>
  <c r="J24" i="2"/>
  <c r="F24" i="2"/>
  <c r="O24" i="2"/>
  <c r="U24" i="2"/>
  <c r="Q24" i="2"/>
  <c r="M24" i="2"/>
  <c r="I24" i="2"/>
  <c r="E24" i="2"/>
  <c r="S24" i="2"/>
  <c r="G24" i="2"/>
  <c r="A25" i="2"/>
  <c r="T24" i="2"/>
  <c r="P24" i="2"/>
  <c r="L24" i="2"/>
  <c r="H24" i="2"/>
  <c r="D24" i="2"/>
  <c r="W24" i="2"/>
  <c r="K24" i="2"/>
  <c r="I29" i="19" l="1"/>
  <c r="J28" i="19"/>
  <c r="B25" i="9"/>
  <c r="U26" i="9"/>
  <c r="Q26" i="9"/>
  <c r="M26" i="9"/>
  <c r="I26" i="9"/>
  <c r="E26" i="9"/>
  <c r="T26" i="9"/>
  <c r="L26" i="9"/>
  <c r="D26" i="9"/>
  <c r="R26" i="9"/>
  <c r="A27" i="9"/>
  <c r="P26" i="9"/>
  <c r="H26" i="9"/>
  <c r="V26" i="9"/>
  <c r="J26" i="9"/>
  <c r="W26" i="9"/>
  <c r="S26" i="9"/>
  <c r="O26" i="9"/>
  <c r="K26" i="9"/>
  <c r="G26" i="9"/>
  <c r="N26" i="9"/>
  <c r="F26" i="9"/>
  <c r="U27" i="8"/>
  <c r="Q27" i="8"/>
  <c r="M27" i="8"/>
  <c r="I27" i="8"/>
  <c r="E27" i="8"/>
  <c r="V27" i="8"/>
  <c r="J27" i="8"/>
  <c r="A28" i="8"/>
  <c r="T27" i="8"/>
  <c r="P27" i="8"/>
  <c r="L27" i="8"/>
  <c r="H27" i="8"/>
  <c r="D27" i="8"/>
  <c r="R27" i="8"/>
  <c r="F27" i="8"/>
  <c r="W27" i="8"/>
  <c r="S27" i="8"/>
  <c r="O27" i="8"/>
  <c r="K27" i="8"/>
  <c r="G27" i="8"/>
  <c r="N27" i="8"/>
  <c r="B26" i="8"/>
  <c r="B24" i="2"/>
  <c r="A26" i="2"/>
  <c r="T25" i="2"/>
  <c r="P25" i="2"/>
  <c r="L25" i="2"/>
  <c r="H25" i="2"/>
  <c r="D25" i="2"/>
  <c r="Q25" i="2"/>
  <c r="E25" i="2"/>
  <c r="W25" i="2"/>
  <c r="S25" i="2"/>
  <c r="O25" i="2"/>
  <c r="K25" i="2"/>
  <c r="G25" i="2"/>
  <c r="I25" i="2"/>
  <c r="V25" i="2"/>
  <c r="R25" i="2"/>
  <c r="N25" i="2"/>
  <c r="J25" i="2"/>
  <c r="F25" i="2"/>
  <c r="U25" i="2"/>
  <c r="M25" i="2"/>
  <c r="I30" i="19" l="1"/>
  <c r="J29" i="19"/>
  <c r="W27" i="9"/>
  <c r="S27" i="9"/>
  <c r="O27" i="9"/>
  <c r="K27" i="9"/>
  <c r="G27" i="9"/>
  <c r="V27" i="9"/>
  <c r="N27" i="9"/>
  <c r="F27" i="9"/>
  <c r="P27" i="9"/>
  <c r="D27" i="9"/>
  <c r="R27" i="9"/>
  <c r="J27" i="9"/>
  <c r="A28" i="9"/>
  <c r="L27" i="9"/>
  <c r="U27" i="9"/>
  <c r="Q27" i="9"/>
  <c r="M27" i="9"/>
  <c r="I27" i="9"/>
  <c r="E27" i="9"/>
  <c r="T27" i="9"/>
  <c r="H27" i="9"/>
  <c r="B26" i="9"/>
  <c r="W28" i="8"/>
  <c r="S28" i="8"/>
  <c r="O28" i="8"/>
  <c r="K28" i="8"/>
  <c r="G28" i="8"/>
  <c r="A29" i="8"/>
  <c r="L28" i="8"/>
  <c r="V28" i="8"/>
  <c r="R28" i="8"/>
  <c r="N28" i="8"/>
  <c r="J28" i="8"/>
  <c r="F28" i="8"/>
  <c r="P28" i="8"/>
  <c r="U28" i="8"/>
  <c r="Q28" i="8"/>
  <c r="M28" i="8"/>
  <c r="I28" i="8"/>
  <c r="E28" i="8"/>
  <c r="T28" i="8"/>
  <c r="H28" i="8"/>
  <c r="D28" i="8"/>
  <c r="B28" i="8" s="1"/>
  <c r="B27" i="8"/>
  <c r="B25" i="2"/>
  <c r="V26" i="2"/>
  <c r="R26" i="2"/>
  <c r="N26" i="2"/>
  <c r="J26" i="2"/>
  <c r="F26" i="2"/>
  <c r="S26" i="2"/>
  <c r="G26" i="2"/>
  <c r="U26" i="2"/>
  <c r="Q26" i="2"/>
  <c r="M26" i="2"/>
  <c r="I26" i="2"/>
  <c r="E26" i="2"/>
  <c r="W26" i="2"/>
  <c r="O26" i="2"/>
  <c r="A27" i="2"/>
  <c r="T26" i="2"/>
  <c r="P26" i="2"/>
  <c r="L26" i="2"/>
  <c r="H26" i="2"/>
  <c r="D26" i="2"/>
  <c r="K26" i="2"/>
  <c r="I31" i="19" l="1"/>
  <c r="J30" i="19"/>
  <c r="B27" i="9"/>
  <c r="U28" i="9"/>
  <c r="Q28" i="9"/>
  <c r="M28" i="9"/>
  <c r="I28" i="9"/>
  <c r="E28" i="9"/>
  <c r="A29" i="9"/>
  <c r="P28" i="9"/>
  <c r="H28" i="9"/>
  <c r="N28" i="9"/>
  <c r="F28" i="9"/>
  <c r="T28" i="9"/>
  <c r="L28" i="9"/>
  <c r="D28" i="9"/>
  <c r="V28" i="9"/>
  <c r="W28" i="9"/>
  <c r="S28" i="9"/>
  <c r="O28" i="9"/>
  <c r="K28" i="9"/>
  <c r="G28" i="9"/>
  <c r="R28" i="9"/>
  <c r="J28" i="9"/>
  <c r="U29" i="8"/>
  <c r="Q29" i="8"/>
  <c r="M29" i="8"/>
  <c r="I29" i="8"/>
  <c r="E29" i="8"/>
  <c r="V29" i="8"/>
  <c r="N29" i="8"/>
  <c r="A30" i="8"/>
  <c r="T29" i="8"/>
  <c r="P29" i="8"/>
  <c r="L29" i="8"/>
  <c r="H29" i="8"/>
  <c r="D29" i="8"/>
  <c r="R29" i="8"/>
  <c r="F29" i="8"/>
  <c r="W29" i="8"/>
  <c r="S29" i="8"/>
  <c r="O29" i="8"/>
  <c r="K29" i="8"/>
  <c r="G29" i="8"/>
  <c r="J29" i="8"/>
  <c r="B26" i="2"/>
  <c r="A28" i="2"/>
  <c r="T27" i="2"/>
  <c r="P27" i="2"/>
  <c r="L27" i="2"/>
  <c r="H27" i="2"/>
  <c r="D27" i="2"/>
  <c r="M27" i="2"/>
  <c r="E27" i="2"/>
  <c r="W27" i="2"/>
  <c r="S27" i="2"/>
  <c r="O27" i="2"/>
  <c r="K27" i="2"/>
  <c r="G27" i="2"/>
  <c r="Q27" i="2"/>
  <c r="I27" i="2"/>
  <c r="V27" i="2"/>
  <c r="R27" i="2"/>
  <c r="N27" i="2"/>
  <c r="J27" i="2"/>
  <c r="F27" i="2"/>
  <c r="U27" i="2"/>
  <c r="I32" i="19" l="1"/>
  <c r="J31" i="19"/>
  <c r="W29" i="9"/>
  <c r="S29" i="9"/>
  <c r="O29" i="9"/>
  <c r="K29" i="9"/>
  <c r="G29" i="9"/>
  <c r="R29" i="9"/>
  <c r="J29" i="9"/>
  <c r="T29" i="9"/>
  <c r="P29" i="9"/>
  <c r="D29" i="9"/>
  <c r="V29" i="9"/>
  <c r="N29" i="9"/>
  <c r="F29" i="9"/>
  <c r="L29" i="9"/>
  <c r="U29" i="9"/>
  <c r="Q29" i="9"/>
  <c r="M29" i="9"/>
  <c r="I29" i="9"/>
  <c r="E29" i="9"/>
  <c r="A30" i="9"/>
  <c r="H29" i="9"/>
  <c r="B28" i="9"/>
  <c r="W30" i="8"/>
  <c r="S30" i="8"/>
  <c r="O30" i="8"/>
  <c r="K30" i="8"/>
  <c r="G30" i="8"/>
  <c r="T30" i="8"/>
  <c r="L30" i="8"/>
  <c r="V30" i="8"/>
  <c r="R30" i="8"/>
  <c r="N30" i="8"/>
  <c r="J30" i="8"/>
  <c r="F30" i="8"/>
  <c r="A31" i="8"/>
  <c r="H30" i="8"/>
  <c r="U30" i="8"/>
  <c r="Q30" i="8"/>
  <c r="M30" i="8"/>
  <c r="I30" i="8"/>
  <c r="E30" i="8"/>
  <c r="P30" i="8"/>
  <c r="D30" i="8"/>
  <c r="B29" i="8"/>
  <c r="B27" i="2"/>
  <c r="V28" i="2"/>
  <c r="R28" i="2"/>
  <c r="N28" i="2"/>
  <c r="J28" i="2"/>
  <c r="F28" i="2"/>
  <c r="S28" i="2"/>
  <c r="O28" i="2"/>
  <c r="K28" i="2"/>
  <c r="U28" i="2"/>
  <c r="Q28" i="2"/>
  <c r="M28" i="2"/>
  <c r="I28" i="2"/>
  <c r="E28" i="2"/>
  <c r="W28" i="2"/>
  <c r="G28" i="2"/>
  <c r="A29" i="2"/>
  <c r="T28" i="2"/>
  <c r="P28" i="2"/>
  <c r="L28" i="2"/>
  <c r="H28" i="2"/>
  <c r="D28" i="2"/>
  <c r="I33" i="19" l="1"/>
  <c r="J32" i="19"/>
  <c r="U30" i="9"/>
  <c r="Q30" i="9"/>
  <c r="M30" i="9"/>
  <c r="I30" i="9"/>
  <c r="E30" i="9"/>
  <c r="T30" i="9"/>
  <c r="L30" i="9"/>
  <c r="D30" i="9"/>
  <c r="R30" i="9"/>
  <c r="J30" i="9"/>
  <c r="A31" i="9"/>
  <c r="P30" i="9"/>
  <c r="H30" i="9"/>
  <c r="V30" i="9"/>
  <c r="F30" i="9"/>
  <c r="W30" i="9"/>
  <c r="S30" i="9"/>
  <c r="O30" i="9"/>
  <c r="K30" i="9"/>
  <c r="G30" i="9"/>
  <c r="N30" i="9"/>
  <c r="B29" i="9"/>
  <c r="U31" i="8"/>
  <c r="Q31" i="8"/>
  <c r="M31" i="8"/>
  <c r="I31" i="8"/>
  <c r="E31" i="8"/>
  <c r="V31" i="8"/>
  <c r="J31" i="8"/>
  <c r="A32" i="8"/>
  <c r="T31" i="8"/>
  <c r="P31" i="8"/>
  <c r="L31" i="8"/>
  <c r="H31" i="8"/>
  <c r="D31" i="8"/>
  <c r="R31" i="8"/>
  <c r="W31" i="8"/>
  <c r="S31" i="8"/>
  <c r="O31" i="8"/>
  <c r="K31" i="8"/>
  <c r="G31" i="8"/>
  <c r="N31" i="8"/>
  <c r="F31" i="8"/>
  <c r="A30" i="2"/>
  <c r="T29" i="2"/>
  <c r="P29" i="2"/>
  <c r="L29" i="2"/>
  <c r="H29" i="2"/>
  <c r="D29" i="2"/>
  <c r="U29" i="2"/>
  <c r="Q29" i="2"/>
  <c r="I29" i="2"/>
  <c r="E29" i="2"/>
  <c r="W29" i="2"/>
  <c r="S29" i="2"/>
  <c r="O29" i="2"/>
  <c r="K29" i="2"/>
  <c r="G29" i="2"/>
  <c r="M29" i="2"/>
  <c r="V29" i="2"/>
  <c r="R29" i="2"/>
  <c r="N29" i="2"/>
  <c r="J29" i="2"/>
  <c r="F29" i="2"/>
  <c r="B28" i="2"/>
  <c r="I34" i="19" l="1"/>
  <c r="J33" i="19"/>
  <c r="W31" i="9"/>
  <c r="S31" i="9"/>
  <c r="O31" i="9"/>
  <c r="K31" i="9"/>
  <c r="G31" i="9"/>
  <c r="R31" i="9"/>
  <c r="F31" i="9"/>
  <c r="A32" i="9"/>
  <c r="H31" i="9"/>
  <c r="V31" i="9"/>
  <c r="N31" i="9"/>
  <c r="J31" i="9"/>
  <c r="P31" i="9"/>
  <c r="U31" i="9"/>
  <c r="Q31" i="9"/>
  <c r="M31" i="9"/>
  <c r="I31" i="9"/>
  <c r="E31" i="9"/>
  <c r="T31" i="9"/>
  <c r="L31" i="9"/>
  <c r="D31" i="9"/>
  <c r="B30" i="9"/>
  <c r="B31" i="8"/>
  <c r="W32" i="8"/>
  <c r="S32" i="8"/>
  <c r="O32" i="8"/>
  <c r="K32" i="8"/>
  <c r="G32" i="8"/>
  <c r="A33" i="8"/>
  <c r="P32" i="8"/>
  <c r="H32" i="8"/>
  <c r="V32" i="8"/>
  <c r="R32" i="8"/>
  <c r="N32" i="8"/>
  <c r="J32" i="8"/>
  <c r="F32" i="8"/>
  <c r="T32" i="8"/>
  <c r="L32" i="8"/>
  <c r="U32" i="8"/>
  <c r="Q32" i="8"/>
  <c r="M32" i="8"/>
  <c r="I32" i="8"/>
  <c r="E32" i="8"/>
  <c r="D32" i="8"/>
  <c r="B29" i="2"/>
  <c r="V30" i="2"/>
  <c r="R30" i="2"/>
  <c r="N30" i="2"/>
  <c r="J30" i="2"/>
  <c r="F30" i="2"/>
  <c r="S30" i="2"/>
  <c r="O30" i="2"/>
  <c r="G30" i="2"/>
  <c r="U30" i="2"/>
  <c r="Q30" i="2"/>
  <c r="M30" i="2"/>
  <c r="I30" i="2"/>
  <c r="E30" i="2"/>
  <c r="W30" i="2"/>
  <c r="K30" i="2"/>
  <c r="A31" i="2"/>
  <c r="T30" i="2"/>
  <c r="P30" i="2"/>
  <c r="L30" i="2"/>
  <c r="H30" i="2"/>
  <c r="D30" i="2"/>
  <c r="I35" i="19" l="1"/>
  <c r="J34" i="19"/>
  <c r="U32" i="9"/>
  <c r="Q32" i="9"/>
  <c r="M32" i="9"/>
  <c r="I32" i="9"/>
  <c r="E32" i="9"/>
  <c r="T32" i="9"/>
  <c r="L32" i="9"/>
  <c r="D32" i="9"/>
  <c r="V32" i="9"/>
  <c r="J32" i="9"/>
  <c r="A33" i="9"/>
  <c r="P32" i="9"/>
  <c r="H32" i="9"/>
  <c r="N32" i="9"/>
  <c r="W32" i="9"/>
  <c r="S32" i="9"/>
  <c r="O32" i="9"/>
  <c r="K32" i="9"/>
  <c r="G32" i="9"/>
  <c r="R32" i="9"/>
  <c r="F32" i="9"/>
  <c r="B31" i="9"/>
  <c r="U33" i="8"/>
  <c r="Q33" i="8"/>
  <c r="M33" i="8"/>
  <c r="I33" i="8"/>
  <c r="E33" i="8"/>
  <c r="V33" i="8"/>
  <c r="N33" i="8"/>
  <c r="A34" i="8"/>
  <c r="T33" i="8"/>
  <c r="P33" i="8"/>
  <c r="L33" i="8"/>
  <c r="H33" i="8"/>
  <c r="D33" i="8"/>
  <c r="R33" i="8"/>
  <c r="F33" i="8"/>
  <c r="W33" i="8"/>
  <c r="S33" i="8"/>
  <c r="O33" i="8"/>
  <c r="K33" i="8"/>
  <c r="G33" i="8"/>
  <c r="J33" i="8"/>
  <c r="B32" i="8"/>
  <c r="B30" i="2"/>
  <c r="A32" i="2"/>
  <c r="T31" i="2"/>
  <c r="P31" i="2"/>
  <c r="L31" i="2"/>
  <c r="H31" i="2"/>
  <c r="D31" i="2"/>
  <c r="M31" i="2"/>
  <c r="E31" i="2"/>
  <c r="W31" i="2"/>
  <c r="S31" i="2"/>
  <c r="O31" i="2"/>
  <c r="K31" i="2"/>
  <c r="G31" i="2"/>
  <c r="U31" i="2"/>
  <c r="Q31" i="2"/>
  <c r="I31" i="2"/>
  <c r="V31" i="2"/>
  <c r="R31" i="2"/>
  <c r="N31" i="2"/>
  <c r="J31" i="2"/>
  <c r="F31" i="2"/>
  <c r="I36" i="19" l="1"/>
  <c r="J35" i="19"/>
  <c r="B32" i="9"/>
  <c r="W33" i="9"/>
  <c r="S33" i="9"/>
  <c r="O33" i="9"/>
  <c r="K33" i="9"/>
  <c r="G33" i="9"/>
  <c r="V33" i="9"/>
  <c r="N33" i="9"/>
  <c r="F33" i="9"/>
  <c r="T33" i="9"/>
  <c r="H33" i="9"/>
  <c r="R33" i="9"/>
  <c r="J33" i="9"/>
  <c r="P33" i="9"/>
  <c r="D33" i="9"/>
  <c r="U33" i="9"/>
  <c r="Q33" i="9"/>
  <c r="M33" i="9"/>
  <c r="I33" i="9"/>
  <c r="E33" i="9"/>
  <c r="A34" i="9"/>
  <c r="L33" i="9"/>
  <c r="W34" i="8"/>
  <c r="S34" i="8"/>
  <c r="O34" i="8"/>
  <c r="K34" i="8"/>
  <c r="G34" i="8"/>
  <c r="A35" i="8"/>
  <c r="P34" i="8"/>
  <c r="H34" i="8"/>
  <c r="V34" i="8"/>
  <c r="R34" i="8"/>
  <c r="N34" i="8"/>
  <c r="J34" i="8"/>
  <c r="F34" i="8"/>
  <c r="T34" i="8"/>
  <c r="L34" i="8"/>
  <c r="D34" i="8"/>
  <c r="U34" i="8"/>
  <c r="Q34" i="8"/>
  <c r="M34" i="8"/>
  <c r="I34" i="8"/>
  <c r="E34" i="8"/>
  <c r="B33" i="8"/>
  <c r="V32" i="2"/>
  <c r="R32" i="2"/>
  <c r="N32" i="2"/>
  <c r="J32" i="2"/>
  <c r="F32" i="2"/>
  <c r="W32" i="2"/>
  <c r="S32" i="2"/>
  <c r="O32" i="2"/>
  <c r="G32" i="2"/>
  <c r="U32" i="2"/>
  <c r="Q32" i="2"/>
  <c r="M32" i="2"/>
  <c r="I32" i="2"/>
  <c r="E32" i="2"/>
  <c r="K32" i="2"/>
  <c r="A33" i="2"/>
  <c r="T32" i="2"/>
  <c r="P32" i="2"/>
  <c r="L32" i="2"/>
  <c r="H32" i="2"/>
  <c r="D32" i="2"/>
  <c r="B31" i="2"/>
  <c r="I37" i="19" l="1"/>
  <c r="J36" i="19"/>
  <c r="B33" i="9"/>
  <c r="U34" i="9"/>
  <c r="Q34" i="9"/>
  <c r="M34" i="9"/>
  <c r="I34" i="9"/>
  <c r="E34" i="9"/>
  <c r="A35" i="9"/>
  <c r="P34" i="9"/>
  <c r="H34" i="9"/>
  <c r="R34" i="9"/>
  <c r="J34" i="9"/>
  <c r="T34" i="9"/>
  <c r="L34" i="9"/>
  <c r="D34" i="9"/>
  <c r="F34" i="9"/>
  <c r="W34" i="9"/>
  <c r="S34" i="9"/>
  <c r="O34" i="9"/>
  <c r="K34" i="9"/>
  <c r="G34" i="9"/>
  <c r="V34" i="9"/>
  <c r="N34" i="9"/>
  <c r="B34" i="8"/>
  <c r="U35" i="8"/>
  <c r="Q35" i="8"/>
  <c r="M35" i="8"/>
  <c r="I35" i="8"/>
  <c r="E35" i="8"/>
  <c r="R35" i="8"/>
  <c r="J35" i="8"/>
  <c r="A36" i="8"/>
  <c r="T35" i="8"/>
  <c r="P35" i="8"/>
  <c r="L35" i="8"/>
  <c r="H35" i="8"/>
  <c r="D35" i="8"/>
  <c r="V35" i="8"/>
  <c r="N35" i="8"/>
  <c r="F35" i="8"/>
  <c r="W35" i="8"/>
  <c r="S35" i="8"/>
  <c r="O35" i="8"/>
  <c r="K35" i="8"/>
  <c r="G35" i="8"/>
  <c r="A34" i="2"/>
  <c r="T33" i="2"/>
  <c r="P33" i="2"/>
  <c r="L33" i="2"/>
  <c r="H33" i="2"/>
  <c r="D33" i="2"/>
  <c r="U33" i="2"/>
  <c r="Q33" i="2"/>
  <c r="I33" i="2"/>
  <c r="W33" i="2"/>
  <c r="S33" i="2"/>
  <c r="O33" i="2"/>
  <c r="K33" i="2"/>
  <c r="G33" i="2"/>
  <c r="M33" i="2"/>
  <c r="E33" i="2"/>
  <c r="V33" i="2"/>
  <c r="R33" i="2"/>
  <c r="N33" i="2"/>
  <c r="J33" i="2"/>
  <c r="F33" i="2"/>
  <c r="B32" i="2"/>
  <c r="I38" i="19" l="1"/>
  <c r="J37" i="19"/>
  <c r="W35" i="9"/>
  <c r="S35" i="9"/>
  <c r="O35" i="9"/>
  <c r="K35" i="9"/>
  <c r="G35" i="9"/>
  <c r="V35" i="9"/>
  <c r="N35" i="9"/>
  <c r="T35" i="9"/>
  <c r="H35" i="9"/>
  <c r="R35" i="9"/>
  <c r="J35" i="9"/>
  <c r="F35" i="9"/>
  <c r="P35" i="9"/>
  <c r="D35" i="9"/>
  <c r="U35" i="9"/>
  <c r="Q35" i="9"/>
  <c r="M35" i="9"/>
  <c r="I35" i="9"/>
  <c r="E35" i="9"/>
  <c r="A36" i="9"/>
  <c r="L35" i="9"/>
  <c r="B34" i="9"/>
  <c r="B35" i="8"/>
  <c r="W36" i="8"/>
  <c r="S36" i="8"/>
  <c r="O36" i="8"/>
  <c r="K36" i="8"/>
  <c r="G36" i="8"/>
  <c r="A37" i="8"/>
  <c r="L36" i="8"/>
  <c r="D36" i="8"/>
  <c r="V36" i="8"/>
  <c r="R36" i="8"/>
  <c r="N36" i="8"/>
  <c r="J36" i="8"/>
  <c r="F36" i="8"/>
  <c r="T36" i="8"/>
  <c r="P36" i="8"/>
  <c r="H36" i="8"/>
  <c r="U36" i="8"/>
  <c r="Q36" i="8"/>
  <c r="M36" i="8"/>
  <c r="I36" i="8"/>
  <c r="E36" i="8"/>
  <c r="B33" i="2"/>
  <c r="V34" i="2"/>
  <c r="R34" i="2"/>
  <c r="N34" i="2"/>
  <c r="J34" i="2"/>
  <c r="F34" i="2"/>
  <c r="S34" i="2"/>
  <c r="K34" i="2"/>
  <c r="G34" i="2"/>
  <c r="U34" i="2"/>
  <c r="Q34" i="2"/>
  <c r="M34" i="2"/>
  <c r="I34" i="2"/>
  <c r="E34" i="2"/>
  <c r="W34" i="2"/>
  <c r="O34" i="2"/>
  <c r="A35" i="2"/>
  <c r="T34" i="2"/>
  <c r="P34" i="2"/>
  <c r="L34" i="2"/>
  <c r="H34" i="2"/>
  <c r="D34" i="2"/>
  <c r="I39" i="19" l="1"/>
  <c r="J38" i="19"/>
  <c r="B35" i="9"/>
  <c r="U36" i="9"/>
  <c r="Q36" i="9"/>
  <c r="M36" i="9"/>
  <c r="I36" i="9"/>
  <c r="E36" i="9"/>
  <c r="A37" i="9"/>
  <c r="P36" i="9"/>
  <c r="H36" i="9"/>
  <c r="R36" i="9"/>
  <c r="F36" i="9"/>
  <c r="T36" i="9"/>
  <c r="L36" i="9"/>
  <c r="D36" i="9"/>
  <c r="J36" i="9"/>
  <c r="W36" i="9"/>
  <c r="S36" i="9"/>
  <c r="O36" i="9"/>
  <c r="K36" i="9"/>
  <c r="G36" i="9"/>
  <c r="V36" i="9"/>
  <c r="N36" i="9"/>
  <c r="U37" i="8"/>
  <c r="Q37" i="8"/>
  <c r="M37" i="8"/>
  <c r="I37" i="8"/>
  <c r="E37" i="8"/>
  <c r="R37" i="8"/>
  <c r="J37" i="8"/>
  <c r="A38" i="8"/>
  <c r="T37" i="8"/>
  <c r="P37" i="8"/>
  <c r="L37" i="8"/>
  <c r="H37" i="8"/>
  <c r="D37" i="8"/>
  <c r="V37" i="8"/>
  <c r="N37" i="8"/>
  <c r="F37" i="8"/>
  <c r="W37" i="8"/>
  <c r="S37" i="8"/>
  <c r="O37" i="8"/>
  <c r="K37" i="8"/>
  <c r="G37" i="8"/>
  <c r="B36" i="8"/>
  <c r="B34" i="2"/>
  <c r="A36" i="2"/>
  <c r="T35" i="2"/>
  <c r="P35" i="2"/>
  <c r="L35" i="2"/>
  <c r="H35" i="2"/>
  <c r="D35" i="2"/>
  <c r="U35" i="2"/>
  <c r="Q35" i="2"/>
  <c r="I35" i="2"/>
  <c r="E35" i="2"/>
  <c r="W35" i="2"/>
  <c r="S35" i="2"/>
  <c r="O35" i="2"/>
  <c r="K35" i="2"/>
  <c r="G35" i="2"/>
  <c r="M35" i="2"/>
  <c r="V35" i="2"/>
  <c r="R35" i="2"/>
  <c r="N35" i="2"/>
  <c r="J35" i="2"/>
  <c r="F35" i="2"/>
  <c r="I40" i="19" l="1"/>
  <c r="J39" i="19"/>
  <c r="W37" i="9"/>
  <c r="S37" i="9"/>
  <c r="O37" i="9"/>
  <c r="K37" i="9"/>
  <c r="G37" i="9"/>
  <c r="R37" i="9"/>
  <c r="J37" i="9"/>
  <c r="L37" i="9"/>
  <c r="V37" i="9"/>
  <c r="N37" i="9"/>
  <c r="F37" i="9"/>
  <c r="A38" i="9"/>
  <c r="P37" i="9"/>
  <c r="D37" i="9"/>
  <c r="U37" i="9"/>
  <c r="Q37" i="9"/>
  <c r="M37" i="9"/>
  <c r="I37" i="9"/>
  <c r="E37" i="9"/>
  <c r="T37" i="9"/>
  <c r="H37" i="9"/>
  <c r="B36" i="9"/>
  <c r="W38" i="8"/>
  <c r="S38" i="8"/>
  <c r="O38" i="8"/>
  <c r="K38" i="8"/>
  <c r="G38" i="8"/>
  <c r="T38" i="8"/>
  <c r="L38" i="8"/>
  <c r="D38" i="8"/>
  <c r="V38" i="8"/>
  <c r="R38" i="8"/>
  <c r="N38" i="8"/>
  <c r="J38" i="8"/>
  <c r="F38" i="8"/>
  <c r="A39" i="8"/>
  <c r="P38" i="8"/>
  <c r="H38" i="8"/>
  <c r="U38" i="8"/>
  <c r="Q38" i="8"/>
  <c r="M38" i="8"/>
  <c r="I38" i="8"/>
  <c r="E38" i="8"/>
  <c r="B37" i="8"/>
  <c r="B35" i="2"/>
  <c r="V36" i="2"/>
  <c r="R36" i="2"/>
  <c r="N36" i="2"/>
  <c r="J36" i="2"/>
  <c r="F36" i="2"/>
  <c r="W36" i="2"/>
  <c r="K36" i="2"/>
  <c r="U36" i="2"/>
  <c r="Q36" i="2"/>
  <c r="M36" i="2"/>
  <c r="I36" i="2"/>
  <c r="E36" i="2"/>
  <c r="O36" i="2"/>
  <c r="A37" i="2"/>
  <c r="T36" i="2"/>
  <c r="P36" i="2"/>
  <c r="L36" i="2"/>
  <c r="H36" i="2"/>
  <c r="D36" i="2"/>
  <c r="S36" i="2"/>
  <c r="G36" i="2"/>
  <c r="I41" i="19" l="1"/>
  <c r="J40" i="19"/>
  <c r="U38" i="9"/>
  <c r="Q38" i="9"/>
  <c r="M38" i="9"/>
  <c r="I38" i="9"/>
  <c r="E38" i="9"/>
  <c r="A39" i="9"/>
  <c r="P38" i="9"/>
  <c r="H38" i="9"/>
  <c r="T38" i="9"/>
  <c r="L38" i="9"/>
  <c r="D38" i="9"/>
  <c r="R38" i="9"/>
  <c r="J38" i="9"/>
  <c r="W38" i="9"/>
  <c r="S38" i="9"/>
  <c r="O38" i="9"/>
  <c r="K38" i="9"/>
  <c r="G38" i="9"/>
  <c r="V38" i="9"/>
  <c r="N38" i="9"/>
  <c r="F38" i="9"/>
  <c r="B37" i="9"/>
  <c r="B38" i="8"/>
  <c r="U39" i="8"/>
  <c r="Q39" i="8"/>
  <c r="M39" i="8"/>
  <c r="I39" i="8"/>
  <c r="E39" i="8"/>
  <c r="R39" i="8"/>
  <c r="F39" i="8"/>
  <c r="A40" i="8"/>
  <c r="T39" i="8"/>
  <c r="P39" i="8"/>
  <c r="L39" i="8"/>
  <c r="H39" i="8"/>
  <c r="D39" i="8"/>
  <c r="V39" i="8"/>
  <c r="J39" i="8"/>
  <c r="W39" i="8"/>
  <c r="S39" i="8"/>
  <c r="O39" i="8"/>
  <c r="K39" i="8"/>
  <c r="G39" i="8"/>
  <c r="N39" i="8"/>
  <c r="B36" i="2"/>
  <c r="A38" i="2"/>
  <c r="T37" i="2"/>
  <c r="P37" i="2"/>
  <c r="L37" i="2"/>
  <c r="H37" i="2"/>
  <c r="D37" i="2"/>
  <c r="U37" i="2"/>
  <c r="M37" i="2"/>
  <c r="W37" i="2"/>
  <c r="S37" i="2"/>
  <c r="O37" i="2"/>
  <c r="K37" i="2"/>
  <c r="G37" i="2"/>
  <c r="Q37" i="2"/>
  <c r="E37" i="2"/>
  <c r="V37" i="2"/>
  <c r="R37" i="2"/>
  <c r="N37" i="2"/>
  <c r="J37" i="2"/>
  <c r="F37" i="2"/>
  <c r="I37" i="2"/>
  <c r="I42" i="19" l="1"/>
  <c r="J41" i="19"/>
  <c r="B38" i="9"/>
  <c r="W39" i="9"/>
  <c r="S39" i="9"/>
  <c r="O39" i="9"/>
  <c r="K39" i="9"/>
  <c r="G39" i="9"/>
  <c r="V39" i="9"/>
  <c r="J39" i="9"/>
  <c r="D39" i="9"/>
  <c r="R39" i="9"/>
  <c r="N39" i="9"/>
  <c r="F39" i="9"/>
  <c r="T39" i="9"/>
  <c r="P39" i="9"/>
  <c r="H39" i="9"/>
  <c r="U39" i="9"/>
  <c r="Q39" i="9"/>
  <c r="M39" i="9"/>
  <c r="I39" i="9"/>
  <c r="E39" i="9"/>
  <c r="A40" i="9"/>
  <c r="L39" i="9"/>
  <c r="B39" i="8"/>
  <c r="W40" i="8"/>
  <c r="S40" i="8"/>
  <c r="O40" i="8"/>
  <c r="K40" i="8"/>
  <c r="G40" i="8"/>
  <c r="A41" i="8"/>
  <c r="T40" i="8"/>
  <c r="L40" i="8"/>
  <c r="V40" i="8"/>
  <c r="R40" i="8"/>
  <c r="N40" i="8"/>
  <c r="J40" i="8"/>
  <c r="F40" i="8"/>
  <c r="P40" i="8"/>
  <c r="H40" i="8"/>
  <c r="D40" i="8"/>
  <c r="U40" i="8"/>
  <c r="Q40" i="8"/>
  <c r="M40" i="8"/>
  <c r="I40" i="8"/>
  <c r="E40" i="8"/>
  <c r="B37" i="2"/>
  <c r="V38" i="2"/>
  <c r="R38" i="2"/>
  <c r="N38" i="2"/>
  <c r="J38" i="2"/>
  <c r="F38" i="2"/>
  <c r="K38" i="2"/>
  <c r="U38" i="2"/>
  <c r="Q38" i="2"/>
  <c r="M38" i="2"/>
  <c r="I38" i="2"/>
  <c r="E38" i="2"/>
  <c r="S38" i="2"/>
  <c r="G38" i="2"/>
  <c r="A39" i="2"/>
  <c r="T38" i="2"/>
  <c r="P38" i="2"/>
  <c r="L38" i="2"/>
  <c r="H38" i="2"/>
  <c r="D38" i="2"/>
  <c r="W38" i="2"/>
  <c r="O38" i="2"/>
  <c r="I43" i="19" l="1"/>
  <c r="J42" i="19"/>
  <c r="U40" i="9"/>
  <c r="Q40" i="9"/>
  <c r="M40" i="9"/>
  <c r="I40" i="9"/>
  <c r="E40" i="9"/>
  <c r="P40" i="9"/>
  <c r="A41" i="9"/>
  <c r="T40" i="9"/>
  <c r="L40" i="9"/>
  <c r="H40" i="9"/>
  <c r="D40" i="9"/>
  <c r="V40" i="9"/>
  <c r="N40" i="9"/>
  <c r="F40" i="9"/>
  <c r="W40" i="9"/>
  <c r="S40" i="9"/>
  <c r="O40" i="9"/>
  <c r="K40" i="9"/>
  <c r="G40" i="9"/>
  <c r="R40" i="9"/>
  <c r="J40" i="9"/>
  <c r="B39" i="9"/>
  <c r="U41" i="8"/>
  <c r="Q41" i="8"/>
  <c r="M41" i="8"/>
  <c r="I41" i="8"/>
  <c r="E41" i="8"/>
  <c r="V41" i="8"/>
  <c r="N41" i="8"/>
  <c r="J41" i="8"/>
  <c r="A42" i="8"/>
  <c r="T41" i="8"/>
  <c r="P41" i="8"/>
  <c r="L41" i="8"/>
  <c r="H41" i="8"/>
  <c r="D41" i="8"/>
  <c r="R41" i="8"/>
  <c r="F41" i="8"/>
  <c r="W41" i="8"/>
  <c r="S41" i="8"/>
  <c r="O41" i="8"/>
  <c r="K41" i="8"/>
  <c r="G41" i="8"/>
  <c r="B40" i="8"/>
  <c r="B38" i="2"/>
  <c r="A40" i="2"/>
  <c r="T39" i="2"/>
  <c r="P39" i="2"/>
  <c r="L39" i="2"/>
  <c r="H39" i="2"/>
  <c r="D39" i="2"/>
  <c r="I39" i="2"/>
  <c r="W39" i="2"/>
  <c r="S39" i="2"/>
  <c r="O39" i="2"/>
  <c r="K39" i="2"/>
  <c r="G39" i="2"/>
  <c r="Q39" i="2"/>
  <c r="E39" i="2"/>
  <c r="V39" i="2"/>
  <c r="R39" i="2"/>
  <c r="N39" i="2"/>
  <c r="J39" i="2"/>
  <c r="F39" i="2"/>
  <c r="U39" i="2"/>
  <c r="M39" i="2"/>
  <c r="I44" i="19" l="1"/>
  <c r="J43" i="19"/>
  <c r="B40" i="9"/>
  <c r="W41" i="9"/>
  <c r="S41" i="9"/>
  <c r="O41" i="9"/>
  <c r="K41" i="9"/>
  <c r="G41" i="9"/>
  <c r="V41" i="9"/>
  <c r="R41" i="9"/>
  <c r="N41" i="9"/>
  <c r="J41" i="9"/>
  <c r="F41" i="9"/>
  <c r="T41" i="9"/>
  <c r="L41" i="9"/>
  <c r="D41" i="9"/>
  <c r="U41" i="9"/>
  <c r="Q41" i="9"/>
  <c r="M41" i="9"/>
  <c r="I41" i="9"/>
  <c r="E41" i="9"/>
  <c r="A42" i="9"/>
  <c r="P41" i="9"/>
  <c r="H41" i="9"/>
  <c r="B41" i="8"/>
  <c r="W42" i="8"/>
  <c r="S42" i="8"/>
  <c r="O42" i="8"/>
  <c r="K42" i="8"/>
  <c r="G42" i="8"/>
  <c r="T42" i="8"/>
  <c r="P42" i="8"/>
  <c r="H42" i="8"/>
  <c r="V42" i="8"/>
  <c r="R42" i="8"/>
  <c r="N42" i="8"/>
  <c r="J42" i="8"/>
  <c r="F42" i="8"/>
  <c r="A43" i="8"/>
  <c r="L42" i="8"/>
  <c r="D42" i="8"/>
  <c r="U42" i="8"/>
  <c r="Q42" i="8"/>
  <c r="M42" i="8"/>
  <c r="I42" i="8"/>
  <c r="E42" i="8"/>
  <c r="B39" i="2"/>
  <c r="V40" i="2"/>
  <c r="R40" i="2"/>
  <c r="N40" i="2"/>
  <c r="J40" i="2"/>
  <c r="F40" i="2"/>
  <c r="S40" i="2"/>
  <c r="U40" i="2"/>
  <c r="Q40" i="2"/>
  <c r="M40" i="2"/>
  <c r="I40" i="2"/>
  <c r="E40" i="2"/>
  <c r="O40" i="2"/>
  <c r="G40" i="2"/>
  <c r="A41" i="2"/>
  <c r="T40" i="2"/>
  <c r="P40" i="2"/>
  <c r="L40" i="2"/>
  <c r="H40" i="2"/>
  <c r="D40" i="2"/>
  <c r="W40" i="2"/>
  <c r="K40" i="2"/>
  <c r="I45" i="19" l="1"/>
  <c r="J44" i="19"/>
  <c r="B41" i="9"/>
  <c r="V42" i="9"/>
  <c r="U42" i="9"/>
  <c r="Q42" i="9"/>
  <c r="M42" i="9"/>
  <c r="I42" i="9"/>
  <c r="E42" i="9"/>
  <c r="T42" i="9"/>
  <c r="P42" i="9"/>
  <c r="L42" i="9"/>
  <c r="H42" i="9"/>
  <c r="D42" i="9"/>
  <c r="R42" i="9"/>
  <c r="N42" i="9"/>
  <c r="F42" i="9"/>
  <c r="A43" i="9"/>
  <c r="S42" i="9"/>
  <c r="O42" i="9"/>
  <c r="K42" i="9"/>
  <c r="G42" i="9"/>
  <c r="W42" i="9"/>
  <c r="J42" i="9"/>
  <c r="U43" i="8"/>
  <c r="Q43" i="8"/>
  <c r="M43" i="8"/>
  <c r="I43" i="8"/>
  <c r="E43" i="8"/>
  <c r="R43" i="8"/>
  <c r="J43" i="8"/>
  <c r="F43" i="8"/>
  <c r="A44" i="8"/>
  <c r="T43" i="8"/>
  <c r="P43" i="8"/>
  <c r="L43" i="8"/>
  <c r="H43" i="8"/>
  <c r="D43" i="8"/>
  <c r="V43" i="8"/>
  <c r="N43" i="8"/>
  <c r="W43" i="8"/>
  <c r="S43" i="8"/>
  <c r="O43" i="8"/>
  <c r="K43" i="8"/>
  <c r="G43" i="8"/>
  <c r="B42" i="8"/>
  <c r="B40" i="2"/>
  <c r="A42" i="2"/>
  <c r="T41" i="2"/>
  <c r="P41" i="2"/>
  <c r="L41" i="2"/>
  <c r="H41" i="2"/>
  <c r="D41" i="2"/>
  <c r="I41" i="2"/>
  <c r="W41" i="2"/>
  <c r="S41" i="2"/>
  <c r="O41" i="2"/>
  <c r="K41" i="2"/>
  <c r="G41" i="2"/>
  <c r="Q41" i="2"/>
  <c r="E41" i="2"/>
  <c r="V41" i="2"/>
  <c r="R41" i="2"/>
  <c r="N41" i="2"/>
  <c r="J41" i="2"/>
  <c r="F41" i="2"/>
  <c r="U41" i="2"/>
  <c r="M41" i="2"/>
  <c r="I46" i="19" l="1"/>
  <c r="J45" i="19"/>
  <c r="A44" i="9"/>
  <c r="T43" i="9"/>
  <c r="P43" i="9"/>
  <c r="L43" i="9"/>
  <c r="H43" i="9"/>
  <c r="D43" i="9"/>
  <c r="U43" i="9"/>
  <c r="O43" i="9"/>
  <c r="J43" i="9"/>
  <c r="E43" i="9"/>
  <c r="S43" i="9"/>
  <c r="N43" i="9"/>
  <c r="I43" i="9"/>
  <c r="Q43" i="9"/>
  <c r="F43" i="9"/>
  <c r="W43" i="9"/>
  <c r="R43" i="9"/>
  <c r="M43" i="9"/>
  <c r="G43" i="9"/>
  <c r="V43" i="9"/>
  <c r="K43" i="9"/>
  <c r="B42" i="9"/>
  <c r="B43" i="8"/>
  <c r="W44" i="8"/>
  <c r="S44" i="8"/>
  <c r="O44" i="8"/>
  <c r="K44" i="8"/>
  <c r="G44" i="8"/>
  <c r="A45" i="8"/>
  <c r="L44" i="8"/>
  <c r="D44" i="8"/>
  <c r="V44" i="8"/>
  <c r="R44" i="8"/>
  <c r="N44" i="8"/>
  <c r="J44" i="8"/>
  <c r="F44" i="8"/>
  <c r="T44" i="8"/>
  <c r="P44" i="8"/>
  <c r="H44" i="8"/>
  <c r="U44" i="8"/>
  <c r="Q44" i="8"/>
  <c r="M44" i="8"/>
  <c r="I44" i="8"/>
  <c r="E44" i="8"/>
  <c r="B41" i="2"/>
  <c r="V42" i="2"/>
  <c r="R42" i="2"/>
  <c r="N42" i="2"/>
  <c r="J42" i="2"/>
  <c r="F42" i="2"/>
  <c r="O42" i="2"/>
  <c r="U42" i="2"/>
  <c r="Q42" i="2"/>
  <c r="M42" i="2"/>
  <c r="I42" i="2"/>
  <c r="E42" i="2"/>
  <c r="S42" i="2"/>
  <c r="G42" i="2"/>
  <c r="A43" i="2"/>
  <c r="T42" i="2"/>
  <c r="P42" i="2"/>
  <c r="L42" i="2"/>
  <c r="H42" i="2"/>
  <c r="D42" i="2"/>
  <c r="W42" i="2"/>
  <c r="K42" i="2"/>
  <c r="I47" i="19" l="1"/>
  <c r="J46" i="19"/>
  <c r="B43" i="9"/>
  <c r="V44" i="9"/>
  <c r="R44" i="9"/>
  <c r="N44" i="9"/>
  <c r="J44" i="9"/>
  <c r="F44" i="9"/>
  <c r="T44" i="9"/>
  <c r="O44" i="9"/>
  <c r="I44" i="9"/>
  <c r="D44" i="9"/>
  <c r="A45" i="9"/>
  <c r="S44" i="9"/>
  <c r="M44" i="9"/>
  <c r="H44" i="9"/>
  <c r="P44" i="9"/>
  <c r="E44" i="9"/>
  <c r="W44" i="9"/>
  <c r="Q44" i="9"/>
  <c r="L44" i="9"/>
  <c r="G44" i="9"/>
  <c r="U44" i="9"/>
  <c r="K44" i="9"/>
  <c r="U45" i="8"/>
  <c r="Q45" i="8"/>
  <c r="M45" i="8"/>
  <c r="I45" i="8"/>
  <c r="E45" i="8"/>
  <c r="R45" i="8"/>
  <c r="J45" i="8"/>
  <c r="A46" i="8"/>
  <c r="T45" i="8"/>
  <c r="P45" i="8"/>
  <c r="L45" i="8"/>
  <c r="H45" i="8"/>
  <c r="D45" i="8"/>
  <c r="V45" i="8"/>
  <c r="N45" i="8"/>
  <c r="F45" i="8"/>
  <c r="W45" i="8"/>
  <c r="S45" i="8"/>
  <c r="O45" i="8"/>
  <c r="K45" i="8"/>
  <c r="G45" i="8"/>
  <c r="B44" i="8"/>
  <c r="B42" i="2"/>
  <c r="A44" i="2"/>
  <c r="T43" i="2"/>
  <c r="P43" i="2"/>
  <c r="L43" i="2"/>
  <c r="H43" i="2"/>
  <c r="D43" i="2"/>
  <c r="Q43" i="2"/>
  <c r="E43" i="2"/>
  <c r="W43" i="2"/>
  <c r="S43" i="2"/>
  <c r="O43" i="2"/>
  <c r="K43" i="2"/>
  <c r="G43" i="2"/>
  <c r="I43" i="2"/>
  <c r="V43" i="2"/>
  <c r="R43" i="2"/>
  <c r="N43" i="2"/>
  <c r="J43" i="2"/>
  <c r="F43" i="2"/>
  <c r="U43" i="2"/>
  <c r="M43" i="2"/>
  <c r="I48" i="19" l="1"/>
  <c r="J47" i="19"/>
  <c r="A46" i="9"/>
  <c r="T45" i="9"/>
  <c r="P45" i="9"/>
  <c r="L45" i="9"/>
  <c r="H45" i="9"/>
  <c r="D45" i="9"/>
  <c r="S45" i="9"/>
  <c r="N45" i="9"/>
  <c r="I45" i="9"/>
  <c r="W45" i="9"/>
  <c r="R45" i="9"/>
  <c r="M45" i="9"/>
  <c r="G45" i="9"/>
  <c r="O45" i="9"/>
  <c r="E45" i="9"/>
  <c r="V45" i="9"/>
  <c r="Q45" i="9"/>
  <c r="K45" i="9"/>
  <c r="F45" i="9"/>
  <c r="U45" i="9"/>
  <c r="J45" i="9"/>
  <c r="B44" i="9"/>
  <c r="W46" i="8"/>
  <c r="S46" i="8"/>
  <c r="O46" i="8"/>
  <c r="K46" i="8"/>
  <c r="G46" i="8"/>
  <c r="A47" i="8"/>
  <c r="P46" i="8"/>
  <c r="D46" i="8"/>
  <c r="V46" i="8"/>
  <c r="R46" i="8"/>
  <c r="N46" i="8"/>
  <c r="J46" i="8"/>
  <c r="F46" i="8"/>
  <c r="T46" i="8"/>
  <c r="L46" i="8"/>
  <c r="H46" i="8"/>
  <c r="U46" i="8"/>
  <c r="Q46" i="8"/>
  <c r="M46" i="8"/>
  <c r="I46" i="8"/>
  <c r="E46" i="8"/>
  <c r="B45" i="8"/>
  <c r="B43" i="2"/>
  <c r="V44" i="2"/>
  <c r="R44" i="2"/>
  <c r="N44" i="2"/>
  <c r="J44" i="2"/>
  <c r="F44" i="2"/>
  <c r="G44" i="2"/>
  <c r="U44" i="2"/>
  <c r="Q44" i="2"/>
  <c r="M44" i="2"/>
  <c r="I44" i="2"/>
  <c r="E44" i="2"/>
  <c r="W44" i="2"/>
  <c r="O44" i="2"/>
  <c r="A45" i="2"/>
  <c r="T44" i="2"/>
  <c r="P44" i="2"/>
  <c r="L44" i="2"/>
  <c r="H44" i="2"/>
  <c r="D44" i="2"/>
  <c r="S44" i="2"/>
  <c r="K44" i="2"/>
  <c r="I49" i="19" l="1"/>
  <c r="J48" i="19"/>
  <c r="B45" i="9"/>
  <c r="W46" i="9"/>
  <c r="S46" i="9"/>
  <c r="O46" i="9"/>
  <c r="V46" i="9"/>
  <c r="R46" i="9"/>
  <c r="N46" i="9"/>
  <c r="J46" i="9"/>
  <c r="F46" i="9"/>
  <c r="U46" i="9"/>
  <c r="M46" i="9"/>
  <c r="H46" i="9"/>
  <c r="T46" i="9"/>
  <c r="L46" i="9"/>
  <c r="G46" i="9"/>
  <c r="A47" i="9"/>
  <c r="D46" i="9"/>
  <c r="Q46" i="9"/>
  <c r="K46" i="9"/>
  <c r="E46" i="9"/>
  <c r="P46" i="9"/>
  <c r="I46" i="9"/>
  <c r="B46" i="8"/>
  <c r="U47" i="8"/>
  <c r="Q47" i="8"/>
  <c r="M47" i="8"/>
  <c r="I47" i="8"/>
  <c r="E47" i="8"/>
  <c r="R47" i="8"/>
  <c r="J47" i="8"/>
  <c r="A48" i="8"/>
  <c r="T47" i="8"/>
  <c r="P47" i="8"/>
  <c r="L47" i="8"/>
  <c r="H47" i="8"/>
  <c r="D47" i="8"/>
  <c r="V47" i="8"/>
  <c r="N47" i="8"/>
  <c r="F47" i="8"/>
  <c r="W47" i="8"/>
  <c r="S47" i="8"/>
  <c r="O47" i="8"/>
  <c r="K47" i="8"/>
  <c r="G47" i="8"/>
  <c r="B44" i="2"/>
  <c r="A46" i="2"/>
  <c r="T45" i="2"/>
  <c r="P45" i="2"/>
  <c r="L45" i="2"/>
  <c r="H45" i="2"/>
  <c r="D45" i="2"/>
  <c r="E45" i="2"/>
  <c r="W45" i="2"/>
  <c r="S45" i="2"/>
  <c r="O45" i="2"/>
  <c r="K45" i="2"/>
  <c r="G45" i="2"/>
  <c r="U45" i="2"/>
  <c r="M45" i="2"/>
  <c r="V45" i="2"/>
  <c r="R45" i="2"/>
  <c r="N45" i="2"/>
  <c r="J45" i="2"/>
  <c r="F45" i="2"/>
  <c r="Q45" i="2"/>
  <c r="I45" i="2"/>
  <c r="I50" i="19" l="1"/>
  <c r="J49" i="19"/>
  <c r="U47" i="9"/>
  <c r="Q47" i="9"/>
  <c r="M47" i="9"/>
  <c r="I47" i="9"/>
  <c r="E47" i="9"/>
  <c r="A48" i="9"/>
  <c r="T47" i="9"/>
  <c r="P47" i="9"/>
  <c r="L47" i="9"/>
  <c r="H47" i="9"/>
  <c r="D47" i="9"/>
  <c r="W47" i="9"/>
  <c r="O47" i="9"/>
  <c r="G47" i="9"/>
  <c r="V47" i="9"/>
  <c r="N47" i="9"/>
  <c r="F47" i="9"/>
  <c r="R47" i="9"/>
  <c r="S47" i="9"/>
  <c r="K47" i="9"/>
  <c r="J47" i="9"/>
  <c r="B46" i="9"/>
  <c r="B47" i="8"/>
  <c r="W48" i="8"/>
  <c r="S48" i="8"/>
  <c r="O48" i="8"/>
  <c r="K48" i="8"/>
  <c r="G48" i="8"/>
  <c r="T48" i="8"/>
  <c r="L48" i="8"/>
  <c r="D48" i="8"/>
  <c r="V48" i="8"/>
  <c r="R48" i="8"/>
  <c r="N48" i="8"/>
  <c r="J48" i="8"/>
  <c r="F48" i="8"/>
  <c r="A49" i="8"/>
  <c r="P48" i="8"/>
  <c r="H48" i="8"/>
  <c r="U48" i="8"/>
  <c r="Q48" i="8"/>
  <c r="M48" i="8"/>
  <c r="I48" i="8"/>
  <c r="E48" i="8"/>
  <c r="B45" i="2"/>
  <c r="V46" i="2"/>
  <c r="R46" i="2"/>
  <c r="N46" i="2"/>
  <c r="J46" i="2"/>
  <c r="F46" i="2"/>
  <c r="O46" i="2"/>
  <c r="U46" i="2"/>
  <c r="Q46" i="2"/>
  <c r="M46" i="2"/>
  <c r="I46" i="2"/>
  <c r="E46" i="2"/>
  <c r="S46" i="2"/>
  <c r="G46" i="2"/>
  <c r="A47" i="2"/>
  <c r="T46" i="2"/>
  <c r="P46" i="2"/>
  <c r="L46" i="2"/>
  <c r="H46" i="2"/>
  <c r="D46" i="2"/>
  <c r="W46" i="2"/>
  <c r="K46" i="2"/>
  <c r="I51" i="19" l="1"/>
  <c r="J50" i="19"/>
  <c r="B47" i="9"/>
  <c r="W48" i="9"/>
  <c r="S48" i="9"/>
  <c r="O48" i="9"/>
  <c r="K48" i="9"/>
  <c r="G48" i="9"/>
  <c r="V48" i="9"/>
  <c r="R48" i="9"/>
  <c r="N48" i="9"/>
  <c r="J48" i="9"/>
  <c r="F48" i="9"/>
  <c r="Q48" i="9"/>
  <c r="I48" i="9"/>
  <c r="A49" i="9"/>
  <c r="P48" i="9"/>
  <c r="H48" i="9"/>
  <c r="L48" i="9"/>
  <c r="U48" i="9"/>
  <c r="M48" i="9"/>
  <c r="E48" i="9"/>
  <c r="T48" i="9"/>
  <c r="D48" i="9"/>
  <c r="U49" i="8"/>
  <c r="Q49" i="8"/>
  <c r="M49" i="8"/>
  <c r="I49" i="8"/>
  <c r="E49" i="8"/>
  <c r="V49" i="8"/>
  <c r="N49" i="8"/>
  <c r="F49" i="8"/>
  <c r="A50" i="8"/>
  <c r="T49" i="8"/>
  <c r="P49" i="8"/>
  <c r="L49" i="8"/>
  <c r="H49" i="8"/>
  <c r="D49" i="8"/>
  <c r="R49" i="8"/>
  <c r="J49" i="8"/>
  <c r="W49" i="8"/>
  <c r="S49" i="8"/>
  <c r="O49" i="8"/>
  <c r="K49" i="8"/>
  <c r="G49" i="8"/>
  <c r="B48" i="8"/>
  <c r="B46" i="2"/>
  <c r="A48" i="2"/>
  <c r="T47" i="2"/>
  <c r="P47" i="2"/>
  <c r="L47" i="2"/>
  <c r="H47" i="2"/>
  <c r="D47" i="2"/>
  <c r="E47" i="2"/>
  <c r="W47" i="2"/>
  <c r="S47" i="2"/>
  <c r="O47" i="2"/>
  <c r="K47" i="2"/>
  <c r="G47" i="2"/>
  <c r="U47" i="2"/>
  <c r="M47" i="2"/>
  <c r="V47" i="2"/>
  <c r="R47" i="2"/>
  <c r="N47" i="2"/>
  <c r="J47" i="2"/>
  <c r="F47" i="2"/>
  <c r="Q47" i="2"/>
  <c r="I47" i="2"/>
  <c r="I52" i="19" l="1"/>
  <c r="J51" i="19"/>
  <c r="B48" i="9"/>
  <c r="U49" i="9"/>
  <c r="Q49" i="9"/>
  <c r="M49" i="9"/>
  <c r="I49" i="9"/>
  <c r="E49" i="9"/>
  <c r="A50" i="9"/>
  <c r="T49" i="9"/>
  <c r="P49" i="9"/>
  <c r="L49" i="9"/>
  <c r="H49" i="9"/>
  <c r="D49" i="9"/>
  <c r="S49" i="9"/>
  <c r="K49" i="9"/>
  <c r="R49" i="9"/>
  <c r="J49" i="9"/>
  <c r="V49" i="9"/>
  <c r="F49" i="9"/>
  <c r="W49" i="9"/>
  <c r="O49" i="9"/>
  <c r="G49" i="9"/>
  <c r="N49" i="9"/>
  <c r="B49" i="8"/>
  <c r="W50" i="8"/>
  <c r="S50" i="8"/>
  <c r="O50" i="8"/>
  <c r="K50" i="8"/>
  <c r="G50" i="8"/>
  <c r="A51" i="8"/>
  <c r="P50" i="8"/>
  <c r="H50" i="8"/>
  <c r="V50" i="8"/>
  <c r="R50" i="8"/>
  <c r="N50" i="8"/>
  <c r="J50" i="8"/>
  <c r="F50" i="8"/>
  <c r="T50" i="8"/>
  <c r="L50" i="8"/>
  <c r="D50" i="8"/>
  <c r="U50" i="8"/>
  <c r="Q50" i="8"/>
  <c r="M50" i="8"/>
  <c r="I50" i="8"/>
  <c r="E50" i="8"/>
  <c r="B47" i="2"/>
  <c r="V48" i="2"/>
  <c r="R48" i="2"/>
  <c r="N48" i="2"/>
  <c r="J48" i="2"/>
  <c r="F48" i="2"/>
  <c r="O48" i="2"/>
  <c r="U48" i="2"/>
  <c r="Q48" i="2"/>
  <c r="M48" i="2"/>
  <c r="I48" i="2"/>
  <c r="E48" i="2"/>
  <c r="S48" i="2"/>
  <c r="K48" i="2"/>
  <c r="A49" i="2"/>
  <c r="T48" i="2"/>
  <c r="P48" i="2"/>
  <c r="L48" i="2"/>
  <c r="H48" i="2"/>
  <c r="D48" i="2"/>
  <c r="W48" i="2"/>
  <c r="G48" i="2"/>
  <c r="I53" i="19" l="1"/>
  <c r="J52" i="19"/>
  <c r="W50" i="9"/>
  <c r="S50" i="9"/>
  <c r="O50" i="9"/>
  <c r="K50" i="9"/>
  <c r="G50" i="9"/>
  <c r="V50" i="9"/>
  <c r="R50" i="9"/>
  <c r="N50" i="9"/>
  <c r="J50" i="9"/>
  <c r="F50" i="9"/>
  <c r="U50" i="9"/>
  <c r="M50" i="9"/>
  <c r="E50" i="9"/>
  <c r="A51" i="9"/>
  <c r="T50" i="9"/>
  <c r="L50" i="9"/>
  <c r="D50" i="9"/>
  <c r="B50" i="9" s="1"/>
  <c r="P50" i="9"/>
  <c r="Q50" i="9"/>
  <c r="I50" i="9"/>
  <c r="H50" i="9"/>
  <c r="B49" i="9"/>
  <c r="U51" i="8"/>
  <c r="Q51" i="8"/>
  <c r="M51" i="8"/>
  <c r="I51" i="8"/>
  <c r="E51" i="8"/>
  <c r="R51" i="8"/>
  <c r="J51" i="8"/>
  <c r="A52" i="8"/>
  <c r="T51" i="8"/>
  <c r="P51" i="8"/>
  <c r="L51" i="8"/>
  <c r="H51" i="8"/>
  <c r="D51" i="8"/>
  <c r="V51" i="8"/>
  <c r="N51" i="8"/>
  <c r="F51" i="8"/>
  <c r="W51" i="8"/>
  <c r="S51" i="8"/>
  <c r="O51" i="8"/>
  <c r="K51" i="8"/>
  <c r="G51" i="8"/>
  <c r="B50" i="8"/>
  <c r="B48" i="2"/>
  <c r="A50" i="2"/>
  <c r="T49" i="2"/>
  <c r="P49" i="2"/>
  <c r="L49" i="2"/>
  <c r="H49" i="2"/>
  <c r="D49" i="2"/>
  <c r="E49" i="2"/>
  <c r="W49" i="2"/>
  <c r="S49" i="2"/>
  <c r="O49" i="2"/>
  <c r="K49" i="2"/>
  <c r="G49" i="2"/>
  <c r="Q49" i="2"/>
  <c r="I49" i="2"/>
  <c r="V49" i="2"/>
  <c r="R49" i="2"/>
  <c r="N49" i="2"/>
  <c r="J49" i="2"/>
  <c r="F49" i="2"/>
  <c r="U49" i="2"/>
  <c r="M49" i="2"/>
  <c r="I54" i="19" l="1"/>
  <c r="J53" i="19"/>
  <c r="U51" i="9"/>
  <c r="Q51" i="9"/>
  <c r="M51" i="9"/>
  <c r="I51" i="9"/>
  <c r="E51" i="9"/>
  <c r="A52" i="9"/>
  <c r="T51" i="9"/>
  <c r="P51" i="9"/>
  <c r="L51" i="9"/>
  <c r="H51" i="9"/>
  <c r="D51" i="9"/>
  <c r="W51" i="9"/>
  <c r="O51" i="9"/>
  <c r="G51" i="9"/>
  <c r="V51" i="9"/>
  <c r="N51" i="9"/>
  <c r="F51" i="9"/>
  <c r="R51" i="9"/>
  <c r="S51" i="9"/>
  <c r="K51" i="9"/>
  <c r="J51" i="9"/>
  <c r="W52" i="8"/>
  <c r="S52" i="8"/>
  <c r="O52" i="8"/>
  <c r="K52" i="8"/>
  <c r="G52" i="8"/>
  <c r="T52" i="8"/>
  <c r="L52" i="8"/>
  <c r="D52" i="8"/>
  <c r="V52" i="8"/>
  <c r="R52" i="8"/>
  <c r="N52" i="8"/>
  <c r="J52" i="8"/>
  <c r="F52" i="8"/>
  <c r="A53" i="8"/>
  <c r="P52" i="8"/>
  <c r="H52" i="8"/>
  <c r="U52" i="8"/>
  <c r="Q52" i="8"/>
  <c r="M52" i="8"/>
  <c r="I52" i="8"/>
  <c r="E52" i="8"/>
  <c r="B51" i="8"/>
  <c r="B49" i="2"/>
  <c r="V50" i="2"/>
  <c r="R50" i="2"/>
  <c r="N50" i="2"/>
  <c r="J50" i="2"/>
  <c r="F50" i="2"/>
  <c r="O50" i="2"/>
  <c r="U50" i="2"/>
  <c r="Q50" i="2"/>
  <c r="M50" i="2"/>
  <c r="I50" i="2"/>
  <c r="E50" i="2"/>
  <c r="W50" i="2"/>
  <c r="K50" i="2"/>
  <c r="A51" i="2"/>
  <c r="T50" i="2"/>
  <c r="P50" i="2"/>
  <c r="L50" i="2"/>
  <c r="H50" i="2"/>
  <c r="D50" i="2"/>
  <c r="S50" i="2"/>
  <c r="G50" i="2"/>
  <c r="I55" i="19" l="1"/>
  <c r="J54" i="19"/>
  <c r="W52" i="9"/>
  <c r="S52" i="9"/>
  <c r="O52" i="9"/>
  <c r="K52" i="9"/>
  <c r="G52" i="9"/>
  <c r="V52" i="9"/>
  <c r="R52" i="9"/>
  <c r="N52" i="9"/>
  <c r="J52" i="9"/>
  <c r="F52" i="9"/>
  <c r="Q52" i="9"/>
  <c r="I52" i="9"/>
  <c r="L52" i="9"/>
  <c r="A53" i="9"/>
  <c r="P52" i="9"/>
  <c r="H52" i="9"/>
  <c r="T52" i="9"/>
  <c r="U52" i="9"/>
  <c r="M52" i="9"/>
  <c r="E52" i="9"/>
  <c r="D52" i="9"/>
  <c r="B51" i="9"/>
  <c r="B52" i="8"/>
  <c r="U53" i="8"/>
  <c r="Q53" i="8"/>
  <c r="M53" i="8"/>
  <c r="I53" i="8"/>
  <c r="E53" i="8"/>
  <c r="V53" i="8"/>
  <c r="N53" i="8"/>
  <c r="F53" i="8"/>
  <c r="A54" i="8"/>
  <c r="T53" i="8"/>
  <c r="P53" i="8"/>
  <c r="L53" i="8"/>
  <c r="H53" i="8"/>
  <c r="D53" i="8"/>
  <c r="R53" i="8"/>
  <c r="J53" i="8"/>
  <c r="W53" i="8"/>
  <c r="S53" i="8"/>
  <c r="O53" i="8"/>
  <c r="K53" i="8"/>
  <c r="G53" i="8"/>
  <c r="B50" i="2"/>
  <c r="A52" i="2"/>
  <c r="T51" i="2"/>
  <c r="P51" i="2"/>
  <c r="L51" i="2"/>
  <c r="H51" i="2"/>
  <c r="D51" i="2"/>
  <c r="E51" i="2"/>
  <c r="W51" i="2"/>
  <c r="S51" i="2"/>
  <c r="O51" i="2"/>
  <c r="K51" i="2"/>
  <c r="G51" i="2"/>
  <c r="U51" i="2"/>
  <c r="M51" i="2"/>
  <c r="V51" i="2"/>
  <c r="R51" i="2"/>
  <c r="N51" i="2"/>
  <c r="J51" i="2"/>
  <c r="F51" i="2"/>
  <c r="Q51" i="2"/>
  <c r="I51" i="2"/>
  <c r="I56" i="19" l="1"/>
  <c r="J55" i="19"/>
  <c r="U53" i="9"/>
  <c r="Q53" i="9"/>
  <c r="M53" i="9"/>
  <c r="I53" i="9"/>
  <c r="E53" i="9"/>
  <c r="A54" i="9"/>
  <c r="T53" i="9"/>
  <c r="P53" i="9"/>
  <c r="L53" i="9"/>
  <c r="H53" i="9"/>
  <c r="D53" i="9"/>
  <c r="S53" i="9"/>
  <c r="K53" i="9"/>
  <c r="V53" i="9"/>
  <c r="F53" i="9"/>
  <c r="R53" i="9"/>
  <c r="J53" i="9"/>
  <c r="W53" i="9"/>
  <c r="O53" i="9"/>
  <c r="G53" i="9"/>
  <c r="N53" i="9"/>
  <c r="B52" i="9"/>
  <c r="B53" i="8"/>
  <c r="W54" i="8"/>
  <c r="S54" i="8"/>
  <c r="O54" i="8"/>
  <c r="K54" i="8"/>
  <c r="G54" i="8"/>
  <c r="A55" i="8"/>
  <c r="P54" i="8"/>
  <c r="H54" i="8"/>
  <c r="V54" i="8"/>
  <c r="R54" i="8"/>
  <c r="N54" i="8"/>
  <c r="J54" i="8"/>
  <c r="F54" i="8"/>
  <c r="T54" i="8"/>
  <c r="L54" i="8"/>
  <c r="D54" i="8"/>
  <c r="U54" i="8"/>
  <c r="Q54" i="8"/>
  <c r="M54" i="8"/>
  <c r="I54" i="8"/>
  <c r="E54" i="8"/>
  <c r="B51" i="2"/>
  <c r="V52" i="2"/>
  <c r="R52" i="2"/>
  <c r="N52" i="2"/>
  <c r="J52" i="2"/>
  <c r="F52" i="2"/>
  <c r="O52" i="2"/>
  <c r="U52" i="2"/>
  <c r="Q52" i="2"/>
  <c r="M52" i="2"/>
  <c r="I52" i="2"/>
  <c r="E52" i="2"/>
  <c r="S52" i="2"/>
  <c r="G52" i="2"/>
  <c r="A53" i="2"/>
  <c r="T52" i="2"/>
  <c r="P52" i="2"/>
  <c r="L52" i="2"/>
  <c r="H52" i="2"/>
  <c r="D52" i="2"/>
  <c r="W52" i="2"/>
  <c r="K52" i="2"/>
  <c r="I57" i="19" l="1"/>
  <c r="J56" i="19"/>
  <c r="B53" i="9"/>
  <c r="W54" i="9"/>
  <c r="S54" i="9"/>
  <c r="O54" i="9"/>
  <c r="K54" i="9"/>
  <c r="G54" i="9"/>
  <c r="V54" i="9"/>
  <c r="R54" i="9"/>
  <c r="N54" i="9"/>
  <c r="J54" i="9"/>
  <c r="F54" i="9"/>
  <c r="U54" i="9"/>
  <c r="M54" i="9"/>
  <c r="E54" i="9"/>
  <c r="A55" i="9"/>
  <c r="T54" i="9"/>
  <c r="L54" i="9"/>
  <c r="D54" i="9"/>
  <c r="P54" i="9"/>
  <c r="Q54" i="9"/>
  <c r="I54" i="9"/>
  <c r="H54" i="9"/>
  <c r="U55" i="8"/>
  <c r="Q55" i="8"/>
  <c r="M55" i="8"/>
  <c r="I55" i="8"/>
  <c r="E55" i="8"/>
  <c r="V55" i="8"/>
  <c r="N55" i="8"/>
  <c r="A56" i="8"/>
  <c r="T55" i="8"/>
  <c r="P55" i="8"/>
  <c r="L55" i="8"/>
  <c r="H55" i="8"/>
  <c r="D55" i="8"/>
  <c r="R55" i="8"/>
  <c r="J55" i="8"/>
  <c r="F55" i="8"/>
  <c r="W55" i="8"/>
  <c r="S55" i="8"/>
  <c r="O55" i="8"/>
  <c r="K55" i="8"/>
  <c r="G55" i="8"/>
  <c r="B54" i="8"/>
  <c r="B52" i="2"/>
  <c r="A54" i="2"/>
  <c r="T53" i="2"/>
  <c r="P53" i="2"/>
  <c r="L53" i="2"/>
  <c r="H53" i="2"/>
  <c r="D53" i="2"/>
  <c r="E53" i="2"/>
  <c r="W53" i="2"/>
  <c r="S53" i="2"/>
  <c r="O53" i="2"/>
  <c r="K53" i="2"/>
  <c r="G53" i="2"/>
  <c r="Q53" i="2"/>
  <c r="I53" i="2"/>
  <c r="V53" i="2"/>
  <c r="R53" i="2"/>
  <c r="N53" i="2"/>
  <c r="J53" i="2"/>
  <c r="F53" i="2"/>
  <c r="U53" i="2"/>
  <c r="M53" i="2"/>
  <c r="I58" i="19" l="1"/>
  <c r="J57" i="19"/>
  <c r="U55" i="9"/>
  <c r="Q55" i="9"/>
  <c r="M55" i="9"/>
  <c r="I55" i="9"/>
  <c r="E55" i="9"/>
  <c r="A56" i="9"/>
  <c r="T55" i="9"/>
  <c r="P55" i="9"/>
  <c r="L55" i="9"/>
  <c r="H55" i="9"/>
  <c r="D55" i="9"/>
  <c r="W55" i="9"/>
  <c r="O55" i="9"/>
  <c r="G55" i="9"/>
  <c r="R55" i="9"/>
  <c r="V55" i="9"/>
  <c r="N55" i="9"/>
  <c r="F55" i="9"/>
  <c r="S55" i="9"/>
  <c r="K55" i="9"/>
  <c r="J55" i="9"/>
  <c r="B54" i="9"/>
  <c r="W56" i="8"/>
  <c r="S56" i="8"/>
  <c r="O56" i="8"/>
  <c r="K56" i="8"/>
  <c r="G56" i="8"/>
  <c r="A57" i="8"/>
  <c r="P56" i="8"/>
  <c r="H56" i="8"/>
  <c r="V56" i="8"/>
  <c r="R56" i="8"/>
  <c r="N56" i="8"/>
  <c r="J56" i="8"/>
  <c r="F56" i="8"/>
  <c r="T56" i="8"/>
  <c r="L56" i="8"/>
  <c r="D56" i="8"/>
  <c r="B56" i="8" s="1"/>
  <c r="U56" i="8"/>
  <c r="Q56" i="8"/>
  <c r="M56" i="8"/>
  <c r="I56" i="8"/>
  <c r="E56" i="8"/>
  <c r="B55" i="8"/>
  <c r="B53" i="2"/>
  <c r="V54" i="2"/>
  <c r="R54" i="2"/>
  <c r="N54" i="2"/>
  <c r="J54" i="2"/>
  <c r="F54" i="2"/>
  <c r="W54" i="2"/>
  <c r="K54" i="2"/>
  <c r="U54" i="2"/>
  <c r="Q54" i="2"/>
  <c r="M54" i="2"/>
  <c r="I54" i="2"/>
  <c r="E54" i="2"/>
  <c r="S54" i="2"/>
  <c r="G54" i="2"/>
  <c r="A55" i="2"/>
  <c r="T54" i="2"/>
  <c r="P54" i="2"/>
  <c r="L54" i="2"/>
  <c r="H54" i="2"/>
  <c r="D54" i="2"/>
  <c r="O54" i="2"/>
  <c r="I59" i="19" l="1"/>
  <c r="J58" i="19"/>
  <c r="B55" i="9"/>
  <c r="W56" i="9"/>
  <c r="S56" i="9"/>
  <c r="O56" i="9"/>
  <c r="K56" i="9"/>
  <c r="G56" i="9"/>
  <c r="V56" i="9"/>
  <c r="R56" i="9"/>
  <c r="N56" i="9"/>
  <c r="J56" i="9"/>
  <c r="F56" i="9"/>
  <c r="Q56" i="9"/>
  <c r="I56" i="9"/>
  <c r="T56" i="9"/>
  <c r="A57" i="9"/>
  <c r="P56" i="9"/>
  <c r="H56" i="9"/>
  <c r="D56" i="9"/>
  <c r="U56" i="9"/>
  <c r="M56" i="9"/>
  <c r="E56" i="9"/>
  <c r="L56" i="9"/>
  <c r="U57" i="8"/>
  <c r="Q57" i="8"/>
  <c r="M57" i="8"/>
  <c r="I57" i="8"/>
  <c r="E57" i="8"/>
  <c r="R57" i="8"/>
  <c r="J57" i="8"/>
  <c r="A58" i="8"/>
  <c r="T57" i="8"/>
  <c r="P57" i="8"/>
  <c r="L57" i="8"/>
  <c r="H57" i="8"/>
  <c r="D57" i="8"/>
  <c r="V57" i="8"/>
  <c r="N57" i="8"/>
  <c r="F57" i="8"/>
  <c r="W57" i="8"/>
  <c r="S57" i="8"/>
  <c r="O57" i="8"/>
  <c r="K57" i="8"/>
  <c r="G57" i="8"/>
  <c r="A56" i="2"/>
  <c r="T55" i="2"/>
  <c r="P55" i="2"/>
  <c r="L55" i="2"/>
  <c r="H55" i="2"/>
  <c r="D55" i="2"/>
  <c r="U55" i="2"/>
  <c r="M55" i="2"/>
  <c r="W55" i="2"/>
  <c r="S55" i="2"/>
  <c r="O55" i="2"/>
  <c r="K55" i="2"/>
  <c r="G55" i="2"/>
  <c r="Q55" i="2"/>
  <c r="E55" i="2"/>
  <c r="V55" i="2"/>
  <c r="R55" i="2"/>
  <c r="N55" i="2"/>
  <c r="J55" i="2"/>
  <c r="F55" i="2"/>
  <c r="I55" i="2"/>
  <c r="B54" i="2"/>
  <c r="I60" i="19" l="1"/>
  <c r="J59" i="19"/>
  <c r="U57" i="9"/>
  <c r="Q57" i="9"/>
  <c r="M57" i="9"/>
  <c r="I57" i="9"/>
  <c r="E57" i="9"/>
  <c r="A58" i="9"/>
  <c r="T57" i="9"/>
  <c r="P57" i="9"/>
  <c r="L57" i="9"/>
  <c r="H57" i="9"/>
  <c r="D57" i="9"/>
  <c r="S57" i="9"/>
  <c r="K57" i="9"/>
  <c r="V57" i="9"/>
  <c r="R57" i="9"/>
  <c r="J57" i="9"/>
  <c r="N57" i="9"/>
  <c r="W57" i="9"/>
  <c r="O57" i="9"/>
  <c r="G57" i="9"/>
  <c r="F57" i="9"/>
  <c r="B56" i="9"/>
  <c r="W58" i="8"/>
  <c r="S58" i="8"/>
  <c r="O58" i="8"/>
  <c r="K58" i="8"/>
  <c r="G58" i="8"/>
  <c r="A59" i="8"/>
  <c r="L58" i="8"/>
  <c r="D58" i="8"/>
  <c r="V58" i="8"/>
  <c r="R58" i="8"/>
  <c r="N58" i="8"/>
  <c r="J58" i="8"/>
  <c r="F58" i="8"/>
  <c r="T58" i="8"/>
  <c r="P58" i="8"/>
  <c r="H58" i="8"/>
  <c r="U58" i="8"/>
  <c r="Q58" i="8"/>
  <c r="M58" i="8"/>
  <c r="I58" i="8"/>
  <c r="E58" i="8"/>
  <c r="B57" i="8"/>
  <c r="B55" i="2"/>
  <c r="V56" i="2"/>
  <c r="R56" i="2"/>
  <c r="N56" i="2"/>
  <c r="J56" i="2"/>
  <c r="F56" i="2"/>
  <c r="W56" i="2"/>
  <c r="K56" i="2"/>
  <c r="U56" i="2"/>
  <c r="Q56" i="2"/>
  <c r="M56" i="2"/>
  <c r="I56" i="2"/>
  <c r="E56" i="2"/>
  <c r="O56" i="2"/>
  <c r="G56" i="2"/>
  <c r="A57" i="2"/>
  <c r="T56" i="2"/>
  <c r="P56" i="2"/>
  <c r="L56" i="2"/>
  <c r="H56" i="2"/>
  <c r="D56" i="2"/>
  <c r="S56" i="2"/>
  <c r="I61" i="19" l="1"/>
  <c r="J60" i="19"/>
  <c r="B57" i="9"/>
  <c r="W58" i="9"/>
  <c r="S58" i="9"/>
  <c r="O58" i="9"/>
  <c r="K58" i="9"/>
  <c r="G58" i="9"/>
  <c r="V58" i="9"/>
  <c r="R58" i="9"/>
  <c r="N58" i="9"/>
  <c r="J58" i="9"/>
  <c r="F58" i="9"/>
  <c r="U58" i="9"/>
  <c r="M58" i="9"/>
  <c r="E58" i="9"/>
  <c r="P58" i="9"/>
  <c r="T58" i="9"/>
  <c r="L58" i="9"/>
  <c r="D58" i="9"/>
  <c r="A59" i="9"/>
  <c r="Q58" i="9"/>
  <c r="I58" i="9"/>
  <c r="H58" i="9"/>
  <c r="B58" i="8"/>
  <c r="U59" i="8"/>
  <c r="Q59" i="8"/>
  <c r="M59" i="8"/>
  <c r="I59" i="8"/>
  <c r="E59" i="8"/>
  <c r="R59" i="8"/>
  <c r="J59" i="8"/>
  <c r="A60" i="8"/>
  <c r="T59" i="8"/>
  <c r="P59" i="8"/>
  <c r="L59" i="8"/>
  <c r="H59" i="8"/>
  <c r="D59" i="8"/>
  <c r="V59" i="8"/>
  <c r="N59" i="8"/>
  <c r="F59" i="8"/>
  <c r="W59" i="8"/>
  <c r="S59" i="8"/>
  <c r="O59" i="8"/>
  <c r="K59" i="8"/>
  <c r="G59" i="8"/>
  <c r="A58" i="2"/>
  <c r="T57" i="2"/>
  <c r="P57" i="2"/>
  <c r="L57" i="2"/>
  <c r="H57" i="2"/>
  <c r="D57" i="2"/>
  <c r="U57" i="2"/>
  <c r="M57" i="2"/>
  <c r="W57" i="2"/>
  <c r="S57" i="2"/>
  <c r="O57" i="2"/>
  <c r="K57" i="2"/>
  <c r="G57" i="2"/>
  <c r="Q57" i="2"/>
  <c r="E57" i="2"/>
  <c r="V57" i="2"/>
  <c r="R57" i="2"/>
  <c r="N57" i="2"/>
  <c r="J57" i="2"/>
  <c r="F57" i="2"/>
  <c r="I57" i="2"/>
  <c r="B56" i="2"/>
  <c r="I62" i="19" l="1"/>
  <c r="J61" i="19"/>
  <c r="U59" i="9"/>
  <c r="Q59" i="9"/>
  <c r="M59" i="9"/>
  <c r="I59" i="9"/>
  <c r="E59" i="9"/>
  <c r="A60" i="9"/>
  <c r="T59" i="9"/>
  <c r="P59" i="9"/>
  <c r="L59" i="9"/>
  <c r="H59" i="9"/>
  <c r="D59" i="9"/>
  <c r="W59" i="9"/>
  <c r="O59" i="9"/>
  <c r="G59" i="9"/>
  <c r="R59" i="9"/>
  <c r="V59" i="9"/>
  <c r="N59" i="9"/>
  <c r="F59" i="9"/>
  <c r="S59" i="9"/>
  <c r="K59" i="9"/>
  <c r="J59" i="9"/>
  <c r="B58" i="9"/>
  <c r="B59" i="8"/>
  <c r="W60" i="8"/>
  <c r="S60" i="8"/>
  <c r="O60" i="8"/>
  <c r="K60" i="8"/>
  <c r="G60" i="8"/>
  <c r="T60" i="8"/>
  <c r="L60" i="8"/>
  <c r="D60" i="8"/>
  <c r="V60" i="8"/>
  <c r="R60" i="8"/>
  <c r="N60" i="8"/>
  <c r="J60" i="8"/>
  <c r="F60" i="8"/>
  <c r="A61" i="8"/>
  <c r="P60" i="8"/>
  <c r="H60" i="8"/>
  <c r="U60" i="8"/>
  <c r="Q60" i="8"/>
  <c r="M60" i="8"/>
  <c r="I60" i="8"/>
  <c r="E60" i="8"/>
  <c r="B57" i="2"/>
  <c r="V58" i="2"/>
  <c r="R58" i="2"/>
  <c r="N58" i="2"/>
  <c r="J58" i="2"/>
  <c r="F58" i="2"/>
  <c r="W58" i="2"/>
  <c r="K58" i="2"/>
  <c r="U58" i="2"/>
  <c r="Q58" i="2"/>
  <c r="M58" i="2"/>
  <c r="I58" i="2"/>
  <c r="E58" i="2"/>
  <c r="S58" i="2"/>
  <c r="G58" i="2"/>
  <c r="A59" i="2"/>
  <c r="T58" i="2"/>
  <c r="P58" i="2"/>
  <c r="L58" i="2"/>
  <c r="H58" i="2"/>
  <c r="D58" i="2"/>
  <c r="O58" i="2"/>
  <c r="I63" i="19" l="1"/>
  <c r="J62" i="19"/>
  <c r="B59" i="9"/>
  <c r="W60" i="9"/>
  <c r="S60" i="9"/>
  <c r="O60" i="9"/>
  <c r="K60" i="9"/>
  <c r="G60" i="9"/>
  <c r="V60" i="9"/>
  <c r="R60" i="9"/>
  <c r="N60" i="9"/>
  <c r="J60" i="9"/>
  <c r="F60" i="9"/>
  <c r="Q60" i="9"/>
  <c r="I60" i="9"/>
  <c r="L60" i="9"/>
  <c r="A61" i="9"/>
  <c r="P60" i="9"/>
  <c r="H60" i="9"/>
  <c r="U60" i="9"/>
  <c r="M60" i="9"/>
  <c r="E60" i="9"/>
  <c r="T60" i="9"/>
  <c r="D60" i="9"/>
  <c r="B60" i="9" s="1"/>
  <c r="U61" i="8"/>
  <c r="Q61" i="8"/>
  <c r="M61" i="8"/>
  <c r="I61" i="8"/>
  <c r="E61" i="8"/>
  <c r="V61" i="8"/>
  <c r="N61" i="8"/>
  <c r="F61" i="8"/>
  <c r="A62" i="8"/>
  <c r="T61" i="8"/>
  <c r="P61" i="8"/>
  <c r="L61" i="8"/>
  <c r="H61" i="8"/>
  <c r="D61" i="8"/>
  <c r="R61" i="8"/>
  <c r="J61" i="8"/>
  <c r="W61" i="8"/>
  <c r="S61" i="8"/>
  <c r="O61" i="8"/>
  <c r="K61" i="8"/>
  <c r="G61" i="8"/>
  <c r="B60" i="8"/>
  <c r="A60" i="2"/>
  <c r="T59" i="2"/>
  <c r="P59" i="2"/>
  <c r="L59" i="2"/>
  <c r="H59" i="2"/>
  <c r="D59" i="2"/>
  <c r="U59" i="2"/>
  <c r="M59" i="2"/>
  <c r="W59" i="2"/>
  <c r="S59" i="2"/>
  <c r="O59" i="2"/>
  <c r="K59" i="2"/>
  <c r="G59" i="2"/>
  <c r="I59" i="2"/>
  <c r="V59" i="2"/>
  <c r="R59" i="2"/>
  <c r="N59" i="2"/>
  <c r="J59" i="2"/>
  <c r="F59" i="2"/>
  <c r="Q59" i="2"/>
  <c r="E59" i="2"/>
  <c r="B58" i="2"/>
  <c r="I64" i="19" l="1"/>
  <c r="J63" i="19"/>
  <c r="U61" i="9"/>
  <c r="Q61" i="9"/>
  <c r="M61" i="9"/>
  <c r="I61" i="9"/>
  <c r="E61" i="9"/>
  <c r="A62" i="9"/>
  <c r="T61" i="9"/>
  <c r="P61" i="9"/>
  <c r="L61" i="9"/>
  <c r="H61" i="9"/>
  <c r="D61" i="9"/>
  <c r="S61" i="9"/>
  <c r="K61" i="9"/>
  <c r="V61" i="9"/>
  <c r="R61" i="9"/>
  <c r="J61" i="9"/>
  <c r="F61" i="9"/>
  <c r="W61" i="9"/>
  <c r="O61" i="9"/>
  <c r="G61" i="9"/>
  <c r="N61" i="9"/>
  <c r="B61" i="8"/>
  <c r="W62" i="8"/>
  <c r="S62" i="8"/>
  <c r="O62" i="8"/>
  <c r="K62" i="8"/>
  <c r="G62" i="8"/>
  <c r="A63" i="8"/>
  <c r="P62" i="8"/>
  <c r="H62" i="8"/>
  <c r="V62" i="8"/>
  <c r="R62" i="8"/>
  <c r="N62" i="8"/>
  <c r="J62" i="8"/>
  <c r="F62" i="8"/>
  <c r="T62" i="8"/>
  <c r="L62" i="8"/>
  <c r="D62" i="8"/>
  <c r="U62" i="8"/>
  <c r="Q62" i="8"/>
  <c r="M62" i="8"/>
  <c r="I62" i="8"/>
  <c r="E62" i="8"/>
  <c r="B59" i="2"/>
  <c r="V60" i="2"/>
  <c r="R60" i="2"/>
  <c r="N60" i="2"/>
  <c r="J60" i="2"/>
  <c r="F60" i="2"/>
  <c r="W60" i="2"/>
  <c r="K60" i="2"/>
  <c r="U60" i="2"/>
  <c r="Q60" i="2"/>
  <c r="M60" i="2"/>
  <c r="I60" i="2"/>
  <c r="E60" i="2"/>
  <c r="O60" i="2"/>
  <c r="A61" i="2"/>
  <c r="T60" i="2"/>
  <c r="P60" i="2"/>
  <c r="L60" i="2"/>
  <c r="H60" i="2"/>
  <c r="D60" i="2"/>
  <c r="S60" i="2"/>
  <c r="G60" i="2"/>
  <c r="I65" i="19" l="1"/>
  <c r="J64" i="19"/>
  <c r="B61" i="9"/>
  <c r="W62" i="9"/>
  <c r="S62" i="9"/>
  <c r="O62" i="9"/>
  <c r="K62" i="9"/>
  <c r="G62" i="9"/>
  <c r="V62" i="9"/>
  <c r="R62" i="9"/>
  <c r="N62" i="9"/>
  <c r="J62" i="9"/>
  <c r="F62" i="9"/>
  <c r="U62" i="9"/>
  <c r="M62" i="9"/>
  <c r="E62" i="9"/>
  <c r="H62" i="9"/>
  <c r="T62" i="9"/>
  <c r="L62" i="9"/>
  <c r="D62" i="9"/>
  <c r="B62" i="9" s="1"/>
  <c r="A63" i="9"/>
  <c r="Q62" i="9"/>
  <c r="I62" i="9"/>
  <c r="P62" i="9"/>
  <c r="U63" i="8"/>
  <c r="Q63" i="8"/>
  <c r="M63" i="8"/>
  <c r="I63" i="8"/>
  <c r="E63" i="8"/>
  <c r="R63" i="8"/>
  <c r="J63" i="8"/>
  <c r="A64" i="8"/>
  <c r="T63" i="8"/>
  <c r="P63" i="8"/>
  <c r="L63" i="8"/>
  <c r="H63" i="8"/>
  <c r="D63" i="8"/>
  <c r="V63" i="8"/>
  <c r="N63" i="8"/>
  <c r="F63" i="8"/>
  <c r="W63" i="8"/>
  <c r="S63" i="8"/>
  <c r="O63" i="8"/>
  <c r="K63" i="8"/>
  <c r="G63" i="8"/>
  <c r="B62" i="8"/>
  <c r="B60" i="2"/>
  <c r="A62" i="2"/>
  <c r="T61" i="2"/>
  <c r="P61" i="2"/>
  <c r="L61" i="2"/>
  <c r="H61" i="2"/>
  <c r="D61" i="2"/>
  <c r="U61" i="2"/>
  <c r="M61" i="2"/>
  <c r="W61" i="2"/>
  <c r="S61" i="2"/>
  <c r="O61" i="2"/>
  <c r="K61" i="2"/>
  <c r="G61" i="2"/>
  <c r="Q61" i="2"/>
  <c r="E61" i="2"/>
  <c r="V61" i="2"/>
  <c r="R61" i="2"/>
  <c r="N61" i="2"/>
  <c r="J61" i="2"/>
  <c r="F61" i="2"/>
  <c r="I61" i="2"/>
  <c r="I66" i="19" l="1"/>
  <c r="J65" i="19"/>
  <c r="U63" i="9"/>
  <c r="Q63" i="9"/>
  <c r="M63" i="9"/>
  <c r="I63" i="9"/>
  <c r="E63" i="9"/>
  <c r="A64" i="9"/>
  <c r="T63" i="9"/>
  <c r="P63" i="9"/>
  <c r="L63" i="9"/>
  <c r="H63" i="9"/>
  <c r="D63" i="9"/>
  <c r="W63" i="9"/>
  <c r="O63" i="9"/>
  <c r="G63" i="9"/>
  <c r="J63" i="9"/>
  <c r="V63" i="9"/>
  <c r="N63" i="9"/>
  <c r="F63" i="9"/>
  <c r="S63" i="9"/>
  <c r="K63" i="9"/>
  <c r="R63" i="9"/>
  <c r="W64" i="8"/>
  <c r="S64" i="8"/>
  <c r="O64" i="8"/>
  <c r="K64" i="8"/>
  <c r="G64" i="8"/>
  <c r="A65" i="8"/>
  <c r="L64" i="8"/>
  <c r="D64" i="8"/>
  <c r="V64" i="8"/>
  <c r="R64" i="8"/>
  <c r="N64" i="8"/>
  <c r="J64" i="8"/>
  <c r="F64" i="8"/>
  <c r="T64" i="8"/>
  <c r="P64" i="8"/>
  <c r="H64" i="8"/>
  <c r="U64" i="8"/>
  <c r="Q64" i="8"/>
  <c r="M64" i="8"/>
  <c r="I64" i="8"/>
  <c r="E64" i="8"/>
  <c r="B63" i="8"/>
  <c r="B61" i="2"/>
  <c r="V62" i="2"/>
  <c r="R62" i="2"/>
  <c r="N62" i="2"/>
  <c r="J62" i="2"/>
  <c r="F62" i="2"/>
  <c r="W62" i="2"/>
  <c r="K62" i="2"/>
  <c r="U62" i="2"/>
  <c r="Q62" i="2"/>
  <c r="M62" i="2"/>
  <c r="I62" i="2"/>
  <c r="E62" i="2"/>
  <c r="S62" i="2"/>
  <c r="G62" i="2"/>
  <c r="A63" i="2"/>
  <c r="T62" i="2"/>
  <c r="P62" i="2"/>
  <c r="L62" i="2"/>
  <c r="H62" i="2"/>
  <c r="D62" i="2"/>
  <c r="O62" i="2"/>
  <c r="I67" i="19" l="1"/>
  <c r="J66" i="19"/>
  <c r="B63" i="9"/>
  <c r="W64" i="9"/>
  <c r="S64" i="9"/>
  <c r="O64" i="9"/>
  <c r="K64" i="9"/>
  <c r="G64" i="9"/>
  <c r="V64" i="9"/>
  <c r="R64" i="9"/>
  <c r="N64" i="9"/>
  <c r="J64" i="9"/>
  <c r="F64" i="9"/>
  <c r="Q64" i="9"/>
  <c r="I64" i="9"/>
  <c r="L64" i="9"/>
  <c r="A65" i="9"/>
  <c r="P64" i="9"/>
  <c r="H64" i="9"/>
  <c r="D64" i="9"/>
  <c r="U64" i="9"/>
  <c r="M64" i="9"/>
  <c r="E64" i="9"/>
  <c r="T64" i="9"/>
  <c r="B64" i="8"/>
  <c r="U65" i="8"/>
  <c r="Q65" i="8"/>
  <c r="M65" i="8"/>
  <c r="I65" i="8"/>
  <c r="E65" i="8"/>
  <c r="R65" i="8"/>
  <c r="J65" i="8"/>
  <c r="A66" i="8"/>
  <c r="T65" i="8"/>
  <c r="P65" i="8"/>
  <c r="L65" i="8"/>
  <c r="H65" i="8"/>
  <c r="D65" i="8"/>
  <c r="V65" i="8"/>
  <c r="N65" i="8"/>
  <c r="F65" i="8"/>
  <c r="W65" i="8"/>
  <c r="S65" i="8"/>
  <c r="O65" i="8"/>
  <c r="K65" i="8"/>
  <c r="G65" i="8"/>
  <c r="A64" i="2"/>
  <c r="T63" i="2"/>
  <c r="P63" i="2"/>
  <c r="L63" i="2"/>
  <c r="H63" i="2"/>
  <c r="D63" i="2"/>
  <c r="U63" i="2"/>
  <c r="M63" i="2"/>
  <c r="W63" i="2"/>
  <c r="S63" i="2"/>
  <c r="O63" i="2"/>
  <c r="K63" i="2"/>
  <c r="G63" i="2"/>
  <c r="Q63" i="2"/>
  <c r="E63" i="2"/>
  <c r="V63" i="2"/>
  <c r="R63" i="2"/>
  <c r="N63" i="2"/>
  <c r="J63" i="2"/>
  <c r="F63" i="2"/>
  <c r="I63" i="2"/>
  <c r="B62" i="2"/>
  <c r="I68" i="19" l="1"/>
  <c r="J67" i="19"/>
  <c r="U65" i="9"/>
  <c r="Q65" i="9"/>
  <c r="M65" i="9"/>
  <c r="I65" i="9"/>
  <c r="E65" i="9"/>
  <c r="A66" i="9"/>
  <c r="T65" i="9"/>
  <c r="P65" i="9"/>
  <c r="L65" i="9"/>
  <c r="H65" i="9"/>
  <c r="D65" i="9"/>
  <c r="S65" i="9"/>
  <c r="K65" i="9"/>
  <c r="N65" i="9"/>
  <c r="R65" i="9"/>
  <c r="J65" i="9"/>
  <c r="F65" i="9"/>
  <c r="W65" i="9"/>
  <c r="O65" i="9"/>
  <c r="G65" i="9"/>
  <c r="V65" i="9"/>
  <c r="B64" i="9"/>
  <c r="B65" i="8"/>
  <c r="W66" i="8"/>
  <c r="S66" i="8"/>
  <c r="O66" i="8"/>
  <c r="K66" i="8"/>
  <c r="G66" i="8"/>
  <c r="T66" i="8"/>
  <c r="L66" i="8"/>
  <c r="D66" i="8"/>
  <c r="V66" i="8"/>
  <c r="R66" i="8"/>
  <c r="N66" i="8"/>
  <c r="J66" i="8"/>
  <c r="F66" i="8"/>
  <c r="A67" i="8"/>
  <c r="P66" i="8"/>
  <c r="H66" i="8"/>
  <c r="U66" i="8"/>
  <c r="Q66" i="8"/>
  <c r="M66" i="8"/>
  <c r="I66" i="8"/>
  <c r="E66" i="8"/>
  <c r="B63" i="2"/>
  <c r="V64" i="2"/>
  <c r="R64" i="2"/>
  <c r="N64" i="2"/>
  <c r="J64" i="2"/>
  <c r="F64" i="2"/>
  <c r="W64" i="2"/>
  <c r="K64" i="2"/>
  <c r="U64" i="2"/>
  <c r="Q64" i="2"/>
  <c r="M64" i="2"/>
  <c r="I64" i="2"/>
  <c r="E64" i="2"/>
  <c r="O64" i="2"/>
  <c r="G64" i="2"/>
  <c r="A65" i="2"/>
  <c r="T64" i="2"/>
  <c r="P64" i="2"/>
  <c r="L64" i="2"/>
  <c r="H64" i="2"/>
  <c r="D64" i="2"/>
  <c r="S64" i="2"/>
  <c r="I69" i="19" l="1"/>
  <c r="J68" i="19"/>
  <c r="B65" i="9"/>
  <c r="W66" i="9"/>
  <c r="S66" i="9"/>
  <c r="O66" i="9"/>
  <c r="K66" i="9"/>
  <c r="G66" i="9"/>
  <c r="V66" i="9"/>
  <c r="R66" i="9"/>
  <c r="N66" i="9"/>
  <c r="J66" i="9"/>
  <c r="F66" i="9"/>
  <c r="U66" i="9"/>
  <c r="M66" i="9"/>
  <c r="E66" i="9"/>
  <c r="H66" i="9"/>
  <c r="T66" i="9"/>
  <c r="L66" i="9"/>
  <c r="D66" i="9"/>
  <c r="A67" i="9"/>
  <c r="Q66" i="9"/>
  <c r="I66" i="9"/>
  <c r="P66" i="9"/>
  <c r="U67" i="8"/>
  <c r="Q67" i="8"/>
  <c r="M67" i="8"/>
  <c r="I67" i="8"/>
  <c r="E67" i="8"/>
  <c r="V67" i="8"/>
  <c r="N67" i="8"/>
  <c r="F67" i="8"/>
  <c r="A68" i="8"/>
  <c r="T67" i="8"/>
  <c r="P67" i="8"/>
  <c r="L67" i="8"/>
  <c r="H67" i="8"/>
  <c r="D67" i="8"/>
  <c r="R67" i="8"/>
  <c r="J67" i="8"/>
  <c r="W67" i="8"/>
  <c r="S67" i="8"/>
  <c r="O67" i="8"/>
  <c r="K67" i="8"/>
  <c r="G67" i="8"/>
  <c r="B66" i="8"/>
  <c r="A66" i="2"/>
  <c r="T65" i="2"/>
  <c r="P65" i="2"/>
  <c r="L65" i="2"/>
  <c r="H65" i="2"/>
  <c r="D65" i="2"/>
  <c r="M65" i="2"/>
  <c r="W65" i="2"/>
  <c r="S65" i="2"/>
  <c r="O65" i="2"/>
  <c r="K65" i="2"/>
  <c r="G65" i="2"/>
  <c r="Q65" i="2"/>
  <c r="E65" i="2"/>
  <c r="V65" i="2"/>
  <c r="R65" i="2"/>
  <c r="N65" i="2"/>
  <c r="J65" i="2"/>
  <c r="F65" i="2"/>
  <c r="U65" i="2"/>
  <c r="I65" i="2"/>
  <c r="B64" i="2"/>
  <c r="I70" i="19" l="1"/>
  <c r="J69" i="19"/>
  <c r="U67" i="9"/>
  <c r="Q67" i="9"/>
  <c r="M67" i="9"/>
  <c r="I67" i="9"/>
  <c r="E67" i="9"/>
  <c r="A68" i="9"/>
  <c r="T67" i="9"/>
  <c r="P67" i="9"/>
  <c r="L67" i="9"/>
  <c r="H67" i="9"/>
  <c r="D67" i="9"/>
  <c r="W67" i="9"/>
  <c r="O67" i="9"/>
  <c r="G67" i="9"/>
  <c r="R67" i="9"/>
  <c r="V67" i="9"/>
  <c r="N67" i="9"/>
  <c r="F67" i="9"/>
  <c r="S67" i="9"/>
  <c r="K67" i="9"/>
  <c r="J67" i="9"/>
  <c r="B66" i="9"/>
  <c r="B67" i="8"/>
  <c r="W68" i="8"/>
  <c r="S68" i="8"/>
  <c r="O68" i="8"/>
  <c r="K68" i="8"/>
  <c r="G68" i="8"/>
  <c r="A69" i="8"/>
  <c r="P68" i="8"/>
  <c r="H68" i="8"/>
  <c r="V68" i="8"/>
  <c r="R68" i="8"/>
  <c r="N68" i="8"/>
  <c r="J68" i="8"/>
  <c r="F68" i="8"/>
  <c r="T68" i="8"/>
  <c r="L68" i="8"/>
  <c r="D68" i="8"/>
  <c r="U68" i="8"/>
  <c r="Q68" i="8"/>
  <c r="M68" i="8"/>
  <c r="I68" i="8"/>
  <c r="E68" i="8"/>
  <c r="B65" i="2"/>
  <c r="V66" i="2"/>
  <c r="R66" i="2"/>
  <c r="N66" i="2"/>
  <c r="J66" i="2"/>
  <c r="F66" i="2"/>
  <c r="O66" i="2"/>
  <c r="U66" i="2"/>
  <c r="Q66" i="2"/>
  <c r="M66" i="2"/>
  <c r="I66" i="2"/>
  <c r="E66" i="2"/>
  <c r="S66" i="2"/>
  <c r="G66" i="2"/>
  <c r="A67" i="2"/>
  <c r="T66" i="2"/>
  <c r="P66" i="2"/>
  <c r="L66" i="2"/>
  <c r="H66" i="2"/>
  <c r="D66" i="2"/>
  <c r="W66" i="2"/>
  <c r="K66" i="2"/>
  <c r="I71" i="19" l="1"/>
  <c r="J70" i="19"/>
  <c r="B67" i="9"/>
  <c r="W68" i="9"/>
  <c r="S68" i="9"/>
  <c r="O68" i="9"/>
  <c r="K68" i="9"/>
  <c r="G68" i="9"/>
  <c r="V68" i="9"/>
  <c r="R68" i="9"/>
  <c r="N68" i="9"/>
  <c r="J68" i="9"/>
  <c r="F68" i="9"/>
  <c r="Q68" i="9"/>
  <c r="I68" i="9"/>
  <c r="L68" i="9"/>
  <c r="A69" i="9"/>
  <c r="P68" i="9"/>
  <c r="H68" i="9"/>
  <c r="U68" i="9"/>
  <c r="M68" i="9"/>
  <c r="E68" i="9"/>
  <c r="T68" i="9"/>
  <c r="D68" i="9"/>
  <c r="B68" i="9" s="1"/>
  <c r="U69" i="8"/>
  <c r="Q69" i="8"/>
  <c r="M69" i="8"/>
  <c r="I69" i="8"/>
  <c r="E69" i="8"/>
  <c r="R69" i="8"/>
  <c r="J69" i="8"/>
  <c r="A70" i="8"/>
  <c r="T69" i="8"/>
  <c r="P69" i="8"/>
  <c r="L69" i="8"/>
  <c r="H69" i="8"/>
  <c r="D69" i="8"/>
  <c r="V69" i="8"/>
  <c r="N69" i="8"/>
  <c r="F69" i="8"/>
  <c r="W69" i="8"/>
  <c r="S69" i="8"/>
  <c r="O69" i="8"/>
  <c r="K69" i="8"/>
  <c r="G69" i="8"/>
  <c r="B68" i="8"/>
  <c r="B66" i="2"/>
  <c r="A68" i="2"/>
  <c r="T67" i="2"/>
  <c r="P67" i="2"/>
  <c r="L67" i="2"/>
  <c r="H67" i="2"/>
  <c r="D67" i="2"/>
  <c r="E67" i="2"/>
  <c r="W67" i="2"/>
  <c r="S67" i="2"/>
  <c r="O67" i="2"/>
  <c r="K67" i="2"/>
  <c r="G67" i="2"/>
  <c r="Q67" i="2"/>
  <c r="I67" i="2"/>
  <c r="V67" i="2"/>
  <c r="R67" i="2"/>
  <c r="N67" i="2"/>
  <c r="J67" i="2"/>
  <c r="F67" i="2"/>
  <c r="U67" i="2"/>
  <c r="M67" i="2"/>
  <c r="I72" i="19" l="1"/>
  <c r="J71" i="19"/>
  <c r="U69" i="9"/>
  <c r="Q69" i="9"/>
  <c r="M69" i="9"/>
  <c r="I69" i="9"/>
  <c r="E69" i="9"/>
  <c r="A70" i="9"/>
  <c r="T69" i="9"/>
  <c r="P69" i="9"/>
  <c r="L69" i="9"/>
  <c r="H69" i="9"/>
  <c r="D69" i="9"/>
  <c r="S69" i="9"/>
  <c r="K69" i="9"/>
  <c r="F69" i="9"/>
  <c r="R69" i="9"/>
  <c r="J69" i="9"/>
  <c r="N69" i="9"/>
  <c r="W69" i="9"/>
  <c r="O69" i="9"/>
  <c r="G69" i="9"/>
  <c r="V69" i="9"/>
  <c r="W70" i="8"/>
  <c r="S70" i="8"/>
  <c r="O70" i="8"/>
  <c r="K70" i="8"/>
  <c r="G70" i="8"/>
  <c r="T70" i="8"/>
  <c r="L70" i="8"/>
  <c r="D70" i="8"/>
  <c r="V70" i="8"/>
  <c r="R70" i="8"/>
  <c r="N70" i="8"/>
  <c r="J70" i="8"/>
  <c r="F70" i="8"/>
  <c r="A71" i="8"/>
  <c r="P70" i="8"/>
  <c r="H70" i="8"/>
  <c r="U70" i="8"/>
  <c r="Q70" i="8"/>
  <c r="M70" i="8"/>
  <c r="I70" i="8"/>
  <c r="E70" i="8"/>
  <c r="B69" i="8"/>
  <c r="B67" i="2"/>
  <c r="V68" i="2"/>
  <c r="R68" i="2"/>
  <c r="N68" i="2"/>
  <c r="J68" i="2"/>
  <c r="F68" i="2"/>
  <c r="O68" i="2"/>
  <c r="U68" i="2"/>
  <c r="Q68" i="2"/>
  <c r="M68" i="2"/>
  <c r="I68" i="2"/>
  <c r="E68" i="2"/>
  <c r="W68" i="2"/>
  <c r="G68" i="2"/>
  <c r="A69" i="2"/>
  <c r="T68" i="2"/>
  <c r="P68" i="2"/>
  <c r="L68" i="2"/>
  <c r="H68" i="2"/>
  <c r="D68" i="2"/>
  <c r="S68" i="2"/>
  <c r="K68" i="2"/>
  <c r="I73" i="19" l="1"/>
  <c r="J72" i="19"/>
  <c r="B69" i="9"/>
  <c r="W70" i="9"/>
  <c r="S70" i="9"/>
  <c r="O70" i="9"/>
  <c r="K70" i="9"/>
  <c r="G70" i="9"/>
  <c r="V70" i="9"/>
  <c r="R70" i="9"/>
  <c r="N70" i="9"/>
  <c r="J70" i="9"/>
  <c r="F70" i="9"/>
  <c r="U70" i="9"/>
  <c r="M70" i="9"/>
  <c r="E70" i="9"/>
  <c r="A71" i="9"/>
  <c r="H70" i="9"/>
  <c r="T70" i="9"/>
  <c r="L70" i="9"/>
  <c r="D70" i="9"/>
  <c r="Q70" i="9"/>
  <c r="I70" i="9"/>
  <c r="P70" i="9"/>
  <c r="B70" i="8"/>
  <c r="U71" i="8"/>
  <c r="Q71" i="8"/>
  <c r="M71" i="8"/>
  <c r="I71" i="8"/>
  <c r="E71" i="8"/>
  <c r="V71" i="8"/>
  <c r="N71" i="8"/>
  <c r="F71" i="8"/>
  <c r="A72" i="8"/>
  <c r="T71" i="8"/>
  <c r="P71" i="8"/>
  <c r="L71" i="8"/>
  <c r="H71" i="8"/>
  <c r="D71" i="8"/>
  <c r="R71" i="8"/>
  <c r="J71" i="8"/>
  <c r="W71" i="8"/>
  <c r="S71" i="8"/>
  <c r="O71" i="8"/>
  <c r="K71" i="8"/>
  <c r="G71" i="8"/>
  <c r="B68" i="2"/>
  <c r="A70" i="2"/>
  <c r="T69" i="2"/>
  <c r="P69" i="2"/>
  <c r="L69" i="2"/>
  <c r="H69" i="2"/>
  <c r="D69" i="2"/>
  <c r="M69" i="2"/>
  <c r="W69" i="2"/>
  <c r="S69" i="2"/>
  <c r="O69" i="2"/>
  <c r="K69" i="2"/>
  <c r="G69" i="2"/>
  <c r="Q69" i="2"/>
  <c r="I69" i="2"/>
  <c r="V69" i="2"/>
  <c r="R69" i="2"/>
  <c r="N69" i="2"/>
  <c r="J69" i="2"/>
  <c r="F69" i="2"/>
  <c r="U69" i="2"/>
  <c r="E69" i="2"/>
  <c r="I74" i="19" l="1"/>
  <c r="J73" i="19"/>
  <c r="B70" i="9"/>
  <c r="U71" i="9"/>
  <c r="Q71" i="9"/>
  <c r="M71" i="9"/>
  <c r="I71" i="9"/>
  <c r="E71" i="9"/>
  <c r="A72" i="9"/>
  <c r="T71" i="9"/>
  <c r="P71" i="9"/>
  <c r="L71" i="9"/>
  <c r="H71" i="9"/>
  <c r="D71" i="9"/>
  <c r="W71" i="9"/>
  <c r="O71" i="9"/>
  <c r="G71" i="9"/>
  <c r="R71" i="9"/>
  <c r="V71" i="9"/>
  <c r="N71" i="9"/>
  <c r="F71" i="9"/>
  <c r="S71" i="9"/>
  <c r="K71" i="9"/>
  <c r="J71" i="9"/>
  <c r="B71" i="8"/>
  <c r="W72" i="8"/>
  <c r="S72" i="8"/>
  <c r="O72" i="8"/>
  <c r="K72" i="8"/>
  <c r="G72" i="8"/>
  <c r="A73" i="8"/>
  <c r="P72" i="8"/>
  <c r="H72" i="8"/>
  <c r="V72" i="8"/>
  <c r="R72" i="8"/>
  <c r="N72" i="8"/>
  <c r="J72" i="8"/>
  <c r="F72" i="8"/>
  <c r="T72" i="8"/>
  <c r="L72" i="8"/>
  <c r="D72" i="8"/>
  <c r="U72" i="8"/>
  <c r="Q72" i="8"/>
  <c r="M72" i="8"/>
  <c r="I72" i="8"/>
  <c r="E72" i="8"/>
  <c r="B69" i="2"/>
  <c r="V70" i="2"/>
  <c r="R70" i="2"/>
  <c r="N70" i="2"/>
  <c r="J70" i="2"/>
  <c r="F70" i="2"/>
  <c r="O70" i="2"/>
  <c r="U70" i="2"/>
  <c r="Q70" i="2"/>
  <c r="M70" i="2"/>
  <c r="I70" i="2"/>
  <c r="E70" i="2"/>
  <c r="S70" i="2"/>
  <c r="K70" i="2"/>
  <c r="A71" i="2"/>
  <c r="T70" i="2"/>
  <c r="P70" i="2"/>
  <c r="L70" i="2"/>
  <c r="H70" i="2"/>
  <c r="D70" i="2"/>
  <c r="W70" i="2"/>
  <c r="G70" i="2"/>
  <c r="I75" i="19" l="1"/>
  <c r="J74" i="19"/>
  <c r="B71" i="9"/>
  <c r="W72" i="9"/>
  <c r="S72" i="9"/>
  <c r="O72" i="9"/>
  <c r="K72" i="9"/>
  <c r="G72" i="9"/>
  <c r="V72" i="9"/>
  <c r="R72" i="9"/>
  <c r="N72" i="9"/>
  <c r="J72" i="9"/>
  <c r="F72" i="9"/>
  <c r="Q72" i="9"/>
  <c r="I72" i="9"/>
  <c r="L72" i="9"/>
  <c r="A73" i="9"/>
  <c r="P72" i="9"/>
  <c r="H72" i="9"/>
  <c r="T72" i="9"/>
  <c r="U72" i="9"/>
  <c r="M72" i="9"/>
  <c r="E72" i="9"/>
  <c r="D72" i="9"/>
  <c r="B72" i="8"/>
  <c r="U73" i="8"/>
  <c r="Q73" i="8"/>
  <c r="M73" i="8"/>
  <c r="I73" i="8"/>
  <c r="E73" i="8"/>
  <c r="R73" i="8"/>
  <c r="J73" i="8"/>
  <c r="A74" i="8"/>
  <c r="T73" i="8"/>
  <c r="P73" i="8"/>
  <c r="L73" i="8"/>
  <c r="H73" i="8"/>
  <c r="D73" i="8"/>
  <c r="V73" i="8"/>
  <c r="N73" i="8"/>
  <c r="F73" i="8"/>
  <c r="W73" i="8"/>
  <c r="S73" i="8"/>
  <c r="O73" i="8"/>
  <c r="K73" i="8"/>
  <c r="G73" i="8"/>
  <c r="B70" i="2"/>
  <c r="A72" i="2"/>
  <c r="T71" i="2"/>
  <c r="P71" i="2"/>
  <c r="L71" i="2"/>
  <c r="H71" i="2"/>
  <c r="D71" i="2"/>
  <c r="E71" i="2"/>
  <c r="W71" i="2"/>
  <c r="S71" i="2"/>
  <c r="O71" i="2"/>
  <c r="K71" i="2"/>
  <c r="G71" i="2"/>
  <c r="U71" i="2"/>
  <c r="M71" i="2"/>
  <c r="V71" i="2"/>
  <c r="R71" i="2"/>
  <c r="N71" i="2"/>
  <c r="J71" i="2"/>
  <c r="F71" i="2"/>
  <c r="Q71" i="2"/>
  <c r="I71" i="2"/>
  <c r="I76" i="19" l="1"/>
  <c r="J75" i="19"/>
  <c r="U73" i="9"/>
  <c r="Q73" i="9"/>
  <c r="M73" i="9"/>
  <c r="I73" i="9"/>
  <c r="E73" i="9"/>
  <c r="A74" i="9"/>
  <c r="T73" i="9"/>
  <c r="P73" i="9"/>
  <c r="L73" i="9"/>
  <c r="H73" i="9"/>
  <c r="D73" i="9"/>
  <c r="S73" i="9"/>
  <c r="K73" i="9"/>
  <c r="V73" i="9"/>
  <c r="F73" i="9"/>
  <c r="R73" i="9"/>
  <c r="J73" i="9"/>
  <c r="W73" i="9"/>
  <c r="O73" i="9"/>
  <c r="G73" i="9"/>
  <c r="N73" i="9"/>
  <c r="B72" i="9"/>
  <c r="B73" i="8"/>
  <c r="W74" i="8"/>
  <c r="S74" i="8"/>
  <c r="O74" i="8"/>
  <c r="K74" i="8"/>
  <c r="G74" i="8"/>
  <c r="A75" i="8"/>
  <c r="P74" i="8"/>
  <c r="D74" i="8"/>
  <c r="V74" i="8"/>
  <c r="R74" i="8"/>
  <c r="N74" i="8"/>
  <c r="J74" i="8"/>
  <c r="F74" i="8"/>
  <c r="T74" i="8"/>
  <c r="L74" i="8"/>
  <c r="H74" i="8"/>
  <c r="U74" i="8"/>
  <c r="Q74" i="8"/>
  <c r="M74" i="8"/>
  <c r="I74" i="8"/>
  <c r="E74" i="8"/>
  <c r="B71" i="2"/>
  <c r="V72" i="2"/>
  <c r="R72" i="2"/>
  <c r="N72" i="2"/>
  <c r="J72" i="2"/>
  <c r="F72" i="2"/>
  <c r="S72" i="2"/>
  <c r="U72" i="2"/>
  <c r="Q72" i="2"/>
  <c r="M72" i="2"/>
  <c r="I72" i="2"/>
  <c r="E72" i="2"/>
  <c r="W72" i="2"/>
  <c r="K72" i="2"/>
  <c r="A73" i="2"/>
  <c r="T72" i="2"/>
  <c r="P72" i="2"/>
  <c r="L72" i="2"/>
  <c r="H72" i="2"/>
  <c r="D72" i="2"/>
  <c r="O72" i="2"/>
  <c r="G72" i="2"/>
  <c r="I77" i="19" l="1"/>
  <c r="J76" i="19"/>
  <c r="B73" i="9"/>
  <c r="W74" i="9"/>
  <c r="S74" i="9"/>
  <c r="O74" i="9"/>
  <c r="K74" i="9"/>
  <c r="G74" i="9"/>
  <c r="V74" i="9"/>
  <c r="R74" i="9"/>
  <c r="N74" i="9"/>
  <c r="J74" i="9"/>
  <c r="F74" i="9"/>
  <c r="U74" i="9"/>
  <c r="M74" i="9"/>
  <c r="E74" i="9"/>
  <c r="P74" i="9"/>
  <c r="T74" i="9"/>
  <c r="L74" i="9"/>
  <c r="D74" i="9"/>
  <c r="Q74" i="9"/>
  <c r="I74" i="9"/>
  <c r="A75" i="9"/>
  <c r="H74" i="9"/>
  <c r="U75" i="8"/>
  <c r="Q75" i="8"/>
  <c r="M75" i="8"/>
  <c r="I75" i="8"/>
  <c r="E75" i="8"/>
  <c r="R75" i="8"/>
  <c r="J75" i="8"/>
  <c r="A76" i="8"/>
  <c r="T75" i="8"/>
  <c r="P75" i="8"/>
  <c r="L75" i="8"/>
  <c r="H75" i="8"/>
  <c r="D75" i="8"/>
  <c r="V75" i="8"/>
  <c r="N75" i="8"/>
  <c r="F75" i="8"/>
  <c r="W75" i="8"/>
  <c r="S75" i="8"/>
  <c r="O75" i="8"/>
  <c r="K75" i="8"/>
  <c r="G75" i="8"/>
  <c r="B74" i="8"/>
  <c r="A74" i="2"/>
  <c r="T73" i="2"/>
  <c r="P73" i="2"/>
  <c r="L73" i="2"/>
  <c r="H73" i="2"/>
  <c r="D73" i="2"/>
  <c r="U73" i="2"/>
  <c r="I73" i="2"/>
  <c r="W73" i="2"/>
  <c r="S73" i="2"/>
  <c r="O73" i="2"/>
  <c r="K73" i="2"/>
  <c r="G73" i="2"/>
  <c r="M73" i="2"/>
  <c r="V73" i="2"/>
  <c r="R73" i="2"/>
  <c r="N73" i="2"/>
  <c r="J73" i="2"/>
  <c r="F73" i="2"/>
  <c r="Q73" i="2"/>
  <c r="E73" i="2"/>
  <c r="B72" i="2"/>
  <c r="I78" i="19" l="1"/>
  <c r="J77" i="19"/>
  <c r="B74" i="9"/>
  <c r="U75" i="9"/>
  <c r="Q75" i="9"/>
  <c r="M75" i="9"/>
  <c r="I75" i="9"/>
  <c r="E75" i="9"/>
  <c r="A76" i="9"/>
  <c r="T75" i="9"/>
  <c r="P75" i="9"/>
  <c r="L75" i="9"/>
  <c r="H75" i="9"/>
  <c r="D75" i="9"/>
  <c r="W75" i="9"/>
  <c r="O75" i="9"/>
  <c r="G75" i="9"/>
  <c r="J75" i="9"/>
  <c r="V75" i="9"/>
  <c r="N75" i="9"/>
  <c r="F75" i="9"/>
  <c r="S75" i="9"/>
  <c r="K75" i="9"/>
  <c r="R75" i="9"/>
  <c r="W76" i="8"/>
  <c r="S76" i="8"/>
  <c r="O76" i="8"/>
  <c r="K76" i="8"/>
  <c r="G76" i="8"/>
  <c r="A77" i="8"/>
  <c r="P76" i="8"/>
  <c r="D76" i="8"/>
  <c r="V76" i="8"/>
  <c r="R76" i="8"/>
  <c r="N76" i="8"/>
  <c r="J76" i="8"/>
  <c r="F76" i="8"/>
  <c r="T76" i="8"/>
  <c r="L76" i="8"/>
  <c r="H76" i="8"/>
  <c r="U76" i="8"/>
  <c r="Q76" i="8"/>
  <c r="M76" i="8"/>
  <c r="I76" i="8"/>
  <c r="E76" i="8"/>
  <c r="B75" i="8"/>
  <c r="B73" i="2"/>
  <c r="V74" i="2"/>
  <c r="R74" i="2"/>
  <c r="N74" i="2"/>
  <c r="J74" i="2"/>
  <c r="F74" i="2"/>
  <c r="W74" i="2"/>
  <c r="K74" i="2"/>
  <c r="U74" i="2"/>
  <c r="Q74" i="2"/>
  <c r="M74" i="2"/>
  <c r="I74" i="2"/>
  <c r="E74" i="2"/>
  <c r="O74" i="2"/>
  <c r="A75" i="2"/>
  <c r="T74" i="2"/>
  <c r="P74" i="2"/>
  <c r="L74" i="2"/>
  <c r="H74" i="2"/>
  <c r="D74" i="2"/>
  <c r="S74" i="2"/>
  <c r="G74" i="2"/>
  <c r="I79" i="19" l="1"/>
  <c r="J78" i="19"/>
  <c r="B75" i="9"/>
  <c r="W76" i="9"/>
  <c r="S76" i="9"/>
  <c r="O76" i="9"/>
  <c r="K76" i="9"/>
  <c r="G76" i="9"/>
  <c r="V76" i="9"/>
  <c r="R76" i="9"/>
  <c r="N76" i="9"/>
  <c r="J76" i="9"/>
  <c r="F76" i="9"/>
  <c r="Q76" i="9"/>
  <c r="I76" i="9"/>
  <c r="T76" i="9"/>
  <c r="D76" i="9"/>
  <c r="A77" i="9"/>
  <c r="P76" i="9"/>
  <c r="H76" i="9"/>
  <c r="U76" i="9"/>
  <c r="M76" i="9"/>
  <c r="E76" i="9"/>
  <c r="L76" i="9"/>
  <c r="U77" i="8"/>
  <c r="Q77" i="8"/>
  <c r="M77" i="8"/>
  <c r="I77" i="8"/>
  <c r="E77" i="8"/>
  <c r="R77" i="8"/>
  <c r="J77" i="8"/>
  <c r="A78" i="8"/>
  <c r="T77" i="8"/>
  <c r="P77" i="8"/>
  <c r="L77" i="8"/>
  <c r="H77" i="8"/>
  <c r="D77" i="8"/>
  <c r="V77" i="8"/>
  <c r="N77" i="8"/>
  <c r="F77" i="8"/>
  <c r="W77" i="8"/>
  <c r="S77" i="8"/>
  <c r="O77" i="8"/>
  <c r="K77" i="8"/>
  <c r="G77" i="8"/>
  <c r="B76" i="8"/>
  <c r="B74" i="2"/>
  <c r="A76" i="2"/>
  <c r="T75" i="2"/>
  <c r="P75" i="2"/>
  <c r="L75" i="2"/>
  <c r="H75" i="2"/>
  <c r="D75" i="2"/>
  <c r="M75" i="2"/>
  <c r="W75" i="2"/>
  <c r="S75" i="2"/>
  <c r="O75" i="2"/>
  <c r="K75" i="2"/>
  <c r="G75" i="2"/>
  <c r="Q75" i="2"/>
  <c r="E75" i="2"/>
  <c r="V75" i="2"/>
  <c r="R75" i="2"/>
  <c r="N75" i="2"/>
  <c r="J75" i="2"/>
  <c r="F75" i="2"/>
  <c r="U75" i="2"/>
  <c r="I75" i="2"/>
  <c r="I80" i="19" l="1"/>
  <c r="J79" i="19"/>
  <c r="U77" i="9"/>
  <c r="Q77" i="9"/>
  <c r="M77" i="9"/>
  <c r="I77" i="9"/>
  <c r="E77" i="9"/>
  <c r="A78" i="9"/>
  <c r="T77" i="9"/>
  <c r="P77" i="9"/>
  <c r="L77" i="9"/>
  <c r="H77" i="9"/>
  <c r="D77" i="9"/>
  <c r="S77" i="9"/>
  <c r="K77" i="9"/>
  <c r="N77" i="9"/>
  <c r="R77" i="9"/>
  <c r="J77" i="9"/>
  <c r="W77" i="9"/>
  <c r="O77" i="9"/>
  <c r="G77" i="9"/>
  <c r="V77" i="9"/>
  <c r="F77" i="9"/>
  <c r="B76" i="9"/>
  <c r="W78" i="8"/>
  <c r="S78" i="8"/>
  <c r="O78" i="8"/>
  <c r="K78" i="8"/>
  <c r="G78" i="8"/>
  <c r="T78" i="8"/>
  <c r="L78" i="8"/>
  <c r="D78" i="8"/>
  <c r="V78" i="8"/>
  <c r="R78" i="8"/>
  <c r="N78" i="8"/>
  <c r="J78" i="8"/>
  <c r="F78" i="8"/>
  <c r="A79" i="8"/>
  <c r="P78" i="8"/>
  <c r="H78" i="8"/>
  <c r="U78" i="8"/>
  <c r="Q78" i="8"/>
  <c r="M78" i="8"/>
  <c r="I78" i="8"/>
  <c r="E78" i="8"/>
  <c r="B77" i="8"/>
  <c r="B75" i="2"/>
  <c r="V76" i="2"/>
  <c r="R76" i="2"/>
  <c r="N76" i="2"/>
  <c r="J76" i="2"/>
  <c r="F76" i="2"/>
  <c r="O76" i="2"/>
  <c r="U76" i="2"/>
  <c r="Q76" i="2"/>
  <c r="M76" i="2"/>
  <c r="I76" i="2"/>
  <c r="E76" i="2"/>
  <c r="S76" i="2"/>
  <c r="G76" i="2"/>
  <c r="A77" i="2"/>
  <c r="T76" i="2"/>
  <c r="P76" i="2"/>
  <c r="L76" i="2"/>
  <c r="H76" i="2"/>
  <c r="D76" i="2"/>
  <c r="W76" i="2"/>
  <c r="K76" i="2"/>
  <c r="I81" i="19" l="1"/>
  <c r="J80" i="19"/>
  <c r="B77" i="9"/>
  <c r="W78" i="9"/>
  <c r="S78" i="9"/>
  <c r="O78" i="9"/>
  <c r="K78" i="9"/>
  <c r="G78" i="9"/>
  <c r="V78" i="9"/>
  <c r="R78" i="9"/>
  <c r="N78" i="9"/>
  <c r="J78" i="9"/>
  <c r="F78" i="9"/>
  <c r="U78" i="9"/>
  <c r="M78" i="9"/>
  <c r="E78" i="9"/>
  <c r="P78" i="9"/>
  <c r="T78" i="9"/>
  <c r="L78" i="9"/>
  <c r="D78" i="9"/>
  <c r="A79" i="9"/>
  <c r="Q78" i="9"/>
  <c r="I78" i="9"/>
  <c r="H78" i="9"/>
  <c r="B78" i="8"/>
  <c r="U79" i="8"/>
  <c r="Q79" i="8"/>
  <c r="M79" i="8"/>
  <c r="I79" i="8"/>
  <c r="E79" i="8"/>
  <c r="V79" i="8"/>
  <c r="N79" i="8"/>
  <c r="F79" i="8"/>
  <c r="A80" i="8"/>
  <c r="T79" i="8"/>
  <c r="P79" i="8"/>
  <c r="L79" i="8"/>
  <c r="H79" i="8"/>
  <c r="D79" i="8"/>
  <c r="R79" i="8"/>
  <c r="J79" i="8"/>
  <c r="W79" i="8"/>
  <c r="S79" i="8"/>
  <c r="O79" i="8"/>
  <c r="K79" i="8"/>
  <c r="G79" i="8"/>
  <c r="B76" i="2"/>
  <c r="A78" i="2"/>
  <c r="T77" i="2"/>
  <c r="P77" i="2"/>
  <c r="L77" i="2"/>
  <c r="H77" i="2"/>
  <c r="D77" i="2"/>
  <c r="Q77" i="2"/>
  <c r="E77" i="2"/>
  <c r="W77" i="2"/>
  <c r="S77" i="2"/>
  <c r="O77" i="2"/>
  <c r="K77" i="2"/>
  <c r="G77" i="2"/>
  <c r="I77" i="2"/>
  <c r="V77" i="2"/>
  <c r="R77" i="2"/>
  <c r="N77" i="2"/>
  <c r="J77" i="2"/>
  <c r="F77" i="2"/>
  <c r="U77" i="2"/>
  <c r="M77" i="2"/>
  <c r="I82" i="19" l="1"/>
  <c r="J81" i="19"/>
  <c r="U79" i="9"/>
  <c r="Q79" i="9"/>
  <c r="M79" i="9"/>
  <c r="I79" i="9"/>
  <c r="E79" i="9"/>
  <c r="A80" i="9"/>
  <c r="T79" i="9"/>
  <c r="P79" i="9"/>
  <c r="L79" i="9"/>
  <c r="H79" i="9"/>
  <c r="D79" i="9"/>
  <c r="W79" i="9"/>
  <c r="O79" i="9"/>
  <c r="G79" i="9"/>
  <c r="R79" i="9"/>
  <c r="V79" i="9"/>
  <c r="N79" i="9"/>
  <c r="F79" i="9"/>
  <c r="S79" i="9"/>
  <c r="K79" i="9"/>
  <c r="J79" i="9"/>
  <c r="B78" i="9"/>
  <c r="B79" i="8"/>
  <c r="W80" i="8"/>
  <c r="S80" i="8"/>
  <c r="O80" i="8"/>
  <c r="K80" i="8"/>
  <c r="G80" i="8"/>
  <c r="A81" i="8"/>
  <c r="P80" i="8"/>
  <c r="H80" i="8"/>
  <c r="V80" i="8"/>
  <c r="R80" i="8"/>
  <c r="N80" i="8"/>
  <c r="J80" i="8"/>
  <c r="F80" i="8"/>
  <c r="T80" i="8"/>
  <c r="L80" i="8"/>
  <c r="D80" i="8"/>
  <c r="U80" i="8"/>
  <c r="Q80" i="8"/>
  <c r="M80" i="8"/>
  <c r="I80" i="8"/>
  <c r="E80" i="8"/>
  <c r="B77" i="2"/>
  <c r="V78" i="2"/>
  <c r="R78" i="2"/>
  <c r="N78" i="2"/>
  <c r="J78" i="2"/>
  <c r="F78" i="2"/>
  <c r="S78" i="2"/>
  <c r="G78" i="2"/>
  <c r="U78" i="2"/>
  <c r="Q78" i="2"/>
  <c r="M78" i="2"/>
  <c r="I78" i="2"/>
  <c r="E78" i="2"/>
  <c r="O78" i="2"/>
  <c r="A79" i="2"/>
  <c r="T78" i="2"/>
  <c r="P78" i="2"/>
  <c r="L78" i="2"/>
  <c r="H78" i="2"/>
  <c r="D78" i="2"/>
  <c r="W78" i="2"/>
  <c r="K78" i="2"/>
  <c r="I83" i="19" l="1"/>
  <c r="J82" i="19"/>
  <c r="B79" i="9"/>
  <c r="W80" i="9"/>
  <c r="S80" i="9"/>
  <c r="O80" i="9"/>
  <c r="K80" i="9"/>
  <c r="G80" i="9"/>
  <c r="V80" i="9"/>
  <c r="R80" i="9"/>
  <c r="N80" i="9"/>
  <c r="J80" i="9"/>
  <c r="F80" i="9"/>
  <c r="Q80" i="9"/>
  <c r="I80" i="9"/>
  <c r="L80" i="9"/>
  <c r="A81" i="9"/>
  <c r="P80" i="9"/>
  <c r="H80" i="9"/>
  <c r="U80" i="9"/>
  <c r="M80" i="9"/>
  <c r="E80" i="9"/>
  <c r="T80" i="9"/>
  <c r="D80" i="9"/>
  <c r="B80" i="9" s="1"/>
  <c r="U81" i="8"/>
  <c r="Q81" i="8"/>
  <c r="M81" i="8"/>
  <c r="I81" i="8"/>
  <c r="E81" i="8"/>
  <c r="R81" i="8"/>
  <c r="J81" i="8"/>
  <c r="A82" i="8"/>
  <c r="T81" i="8"/>
  <c r="P81" i="8"/>
  <c r="L81" i="8"/>
  <c r="H81" i="8"/>
  <c r="D81" i="8"/>
  <c r="V81" i="8"/>
  <c r="N81" i="8"/>
  <c r="F81" i="8"/>
  <c r="W81" i="8"/>
  <c r="S81" i="8"/>
  <c r="O81" i="8"/>
  <c r="K81" i="8"/>
  <c r="G81" i="8"/>
  <c r="B80" i="8"/>
  <c r="B78" i="2"/>
  <c r="A80" i="2"/>
  <c r="T79" i="2"/>
  <c r="P79" i="2"/>
  <c r="L79" i="2"/>
  <c r="H79" i="2"/>
  <c r="D79" i="2"/>
  <c r="M79" i="2"/>
  <c r="W79" i="2"/>
  <c r="S79" i="2"/>
  <c r="O79" i="2"/>
  <c r="K79" i="2"/>
  <c r="G79" i="2"/>
  <c r="Q79" i="2"/>
  <c r="E79" i="2"/>
  <c r="V79" i="2"/>
  <c r="R79" i="2"/>
  <c r="N79" i="2"/>
  <c r="J79" i="2"/>
  <c r="F79" i="2"/>
  <c r="U79" i="2"/>
  <c r="I79" i="2"/>
  <c r="I84" i="19" l="1"/>
  <c r="J83" i="19"/>
  <c r="U81" i="9"/>
  <c r="Q81" i="9"/>
  <c r="M81" i="9"/>
  <c r="I81" i="9"/>
  <c r="E81" i="9"/>
  <c r="A82" i="9"/>
  <c r="T81" i="9"/>
  <c r="P81" i="9"/>
  <c r="L81" i="9"/>
  <c r="H81" i="9"/>
  <c r="D81" i="9"/>
  <c r="S81" i="9"/>
  <c r="K81" i="9"/>
  <c r="V81" i="9"/>
  <c r="F81" i="9"/>
  <c r="R81" i="9"/>
  <c r="J81" i="9"/>
  <c r="W81" i="9"/>
  <c r="O81" i="9"/>
  <c r="G81" i="9"/>
  <c r="N81" i="9"/>
  <c r="W82" i="8"/>
  <c r="S82" i="8"/>
  <c r="O82" i="8"/>
  <c r="K82" i="8"/>
  <c r="G82" i="8"/>
  <c r="A83" i="8"/>
  <c r="L82" i="8"/>
  <c r="D82" i="8"/>
  <c r="V82" i="8"/>
  <c r="R82" i="8"/>
  <c r="N82" i="8"/>
  <c r="J82" i="8"/>
  <c r="F82" i="8"/>
  <c r="T82" i="8"/>
  <c r="P82" i="8"/>
  <c r="H82" i="8"/>
  <c r="U82" i="8"/>
  <c r="Q82" i="8"/>
  <c r="M82" i="8"/>
  <c r="I82" i="8"/>
  <c r="E82" i="8"/>
  <c r="B81" i="8"/>
  <c r="B79" i="2"/>
  <c r="V80" i="2"/>
  <c r="R80" i="2"/>
  <c r="N80" i="2"/>
  <c r="J80" i="2"/>
  <c r="F80" i="2"/>
  <c r="O80" i="2"/>
  <c r="U80" i="2"/>
  <c r="Q80" i="2"/>
  <c r="M80" i="2"/>
  <c r="I80" i="2"/>
  <c r="E80" i="2"/>
  <c r="W80" i="2"/>
  <c r="G80" i="2"/>
  <c r="A81" i="2"/>
  <c r="T80" i="2"/>
  <c r="P80" i="2"/>
  <c r="L80" i="2"/>
  <c r="H80" i="2"/>
  <c r="D80" i="2"/>
  <c r="S80" i="2"/>
  <c r="K80" i="2"/>
  <c r="I85" i="19" l="1"/>
  <c r="J84" i="19"/>
  <c r="B81" i="9"/>
  <c r="W82" i="9"/>
  <c r="S82" i="9"/>
  <c r="O82" i="9"/>
  <c r="K82" i="9"/>
  <c r="G82" i="9"/>
  <c r="V82" i="9"/>
  <c r="R82" i="9"/>
  <c r="N82" i="9"/>
  <c r="J82" i="9"/>
  <c r="F82" i="9"/>
  <c r="U82" i="9"/>
  <c r="M82" i="9"/>
  <c r="E82" i="9"/>
  <c r="P82" i="9"/>
  <c r="T82" i="9"/>
  <c r="L82" i="9"/>
  <c r="D82" i="9"/>
  <c r="Q82" i="9"/>
  <c r="I82" i="9"/>
  <c r="A83" i="9"/>
  <c r="H82" i="9"/>
  <c r="B82" i="8"/>
  <c r="U83" i="8"/>
  <c r="Q83" i="8"/>
  <c r="M83" i="8"/>
  <c r="I83" i="8"/>
  <c r="E83" i="8"/>
  <c r="R83" i="8"/>
  <c r="J83" i="8"/>
  <c r="A84" i="8"/>
  <c r="T83" i="8"/>
  <c r="P83" i="8"/>
  <c r="L83" i="8"/>
  <c r="H83" i="8"/>
  <c r="D83" i="8"/>
  <c r="V83" i="8"/>
  <c r="N83" i="8"/>
  <c r="F83" i="8"/>
  <c r="W83" i="8"/>
  <c r="S83" i="8"/>
  <c r="O83" i="8"/>
  <c r="K83" i="8"/>
  <c r="G83" i="8"/>
  <c r="B80" i="2"/>
  <c r="A82" i="2"/>
  <c r="T81" i="2"/>
  <c r="P81" i="2"/>
  <c r="L81" i="2"/>
  <c r="H81" i="2"/>
  <c r="D81" i="2"/>
  <c r="U81" i="2"/>
  <c r="I81" i="2"/>
  <c r="W81" i="2"/>
  <c r="S81" i="2"/>
  <c r="O81" i="2"/>
  <c r="K81" i="2"/>
  <c r="G81" i="2"/>
  <c r="M81" i="2"/>
  <c r="V81" i="2"/>
  <c r="R81" i="2"/>
  <c r="N81" i="2"/>
  <c r="J81" i="2"/>
  <c r="F81" i="2"/>
  <c r="Q81" i="2"/>
  <c r="E81" i="2"/>
  <c r="I86" i="19" l="1"/>
  <c r="J85" i="19"/>
  <c r="B82" i="9"/>
  <c r="U83" i="9"/>
  <c r="Q83" i="9"/>
  <c r="M83" i="9"/>
  <c r="I83" i="9"/>
  <c r="E83" i="9"/>
  <c r="A84" i="9"/>
  <c r="T83" i="9"/>
  <c r="P83" i="9"/>
  <c r="L83" i="9"/>
  <c r="H83" i="9"/>
  <c r="D83" i="9"/>
  <c r="W83" i="9"/>
  <c r="O83" i="9"/>
  <c r="G83" i="9"/>
  <c r="J83" i="9"/>
  <c r="V83" i="9"/>
  <c r="N83" i="9"/>
  <c r="F83" i="9"/>
  <c r="S83" i="9"/>
  <c r="K83" i="9"/>
  <c r="R83" i="9"/>
  <c r="B83" i="8"/>
  <c r="A85" i="8"/>
  <c r="T84" i="8"/>
  <c r="P84" i="8"/>
  <c r="L84" i="8"/>
  <c r="H84" i="8"/>
  <c r="W84" i="8"/>
  <c r="R84" i="8"/>
  <c r="M84" i="8"/>
  <c r="G84" i="8"/>
  <c r="S84" i="8"/>
  <c r="N84" i="8"/>
  <c r="D84" i="8"/>
  <c r="V84" i="8"/>
  <c r="Q84" i="8"/>
  <c r="K84" i="8"/>
  <c r="F84" i="8"/>
  <c r="I84" i="8"/>
  <c r="U84" i="8"/>
  <c r="O84" i="8"/>
  <c r="J84" i="8"/>
  <c r="E84" i="8"/>
  <c r="B81" i="2"/>
  <c r="V82" i="2"/>
  <c r="R82" i="2"/>
  <c r="N82" i="2"/>
  <c r="J82" i="2"/>
  <c r="F82" i="2"/>
  <c r="W82" i="2"/>
  <c r="K82" i="2"/>
  <c r="U82" i="2"/>
  <c r="Q82" i="2"/>
  <c r="M82" i="2"/>
  <c r="I82" i="2"/>
  <c r="E82" i="2"/>
  <c r="S82" i="2"/>
  <c r="A83" i="2"/>
  <c r="T82" i="2"/>
  <c r="P82" i="2"/>
  <c r="L82" i="2"/>
  <c r="H82" i="2"/>
  <c r="D82" i="2"/>
  <c r="O82" i="2"/>
  <c r="G82" i="2"/>
  <c r="I87" i="19" l="1"/>
  <c r="J86" i="19"/>
  <c r="B83" i="9"/>
  <c r="W84" i="9"/>
  <c r="S84" i="9"/>
  <c r="O84" i="9"/>
  <c r="K84" i="9"/>
  <c r="G84" i="9"/>
  <c r="V84" i="9"/>
  <c r="R84" i="9"/>
  <c r="N84" i="9"/>
  <c r="J84" i="9"/>
  <c r="F84" i="9"/>
  <c r="Q84" i="9"/>
  <c r="I84" i="9"/>
  <c r="T84" i="9"/>
  <c r="D84" i="9"/>
  <c r="A85" i="9"/>
  <c r="P84" i="9"/>
  <c r="H84" i="9"/>
  <c r="U84" i="9"/>
  <c r="M84" i="9"/>
  <c r="E84" i="9"/>
  <c r="L84" i="9"/>
  <c r="V85" i="8"/>
  <c r="R85" i="8"/>
  <c r="N85" i="8"/>
  <c r="J85" i="8"/>
  <c r="F85" i="8"/>
  <c r="W85" i="8"/>
  <c r="Q85" i="8"/>
  <c r="L85" i="8"/>
  <c r="G85" i="8"/>
  <c r="S85" i="8"/>
  <c r="H85" i="8"/>
  <c r="U85" i="8"/>
  <c r="P85" i="8"/>
  <c r="K85" i="8"/>
  <c r="E85" i="8"/>
  <c r="A86" i="8"/>
  <c r="M85" i="8"/>
  <c r="T85" i="8"/>
  <c r="O85" i="8"/>
  <c r="I85" i="8"/>
  <c r="D85" i="8"/>
  <c r="B84" i="8"/>
  <c r="B82" i="2"/>
  <c r="A84" i="2"/>
  <c r="T83" i="2"/>
  <c r="P83" i="2"/>
  <c r="L83" i="2"/>
  <c r="H83" i="2"/>
  <c r="D83" i="2"/>
  <c r="M83" i="2"/>
  <c r="W83" i="2"/>
  <c r="S83" i="2"/>
  <c r="O83" i="2"/>
  <c r="K83" i="2"/>
  <c r="G83" i="2"/>
  <c r="U83" i="2"/>
  <c r="I83" i="2"/>
  <c r="V83" i="2"/>
  <c r="R83" i="2"/>
  <c r="N83" i="2"/>
  <c r="J83" i="2"/>
  <c r="F83" i="2"/>
  <c r="Q83" i="2"/>
  <c r="E83" i="2"/>
  <c r="I88" i="19" l="1"/>
  <c r="J87" i="19"/>
  <c r="U85" i="9"/>
  <c r="Q85" i="9"/>
  <c r="M85" i="9"/>
  <c r="I85" i="9"/>
  <c r="E85" i="9"/>
  <c r="A86" i="9"/>
  <c r="T85" i="9"/>
  <c r="P85" i="9"/>
  <c r="L85" i="9"/>
  <c r="H85" i="9"/>
  <c r="D85" i="9"/>
  <c r="S85" i="9"/>
  <c r="K85" i="9"/>
  <c r="N85" i="9"/>
  <c r="R85" i="9"/>
  <c r="J85" i="9"/>
  <c r="W85" i="9"/>
  <c r="O85" i="9"/>
  <c r="G85" i="9"/>
  <c r="V85" i="9"/>
  <c r="F85" i="9"/>
  <c r="B84" i="9"/>
  <c r="A87" i="8"/>
  <c r="T86" i="8"/>
  <c r="P86" i="8"/>
  <c r="L86" i="8"/>
  <c r="H86" i="8"/>
  <c r="D86" i="8"/>
  <c r="V86" i="8"/>
  <c r="Q86" i="8"/>
  <c r="K86" i="8"/>
  <c r="F86" i="8"/>
  <c r="R86" i="8"/>
  <c r="G86" i="8"/>
  <c r="U86" i="8"/>
  <c r="O86" i="8"/>
  <c r="J86" i="8"/>
  <c r="E86" i="8"/>
  <c r="W86" i="8"/>
  <c r="M86" i="8"/>
  <c r="S86" i="8"/>
  <c r="N86" i="8"/>
  <c r="I86" i="8"/>
  <c r="B85" i="8"/>
  <c r="B83" i="2"/>
  <c r="V84" i="2"/>
  <c r="R84" i="2"/>
  <c r="N84" i="2"/>
  <c r="J84" i="2"/>
  <c r="F84" i="2"/>
  <c r="O84" i="2"/>
  <c r="U84" i="2"/>
  <c r="Q84" i="2"/>
  <c r="M84" i="2"/>
  <c r="I84" i="2"/>
  <c r="E84" i="2"/>
  <c r="S84" i="2"/>
  <c r="K84" i="2"/>
  <c r="A85" i="2"/>
  <c r="T84" i="2"/>
  <c r="P84" i="2"/>
  <c r="L84" i="2"/>
  <c r="H84" i="2"/>
  <c r="D84" i="2"/>
  <c r="W84" i="2"/>
  <c r="G84" i="2"/>
  <c r="I89" i="19" l="1"/>
  <c r="J88" i="19"/>
  <c r="B85" i="9"/>
  <c r="W86" i="9"/>
  <c r="S86" i="9"/>
  <c r="O86" i="9"/>
  <c r="K86" i="9"/>
  <c r="G86" i="9"/>
  <c r="V86" i="9"/>
  <c r="R86" i="9"/>
  <c r="N86" i="9"/>
  <c r="J86" i="9"/>
  <c r="F86" i="9"/>
  <c r="U86" i="9"/>
  <c r="M86" i="9"/>
  <c r="E86" i="9"/>
  <c r="A87" i="9"/>
  <c r="H86" i="9"/>
  <c r="T86" i="9"/>
  <c r="L86" i="9"/>
  <c r="D86" i="9"/>
  <c r="Q86" i="9"/>
  <c r="I86" i="9"/>
  <c r="P86" i="9"/>
  <c r="B86" i="8"/>
  <c r="V87" i="8"/>
  <c r="R87" i="8"/>
  <c r="N87" i="8"/>
  <c r="J87" i="8"/>
  <c r="F87" i="8"/>
  <c r="U87" i="8"/>
  <c r="P87" i="8"/>
  <c r="K87" i="8"/>
  <c r="E87" i="8"/>
  <c r="Q87" i="8"/>
  <c r="G87" i="8"/>
  <c r="T87" i="8"/>
  <c r="O87" i="8"/>
  <c r="I87" i="8"/>
  <c r="D87" i="8"/>
  <c r="B87" i="8" s="1"/>
  <c r="W87" i="8"/>
  <c r="L87" i="8"/>
  <c r="A88" i="8"/>
  <c r="S87" i="8"/>
  <c r="M87" i="8"/>
  <c r="H87" i="8"/>
  <c r="B84" i="2"/>
  <c r="A86" i="2"/>
  <c r="T85" i="2"/>
  <c r="P85" i="2"/>
  <c r="L85" i="2"/>
  <c r="H85" i="2"/>
  <c r="D85" i="2"/>
  <c r="E85" i="2"/>
  <c r="W85" i="2"/>
  <c r="S85" i="2"/>
  <c r="O85" i="2"/>
  <c r="K85" i="2"/>
  <c r="G85" i="2"/>
  <c r="Q85" i="2"/>
  <c r="M85" i="2"/>
  <c r="V85" i="2"/>
  <c r="R85" i="2"/>
  <c r="N85" i="2"/>
  <c r="J85" i="2"/>
  <c r="F85" i="2"/>
  <c r="U85" i="2"/>
  <c r="I85" i="2"/>
  <c r="I90" i="19" l="1"/>
  <c r="J89" i="19"/>
  <c r="B86" i="9"/>
  <c r="U87" i="9"/>
  <c r="Q87" i="9"/>
  <c r="M87" i="9"/>
  <c r="I87" i="9"/>
  <c r="E87" i="9"/>
  <c r="A88" i="9"/>
  <c r="T87" i="9"/>
  <c r="P87" i="9"/>
  <c r="L87" i="9"/>
  <c r="H87" i="9"/>
  <c r="D87" i="9"/>
  <c r="W87" i="9"/>
  <c r="O87" i="9"/>
  <c r="G87" i="9"/>
  <c r="R87" i="9"/>
  <c r="V87" i="9"/>
  <c r="N87" i="9"/>
  <c r="F87" i="9"/>
  <c r="S87" i="9"/>
  <c r="K87" i="9"/>
  <c r="J87" i="9"/>
  <c r="A89" i="8"/>
  <c r="T88" i="8"/>
  <c r="P88" i="8"/>
  <c r="L88" i="8"/>
  <c r="H88" i="8"/>
  <c r="D88" i="8"/>
  <c r="U88" i="8"/>
  <c r="O88" i="8"/>
  <c r="J88" i="8"/>
  <c r="E88" i="8"/>
  <c r="V88" i="8"/>
  <c r="K88" i="8"/>
  <c r="F88" i="8"/>
  <c r="S88" i="8"/>
  <c r="N88" i="8"/>
  <c r="I88" i="8"/>
  <c r="Q88" i="8"/>
  <c r="W88" i="8"/>
  <c r="R88" i="8"/>
  <c r="M88" i="8"/>
  <c r="G88" i="8"/>
  <c r="B85" i="2"/>
  <c r="V86" i="2"/>
  <c r="R86" i="2"/>
  <c r="N86" i="2"/>
  <c r="J86" i="2"/>
  <c r="F86" i="2"/>
  <c r="O86" i="2"/>
  <c r="U86" i="2"/>
  <c r="Q86" i="2"/>
  <c r="M86" i="2"/>
  <c r="I86" i="2"/>
  <c r="E86" i="2"/>
  <c r="W86" i="2"/>
  <c r="G86" i="2"/>
  <c r="A87" i="2"/>
  <c r="T86" i="2"/>
  <c r="P86" i="2"/>
  <c r="L86" i="2"/>
  <c r="H86" i="2"/>
  <c r="D86" i="2"/>
  <c r="S86" i="2"/>
  <c r="K86" i="2"/>
  <c r="I91" i="19" l="1"/>
  <c r="J90" i="19"/>
  <c r="B87" i="9"/>
  <c r="W88" i="9"/>
  <c r="S88" i="9"/>
  <c r="O88" i="9"/>
  <c r="K88" i="9"/>
  <c r="G88" i="9"/>
  <c r="V88" i="9"/>
  <c r="R88" i="9"/>
  <c r="N88" i="9"/>
  <c r="J88" i="9"/>
  <c r="F88" i="9"/>
  <c r="Q88" i="9"/>
  <c r="I88" i="9"/>
  <c r="L88" i="9"/>
  <c r="A89" i="9"/>
  <c r="P88" i="9"/>
  <c r="H88" i="9"/>
  <c r="U88" i="9"/>
  <c r="M88" i="9"/>
  <c r="E88" i="9"/>
  <c r="T88" i="9"/>
  <c r="D88" i="9"/>
  <c r="B88" i="9" s="1"/>
  <c r="B88" i="8"/>
  <c r="V89" i="8"/>
  <c r="R89" i="8"/>
  <c r="N89" i="8"/>
  <c r="J89" i="8"/>
  <c r="F89" i="8"/>
  <c r="T89" i="8"/>
  <c r="O89" i="8"/>
  <c r="I89" i="8"/>
  <c r="D89" i="8"/>
  <c r="P89" i="8"/>
  <c r="A90" i="8"/>
  <c r="S89" i="8"/>
  <c r="M89" i="8"/>
  <c r="H89" i="8"/>
  <c r="K89" i="8"/>
  <c r="W89" i="8"/>
  <c r="Q89" i="8"/>
  <c r="L89" i="8"/>
  <c r="G89" i="8"/>
  <c r="U89" i="8"/>
  <c r="E89" i="8"/>
  <c r="B86" i="2"/>
  <c r="A88" i="2"/>
  <c r="T87" i="2"/>
  <c r="P87" i="2"/>
  <c r="L87" i="2"/>
  <c r="H87" i="2"/>
  <c r="D87" i="2"/>
  <c r="E87" i="2"/>
  <c r="W87" i="2"/>
  <c r="S87" i="2"/>
  <c r="O87" i="2"/>
  <c r="K87" i="2"/>
  <c r="G87" i="2"/>
  <c r="U87" i="2"/>
  <c r="M87" i="2"/>
  <c r="V87" i="2"/>
  <c r="R87" i="2"/>
  <c r="N87" i="2"/>
  <c r="J87" i="2"/>
  <c r="F87" i="2"/>
  <c r="Q87" i="2"/>
  <c r="I87" i="2"/>
  <c r="I92" i="19" l="1"/>
  <c r="J91" i="19"/>
  <c r="U89" i="9"/>
  <c r="Q89" i="9"/>
  <c r="M89" i="9"/>
  <c r="I89" i="9"/>
  <c r="E89" i="9"/>
  <c r="A90" i="9"/>
  <c r="T89" i="9"/>
  <c r="P89" i="9"/>
  <c r="L89" i="9"/>
  <c r="H89" i="9"/>
  <c r="D89" i="9"/>
  <c r="S89" i="9"/>
  <c r="K89" i="9"/>
  <c r="V89" i="9"/>
  <c r="F89" i="9"/>
  <c r="R89" i="9"/>
  <c r="J89" i="9"/>
  <c r="W89" i="9"/>
  <c r="O89" i="9"/>
  <c r="G89" i="9"/>
  <c r="N89" i="9"/>
  <c r="B89" i="8"/>
  <c r="A91" i="8"/>
  <c r="T90" i="8"/>
  <c r="P90" i="8"/>
  <c r="L90" i="8"/>
  <c r="H90" i="8"/>
  <c r="D90" i="8"/>
  <c r="S90" i="8"/>
  <c r="N90" i="8"/>
  <c r="I90" i="8"/>
  <c r="O90" i="8"/>
  <c r="E90" i="8"/>
  <c r="W90" i="8"/>
  <c r="R90" i="8"/>
  <c r="M90" i="8"/>
  <c r="G90" i="8"/>
  <c r="U90" i="8"/>
  <c r="V90" i="8"/>
  <c r="Q90" i="8"/>
  <c r="K90" i="8"/>
  <c r="F90" i="8"/>
  <c r="J90" i="8"/>
  <c r="B87" i="2"/>
  <c r="V88" i="2"/>
  <c r="R88" i="2"/>
  <c r="N88" i="2"/>
  <c r="J88" i="2"/>
  <c r="F88" i="2"/>
  <c r="O88" i="2"/>
  <c r="U88" i="2"/>
  <c r="Q88" i="2"/>
  <c r="M88" i="2"/>
  <c r="I88" i="2"/>
  <c r="E88" i="2"/>
  <c r="S88" i="2"/>
  <c r="K88" i="2"/>
  <c r="A89" i="2"/>
  <c r="T88" i="2"/>
  <c r="P88" i="2"/>
  <c r="L88" i="2"/>
  <c r="H88" i="2"/>
  <c r="D88" i="2"/>
  <c r="W88" i="2"/>
  <c r="G88" i="2"/>
  <c r="I93" i="19" l="1"/>
  <c r="J92" i="19"/>
  <c r="B89" i="9"/>
  <c r="W90" i="9"/>
  <c r="S90" i="9"/>
  <c r="O90" i="9"/>
  <c r="K90" i="9"/>
  <c r="G90" i="9"/>
  <c r="V90" i="9"/>
  <c r="R90" i="9"/>
  <c r="N90" i="9"/>
  <c r="J90" i="9"/>
  <c r="F90" i="9"/>
  <c r="U90" i="9"/>
  <c r="M90" i="9"/>
  <c r="E90" i="9"/>
  <c r="P90" i="9"/>
  <c r="T90" i="9"/>
  <c r="L90" i="9"/>
  <c r="D90" i="9"/>
  <c r="Q90" i="9"/>
  <c r="I90" i="9"/>
  <c r="A91" i="9"/>
  <c r="H90" i="9"/>
  <c r="B90" i="8"/>
  <c r="V91" i="8"/>
  <c r="R91" i="8"/>
  <c r="N91" i="8"/>
  <c r="J91" i="8"/>
  <c r="F91" i="8"/>
  <c r="A92" i="8"/>
  <c r="S91" i="8"/>
  <c r="M91" i="8"/>
  <c r="H91" i="8"/>
  <c r="T91" i="8"/>
  <c r="O91" i="8"/>
  <c r="D91" i="8"/>
  <c r="W91" i="8"/>
  <c r="Q91" i="8"/>
  <c r="L91" i="8"/>
  <c r="G91" i="8"/>
  <c r="U91" i="8"/>
  <c r="P91" i="8"/>
  <c r="K91" i="8"/>
  <c r="E91" i="8"/>
  <c r="I91" i="8"/>
  <c r="B88" i="2"/>
  <c r="A90" i="2"/>
  <c r="T89" i="2"/>
  <c r="P89" i="2"/>
  <c r="L89" i="2"/>
  <c r="H89" i="2"/>
  <c r="D89" i="2"/>
  <c r="Q89" i="2"/>
  <c r="E89" i="2"/>
  <c r="W89" i="2"/>
  <c r="S89" i="2"/>
  <c r="O89" i="2"/>
  <c r="K89" i="2"/>
  <c r="G89" i="2"/>
  <c r="U89" i="2"/>
  <c r="I89" i="2"/>
  <c r="V89" i="2"/>
  <c r="R89" i="2"/>
  <c r="N89" i="2"/>
  <c r="J89" i="2"/>
  <c r="F89" i="2"/>
  <c r="M89" i="2"/>
  <c r="I94" i="19" l="1"/>
  <c r="J93" i="19"/>
  <c r="B90" i="9"/>
  <c r="U91" i="9"/>
  <c r="Q91" i="9"/>
  <c r="M91" i="9"/>
  <c r="I91" i="9"/>
  <c r="E91" i="9"/>
  <c r="A92" i="9"/>
  <c r="T91" i="9"/>
  <c r="P91" i="9"/>
  <c r="L91" i="9"/>
  <c r="H91" i="9"/>
  <c r="D91" i="9"/>
  <c r="W91" i="9"/>
  <c r="O91" i="9"/>
  <c r="G91" i="9"/>
  <c r="J91" i="9"/>
  <c r="V91" i="9"/>
  <c r="N91" i="9"/>
  <c r="F91" i="9"/>
  <c r="S91" i="9"/>
  <c r="K91" i="9"/>
  <c r="R91" i="9"/>
  <c r="A93" i="8"/>
  <c r="T92" i="8"/>
  <c r="P92" i="8"/>
  <c r="L92" i="8"/>
  <c r="H92" i="8"/>
  <c r="D92" i="8"/>
  <c r="W92" i="8"/>
  <c r="R92" i="8"/>
  <c r="M92" i="8"/>
  <c r="G92" i="8"/>
  <c r="S92" i="8"/>
  <c r="N92" i="8"/>
  <c r="V92" i="8"/>
  <c r="Q92" i="8"/>
  <c r="K92" i="8"/>
  <c r="F92" i="8"/>
  <c r="I92" i="8"/>
  <c r="U92" i="8"/>
  <c r="O92" i="8"/>
  <c r="J92" i="8"/>
  <c r="E92" i="8"/>
  <c r="B91" i="8"/>
  <c r="B89" i="2"/>
  <c r="V90" i="2"/>
  <c r="R90" i="2"/>
  <c r="N90" i="2"/>
  <c r="J90" i="2"/>
  <c r="F90" i="2"/>
  <c r="K90" i="2"/>
  <c r="U90" i="2"/>
  <c r="Q90" i="2"/>
  <c r="M90" i="2"/>
  <c r="I90" i="2"/>
  <c r="E90" i="2"/>
  <c r="S90" i="2"/>
  <c r="G90" i="2"/>
  <c r="A91" i="2"/>
  <c r="T90" i="2"/>
  <c r="P90" i="2"/>
  <c r="L90" i="2"/>
  <c r="H90" i="2"/>
  <c r="D90" i="2"/>
  <c r="W90" i="2"/>
  <c r="O90" i="2"/>
  <c r="I95" i="19" l="1"/>
  <c r="J94" i="19"/>
  <c r="B91" i="9"/>
  <c r="W92" i="9"/>
  <c r="S92" i="9"/>
  <c r="O92" i="9"/>
  <c r="K92" i="9"/>
  <c r="G92" i="9"/>
  <c r="V92" i="9"/>
  <c r="R92" i="9"/>
  <c r="N92" i="9"/>
  <c r="J92" i="9"/>
  <c r="F92" i="9"/>
  <c r="Q92" i="9"/>
  <c r="I92" i="9"/>
  <c r="D92" i="9"/>
  <c r="A93" i="9"/>
  <c r="P92" i="9"/>
  <c r="H92" i="9"/>
  <c r="L92" i="9"/>
  <c r="U92" i="9"/>
  <c r="M92" i="9"/>
  <c r="E92" i="9"/>
  <c r="T92" i="9"/>
  <c r="B92" i="8"/>
  <c r="V93" i="8"/>
  <c r="R93" i="8"/>
  <c r="N93" i="8"/>
  <c r="J93" i="8"/>
  <c r="F93" i="8"/>
  <c r="W93" i="8"/>
  <c r="Q93" i="8"/>
  <c r="L93" i="8"/>
  <c r="G93" i="8"/>
  <c r="A94" i="8"/>
  <c r="H93" i="8"/>
  <c r="U93" i="8"/>
  <c r="P93" i="8"/>
  <c r="K93" i="8"/>
  <c r="E93" i="8"/>
  <c r="S93" i="8"/>
  <c r="T93" i="8"/>
  <c r="O93" i="8"/>
  <c r="I93" i="8"/>
  <c r="D93" i="8"/>
  <c r="M93" i="8"/>
  <c r="B90" i="2"/>
  <c r="A92" i="2"/>
  <c r="T91" i="2"/>
  <c r="P91" i="2"/>
  <c r="L91" i="2"/>
  <c r="H91" i="2"/>
  <c r="D91" i="2"/>
  <c r="E91" i="2"/>
  <c r="W91" i="2"/>
  <c r="S91" i="2"/>
  <c r="O91" i="2"/>
  <c r="K91" i="2"/>
  <c r="G91" i="2"/>
  <c r="Q91" i="2"/>
  <c r="I91" i="2"/>
  <c r="V91" i="2"/>
  <c r="R91" i="2"/>
  <c r="N91" i="2"/>
  <c r="J91" i="2"/>
  <c r="F91" i="2"/>
  <c r="U91" i="2"/>
  <c r="M91" i="2"/>
  <c r="I96" i="19" l="1"/>
  <c r="J95" i="19"/>
  <c r="U93" i="9"/>
  <c r="Q93" i="9"/>
  <c r="M93" i="9"/>
  <c r="I93" i="9"/>
  <c r="E93" i="9"/>
  <c r="A94" i="9"/>
  <c r="T93" i="9"/>
  <c r="P93" i="9"/>
  <c r="L93" i="9"/>
  <c r="H93" i="9"/>
  <c r="D93" i="9"/>
  <c r="S93" i="9"/>
  <c r="K93" i="9"/>
  <c r="V93" i="9"/>
  <c r="F93" i="9"/>
  <c r="R93" i="9"/>
  <c r="J93" i="9"/>
  <c r="W93" i="9"/>
  <c r="O93" i="9"/>
  <c r="G93" i="9"/>
  <c r="N93" i="9"/>
  <c r="B92" i="9"/>
  <c r="A95" i="8"/>
  <c r="T94" i="8"/>
  <c r="P94" i="8"/>
  <c r="L94" i="8"/>
  <c r="H94" i="8"/>
  <c r="D94" i="8"/>
  <c r="V94" i="8"/>
  <c r="Q94" i="8"/>
  <c r="K94" i="8"/>
  <c r="F94" i="8"/>
  <c r="M94" i="8"/>
  <c r="U94" i="8"/>
  <c r="O94" i="8"/>
  <c r="J94" i="8"/>
  <c r="E94" i="8"/>
  <c r="W94" i="8"/>
  <c r="S94" i="8"/>
  <c r="N94" i="8"/>
  <c r="I94" i="8"/>
  <c r="R94" i="8"/>
  <c r="G94" i="8"/>
  <c r="B93" i="8"/>
  <c r="V92" i="2"/>
  <c r="R92" i="2"/>
  <c r="N92" i="2"/>
  <c r="J92" i="2"/>
  <c r="F92" i="2"/>
  <c r="W92" i="2"/>
  <c r="U92" i="2"/>
  <c r="Q92" i="2"/>
  <c r="M92" i="2"/>
  <c r="I92" i="2"/>
  <c r="E92" i="2"/>
  <c r="O92" i="2"/>
  <c r="G92" i="2"/>
  <c r="A93" i="2"/>
  <c r="T92" i="2"/>
  <c r="P92" i="2"/>
  <c r="L92" i="2"/>
  <c r="H92" i="2"/>
  <c r="D92" i="2"/>
  <c r="S92" i="2"/>
  <c r="K92" i="2"/>
  <c r="B91" i="2"/>
  <c r="I97" i="19" l="1"/>
  <c r="J96" i="19"/>
  <c r="B93" i="9"/>
  <c r="W94" i="9"/>
  <c r="S94" i="9"/>
  <c r="O94" i="9"/>
  <c r="K94" i="9"/>
  <c r="G94" i="9"/>
  <c r="V94" i="9"/>
  <c r="R94" i="9"/>
  <c r="N94" i="9"/>
  <c r="J94" i="9"/>
  <c r="F94" i="9"/>
  <c r="U94" i="9"/>
  <c r="M94" i="9"/>
  <c r="E94" i="9"/>
  <c r="A95" i="9"/>
  <c r="T94" i="9"/>
  <c r="L94" i="9"/>
  <c r="D94" i="9"/>
  <c r="H94" i="9"/>
  <c r="Q94" i="9"/>
  <c r="I94" i="9"/>
  <c r="P94" i="9"/>
  <c r="B94" i="8"/>
  <c r="V95" i="8"/>
  <c r="R95" i="8"/>
  <c r="N95" i="8"/>
  <c r="J95" i="8"/>
  <c r="F95" i="8"/>
  <c r="U95" i="8"/>
  <c r="P95" i="8"/>
  <c r="K95" i="8"/>
  <c r="E95" i="8"/>
  <c r="Q95" i="8"/>
  <c r="G95" i="8"/>
  <c r="T95" i="8"/>
  <c r="O95" i="8"/>
  <c r="I95" i="8"/>
  <c r="D95" i="8"/>
  <c r="A96" i="8"/>
  <c r="S95" i="8"/>
  <c r="M95" i="8"/>
  <c r="H95" i="8"/>
  <c r="W95" i="8"/>
  <c r="L95" i="8"/>
  <c r="B92" i="2"/>
  <c r="A94" i="2"/>
  <c r="T93" i="2"/>
  <c r="P93" i="2"/>
  <c r="L93" i="2"/>
  <c r="H93" i="2"/>
  <c r="D93" i="2"/>
  <c r="W93" i="2"/>
  <c r="S93" i="2"/>
  <c r="O93" i="2"/>
  <c r="K93" i="2"/>
  <c r="G93" i="2"/>
  <c r="U93" i="2"/>
  <c r="M93" i="2"/>
  <c r="E93" i="2"/>
  <c r="V93" i="2"/>
  <c r="R93" i="2"/>
  <c r="N93" i="2"/>
  <c r="J93" i="2"/>
  <c r="F93" i="2"/>
  <c r="Q93" i="2"/>
  <c r="I93" i="2"/>
  <c r="I98" i="19" l="1"/>
  <c r="J97" i="19"/>
  <c r="U95" i="9"/>
  <c r="Q95" i="9"/>
  <c r="M95" i="9"/>
  <c r="I95" i="9"/>
  <c r="E95" i="9"/>
  <c r="A96" i="9"/>
  <c r="T95" i="9"/>
  <c r="P95" i="9"/>
  <c r="L95" i="9"/>
  <c r="H95" i="9"/>
  <c r="D95" i="9"/>
  <c r="W95" i="9"/>
  <c r="O95" i="9"/>
  <c r="G95" i="9"/>
  <c r="V95" i="9"/>
  <c r="N95" i="9"/>
  <c r="F95" i="9"/>
  <c r="R95" i="9"/>
  <c r="S95" i="9"/>
  <c r="K95" i="9"/>
  <c r="J95" i="9"/>
  <c r="B94" i="9"/>
  <c r="B95" i="8"/>
  <c r="A97" i="8"/>
  <c r="T96" i="8"/>
  <c r="P96" i="8"/>
  <c r="L96" i="8"/>
  <c r="H96" i="8"/>
  <c r="D96" i="8"/>
  <c r="U96" i="8"/>
  <c r="O96" i="8"/>
  <c r="J96" i="8"/>
  <c r="E96" i="8"/>
  <c r="V96" i="8"/>
  <c r="K96" i="8"/>
  <c r="S96" i="8"/>
  <c r="N96" i="8"/>
  <c r="I96" i="8"/>
  <c r="F96" i="8"/>
  <c r="W96" i="8"/>
  <c r="R96" i="8"/>
  <c r="M96" i="8"/>
  <c r="G96" i="8"/>
  <c r="Q96" i="8"/>
  <c r="B93" i="2"/>
  <c r="V94" i="2"/>
  <c r="R94" i="2"/>
  <c r="N94" i="2"/>
  <c r="J94" i="2"/>
  <c r="F94" i="2"/>
  <c r="O94" i="2"/>
  <c r="U94" i="2"/>
  <c r="Q94" i="2"/>
  <c r="M94" i="2"/>
  <c r="I94" i="2"/>
  <c r="E94" i="2"/>
  <c r="S94" i="2"/>
  <c r="G94" i="2"/>
  <c r="A95" i="2"/>
  <c r="T94" i="2"/>
  <c r="P94" i="2"/>
  <c r="L94" i="2"/>
  <c r="H94" i="2"/>
  <c r="D94" i="2"/>
  <c r="W94" i="2"/>
  <c r="K94" i="2"/>
  <c r="I99" i="19" l="1"/>
  <c r="J98" i="19"/>
  <c r="B95" i="9"/>
  <c r="W96" i="9"/>
  <c r="S96" i="9"/>
  <c r="O96" i="9"/>
  <c r="K96" i="9"/>
  <c r="G96" i="9"/>
  <c r="V96" i="9"/>
  <c r="R96" i="9"/>
  <c r="N96" i="9"/>
  <c r="J96" i="9"/>
  <c r="F96" i="9"/>
  <c r="Q96" i="9"/>
  <c r="I96" i="9"/>
  <c r="T96" i="9"/>
  <c r="D96" i="9"/>
  <c r="A97" i="9"/>
  <c r="P96" i="9"/>
  <c r="H96" i="9"/>
  <c r="U96" i="9"/>
  <c r="M96" i="9"/>
  <c r="E96" i="9"/>
  <c r="L96" i="9"/>
  <c r="B96" i="8"/>
  <c r="V97" i="8"/>
  <c r="R97" i="8"/>
  <c r="N97" i="8"/>
  <c r="J97" i="8"/>
  <c r="F97" i="8"/>
  <c r="T97" i="8"/>
  <c r="O97" i="8"/>
  <c r="I97" i="8"/>
  <c r="D97" i="8"/>
  <c r="U97" i="8"/>
  <c r="A98" i="8"/>
  <c r="S97" i="8"/>
  <c r="M97" i="8"/>
  <c r="H97" i="8"/>
  <c r="K97" i="8"/>
  <c r="W97" i="8"/>
  <c r="Q97" i="8"/>
  <c r="L97" i="8"/>
  <c r="G97" i="8"/>
  <c r="P97" i="8"/>
  <c r="E97" i="8"/>
  <c r="B94" i="2"/>
  <c r="A96" i="2"/>
  <c r="T95" i="2"/>
  <c r="P95" i="2"/>
  <c r="L95" i="2"/>
  <c r="H95" i="2"/>
  <c r="D95" i="2"/>
  <c r="Q95" i="2"/>
  <c r="E95" i="2"/>
  <c r="W95" i="2"/>
  <c r="S95" i="2"/>
  <c r="O95" i="2"/>
  <c r="K95" i="2"/>
  <c r="G95" i="2"/>
  <c r="U95" i="2"/>
  <c r="I95" i="2"/>
  <c r="V95" i="2"/>
  <c r="R95" i="2"/>
  <c r="N95" i="2"/>
  <c r="J95" i="2"/>
  <c r="F95" i="2"/>
  <c r="M95" i="2"/>
  <c r="I100" i="19" l="1"/>
  <c r="J99" i="19"/>
  <c r="B96" i="9"/>
  <c r="U97" i="9"/>
  <c r="Q97" i="9"/>
  <c r="M97" i="9"/>
  <c r="I97" i="9"/>
  <c r="E97" i="9"/>
  <c r="A98" i="9"/>
  <c r="T97" i="9"/>
  <c r="P97" i="9"/>
  <c r="L97" i="9"/>
  <c r="H97" i="9"/>
  <c r="D97" i="9"/>
  <c r="S97" i="9"/>
  <c r="K97" i="9"/>
  <c r="N97" i="9"/>
  <c r="R97" i="9"/>
  <c r="J97" i="9"/>
  <c r="W97" i="9"/>
  <c r="O97" i="9"/>
  <c r="G97" i="9"/>
  <c r="V97" i="9"/>
  <c r="F97" i="9"/>
  <c r="B97" i="8"/>
  <c r="A99" i="8"/>
  <c r="T98" i="8"/>
  <c r="P98" i="8"/>
  <c r="L98" i="8"/>
  <c r="H98" i="8"/>
  <c r="D98" i="8"/>
  <c r="S98" i="8"/>
  <c r="N98" i="8"/>
  <c r="I98" i="8"/>
  <c r="O98" i="8"/>
  <c r="W98" i="8"/>
  <c r="R98" i="8"/>
  <c r="M98" i="8"/>
  <c r="G98" i="8"/>
  <c r="U98" i="8"/>
  <c r="E98" i="8"/>
  <c r="V98" i="8"/>
  <c r="Q98" i="8"/>
  <c r="K98" i="8"/>
  <c r="F98" i="8"/>
  <c r="J98" i="8"/>
  <c r="B95" i="2"/>
  <c r="V96" i="2"/>
  <c r="R96" i="2"/>
  <c r="N96" i="2"/>
  <c r="J96" i="2"/>
  <c r="F96" i="2"/>
  <c r="S96" i="2"/>
  <c r="G96" i="2"/>
  <c r="U96" i="2"/>
  <c r="Q96" i="2"/>
  <c r="M96" i="2"/>
  <c r="I96" i="2"/>
  <c r="E96" i="2"/>
  <c r="W96" i="2"/>
  <c r="K96" i="2"/>
  <c r="A97" i="2"/>
  <c r="T96" i="2"/>
  <c r="P96" i="2"/>
  <c r="L96" i="2"/>
  <c r="H96" i="2"/>
  <c r="D96" i="2"/>
  <c r="O96" i="2"/>
  <c r="I101" i="19" l="1"/>
  <c r="J100" i="19"/>
  <c r="B97" i="9"/>
  <c r="W98" i="9"/>
  <c r="S98" i="9"/>
  <c r="O98" i="9"/>
  <c r="K98" i="9"/>
  <c r="G98" i="9"/>
  <c r="V98" i="9"/>
  <c r="R98" i="9"/>
  <c r="N98" i="9"/>
  <c r="J98" i="9"/>
  <c r="F98" i="9"/>
  <c r="U98" i="9"/>
  <c r="M98" i="9"/>
  <c r="E98" i="9"/>
  <c r="A99" i="9"/>
  <c r="T98" i="9"/>
  <c r="L98" i="9"/>
  <c r="D98" i="9"/>
  <c r="H98" i="9"/>
  <c r="Q98" i="9"/>
  <c r="I98" i="9"/>
  <c r="P98" i="9"/>
  <c r="B98" i="8"/>
  <c r="V99" i="8"/>
  <c r="R99" i="8"/>
  <c r="N99" i="8"/>
  <c r="J99" i="8"/>
  <c r="F99" i="8"/>
  <c r="A100" i="8"/>
  <c r="S99" i="8"/>
  <c r="M99" i="8"/>
  <c r="H99" i="8"/>
  <c r="T99" i="8"/>
  <c r="I99" i="8"/>
  <c r="W99" i="8"/>
  <c r="Q99" i="8"/>
  <c r="L99" i="8"/>
  <c r="G99" i="8"/>
  <c r="O99" i="8"/>
  <c r="U99" i="8"/>
  <c r="P99" i="8"/>
  <c r="K99" i="8"/>
  <c r="E99" i="8"/>
  <c r="D99" i="8"/>
  <c r="A98" i="2"/>
  <c r="T97" i="2"/>
  <c r="P97" i="2"/>
  <c r="L97" i="2"/>
  <c r="H97" i="2"/>
  <c r="D97" i="2"/>
  <c r="Q97" i="2"/>
  <c r="E97" i="2"/>
  <c r="W97" i="2"/>
  <c r="S97" i="2"/>
  <c r="O97" i="2"/>
  <c r="K97" i="2"/>
  <c r="G97" i="2"/>
  <c r="U97" i="2"/>
  <c r="M97" i="2"/>
  <c r="V97" i="2"/>
  <c r="R97" i="2"/>
  <c r="N97" i="2"/>
  <c r="J97" i="2"/>
  <c r="F97" i="2"/>
  <c r="I97" i="2"/>
  <c r="B96" i="2"/>
  <c r="I102" i="19" l="1"/>
  <c r="J101" i="19"/>
  <c r="U99" i="9"/>
  <c r="Q99" i="9"/>
  <c r="M99" i="9"/>
  <c r="I99" i="9"/>
  <c r="E99" i="9"/>
  <c r="A100" i="9"/>
  <c r="T99" i="9"/>
  <c r="P99" i="9"/>
  <c r="L99" i="9"/>
  <c r="H99" i="9"/>
  <c r="D99" i="9"/>
  <c r="W99" i="9"/>
  <c r="O99" i="9"/>
  <c r="G99" i="9"/>
  <c r="R99" i="9"/>
  <c r="V99" i="9"/>
  <c r="N99" i="9"/>
  <c r="F99" i="9"/>
  <c r="S99" i="9"/>
  <c r="K99" i="9"/>
  <c r="J99" i="9"/>
  <c r="B98" i="9"/>
  <c r="A101" i="8"/>
  <c r="T100" i="8"/>
  <c r="P100" i="8"/>
  <c r="L100" i="8"/>
  <c r="H100" i="8"/>
  <c r="D100" i="8"/>
  <c r="W100" i="8"/>
  <c r="R100" i="8"/>
  <c r="M100" i="8"/>
  <c r="G100" i="8"/>
  <c r="N100" i="8"/>
  <c r="V100" i="8"/>
  <c r="Q100" i="8"/>
  <c r="K100" i="8"/>
  <c r="F100" i="8"/>
  <c r="S100" i="8"/>
  <c r="I100" i="8"/>
  <c r="U100" i="8"/>
  <c r="O100" i="8"/>
  <c r="J100" i="8"/>
  <c r="E100" i="8"/>
  <c r="B99" i="8"/>
  <c r="B97" i="2"/>
  <c r="V98" i="2"/>
  <c r="R98" i="2"/>
  <c r="N98" i="2"/>
  <c r="J98" i="2"/>
  <c r="F98" i="2"/>
  <c r="S98" i="2"/>
  <c r="G98" i="2"/>
  <c r="U98" i="2"/>
  <c r="Q98" i="2"/>
  <c r="M98" i="2"/>
  <c r="I98" i="2"/>
  <c r="E98" i="2"/>
  <c r="W98" i="2"/>
  <c r="K98" i="2"/>
  <c r="A99" i="2"/>
  <c r="T98" i="2"/>
  <c r="P98" i="2"/>
  <c r="L98" i="2"/>
  <c r="H98" i="2"/>
  <c r="D98" i="2"/>
  <c r="O98" i="2"/>
  <c r="I103" i="19" l="1"/>
  <c r="J102" i="19"/>
  <c r="B99" i="9"/>
  <c r="W100" i="9"/>
  <c r="S100" i="9"/>
  <c r="O100" i="9"/>
  <c r="K100" i="9"/>
  <c r="G100" i="9"/>
  <c r="V100" i="9"/>
  <c r="R100" i="9"/>
  <c r="N100" i="9"/>
  <c r="J100" i="9"/>
  <c r="F100" i="9"/>
  <c r="Q100" i="9"/>
  <c r="I100" i="9"/>
  <c r="L100" i="9"/>
  <c r="A101" i="9"/>
  <c r="P100" i="9"/>
  <c r="H100" i="9"/>
  <c r="U100" i="9"/>
  <c r="M100" i="9"/>
  <c r="E100" i="9"/>
  <c r="T100" i="9"/>
  <c r="D100" i="9"/>
  <c r="B100" i="9" s="1"/>
  <c r="B100" i="8"/>
  <c r="V101" i="8"/>
  <c r="R101" i="8"/>
  <c r="N101" i="8"/>
  <c r="J101" i="8"/>
  <c r="F101" i="8"/>
  <c r="W101" i="8"/>
  <c r="Q101" i="8"/>
  <c r="L101" i="8"/>
  <c r="G101" i="8"/>
  <c r="S101" i="8"/>
  <c r="H101" i="8"/>
  <c r="U101" i="8"/>
  <c r="P101" i="8"/>
  <c r="K101" i="8"/>
  <c r="E101" i="8"/>
  <c r="A102" i="8"/>
  <c r="T101" i="8"/>
  <c r="O101" i="8"/>
  <c r="I101" i="8"/>
  <c r="D101" i="8"/>
  <c r="M101" i="8"/>
  <c r="B98" i="2"/>
  <c r="A100" i="2"/>
  <c r="T99" i="2"/>
  <c r="P99" i="2"/>
  <c r="L99" i="2"/>
  <c r="H99" i="2"/>
  <c r="D99" i="2"/>
  <c r="U99" i="2"/>
  <c r="I99" i="2"/>
  <c r="W99" i="2"/>
  <c r="S99" i="2"/>
  <c r="O99" i="2"/>
  <c r="K99" i="2"/>
  <c r="G99" i="2"/>
  <c r="Q99" i="2"/>
  <c r="M99" i="2"/>
  <c r="V99" i="2"/>
  <c r="R99" i="2"/>
  <c r="N99" i="2"/>
  <c r="J99" i="2"/>
  <c r="F99" i="2"/>
  <c r="E99" i="2"/>
  <c r="I104" i="19" l="1"/>
  <c r="J103" i="19"/>
  <c r="U101" i="9"/>
  <c r="Q101" i="9"/>
  <c r="M101" i="9"/>
  <c r="I101" i="9"/>
  <c r="E101" i="9"/>
  <c r="A102" i="9"/>
  <c r="T101" i="9"/>
  <c r="P101" i="9"/>
  <c r="L101" i="9"/>
  <c r="H101" i="9"/>
  <c r="D101" i="9"/>
  <c r="S101" i="9"/>
  <c r="K101" i="9"/>
  <c r="F101" i="9"/>
  <c r="R101" i="9"/>
  <c r="J101" i="9"/>
  <c r="N101" i="9"/>
  <c r="W101" i="9"/>
  <c r="O101" i="9"/>
  <c r="G101" i="9"/>
  <c r="V101" i="9"/>
  <c r="B101" i="8"/>
  <c r="A103" i="8"/>
  <c r="T102" i="8"/>
  <c r="P102" i="8"/>
  <c r="L102" i="8"/>
  <c r="H102" i="8"/>
  <c r="D102" i="8"/>
  <c r="V102" i="8"/>
  <c r="Q102" i="8"/>
  <c r="K102" i="8"/>
  <c r="F102" i="8"/>
  <c r="M102" i="8"/>
  <c r="U102" i="8"/>
  <c r="O102" i="8"/>
  <c r="J102" i="8"/>
  <c r="E102" i="8"/>
  <c r="R102" i="8"/>
  <c r="S102" i="8"/>
  <c r="N102" i="8"/>
  <c r="I102" i="8"/>
  <c r="W102" i="8"/>
  <c r="G102" i="8"/>
  <c r="V100" i="2"/>
  <c r="R100" i="2"/>
  <c r="N100" i="2"/>
  <c r="J100" i="2"/>
  <c r="F100" i="2"/>
  <c r="O100" i="2"/>
  <c r="U100" i="2"/>
  <c r="Q100" i="2"/>
  <c r="M100" i="2"/>
  <c r="I100" i="2"/>
  <c r="E100" i="2"/>
  <c r="W100" i="2"/>
  <c r="G100" i="2"/>
  <c r="A101" i="2"/>
  <c r="T100" i="2"/>
  <c r="P100" i="2"/>
  <c r="L100" i="2"/>
  <c r="H100" i="2"/>
  <c r="D100" i="2"/>
  <c r="S100" i="2"/>
  <c r="K100" i="2"/>
  <c r="B99" i="2"/>
  <c r="I105" i="19" l="1"/>
  <c r="J104" i="19"/>
  <c r="B101" i="9"/>
  <c r="W102" i="9"/>
  <c r="S102" i="9"/>
  <c r="O102" i="9"/>
  <c r="K102" i="9"/>
  <c r="G102" i="9"/>
  <c r="V102" i="9"/>
  <c r="R102" i="9"/>
  <c r="N102" i="9"/>
  <c r="J102" i="9"/>
  <c r="F102" i="9"/>
  <c r="U102" i="9"/>
  <c r="M102" i="9"/>
  <c r="E102" i="9"/>
  <c r="A103" i="9"/>
  <c r="H102" i="9"/>
  <c r="T102" i="9"/>
  <c r="L102" i="9"/>
  <c r="D102" i="9"/>
  <c r="Q102" i="9"/>
  <c r="I102" i="9"/>
  <c r="P102" i="9"/>
  <c r="B102" i="8"/>
  <c r="V103" i="8"/>
  <c r="R103" i="8"/>
  <c r="N103" i="8"/>
  <c r="J103" i="8"/>
  <c r="F103" i="8"/>
  <c r="U103" i="8"/>
  <c r="P103" i="8"/>
  <c r="K103" i="8"/>
  <c r="E103" i="8"/>
  <c r="W103" i="8"/>
  <c r="G103" i="8"/>
  <c r="T103" i="8"/>
  <c r="O103" i="8"/>
  <c r="I103" i="8"/>
  <c r="D103" i="8"/>
  <c r="B103" i="8" s="1"/>
  <c r="L103" i="8"/>
  <c r="A104" i="8"/>
  <c r="S103" i="8"/>
  <c r="M103" i="8"/>
  <c r="H103" i="8"/>
  <c r="Q103" i="8"/>
  <c r="A102" i="2"/>
  <c r="T101" i="2"/>
  <c r="P101" i="2"/>
  <c r="L101" i="2"/>
  <c r="H101" i="2"/>
  <c r="D101" i="2"/>
  <c r="E101" i="2"/>
  <c r="W101" i="2"/>
  <c r="S101" i="2"/>
  <c r="O101" i="2"/>
  <c r="K101" i="2"/>
  <c r="G101" i="2"/>
  <c r="U101" i="2"/>
  <c r="M101" i="2"/>
  <c r="V101" i="2"/>
  <c r="R101" i="2"/>
  <c r="N101" i="2"/>
  <c r="J101" i="2"/>
  <c r="F101" i="2"/>
  <c r="Q101" i="2"/>
  <c r="I101" i="2"/>
  <c r="B100" i="2"/>
  <c r="I106" i="19" l="1"/>
  <c r="J105" i="19"/>
  <c r="B102" i="9"/>
  <c r="U103" i="9"/>
  <c r="Q103" i="9"/>
  <c r="M103" i="9"/>
  <c r="I103" i="9"/>
  <c r="E103" i="9"/>
  <c r="A104" i="9"/>
  <c r="T103" i="9"/>
  <c r="P103" i="9"/>
  <c r="L103" i="9"/>
  <c r="H103" i="9"/>
  <c r="D103" i="9"/>
  <c r="W103" i="9"/>
  <c r="O103" i="9"/>
  <c r="G103" i="9"/>
  <c r="R103" i="9"/>
  <c r="V103" i="9"/>
  <c r="N103" i="9"/>
  <c r="F103" i="9"/>
  <c r="S103" i="9"/>
  <c r="K103" i="9"/>
  <c r="J103" i="9"/>
  <c r="A105" i="8"/>
  <c r="T104" i="8"/>
  <c r="P104" i="8"/>
  <c r="L104" i="8"/>
  <c r="H104" i="8"/>
  <c r="D104" i="8"/>
  <c r="U104" i="8"/>
  <c r="O104" i="8"/>
  <c r="J104" i="8"/>
  <c r="E104" i="8"/>
  <c r="Q104" i="8"/>
  <c r="S104" i="8"/>
  <c r="N104" i="8"/>
  <c r="I104" i="8"/>
  <c r="V104" i="8"/>
  <c r="F104" i="8"/>
  <c r="W104" i="8"/>
  <c r="R104" i="8"/>
  <c r="M104" i="8"/>
  <c r="G104" i="8"/>
  <c r="K104" i="8"/>
  <c r="B101" i="2"/>
  <c r="V102" i="2"/>
  <c r="R102" i="2"/>
  <c r="N102" i="2"/>
  <c r="J102" i="2"/>
  <c r="F102" i="2"/>
  <c r="O102" i="2"/>
  <c r="U102" i="2"/>
  <c r="Q102" i="2"/>
  <c r="M102" i="2"/>
  <c r="I102" i="2"/>
  <c r="E102" i="2"/>
  <c r="W102" i="2"/>
  <c r="K102" i="2"/>
  <c r="A103" i="2"/>
  <c r="T102" i="2"/>
  <c r="P102" i="2"/>
  <c r="L102" i="2"/>
  <c r="H102" i="2"/>
  <c r="D102" i="2"/>
  <c r="S102" i="2"/>
  <c r="G102" i="2"/>
  <c r="I107" i="19" l="1"/>
  <c r="J106" i="19"/>
  <c r="B103" i="9"/>
  <c r="W104" i="9"/>
  <c r="S104" i="9"/>
  <c r="O104" i="9"/>
  <c r="K104" i="9"/>
  <c r="G104" i="9"/>
  <c r="V104" i="9"/>
  <c r="R104" i="9"/>
  <c r="N104" i="9"/>
  <c r="J104" i="9"/>
  <c r="F104" i="9"/>
  <c r="Q104" i="9"/>
  <c r="I104" i="9"/>
  <c r="L104" i="9"/>
  <c r="A105" i="9"/>
  <c r="P104" i="9"/>
  <c r="H104" i="9"/>
  <c r="U104" i="9"/>
  <c r="M104" i="9"/>
  <c r="E104" i="9"/>
  <c r="T104" i="9"/>
  <c r="D104" i="9"/>
  <c r="B104" i="8"/>
  <c r="V105" i="8"/>
  <c r="R105" i="8"/>
  <c r="N105" i="8"/>
  <c r="J105" i="8"/>
  <c r="F105" i="8"/>
  <c r="T105" i="8"/>
  <c r="O105" i="8"/>
  <c r="I105" i="8"/>
  <c r="D105" i="8"/>
  <c r="K105" i="8"/>
  <c r="A106" i="8"/>
  <c r="S105" i="8"/>
  <c r="M105" i="8"/>
  <c r="H105" i="8"/>
  <c r="P105" i="8"/>
  <c r="W105" i="8"/>
  <c r="Q105" i="8"/>
  <c r="L105" i="8"/>
  <c r="G105" i="8"/>
  <c r="U105" i="8"/>
  <c r="E105" i="8"/>
  <c r="B102" i="2"/>
  <c r="A104" i="2"/>
  <c r="T103" i="2"/>
  <c r="P103" i="2"/>
  <c r="L103" i="2"/>
  <c r="H103" i="2"/>
  <c r="D103" i="2"/>
  <c r="Q103" i="2"/>
  <c r="E103" i="2"/>
  <c r="W103" i="2"/>
  <c r="S103" i="2"/>
  <c r="O103" i="2"/>
  <c r="K103" i="2"/>
  <c r="G103" i="2"/>
  <c r="U103" i="2"/>
  <c r="M103" i="2"/>
  <c r="V103" i="2"/>
  <c r="R103" i="2"/>
  <c r="N103" i="2"/>
  <c r="J103" i="2"/>
  <c r="F103" i="2"/>
  <c r="I103" i="2"/>
  <c r="I108" i="19" l="1"/>
  <c r="J107" i="19"/>
  <c r="U105" i="9"/>
  <c r="Q105" i="9"/>
  <c r="M105" i="9"/>
  <c r="I105" i="9"/>
  <c r="E105" i="9"/>
  <c r="A106" i="9"/>
  <c r="T105" i="9"/>
  <c r="P105" i="9"/>
  <c r="L105" i="9"/>
  <c r="H105" i="9"/>
  <c r="D105" i="9"/>
  <c r="S105" i="9"/>
  <c r="K105" i="9"/>
  <c r="V105" i="9"/>
  <c r="F105" i="9"/>
  <c r="R105" i="9"/>
  <c r="J105" i="9"/>
  <c r="W105" i="9"/>
  <c r="O105" i="9"/>
  <c r="G105" i="9"/>
  <c r="N105" i="9"/>
  <c r="B104" i="9"/>
  <c r="A107" i="8"/>
  <c r="T106" i="8"/>
  <c r="P106" i="8"/>
  <c r="L106" i="8"/>
  <c r="H106" i="8"/>
  <c r="D106" i="8"/>
  <c r="S106" i="8"/>
  <c r="N106" i="8"/>
  <c r="I106" i="8"/>
  <c r="U106" i="8"/>
  <c r="E106" i="8"/>
  <c r="W106" i="8"/>
  <c r="R106" i="8"/>
  <c r="M106" i="8"/>
  <c r="G106" i="8"/>
  <c r="V106" i="8"/>
  <c r="Q106" i="8"/>
  <c r="K106" i="8"/>
  <c r="F106" i="8"/>
  <c r="O106" i="8"/>
  <c r="J106" i="8"/>
  <c r="B105" i="8"/>
  <c r="B103" i="2"/>
  <c r="V104" i="2"/>
  <c r="R104" i="2"/>
  <c r="N104" i="2"/>
  <c r="J104" i="2"/>
  <c r="F104" i="2"/>
  <c r="S104" i="2"/>
  <c r="G104" i="2"/>
  <c r="U104" i="2"/>
  <c r="Q104" i="2"/>
  <c r="M104" i="2"/>
  <c r="I104" i="2"/>
  <c r="E104" i="2"/>
  <c r="O104" i="2"/>
  <c r="A105" i="2"/>
  <c r="T104" i="2"/>
  <c r="P104" i="2"/>
  <c r="L104" i="2"/>
  <c r="H104" i="2"/>
  <c r="D104" i="2"/>
  <c r="W104" i="2"/>
  <c r="K104" i="2"/>
  <c r="I109" i="19" l="1"/>
  <c r="J108" i="19"/>
  <c r="B105" i="9"/>
  <c r="W106" i="9"/>
  <c r="S106" i="9"/>
  <c r="O106" i="9"/>
  <c r="K106" i="9"/>
  <c r="G106" i="9"/>
  <c r="V106" i="9"/>
  <c r="R106" i="9"/>
  <c r="N106" i="9"/>
  <c r="J106" i="9"/>
  <c r="F106" i="9"/>
  <c r="U106" i="9"/>
  <c r="M106" i="9"/>
  <c r="E106" i="9"/>
  <c r="P106" i="9"/>
  <c r="T106" i="9"/>
  <c r="L106" i="9"/>
  <c r="D106" i="9"/>
  <c r="Q106" i="9"/>
  <c r="I106" i="9"/>
  <c r="A107" i="9"/>
  <c r="H106" i="9"/>
  <c r="B106" i="8"/>
  <c r="V107" i="8"/>
  <c r="R107" i="8"/>
  <c r="N107" i="8"/>
  <c r="J107" i="8"/>
  <c r="F107" i="8"/>
  <c r="A108" i="8"/>
  <c r="S107" i="8"/>
  <c r="M107" i="8"/>
  <c r="H107" i="8"/>
  <c r="W107" i="8"/>
  <c r="Q107" i="8"/>
  <c r="L107" i="8"/>
  <c r="G107" i="8"/>
  <c r="O107" i="8"/>
  <c r="D107" i="8"/>
  <c r="U107" i="8"/>
  <c r="P107" i="8"/>
  <c r="K107" i="8"/>
  <c r="E107" i="8"/>
  <c r="T107" i="8"/>
  <c r="I107" i="8"/>
  <c r="B104" i="2"/>
  <c r="A106" i="2"/>
  <c r="T105" i="2"/>
  <c r="P105" i="2"/>
  <c r="L105" i="2"/>
  <c r="H105" i="2"/>
  <c r="D105" i="2"/>
  <c r="Q105" i="2"/>
  <c r="I105" i="2"/>
  <c r="W105" i="2"/>
  <c r="S105" i="2"/>
  <c r="O105" i="2"/>
  <c r="K105" i="2"/>
  <c r="G105" i="2"/>
  <c r="E105" i="2"/>
  <c r="V105" i="2"/>
  <c r="R105" i="2"/>
  <c r="N105" i="2"/>
  <c r="J105" i="2"/>
  <c r="F105" i="2"/>
  <c r="U105" i="2"/>
  <c r="M105" i="2"/>
  <c r="I110" i="19" l="1"/>
  <c r="J109" i="19"/>
  <c r="B106" i="9"/>
  <c r="U107" i="9"/>
  <c r="Q107" i="9"/>
  <c r="M107" i="9"/>
  <c r="I107" i="9"/>
  <c r="E107" i="9"/>
  <c r="A108" i="9"/>
  <c r="T107" i="9"/>
  <c r="P107" i="9"/>
  <c r="L107" i="9"/>
  <c r="H107" i="9"/>
  <c r="D107" i="9"/>
  <c r="W107" i="9"/>
  <c r="O107" i="9"/>
  <c r="G107" i="9"/>
  <c r="J107" i="9"/>
  <c r="V107" i="9"/>
  <c r="N107" i="9"/>
  <c r="F107" i="9"/>
  <c r="R107" i="9"/>
  <c r="S107" i="9"/>
  <c r="K107" i="9"/>
  <c r="B107" i="8"/>
  <c r="A109" i="8"/>
  <c r="T108" i="8"/>
  <c r="P108" i="8"/>
  <c r="L108" i="8"/>
  <c r="H108" i="8"/>
  <c r="D108" i="8"/>
  <c r="W108" i="8"/>
  <c r="R108" i="8"/>
  <c r="M108" i="8"/>
  <c r="G108" i="8"/>
  <c r="V108" i="8"/>
  <c r="Q108" i="8"/>
  <c r="K108" i="8"/>
  <c r="F108" i="8"/>
  <c r="I108" i="8"/>
  <c r="U108" i="8"/>
  <c r="O108" i="8"/>
  <c r="J108" i="8"/>
  <c r="E108" i="8"/>
  <c r="S108" i="8"/>
  <c r="N108" i="8"/>
  <c r="V106" i="2"/>
  <c r="R106" i="2"/>
  <c r="N106" i="2"/>
  <c r="J106" i="2"/>
  <c r="F106" i="2"/>
  <c r="G106" i="2"/>
  <c r="U106" i="2"/>
  <c r="Q106" i="2"/>
  <c r="M106" i="2"/>
  <c r="I106" i="2"/>
  <c r="E106" i="2"/>
  <c r="W106" i="2"/>
  <c r="O106" i="2"/>
  <c r="A107" i="2"/>
  <c r="T106" i="2"/>
  <c r="P106" i="2"/>
  <c r="L106" i="2"/>
  <c r="H106" i="2"/>
  <c r="D106" i="2"/>
  <c r="S106" i="2"/>
  <c r="K106" i="2"/>
  <c r="B105" i="2"/>
  <c r="I111" i="19" l="1"/>
  <c r="J110" i="19"/>
  <c r="B107" i="9"/>
  <c r="W108" i="9"/>
  <c r="S108" i="9"/>
  <c r="O108" i="9"/>
  <c r="K108" i="9"/>
  <c r="G108" i="9"/>
  <c r="V108" i="9"/>
  <c r="R108" i="9"/>
  <c r="N108" i="9"/>
  <c r="J108" i="9"/>
  <c r="F108" i="9"/>
  <c r="Q108" i="9"/>
  <c r="I108" i="9"/>
  <c r="L108" i="9"/>
  <c r="A109" i="9"/>
  <c r="P108" i="9"/>
  <c r="H108" i="9"/>
  <c r="U108" i="9"/>
  <c r="M108" i="9"/>
  <c r="E108" i="9"/>
  <c r="T108" i="9"/>
  <c r="D108" i="9"/>
  <c r="B108" i="9" s="1"/>
  <c r="B108" i="8"/>
  <c r="V109" i="8"/>
  <c r="R109" i="8"/>
  <c r="N109" i="8"/>
  <c r="J109" i="8"/>
  <c r="F109" i="8"/>
  <c r="W109" i="8"/>
  <c r="Q109" i="8"/>
  <c r="L109" i="8"/>
  <c r="G109" i="8"/>
  <c r="S109" i="8"/>
  <c r="U109" i="8"/>
  <c r="P109" i="8"/>
  <c r="K109" i="8"/>
  <c r="E109" i="8"/>
  <c r="M109" i="8"/>
  <c r="T109" i="8"/>
  <c r="O109" i="8"/>
  <c r="I109" i="8"/>
  <c r="D109" i="8"/>
  <c r="B109" i="8" s="1"/>
  <c r="A110" i="8"/>
  <c r="H109" i="8"/>
  <c r="B106" i="2"/>
  <c r="A108" i="2"/>
  <c r="T107" i="2"/>
  <c r="P107" i="2"/>
  <c r="L107" i="2"/>
  <c r="H107" i="2"/>
  <c r="D107" i="2"/>
  <c r="E107" i="2"/>
  <c r="W107" i="2"/>
  <c r="S107" i="2"/>
  <c r="O107" i="2"/>
  <c r="K107" i="2"/>
  <c r="G107" i="2"/>
  <c r="U107" i="2"/>
  <c r="M107" i="2"/>
  <c r="V107" i="2"/>
  <c r="R107" i="2"/>
  <c r="N107" i="2"/>
  <c r="J107" i="2"/>
  <c r="F107" i="2"/>
  <c r="Q107" i="2"/>
  <c r="I107" i="2"/>
  <c r="I112" i="19" l="1"/>
  <c r="J111" i="19"/>
  <c r="U109" i="9"/>
  <c r="Q109" i="9"/>
  <c r="M109" i="9"/>
  <c r="I109" i="9"/>
  <c r="E109" i="9"/>
  <c r="A110" i="9"/>
  <c r="T109" i="9"/>
  <c r="P109" i="9"/>
  <c r="L109" i="9"/>
  <c r="H109" i="9"/>
  <c r="D109" i="9"/>
  <c r="S109" i="9"/>
  <c r="K109" i="9"/>
  <c r="N109" i="9"/>
  <c r="R109" i="9"/>
  <c r="J109" i="9"/>
  <c r="W109" i="9"/>
  <c r="O109" i="9"/>
  <c r="G109" i="9"/>
  <c r="V109" i="9"/>
  <c r="F109" i="9"/>
  <c r="A111" i="8"/>
  <c r="T110" i="8"/>
  <c r="P110" i="8"/>
  <c r="L110" i="8"/>
  <c r="H110" i="8"/>
  <c r="D110" i="8"/>
  <c r="V110" i="8"/>
  <c r="Q110" i="8"/>
  <c r="K110" i="8"/>
  <c r="F110" i="8"/>
  <c r="U110" i="8"/>
  <c r="O110" i="8"/>
  <c r="J110" i="8"/>
  <c r="E110" i="8"/>
  <c r="R110" i="8"/>
  <c r="G110" i="8"/>
  <c r="S110" i="8"/>
  <c r="N110" i="8"/>
  <c r="I110" i="8"/>
  <c r="W110" i="8"/>
  <c r="M110" i="8"/>
  <c r="V108" i="2"/>
  <c r="R108" i="2"/>
  <c r="N108" i="2"/>
  <c r="J108" i="2"/>
  <c r="F108" i="2"/>
  <c r="O108" i="2"/>
  <c r="U108" i="2"/>
  <c r="Q108" i="2"/>
  <c r="M108" i="2"/>
  <c r="I108" i="2"/>
  <c r="E108" i="2"/>
  <c r="W108" i="2"/>
  <c r="K108" i="2"/>
  <c r="A109" i="2"/>
  <c r="T108" i="2"/>
  <c r="P108" i="2"/>
  <c r="L108" i="2"/>
  <c r="H108" i="2"/>
  <c r="D108" i="2"/>
  <c r="S108" i="2"/>
  <c r="G108" i="2"/>
  <c r="B107" i="2"/>
  <c r="I113" i="19" l="1"/>
  <c r="J112" i="19"/>
  <c r="B109" i="9"/>
  <c r="A111" i="9"/>
  <c r="T110" i="9"/>
  <c r="P110" i="9"/>
  <c r="W110" i="9"/>
  <c r="S110" i="9"/>
  <c r="O110" i="9"/>
  <c r="K110" i="9"/>
  <c r="G110" i="9"/>
  <c r="V110" i="9"/>
  <c r="R110" i="9"/>
  <c r="N110" i="9"/>
  <c r="J110" i="9"/>
  <c r="F110" i="9"/>
  <c r="M110" i="9"/>
  <c r="E110" i="9"/>
  <c r="H110" i="9"/>
  <c r="L110" i="9"/>
  <c r="D110" i="9"/>
  <c r="U110" i="9"/>
  <c r="I110" i="9"/>
  <c r="Q110" i="9"/>
  <c r="B110" i="8"/>
  <c r="V111" i="8"/>
  <c r="R111" i="8"/>
  <c r="N111" i="8"/>
  <c r="J111" i="8"/>
  <c r="F111" i="8"/>
  <c r="U111" i="8"/>
  <c r="W111" i="8"/>
  <c r="P111" i="8"/>
  <c r="K111" i="8"/>
  <c r="E111" i="8"/>
  <c r="T111" i="8"/>
  <c r="O111" i="8"/>
  <c r="I111" i="8"/>
  <c r="D111" i="8"/>
  <c r="Q111" i="8"/>
  <c r="G111" i="8"/>
  <c r="S111" i="8"/>
  <c r="M111" i="8"/>
  <c r="H111" i="8"/>
  <c r="A112" i="8"/>
  <c r="L111" i="8"/>
  <c r="B108" i="2"/>
  <c r="A110" i="2"/>
  <c r="T109" i="2"/>
  <c r="P109" i="2"/>
  <c r="L109" i="2"/>
  <c r="H109" i="2"/>
  <c r="D109" i="2"/>
  <c r="I109" i="2"/>
  <c r="W109" i="2"/>
  <c r="S109" i="2"/>
  <c r="O109" i="2"/>
  <c r="K109" i="2"/>
  <c r="G109" i="2"/>
  <c r="U109" i="2"/>
  <c r="M109" i="2"/>
  <c r="V109" i="2"/>
  <c r="R109" i="2"/>
  <c r="N109" i="2"/>
  <c r="J109" i="2"/>
  <c r="F109" i="2"/>
  <c r="Q109" i="2"/>
  <c r="E109" i="2"/>
  <c r="I114" i="19" l="1"/>
  <c r="J113" i="19"/>
  <c r="B110" i="9"/>
  <c r="V111" i="9"/>
  <c r="R111" i="9"/>
  <c r="N111" i="9"/>
  <c r="J111" i="9"/>
  <c r="F111" i="9"/>
  <c r="U111" i="9"/>
  <c r="Q111" i="9"/>
  <c r="M111" i="9"/>
  <c r="I111" i="9"/>
  <c r="E111" i="9"/>
  <c r="A112" i="9"/>
  <c r="T111" i="9"/>
  <c r="P111" i="9"/>
  <c r="L111" i="9"/>
  <c r="H111" i="9"/>
  <c r="D111" i="9"/>
  <c r="W111" i="9"/>
  <c r="G111" i="9"/>
  <c r="K111" i="9"/>
  <c r="S111" i="9"/>
  <c r="O111" i="9"/>
  <c r="B111" i="8"/>
  <c r="A113" i="8"/>
  <c r="T112" i="8"/>
  <c r="P112" i="8"/>
  <c r="L112" i="8"/>
  <c r="H112" i="8"/>
  <c r="D112" i="8"/>
  <c r="W112" i="8"/>
  <c r="S112" i="8"/>
  <c r="O112" i="8"/>
  <c r="K112" i="8"/>
  <c r="G112" i="8"/>
  <c r="Q112" i="8"/>
  <c r="I112" i="8"/>
  <c r="V112" i="8"/>
  <c r="N112" i="8"/>
  <c r="F112" i="8"/>
  <c r="J112" i="8"/>
  <c r="U112" i="8"/>
  <c r="M112" i="8"/>
  <c r="E112" i="8"/>
  <c r="R112" i="8"/>
  <c r="B109" i="2"/>
  <c r="V110" i="2"/>
  <c r="R110" i="2"/>
  <c r="N110" i="2"/>
  <c r="J110" i="2"/>
  <c r="F110" i="2"/>
  <c r="S110" i="2"/>
  <c r="U110" i="2"/>
  <c r="Q110" i="2"/>
  <c r="M110" i="2"/>
  <c r="I110" i="2"/>
  <c r="E110" i="2"/>
  <c r="W110" i="2"/>
  <c r="K110" i="2"/>
  <c r="A111" i="2"/>
  <c r="T110" i="2"/>
  <c r="P110" i="2"/>
  <c r="L110" i="2"/>
  <c r="H110" i="2"/>
  <c r="D110" i="2"/>
  <c r="O110" i="2"/>
  <c r="G110" i="2"/>
  <c r="I115" i="19" l="1"/>
  <c r="J114" i="19"/>
  <c r="A113" i="9"/>
  <c r="T112" i="9"/>
  <c r="P112" i="9"/>
  <c r="L112" i="9"/>
  <c r="H112" i="9"/>
  <c r="D112" i="9"/>
  <c r="W112" i="9"/>
  <c r="S112" i="9"/>
  <c r="O112" i="9"/>
  <c r="K112" i="9"/>
  <c r="G112" i="9"/>
  <c r="V112" i="9"/>
  <c r="R112" i="9"/>
  <c r="N112" i="9"/>
  <c r="J112" i="9"/>
  <c r="F112" i="9"/>
  <c r="Q112" i="9"/>
  <c r="U112" i="9"/>
  <c r="M112" i="9"/>
  <c r="I112" i="9"/>
  <c r="E112" i="9"/>
  <c r="B111" i="9"/>
  <c r="B112" i="8"/>
  <c r="V113" i="8"/>
  <c r="R113" i="8"/>
  <c r="N113" i="8"/>
  <c r="J113" i="8"/>
  <c r="F113" i="8"/>
  <c r="U113" i="8"/>
  <c r="Q113" i="8"/>
  <c r="M113" i="8"/>
  <c r="I113" i="8"/>
  <c r="E113" i="8"/>
  <c r="S113" i="8"/>
  <c r="K113" i="8"/>
  <c r="A114" i="8"/>
  <c r="P113" i="8"/>
  <c r="H113" i="8"/>
  <c r="L113" i="8"/>
  <c r="W113" i="8"/>
  <c r="O113" i="8"/>
  <c r="G113" i="8"/>
  <c r="T113" i="8"/>
  <c r="D113" i="8"/>
  <c r="B110" i="2"/>
  <c r="A112" i="2"/>
  <c r="T111" i="2"/>
  <c r="P111" i="2"/>
  <c r="L111" i="2"/>
  <c r="H111" i="2"/>
  <c r="D111" i="2"/>
  <c r="M111" i="2"/>
  <c r="W111" i="2"/>
  <c r="S111" i="2"/>
  <c r="O111" i="2"/>
  <c r="K111" i="2"/>
  <c r="G111" i="2"/>
  <c r="Q111" i="2"/>
  <c r="I111" i="2"/>
  <c r="V111" i="2"/>
  <c r="R111" i="2"/>
  <c r="N111" i="2"/>
  <c r="J111" i="2"/>
  <c r="F111" i="2"/>
  <c r="U111" i="2"/>
  <c r="E111" i="2"/>
  <c r="I116" i="19" l="1"/>
  <c r="J115" i="19"/>
  <c r="B112" i="9"/>
  <c r="V113" i="9"/>
  <c r="R113" i="9"/>
  <c r="N113" i="9"/>
  <c r="J113" i="9"/>
  <c r="F113" i="9"/>
  <c r="U113" i="9"/>
  <c r="Q113" i="9"/>
  <c r="M113" i="9"/>
  <c r="I113" i="9"/>
  <c r="E113" i="9"/>
  <c r="A114" i="9"/>
  <c r="T113" i="9"/>
  <c r="P113" i="9"/>
  <c r="L113" i="9"/>
  <c r="H113" i="9"/>
  <c r="D113" i="9"/>
  <c r="K113" i="9"/>
  <c r="W113" i="9"/>
  <c r="G113" i="9"/>
  <c r="S113" i="9"/>
  <c r="O113" i="9"/>
  <c r="B113" i="8"/>
  <c r="A115" i="8"/>
  <c r="T114" i="8"/>
  <c r="P114" i="8"/>
  <c r="L114" i="8"/>
  <c r="H114" i="8"/>
  <c r="D114" i="8"/>
  <c r="W114" i="8"/>
  <c r="S114" i="8"/>
  <c r="O114" i="8"/>
  <c r="K114" i="8"/>
  <c r="G114" i="8"/>
  <c r="U114" i="8"/>
  <c r="M114" i="8"/>
  <c r="E114" i="8"/>
  <c r="R114" i="8"/>
  <c r="J114" i="8"/>
  <c r="N114" i="8"/>
  <c r="Q114" i="8"/>
  <c r="I114" i="8"/>
  <c r="V114" i="8"/>
  <c r="F114" i="8"/>
  <c r="V112" i="2"/>
  <c r="R112" i="2"/>
  <c r="N112" i="2"/>
  <c r="J112" i="2"/>
  <c r="F112" i="2"/>
  <c r="O112" i="2"/>
  <c r="U112" i="2"/>
  <c r="Q112" i="2"/>
  <c r="M112" i="2"/>
  <c r="I112" i="2"/>
  <c r="E112" i="2"/>
  <c r="S112" i="2"/>
  <c r="G112" i="2"/>
  <c r="A113" i="2"/>
  <c r="T112" i="2"/>
  <c r="P112" i="2"/>
  <c r="L112" i="2"/>
  <c r="H112" i="2"/>
  <c r="D112" i="2"/>
  <c r="W112" i="2"/>
  <c r="K112" i="2"/>
  <c r="B111" i="2"/>
  <c r="I117" i="19" l="1"/>
  <c r="J116" i="19"/>
  <c r="A115" i="9"/>
  <c r="T114" i="9"/>
  <c r="P114" i="9"/>
  <c r="L114" i="9"/>
  <c r="H114" i="9"/>
  <c r="D114" i="9"/>
  <c r="W114" i="9"/>
  <c r="S114" i="9"/>
  <c r="O114" i="9"/>
  <c r="K114" i="9"/>
  <c r="G114" i="9"/>
  <c r="V114" i="9"/>
  <c r="R114" i="9"/>
  <c r="N114" i="9"/>
  <c r="J114" i="9"/>
  <c r="F114" i="9"/>
  <c r="U114" i="9"/>
  <c r="E114" i="9"/>
  <c r="Q114" i="9"/>
  <c r="M114" i="9"/>
  <c r="I114" i="9"/>
  <c r="B113" i="9"/>
  <c r="B114" i="8"/>
  <c r="V115" i="8"/>
  <c r="R115" i="8"/>
  <c r="N115" i="8"/>
  <c r="J115" i="8"/>
  <c r="F115" i="8"/>
  <c r="U115" i="8"/>
  <c r="Q115" i="8"/>
  <c r="M115" i="8"/>
  <c r="I115" i="8"/>
  <c r="E115" i="8"/>
  <c r="W115" i="8"/>
  <c r="O115" i="8"/>
  <c r="G115" i="8"/>
  <c r="T115" i="8"/>
  <c r="L115" i="8"/>
  <c r="D115" i="8"/>
  <c r="A116" i="8"/>
  <c r="H115" i="8"/>
  <c r="S115" i="8"/>
  <c r="K115" i="8"/>
  <c r="P115" i="8"/>
  <c r="B112" i="2"/>
  <c r="A114" i="2"/>
  <c r="T113" i="2"/>
  <c r="P113" i="2"/>
  <c r="L113" i="2"/>
  <c r="H113" i="2"/>
  <c r="D113" i="2"/>
  <c r="E113" i="2"/>
  <c r="W113" i="2"/>
  <c r="S113" i="2"/>
  <c r="O113" i="2"/>
  <c r="K113" i="2"/>
  <c r="G113" i="2"/>
  <c r="Q113" i="2"/>
  <c r="I113" i="2"/>
  <c r="V113" i="2"/>
  <c r="R113" i="2"/>
  <c r="N113" i="2"/>
  <c r="J113" i="2"/>
  <c r="F113" i="2"/>
  <c r="U113" i="2"/>
  <c r="M113" i="2"/>
  <c r="I118" i="19" l="1"/>
  <c r="J117" i="19"/>
  <c r="B114" i="9"/>
  <c r="V115" i="9"/>
  <c r="R115" i="9"/>
  <c r="N115" i="9"/>
  <c r="J115" i="9"/>
  <c r="F115" i="9"/>
  <c r="U115" i="9"/>
  <c r="Q115" i="9"/>
  <c r="M115" i="9"/>
  <c r="I115" i="9"/>
  <c r="E115" i="9"/>
  <c r="A116" i="9"/>
  <c r="T115" i="9"/>
  <c r="P115" i="9"/>
  <c r="L115" i="9"/>
  <c r="H115" i="9"/>
  <c r="D115" i="9"/>
  <c r="O115" i="9"/>
  <c r="K115" i="9"/>
  <c r="W115" i="9"/>
  <c r="G115" i="9"/>
  <c r="S115" i="9"/>
  <c r="A117" i="8"/>
  <c r="T116" i="8"/>
  <c r="P116" i="8"/>
  <c r="L116" i="8"/>
  <c r="H116" i="8"/>
  <c r="D116" i="8"/>
  <c r="W116" i="8"/>
  <c r="S116" i="8"/>
  <c r="O116" i="8"/>
  <c r="K116" i="8"/>
  <c r="G116" i="8"/>
  <c r="V116" i="8"/>
  <c r="R116" i="8"/>
  <c r="N116" i="8"/>
  <c r="J116" i="8"/>
  <c r="I116" i="8"/>
  <c r="U116" i="8"/>
  <c r="F116" i="8"/>
  <c r="Q116" i="8"/>
  <c r="E116" i="8"/>
  <c r="M116" i="8"/>
  <c r="B115" i="8"/>
  <c r="B113" i="2"/>
  <c r="V114" i="2"/>
  <c r="R114" i="2"/>
  <c r="N114" i="2"/>
  <c r="J114" i="2"/>
  <c r="F114" i="2"/>
  <c r="O114" i="2"/>
  <c r="U114" i="2"/>
  <c r="Q114" i="2"/>
  <c r="M114" i="2"/>
  <c r="I114" i="2"/>
  <c r="E114" i="2"/>
  <c r="S114" i="2"/>
  <c r="G114" i="2"/>
  <c r="A115" i="2"/>
  <c r="T114" i="2"/>
  <c r="P114" i="2"/>
  <c r="L114" i="2"/>
  <c r="H114" i="2"/>
  <c r="D114" i="2"/>
  <c r="W114" i="2"/>
  <c r="K114" i="2"/>
  <c r="I119" i="19" l="1"/>
  <c r="J118" i="19"/>
  <c r="A117" i="9"/>
  <c r="T116" i="9"/>
  <c r="P116" i="9"/>
  <c r="L116" i="9"/>
  <c r="H116" i="9"/>
  <c r="D116" i="9"/>
  <c r="W116" i="9"/>
  <c r="S116" i="9"/>
  <c r="O116" i="9"/>
  <c r="K116" i="9"/>
  <c r="G116" i="9"/>
  <c r="V116" i="9"/>
  <c r="R116" i="9"/>
  <c r="N116" i="9"/>
  <c r="J116" i="9"/>
  <c r="F116" i="9"/>
  <c r="I116" i="9"/>
  <c r="M116" i="9"/>
  <c r="U116" i="9"/>
  <c r="E116" i="9"/>
  <c r="Q116" i="9"/>
  <c r="B115" i="9"/>
  <c r="B116" i="8"/>
  <c r="V117" i="8"/>
  <c r="R117" i="8"/>
  <c r="N117" i="8"/>
  <c r="J117" i="8"/>
  <c r="F117" i="8"/>
  <c r="U117" i="8"/>
  <c r="Q117" i="8"/>
  <c r="M117" i="8"/>
  <c r="I117" i="8"/>
  <c r="E117" i="8"/>
  <c r="A118" i="8"/>
  <c r="T117" i="8"/>
  <c r="P117" i="8"/>
  <c r="L117" i="8"/>
  <c r="H117" i="8"/>
  <c r="D117" i="8"/>
  <c r="S117" i="8"/>
  <c r="O117" i="8"/>
  <c r="G117" i="8"/>
  <c r="K117" i="8"/>
  <c r="W117" i="8"/>
  <c r="B114" i="2"/>
  <c r="A116" i="2"/>
  <c r="T115" i="2"/>
  <c r="P115" i="2"/>
  <c r="L115" i="2"/>
  <c r="H115" i="2"/>
  <c r="D115" i="2"/>
  <c r="U115" i="2"/>
  <c r="I115" i="2"/>
  <c r="W115" i="2"/>
  <c r="S115" i="2"/>
  <c r="O115" i="2"/>
  <c r="K115" i="2"/>
  <c r="G115" i="2"/>
  <c r="Q115" i="2"/>
  <c r="E115" i="2"/>
  <c r="V115" i="2"/>
  <c r="R115" i="2"/>
  <c r="N115" i="2"/>
  <c r="J115" i="2"/>
  <c r="F115" i="2"/>
  <c r="M115" i="2"/>
  <c r="I120" i="19" l="1"/>
  <c r="J119" i="19"/>
  <c r="B116" i="9"/>
  <c r="V117" i="9"/>
  <c r="R117" i="9"/>
  <c r="N117" i="9"/>
  <c r="J117" i="9"/>
  <c r="F117" i="9"/>
  <c r="U117" i="9"/>
  <c r="Q117" i="9"/>
  <c r="M117" i="9"/>
  <c r="I117" i="9"/>
  <c r="E117" i="9"/>
  <c r="A118" i="9"/>
  <c r="T117" i="9"/>
  <c r="P117" i="9"/>
  <c r="L117" i="9"/>
  <c r="H117" i="9"/>
  <c r="D117" i="9"/>
  <c r="S117" i="9"/>
  <c r="W117" i="9"/>
  <c r="O117" i="9"/>
  <c r="K117" i="9"/>
  <c r="G117" i="9"/>
  <c r="A119" i="8"/>
  <c r="T118" i="8"/>
  <c r="P118" i="8"/>
  <c r="L118" i="8"/>
  <c r="H118" i="8"/>
  <c r="D118" i="8"/>
  <c r="W118" i="8"/>
  <c r="S118" i="8"/>
  <c r="O118" i="8"/>
  <c r="K118" i="8"/>
  <c r="G118" i="8"/>
  <c r="V118" i="8"/>
  <c r="R118" i="8"/>
  <c r="N118" i="8"/>
  <c r="J118" i="8"/>
  <c r="F118" i="8"/>
  <c r="M118" i="8"/>
  <c r="I118" i="8"/>
  <c r="Q118" i="8"/>
  <c r="U118" i="8"/>
  <c r="E118" i="8"/>
  <c r="B117" i="8"/>
  <c r="B115" i="2"/>
  <c r="V116" i="2"/>
  <c r="R116" i="2"/>
  <c r="N116" i="2"/>
  <c r="J116" i="2"/>
  <c r="F116" i="2"/>
  <c r="K116" i="2"/>
  <c r="U116" i="2"/>
  <c r="Q116" i="2"/>
  <c r="M116" i="2"/>
  <c r="I116" i="2"/>
  <c r="E116" i="2"/>
  <c r="S116" i="2"/>
  <c r="G116" i="2"/>
  <c r="A117" i="2"/>
  <c r="T116" i="2"/>
  <c r="P116" i="2"/>
  <c r="L116" i="2"/>
  <c r="H116" i="2"/>
  <c r="D116" i="2"/>
  <c r="W116" i="2"/>
  <c r="O116" i="2"/>
  <c r="I121" i="19" l="1"/>
  <c r="J120" i="19"/>
  <c r="A119" i="9"/>
  <c r="T118" i="9"/>
  <c r="P118" i="9"/>
  <c r="L118" i="9"/>
  <c r="H118" i="9"/>
  <c r="D118" i="9"/>
  <c r="W118" i="9"/>
  <c r="S118" i="9"/>
  <c r="O118" i="9"/>
  <c r="K118" i="9"/>
  <c r="G118" i="9"/>
  <c r="V118" i="9"/>
  <c r="R118" i="9"/>
  <c r="N118" i="9"/>
  <c r="J118" i="9"/>
  <c r="F118" i="9"/>
  <c r="M118" i="9"/>
  <c r="I118" i="9"/>
  <c r="U118" i="9"/>
  <c r="E118" i="9"/>
  <c r="Q118" i="9"/>
  <c r="B117" i="9"/>
  <c r="B118" i="8"/>
  <c r="V119" i="8"/>
  <c r="R119" i="8"/>
  <c r="N119" i="8"/>
  <c r="J119" i="8"/>
  <c r="F119" i="8"/>
  <c r="U119" i="8"/>
  <c r="Q119" i="8"/>
  <c r="M119" i="8"/>
  <c r="I119" i="8"/>
  <c r="E119" i="8"/>
  <c r="A120" i="8"/>
  <c r="T119" i="8"/>
  <c r="P119" i="8"/>
  <c r="L119" i="8"/>
  <c r="H119" i="8"/>
  <c r="D119" i="8"/>
  <c r="W119" i="8"/>
  <c r="G119" i="8"/>
  <c r="S119" i="8"/>
  <c r="O119" i="8"/>
  <c r="K119" i="8"/>
  <c r="B116" i="2"/>
  <c r="A118" i="2"/>
  <c r="T117" i="2"/>
  <c r="P117" i="2"/>
  <c r="L117" i="2"/>
  <c r="H117" i="2"/>
  <c r="D117" i="2"/>
  <c r="I117" i="2"/>
  <c r="W117" i="2"/>
  <c r="S117" i="2"/>
  <c r="O117" i="2"/>
  <c r="K117" i="2"/>
  <c r="G117" i="2"/>
  <c r="Q117" i="2"/>
  <c r="E117" i="2"/>
  <c r="V117" i="2"/>
  <c r="R117" i="2"/>
  <c r="N117" i="2"/>
  <c r="J117" i="2"/>
  <c r="F117" i="2"/>
  <c r="U117" i="2"/>
  <c r="M117" i="2"/>
  <c r="I122" i="19" l="1"/>
  <c r="J121" i="19"/>
  <c r="B118" i="9"/>
  <c r="V119" i="9"/>
  <c r="R119" i="9"/>
  <c r="N119" i="9"/>
  <c r="J119" i="9"/>
  <c r="F119" i="9"/>
  <c r="U119" i="9"/>
  <c r="Q119" i="9"/>
  <c r="M119" i="9"/>
  <c r="I119" i="9"/>
  <c r="E119" i="9"/>
  <c r="A120" i="9"/>
  <c r="T119" i="9"/>
  <c r="P119" i="9"/>
  <c r="L119" i="9"/>
  <c r="H119" i="9"/>
  <c r="D119" i="9"/>
  <c r="W119" i="9"/>
  <c r="G119" i="9"/>
  <c r="K119" i="9"/>
  <c r="S119" i="9"/>
  <c r="O119" i="9"/>
  <c r="A121" i="8"/>
  <c r="T120" i="8"/>
  <c r="P120" i="8"/>
  <c r="L120" i="8"/>
  <c r="H120" i="8"/>
  <c r="D120" i="8"/>
  <c r="W120" i="8"/>
  <c r="S120" i="8"/>
  <c r="O120" i="8"/>
  <c r="K120" i="8"/>
  <c r="G120" i="8"/>
  <c r="V120" i="8"/>
  <c r="R120" i="8"/>
  <c r="N120" i="8"/>
  <c r="J120" i="8"/>
  <c r="F120" i="8"/>
  <c r="Q120" i="8"/>
  <c r="M120" i="8"/>
  <c r="E120" i="8"/>
  <c r="I120" i="8"/>
  <c r="U120" i="8"/>
  <c r="B119" i="8"/>
  <c r="B117" i="2"/>
  <c r="V118" i="2"/>
  <c r="R118" i="2"/>
  <c r="N118" i="2"/>
  <c r="J118" i="2"/>
  <c r="F118" i="2"/>
  <c r="O118" i="2"/>
  <c r="U118" i="2"/>
  <c r="Q118" i="2"/>
  <c r="M118" i="2"/>
  <c r="I118" i="2"/>
  <c r="E118" i="2"/>
  <c r="S118" i="2"/>
  <c r="G118" i="2"/>
  <c r="A119" i="2"/>
  <c r="T118" i="2"/>
  <c r="P118" i="2"/>
  <c r="L118" i="2"/>
  <c r="H118" i="2"/>
  <c r="D118" i="2"/>
  <c r="W118" i="2"/>
  <c r="K118" i="2"/>
  <c r="I123" i="19" l="1"/>
  <c r="J122" i="19"/>
  <c r="A121" i="9"/>
  <c r="T120" i="9"/>
  <c r="P120" i="9"/>
  <c r="L120" i="9"/>
  <c r="H120" i="9"/>
  <c r="D120" i="9"/>
  <c r="W120" i="9"/>
  <c r="S120" i="9"/>
  <c r="O120" i="9"/>
  <c r="K120" i="9"/>
  <c r="G120" i="9"/>
  <c r="V120" i="9"/>
  <c r="R120" i="9"/>
  <c r="N120" i="9"/>
  <c r="J120" i="9"/>
  <c r="F120" i="9"/>
  <c r="Q120" i="9"/>
  <c r="U120" i="9"/>
  <c r="M120" i="9"/>
  <c r="I120" i="9"/>
  <c r="E120" i="9"/>
  <c r="B119" i="9"/>
  <c r="B120" i="8"/>
  <c r="V121" i="8"/>
  <c r="R121" i="8"/>
  <c r="N121" i="8"/>
  <c r="J121" i="8"/>
  <c r="F121" i="8"/>
  <c r="U121" i="8"/>
  <c r="Q121" i="8"/>
  <c r="M121" i="8"/>
  <c r="I121" i="8"/>
  <c r="E121" i="8"/>
  <c r="A122" i="8"/>
  <c r="T121" i="8"/>
  <c r="P121" i="8"/>
  <c r="L121" i="8"/>
  <c r="H121" i="8"/>
  <c r="D121" i="8"/>
  <c r="K121" i="8"/>
  <c r="W121" i="8"/>
  <c r="G121" i="8"/>
  <c r="O121" i="8"/>
  <c r="S121" i="8"/>
  <c r="B118" i="2"/>
  <c r="A120" i="2"/>
  <c r="T119" i="2"/>
  <c r="P119" i="2"/>
  <c r="L119" i="2"/>
  <c r="H119" i="2"/>
  <c r="D119" i="2"/>
  <c r="E119" i="2"/>
  <c r="W119" i="2"/>
  <c r="S119" i="2"/>
  <c r="O119" i="2"/>
  <c r="K119" i="2"/>
  <c r="G119" i="2"/>
  <c r="Q119" i="2"/>
  <c r="I119" i="2"/>
  <c r="V119" i="2"/>
  <c r="R119" i="2"/>
  <c r="N119" i="2"/>
  <c r="J119" i="2"/>
  <c r="F119" i="2"/>
  <c r="U119" i="2"/>
  <c r="M119" i="2"/>
  <c r="I124" i="19" l="1"/>
  <c r="J123" i="19"/>
  <c r="B120" i="9"/>
  <c r="V121" i="9"/>
  <c r="R121" i="9"/>
  <c r="N121" i="9"/>
  <c r="J121" i="9"/>
  <c r="F121" i="9"/>
  <c r="U121" i="9"/>
  <c r="Q121" i="9"/>
  <c r="M121" i="9"/>
  <c r="I121" i="9"/>
  <c r="E121" i="9"/>
  <c r="A122" i="9"/>
  <c r="T121" i="9"/>
  <c r="P121" i="9"/>
  <c r="L121" i="9"/>
  <c r="H121" i="9"/>
  <c r="D121" i="9"/>
  <c r="K121" i="9"/>
  <c r="W121" i="9"/>
  <c r="G121" i="9"/>
  <c r="S121" i="9"/>
  <c r="O121" i="9"/>
  <c r="A123" i="8"/>
  <c r="T122" i="8"/>
  <c r="P122" i="8"/>
  <c r="L122" i="8"/>
  <c r="H122" i="8"/>
  <c r="D122" i="8"/>
  <c r="W122" i="8"/>
  <c r="S122" i="8"/>
  <c r="O122" i="8"/>
  <c r="K122" i="8"/>
  <c r="G122" i="8"/>
  <c r="V122" i="8"/>
  <c r="R122" i="8"/>
  <c r="N122" i="8"/>
  <c r="J122" i="8"/>
  <c r="F122" i="8"/>
  <c r="U122" i="8"/>
  <c r="E122" i="8"/>
  <c r="Q122" i="8"/>
  <c r="M122" i="8"/>
  <c r="I122" i="8"/>
  <c r="B121" i="8"/>
  <c r="B119" i="2"/>
  <c r="V120" i="2"/>
  <c r="R120" i="2"/>
  <c r="N120" i="2"/>
  <c r="J120" i="2"/>
  <c r="F120" i="2"/>
  <c r="S120" i="2"/>
  <c r="G120" i="2"/>
  <c r="U120" i="2"/>
  <c r="Q120" i="2"/>
  <c r="M120" i="2"/>
  <c r="I120" i="2"/>
  <c r="E120" i="2"/>
  <c r="O120" i="2"/>
  <c r="A121" i="2"/>
  <c r="T120" i="2"/>
  <c r="P120" i="2"/>
  <c r="L120" i="2"/>
  <c r="H120" i="2"/>
  <c r="D120" i="2"/>
  <c r="W120" i="2"/>
  <c r="K120" i="2"/>
  <c r="I125" i="19" l="1"/>
  <c r="J124" i="19"/>
  <c r="A123" i="9"/>
  <c r="T122" i="9"/>
  <c r="P122" i="9"/>
  <c r="L122" i="9"/>
  <c r="H122" i="9"/>
  <c r="D122" i="9"/>
  <c r="W122" i="9"/>
  <c r="S122" i="9"/>
  <c r="O122" i="9"/>
  <c r="K122" i="9"/>
  <c r="G122" i="9"/>
  <c r="V122" i="9"/>
  <c r="R122" i="9"/>
  <c r="N122" i="9"/>
  <c r="J122" i="9"/>
  <c r="F122" i="9"/>
  <c r="U122" i="9"/>
  <c r="E122" i="9"/>
  <c r="Q122" i="9"/>
  <c r="I122" i="9"/>
  <c r="M122" i="9"/>
  <c r="B121" i="9"/>
  <c r="B122" i="8"/>
  <c r="V123" i="8"/>
  <c r="R123" i="8"/>
  <c r="N123" i="8"/>
  <c r="J123" i="8"/>
  <c r="F123" i="8"/>
  <c r="U123" i="8"/>
  <c r="Q123" i="8"/>
  <c r="M123" i="8"/>
  <c r="I123" i="8"/>
  <c r="E123" i="8"/>
  <c r="A124" i="8"/>
  <c r="T123" i="8"/>
  <c r="P123" i="8"/>
  <c r="L123" i="8"/>
  <c r="H123" i="8"/>
  <c r="D123" i="8"/>
  <c r="O123" i="8"/>
  <c r="K123" i="8"/>
  <c r="W123" i="8"/>
  <c r="G123" i="8"/>
  <c r="S123" i="8"/>
  <c r="B120" i="2"/>
  <c r="A122" i="2"/>
  <c r="T121" i="2"/>
  <c r="P121" i="2"/>
  <c r="L121" i="2"/>
  <c r="H121" i="2"/>
  <c r="D121" i="2"/>
  <c r="U121" i="2"/>
  <c r="Q121" i="2"/>
  <c r="M121" i="2"/>
  <c r="E121" i="2"/>
  <c r="W121" i="2"/>
  <c r="S121" i="2"/>
  <c r="O121" i="2"/>
  <c r="K121" i="2"/>
  <c r="G121" i="2"/>
  <c r="I121" i="2"/>
  <c r="V121" i="2"/>
  <c r="R121" i="2"/>
  <c r="N121" i="2"/>
  <c r="J121" i="2"/>
  <c r="F121" i="2"/>
  <c r="I126" i="19" l="1"/>
  <c r="J125" i="19"/>
  <c r="B122" i="9"/>
  <c r="V123" i="9"/>
  <c r="R123" i="9"/>
  <c r="N123" i="9"/>
  <c r="J123" i="9"/>
  <c r="F123" i="9"/>
  <c r="U123" i="9"/>
  <c r="Q123" i="9"/>
  <c r="M123" i="9"/>
  <c r="I123" i="9"/>
  <c r="E123" i="9"/>
  <c r="A124" i="9"/>
  <c r="T123" i="9"/>
  <c r="P123" i="9"/>
  <c r="L123" i="9"/>
  <c r="H123" i="9"/>
  <c r="D123" i="9"/>
  <c r="O123" i="9"/>
  <c r="K123" i="9"/>
  <c r="W123" i="9"/>
  <c r="G123" i="9"/>
  <c r="S123" i="9"/>
  <c r="A125" i="8"/>
  <c r="T124" i="8"/>
  <c r="P124" i="8"/>
  <c r="L124" i="8"/>
  <c r="H124" i="8"/>
  <c r="D124" i="8"/>
  <c r="W124" i="8"/>
  <c r="S124" i="8"/>
  <c r="O124" i="8"/>
  <c r="K124" i="8"/>
  <c r="G124" i="8"/>
  <c r="V124" i="8"/>
  <c r="R124" i="8"/>
  <c r="N124" i="8"/>
  <c r="J124" i="8"/>
  <c r="F124" i="8"/>
  <c r="I124" i="8"/>
  <c r="U124" i="8"/>
  <c r="E124" i="8"/>
  <c r="M124" i="8"/>
  <c r="Q124" i="8"/>
  <c r="B123" i="8"/>
  <c r="B121" i="2"/>
  <c r="V122" i="2"/>
  <c r="R122" i="2"/>
  <c r="N122" i="2"/>
  <c r="J122" i="2"/>
  <c r="F122" i="2"/>
  <c r="O122" i="2"/>
  <c r="G122" i="2"/>
  <c r="U122" i="2"/>
  <c r="Q122" i="2"/>
  <c r="M122" i="2"/>
  <c r="I122" i="2"/>
  <c r="E122" i="2"/>
  <c r="A123" i="2"/>
  <c r="T122" i="2"/>
  <c r="P122" i="2"/>
  <c r="L122" i="2"/>
  <c r="H122" i="2"/>
  <c r="D122" i="2"/>
  <c r="W122" i="2"/>
  <c r="S122" i="2"/>
  <c r="K122" i="2"/>
  <c r="I127" i="19" l="1"/>
  <c r="J126" i="19"/>
  <c r="A125" i="9"/>
  <c r="T124" i="9"/>
  <c r="P124" i="9"/>
  <c r="L124" i="9"/>
  <c r="H124" i="9"/>
  <c r="D124" i="9"/>
  <c r="W124" i="9"/>
  <c r="S124" i="9"/>
  <c r="O124" i="9"/>
  <c r="K124" i="9"/>
  <c r="G124" i="9"/>
  <c r="V124" i="9"/>
  <c r="R124" i="9"/>
  <c r="N124" i="9"/>
  <c r="J124" i="9"/>
  <c r="F124" i="9"/>
  <c r="I124" i="9"/>
  <c r="M124" i="9"/>
  <c r="U124" i="9"/>
  <c r="E124" i="9"/>
  <c r="Q124" i="9"/>
  <c r="B123" i="9"/>
  <c r="B124" i="8"/>
  <c r="V125" i="8"/>
  <c r="R125" i="8"/>
  <c r="N125" i="8"/>
  <c r="J125" i="8"/>
  <c r="F125" i="8"/>
  <c r="U125" i="8"/>
  <c r="Q125" i="8"/>
  <c r="M125" i="8"/>
  <c r="I125" i="8"/>
  <c r="E125" i="8"/>
  <c r="A126" i="8"/>
  <c r="T125" i="8"/>
  <c r="P125" i="8"/>
  <c r="L125" i="8"/>
  <c r="H125" i="8"/>
  <c r="D125" i="8"/>
  <c r="S125" i="8"/>
  <c r="O125" i="8"/>
  <c r="W125" i="8"/>
  <c r="K125" i="8"/>
  <c r="G125" i="8"/>
  <c r="B122" i="2"/>
  <c r="A124" i="2"/>
  <c r="T123" i="2"/>
  <c r="P123" i="2"/>
  <c r="L123" i="2"/>
  <c r="H123" i="2"/>
  <c r="D123" i="2"/>
  <c r="E123" i="2"/>
  <c r="W123" i="2"/>
  <c r="S123" i="2"/>
  <c r="O123" i="2"/>
  <c r="K123" i="2"/>
  <c r="G123" i="2"/>
  <c r="U123" i="2"/>
  <c r="V123" i="2"/>
  <c r="R123" i="2"/>
  <c r="N123" i="2"/>
  <c r="J123" i="2"/>
  <c r="F123" i="2"/>
  <c r="Q123" i="2"/>
  <c r="M123" i="2"/>
  <c r="I123" i="2"/>
  <c r="I128" i="19" l="1"/>
  <c r="J127" i="19"/>
  <c r="B124" i="9"/>
  <c r="V125" i="9"/>
  <c r="R125" i="9"/>
  <c r="N125" i="9"/>
  <c r="J125" i="9"/>
  <c r="F125" i="9"/>
  <c r="U125" i="9"/>
  <c r="Q125" i="9"/>
  <c r="M125" i="9"/>
  <c r="I125" i="9"/>
  <c r="E125" i="9"/>
  <c r="A126" i="9"/>
  <c r="T125" i="9"/>
  <c r="P125" i="9"/>
  <c r="L125" i="9"/>
  <c r="H125" i="9"/>
  <c r="D125" i="9"/>
  <c r="S125" i="9"/>
  <c r="O125" i="9"/>
  <c r="K125" i="9"/>
  <c r="W125" i="9"/>
  <c r="G125" i="9"/>
  <c r="A127" i="8"/>
  <c r="T126" i="8"/>
  <c r="P126" i="8"/>
  <c r="L126" i="8"/>
  <c r="H126" i="8"/>
  <c r="D126" i="8"/>
  <c r="W126" i="8"/>
  <c r="S126" i="8"/>
  <c r="O126" i="8"/>
  <c r="K126" i="8"/>
  <c r="G126" i="8"/>
  <c r="V126" i="8"/>
  <c r="R126" i="8"/>
  <c r="N126" i="8"/>
  <c r="J126" i="8"/>
  <c r="F126" i="8"/>
  <c r="M126" i="8"/>
  <c r="I126" i="8"/>
  <c r="U126" i="8"/>
  <c r="E126" i="8"/>
  <c r="Q126" i="8"/>
  <c r="B125" i="8"/>
  <c r="B123" i="2"/>
  <c r="V124" i="2"/>
  <c r="R124" i="2"/>
  <c r="N124" i="2"/>
  <c r="J124" i="2"/>
  <c r="F124" i="2"/>
  <c r="U124" i="2"/>
  <c r="Q124" i="2"/>
  <c r="M124" i="2"/>
  <c r="I124" i="2"/>
  <c r="E124" i="2"/>
  <c r="G124" i="2"/>
  <c r="A125" i="2"/>
  <c r="T124" i="2"/>
  <c r="P124" i="2"/>
  <c r="L124" i="2"/>
  <c r="H124" i="2"/>
  <c r="D124" i="2"/>
  <c r="W124" i="2"/>
  <c r="S124" i="2"/>
  <c r="O124" i="2"/>
  <c r="K124" i="2"/>
  <c r="I129" i="19" l="1"/>
  <c r="J128" i="19"/>
  <c r="A127" i="9"/>
  <c r="T126" i="9"/>
  <c r="P126" i="9"/>
  <c r="L126" i="9"/>
  <c r="H126" i="9"/>
  <c r="D126" i="9"/>
  <c r="W126" i="9"/>
  <c r="S126" i="9"/>
  <c r="O126" i="9"/>
  <c r="K126" i="9"/>
  <c r="G126" i="9"/>
  <c r="V126" i="9"/>
  <c r="R126" i="9"/>
  <c r="N126" i="9"/>
  <c r="J126" i="9"/>
  <c r="F126" i="9"/>
  <c r="M126" i="9"/>
  <c r="Q126" i="9"/>
  <c r="I126" i="9"/>
  <c r="U126" i="9"/>
  <c r="E126" i="9"/>
  <c r="B125" i="9"/>
  <c r="B126" i="8"/>
  <c r="V127" i="8"/>
  <c r="R127" i="8"/>
  <c r="N127" i="8"/>
  <c r="J127" i="8"/>
  <c r="F127" i="8"/>
  <c r="U127" i="8"/>
  <c r="Q127" i="8"/>
  <c r="M127" i="8"/>
  <c r="I127" i="8"/>
  <c r="E127" i="8"/>
  <c r="A128" i="8"/>
  <c r="T127" i="8"/>
  <c r="P127" i="8"/>
  <c r="L127" i="8"/>
  <c r="H127" i="8"/>
  <c r="D127" i="8"/>
  <c r="W127" i="8"/>
  <c r="G127" i="8"/>
  <c r="S127" i="8"/>
  <c r="K127" i="8"/>
  <c r="O127" i="8"/>
  <c r="B124" i="2"/>
  <c r="A126" i="2"/>
  <c r="T125" i="2"/>
  <c r="P125" i="2"/>
  <c r="L125" i="2"/>
  <c r="H125" i="2"/>
  <c r="D125" i="2"/>
  <c r="W125" i="2"/>
  <c r="S125" i="2"/>
  <c r="O125" i="2"/>
  <c r="K125" i="2"/>
  <c r="G125" i="2"/>
  <c r="E125" i="2"/>
  <c r="V125" i="2"/>
  <c r="R125" i="2"/>
  <c r="N125" i="2"/>
  <c r="J125" i="2"/>
  <c r="F125" i="2"/>
  <c r="U125" i="2"/>
  <c r="Q125" i="2"/>
  <c r="M125" i="2"/>
  <c r="I125" i="2"/>
  <c r="I130" i="19" l="1"/>
  <c r="J129" i="19"/>
  <c r="B126" i="9"/>
  <c r="V127" i="9"/>
  <c r="R127" i="9"/>
  <c r="N127" i="9"/>
  <c r="J127" i="9"/>
  <c r="F127" i="9"/>
  <c r="U127" i="9"/>
  <c r="Q127" i="9"/>
  <c r="M127" i="9"/>
  <c r="I127" i="9"/>
  <c r="E127" i="9"/>
  <c r="A128" i="9"/>
  <c r="T127" i="9"/>
  <c r="P127" i="9"/>
  <c r="L127" i="9"/>
  <c r="H127" i="9"/>
  <c r="D127" i="9"/>
  <c r="W127" i="9"/>
  <c r="G127" i="9"/>
  <c r="S127" i="9"/>
  <c r="O127" i="9"/>
  <c r="K127" i="9"/>
  <c r="A129" i="8"/>
  <c r="T128" i="8"/>
  <c r="P128" i="8"/>
  <c r="L128" i="8"/>
  <c r="H128" i="8"/>
  <c r="D128" i="8"/>
  <c r="W128" i="8"/>
  <c r="S128" i="8"/>
  <c r="O128" i="8"/>
  <c r="K128" i="8"/>
  <c r="G128" i="8"/>
  <c r="V128" i="8"/>
  <c r="R128" i="8"/>
  <c r="N128" i="8"/>
  <c r="J128" i="8"/>
  <c r="F128" i="8"/>
  <c r="Q128" i="8"/>
  <c r="M128" i="8"/>
  <c r="U128" i="8"/>
  <c r="I128" i="8"/>
  <c r="E128" i="8"/>
  <c r="B127" i="8"/>
  <c r="B125" i="2"/>
  <c r="V126" i="2"/>
  <c r="R126" i="2"/>
  <c r="N126" i="2"/>
  <c r="J126" i="2"/>
  <c r="F126" i="2"/>
  <c r="W126" i="2"/>
  <c r="U126" i="2"/>
  <c r="Q126" i="2"/>
  <c r="M126" i="2"/>
  <c r="I126" i="2"/>
  <c r="E126" i="2"/>
  <c r="A127" i="2"/>
  <c r="T126" i="2"/>
  <c r="P126" i="2"/>
  <c r="L126" i="2"/>
  <c r="H126" i="2"/>
  <c r="D126" i="2"/>
  <c r="S126" i="2"/>
  <c r="O126" i="2"/>
  <c r="K126" i="2"/>
  <c r="G126" i="2"/>
  <c r="I131" i="19" l="1"/>
  <c r="J130" i="19"/>
  <c r="A129" i="9"/>
  <c r="T128" i="9"/>
  <c r="P128" i="9"/>
  <c r="L128" i="9"/>
  <c r="H128" i="9"/>
  <c r="D128" i="9"/>
  <c r="W128" i="9"/>
  <c r="S128" i="9"/>
  <c r="O128" i="9"/>
  <c r="K128" i="9"/>
  <c r="G128" i="9"/>
  <c r="V128" i="9"/>
  <c r="R128" i="9"/>
  <c r="N128" i="9"/>
  <c r="J128" i="9"/>
  <c r="F128" i="9"/>
  <c r="Q128" i="9"/>
  <c r="E128" i="9"/>
  <c r="M128" i="9"/>
  <c r="I128" i="9"/>
  <c r="U128" i="9"/>
  <c r="B127" i="9"/>
  <c r="B128" i="8"/>
  <c r="V129" i="8"/>
  <c r="R129" i="8"/>
  <c r="N129" i="8"/>
  <c r="J129" i="8"/>
  <c r="F129" i="8"/>
  <c r="U129" i="8"/>
  <c r="Q129" i="8"/>
  <c r="M129" i="8"/>
  <c r="I129" i="8"/>
  <c r="E129" i="8"/>
  <c r="A130" i="8"/>
  <c r="T129" i="8"/>
  <c r="P129" i="8"/>
  <c r="L129" i="8"/>
  <c r="H129" i="8"/>
  <c r="D129" i="8"/>
  <c r="K129" i="8"/>
  <c r="W129" i="8"/>
  <c r="G129" i="8"/>
  <c r="S129" i="8"/>
  <c r="O129" i="8"/>
  <c r="B126" i="2"/>
  <c r="A128" i="2"/>
  <c r="T127" i="2"/>
  <c r="P127" i="2"/>
  <c r="L127" i="2"/>
  <c r="H127" i="2"/>
  <c r="D127" i="2"/>
  <c r="Q127" i="2"/>
  <c r="I127" i="2"/>
  <c r="W127" i="2"/>
  <c r="S127" i="2"/>
  <c r="O127" i="2"/>
  <c r="K127" i="2"/>
  <c r="G127" i="2"/>
  <c r="V127" i="2"/>
  <c r="R127" i="2"/>
  <c r="N127" i="2"/>
  <c r="J127" i="2"/>
  <c r="F127" i="2"/>
  <c r="U127" i="2"/>
  <c r="M127" i="2"/>
  <c r="E127" i="2"/>
  <c r="I132" i="19" l="1"/>
  <c r="J131" i="19"/>
  <c r="B128" i="9"/>
  <c r="V129" i="9"/>
  <c r="R129" i="9"/>
  <c r="N129" i="9"/>
  <c r="J129" i="9"/>
  <c r="F129" i="9"/>
  <c r="U129" i="9"/>
  <c r="Q129" i="9"/>
  <c r="M129" i="9"/>
  <c r="I129" i="9"/>
  <c r="E129" i="9"/>
  <c r="A130" i="9"/>
  <c r="T129" i="9"/>
  <c r="P129" i="9"/>
  <c r="L129" i="9"/>
  <c r="H129" i="9"/>
  <c r="D129" i="9"/>
  <c r="K129" i="9"/>
  <c r="O129" i="9"/>
  <c r="W129" i="9"/>
  <c r="G129" i="9"/>
  <c r="S129" i="9"/>
  <c r="A131" i="8"/>
  <c r="T130" i="8"/>
  <c r="P130" i="8"/>
  <c r="L130" i="8"/>
  <c r="H130" i="8"/>
  <c r="D130" i="8"/>
  <c r="W130" i="8"/>
  <c r="S130" i="8"/>
  <c r="O130" i="8"/>
  <c r="K130" i="8"/>
  <c r="G130" i="8"/>
  <c r="V130" i="8"/>
  <c r="R130" i="8"/>
  <c r="N130" i="8"/>
  <c r="J130" i="8"/>
  <c r="F130" i="8"/>
  <c r="U130" i="8"/>
  <c r="E130" i="8"/>
  <c r="Q130" i="8"/>
  <c r="M130" i="8"/>
  <c r="I130" i="8"/>
  <c r="B129" i="8"/>
  <c r="B127" i="2"/>
  <c r="V128" i="2"/>
  <c r="R128" i="2"/>
  <c r="N128" i="2"/>
  <c r="J128" i="2"/>
  <c r="F128" i="2"/>
  <c r="W128" i="2"/>
  <c r="O128" i="2"/>
  <c r="G128" i="2"/>
  <c r="U128" i="2"/>
  <c r="Q128" i="2"/>
  <c r="M128" i="2"/>
  <c r="I128" i="2"/>
  <c r="E128" i="2"/>
  <c r="A129" i="2"/>
  <c r="T128" i="2"/>
  <c r="P128" i="2"/>
  <c r="L128" i="2"/>
  <c r="H128" i="2"/>
  <c r="D128" i="2"/>
  <c r="S128" i="2"/>
  <c r="K128" i="2"/>
  <c r="I133" i="19" l="1"/>
  <c r="J132" i="19"/>
  <c r="A131" i="9"/>
  <c r="T130" i="9"/>
  <c r="P130" i="9"/>
  <c r="L130" i="9"/>
  <c r="H130" i="9"/>
  <c r="D130" i="9"/>
  <c r="W130" i="9"/>
  <c r="S130" i="9"/>
  <c r="O130" i="9"/>
  <c r="K130" i="9"/>
  <c r="G130" i="9"/>
  <c r="V130" i="9"/>
  <c r="R130" i="9"/>
  <c r="N130" i="9"/>
  <c r="J130" i="9"/>
  <c r="F130" i="9"/>
  <c r="U130" i="9"/>
  <c r="E130" i="9"/>
  <c r="Q130" i="9"/>
  <c r="M130" i="9"/>
  <c r="I130" i="9"/>
  <c r="B129" i="9"/>
  <c r="B130" i="8"/>
  <c r="V131" i="8"/>
  <c r="R131" i="8"/>
  <c r="N131" i="8"/>
  <c r="J131" i="8"/>
  <c r="F131" i="8"/>
  <c r="U131" i="8"/>
  <c r="Q131" i="8"/>
  <c r="M131" i="8"/>
  <c r="I131" i="8"/>
  <c r="E131" i="8"/>
  <c r="A132" i="8"/>
  <c r="T131" i="8"/>
  <c r="P131" i="8"/>
  <c r="L131" i="8"/>
  <c r="H131" i="8"/>
  <c r="D131" i="8"/>
  <c r="O131" i="8"/>
  <c r="K131" i="8"/>
  <c r="W131" i="8"/>
  <c r="G131" i="8"/>
  <c r="S131" i="8"/>
  <c r="B128" i="2"/>
  <c r="A130" i="2"/>
  <c r="T129" i="2"/>
  <c r="P129" i="2"/>
  <c r="L129" i="2"/>
  <c r="H129" i="2"/>
  <c r="D129" i="2"/>
  <c r="Q129" i="2"/>
  <c r="I129" i="2"/>
  <c r="W129" i="2"/>
  <c r="S129" i="2"/>
  <c r="O129" i="2"/>
  <c r="K129" i="2"/>
  <c r="G129" i="2"/>
  <c r="V129" i="2"/>
  <c r="R129" i="2"/>
  <c r="N129" i="2"/>
  <c r="J129" i="2"/>
  <c r="F129" i="2"/>
  <c r="U129" i="2"/>
  <c r="M129" i="2"/>
  <c r="E129" i="2"/>
  <c r="I134" i="19" l="1"/>
  <c r="J133" i="19"/>
  <c r="B130" i="9"/>
  <c r="V131" i="9"/>
  <c r="R131" i="9"/>
  <c r="N131" i="9"/>
  <c r="J131" i="9"/>
  <c r="F131" i="9"/>
  <c r="U131" i="9"/>
  <c r="Q131" i="9"/>
  <c r="M131" i="9"/>
  <c r="I131" i="9"/>
  <c r="E131" i="9"/>
  <c r="A132" i="9"/>
  <c r="T131" i="9"/>
  <c r="P131" i="9"/>
  <c r="L131" i="9"/>
  <c r="H131" i="9"/>
  <c r="D131" i="9"/>
  <c r="O131" i="9"/>
  <c r="K131" i="9"/>
  <c r="W131" i="9"/>
  <c r="G131" i="9"/>
  <c r="S131" i="9"/>
  <c r="A133" i="8"/>
  <c r="T132" i="8"/>
  <c r="P132" i="8"/>
  <c r="L132" i="8"/>
  <c r="H132" i="8"/>
  <c r="D132" i="8"/>
  <c r="W132" i="8"/>
  <c r="S132" i="8"/>
  <c r="O132" i="8"/>
  <c r="K132" i="8"/>
  <c r="G132" i="8"/>
  <c r="V132" i="8"/>
  <c r="R132" i="8"/>
  <c r="N132" i="8"/>
  <c r="J132" i="8"/>
  <c r="F132" i="8"/>
  <c r="I132" i="8"/>
  <c r="U132" i="8"/>
  <c r="E132" i="8"/>
  <c r="M132" i="8"/>
  <c r="Q132" i="8"/>
  <c r="B131" i="8"/>
  <c r="B129" i="2"/>
  <c r="V130" i="2"/>
  <c r="R130" i="2"/>
  <c r="N130" i="2"/>
  <c r="J130" i="2"/>
  <c r="F130" i="2"/>
  <c r="W130" i="2"/>
  <c r="S130" i="2"/>
  <c r="O130" i="2"/>
  <c r="K130" i="2"/>
  <c r="G130" i="2"/>
  <c r="U130" i="2"/>
  <c r="Q130" i="2"/>
  <c r="M130" i="2"/>
  <c r="I130" i="2"/>
  <c r="E130" i="2"/>
  <c r="A131" i="2"/>
  <c r="T130" i="2"/>
  <c r="P130" i="2"/>
  <c r="L130" i="2"/>
  <c r="H130" i="2"/>
  <c r="D130" i="2"/>
  <c r="I135" i="19" l="1"/>
  <c r="J134" i="19"/>
  <c r="A133" i="9"/>
  <c r="T132" i="9"/>
  <c r="P132" i="9"/>
  <c r="L132" i="9"/>
  <c r="H132" i="9"/>
  <c r="D132" i="9"/>
  <c r="W132" i="9"/>
  <c r="S132" i="9"/>
  <c r="O132" i="9"/>
  <c r="K132" i="9"/>
  <c r="G132" i="9"/>
  <c r="V132" i="9"/>
  <c r="R132" i="9"/>
  <c r="N132" i="9"/>
  <c r="J132" i="9"/>
  <c r="F132" i="9"/>
  <c r="I132" i="9"/>
  <c r="M132" i="9"/>
  <c r="U132" i="9"/>
  <c r="E132" i="9"/>
  <c r="Q132" i="9"/>
  <c r="B131" i="9"/>
  <c r="B132" i="8"/>
  <c r="V133" i="8"/>
  <c r="R133" i="8"/>
  <c r="N133" i="8"/>
  <c r="J133" i="8"/>
  <c r="F133" i="8"/>
  <c r="U133" i="8"/>
  <c r="Q133" i="8"/>
  <c r="M133" i="8"/>
  <c r="I133" i="8"/>
  <c r="E133" i="8"/>
  <c r="A134" i="8"/>
  <c r="T133" i="8"/>
  <c r="P133" i="8"/>
  <c r="L133" i="8"/>
  <c r="H133" i="8"/>
  <c r="D133" i="8"/>
  <c r="S133" i="8"/>
  <c r="O133" i="8"/>
  <c r="W133" i="8"/>
  <c r="K133" i="8"/>
  <c r="G133" i="8"/>
  <c r="B130" i="2"/>
  <c r="A132" i="2"/>
  <c r="T131" i="2"/>
  <c r="P131" i="2"/>
  <c r="L131" i="2"/>
  <c r="H131" i="2"/>
  <c r="D131" i="2"/>
  <c r="U131" i="2"/>
  <c r="E131" i="2"/>
  <c r="W131" i="2"/>
  <c r="S131" i="2"/>
  <c r="O131" i="2"/>
  <c r="K131" i="2"/>
  <c r="G131" i="2"/>
  <c r="M131" i="2"/>
  <c r="I131" i="2"/>
  <c r="V131" i="2"/>
  <c r="R131" i="2"/>
  <c r="N131" i="2"/>
  <c r="J131" i="2"/>
  <c r="F131" i="2"/>
  <c r="Q131" i="2"/>
  <c r="I136" i="19" l="1"/>
  <c r="J135" i="19"/>
  <c r="B132" i="9"/>
  <c r="V133" i="9"/>
  <c r="R133" i="9"/>
  <c r="N133" i="9"/>
  <c r="J133" i="9"/>
  <c r="F133" i="9"/>
  <c r="U133" i="9"/>
  <c r="Q133" i="9"/>
  <c r="M133" i="9"/>
  <c r="I133" i="9"/>
  <c r="E133" i="9"/>
  <c r="A134" i="9"/>
  <c r="T133" i="9"/>
  <c r="P133" i="9"/>
  <c r="L133" i="9"/>
  <c r="H133" i="9"/>
  <c r="D133" i="9"/>
  <c r="S133" i="9"/>
  <c r="W133" i="9"/>
  <c r="O133" i="9"/>
  <c r="K133" i="9"/>
  <c r="G133" i="9"/>
  <c r="A135" i="8"/>
  <c r="T134" i="8"/>
  <c r="P134" i="8"/>
  <c r="L134" i="8"/>
  <c r="H134" i="8"/>
  <c r="D134" i="8"/>
  <c r="W134" i="8"/>
  <c r="S134" i="8"/>
  <c r="O134" i="8"/>
  <c r="K134" i="8"/>
  <c r="G134" i="8"/>
  <c r="V134" i="8"/>
  <c r="R134" i="8"/>
  <c r="N134" i="8"/>
  <c r="J134" i="8"/>
  <c r="F134" i="8"/>
  <c r="M134" i="8"/>
  <c r="I134" i="8"/>
  <c r="U134" i="8"/>
  <c r="E134" i="8"/>
  <c r="Q134" i="8"/>
  <c r="B133" i="8"/>
  <c r="B131" i="2"/>
  <c r="V132" i="2"/>
  <c r="R132" i="2"/>
  <c r="N132" i="2"/>
  <c r="J132" i="2"/>
  <c r="F132" i="2"/>
  <c r="U132" i="2"/>
  <c r="Q132" i="2"/>
  <c r="M132" i="2"/>
  <c r="I132" i="2"/>
  <c r="E132" i="2"/>
  <c r="S132" i="2"/>
  <c r="K132" i="2"/>
  <c r="A133" i="2"/>
  <c r="T132" i="2"/>
  <c r="P132" i="2"/>
  <c r="L132" i="2"/>
  <c r="H132" i="2"/>
  <c r="D132" i="2"/>
  <c r="W132" i="2"/>
  <c r="O132" i="2"/>
  <c r="G132" i="2"/>
  <c r="I137" i="19" l="1"/>
  <c r="J136" i="19"/>
  <c r="A135" i="9"/>
  <c r="T134" i="9"/>
  <c r="P134" i="9"/>
  <c r="L134" i="9"/>
  <c r="H134" i="9"/>
  <c r="D134" i="9"/>
  <c r="W134" i="9"/>
  <c r="S134" i="9"/>
  <c r="O134" i="9"/>
  <c r="K134" i="9"/>
  <c r="G134" i="9"/>
  <c r="V134" i="9"/>
  <c r="R134" i="9"/>
  <c r="N134" i="9"/>
  <c r="J134" i="9"/>
  <c r="F134" i="9"/>
  <c r="M134" i="9"/>
  <c r="I134" i="9"/>
  <c r="U134" i="9"/>
  <c r="E134" i="9"/>
  <c r="Q134" i="9"/>
  <c r="B133" i="9"/>
  <c r="B134" i="8"/>
  <c r="V135" i="8"/>
  <c r="R135" i="8"/>
  <c r="N135" i="8"/>
  <c r="J135" i="8"/>
  <c r="F135" i="8"/>
  <c r="U135" i="8"/>
  <c r="Q135" i="8"/>
  <c r="M135" i="8"/>
  <c r="I135" i="8"/>
  <c r="E135" i="8"/>
  <c r="A136" i="8"/>
  <c r="T135" i="8"/>
  <c r="P135" i="8"/>
  <c r="L135" i="8"/>
  <c r="H135" i="8"/>
  <c r="D135" i="8"/>
  <c r="W135" i="8"/>
  <c r="G135" i="8"/>
  <c r="S135" i="8"/>
  <c r="K135" i="8"/>
  <c r="O135" i="8"/>
  <c r="B132" i="2"/>
  <c r="A134" i="2"/>
  <c r="T133" i="2"/>
  <c r="P133" i="2"/>
  <c r="L133" i="2"/>
  <c r="H133" i="2"/>
  <c r="D133" i="2"/>
  <c r="M133" i="2"/>
  <c r="W133" i="2"/>
  <c r="S133" i="2"/>
  <c r="O133" i="2"/>
  <c r="K133" i="2"/>
  <c r="G133" i="2"/>
  <c r="Q133" i="2"/>
  <c r="E133" i="2"/>
  <c r="V133" i="2"/>
  <c r="R133" i="2"/>
  <c r="N133" i="2"/>
  <c r="J133" i="2"/>
  <c r="F133" i="2"/>
  <c r="U133" i="2"/>
  <c r="I133" i="2"/>
  <c r="I138" i="19" l="1"/>
  <c r="J137" i="19"/>
  <c r="B134" i="9"/>
  <c r="V135" i="9"/>
  <c r="R135" i="9"/>
  <c r="N135" i="9"/>
  <c r="J135" i="9"/>
  <c r="F135" i="9"/>
  <c r="U135" i="9"/>
  <c r="Q135" i="9"/>
  <c r="M135" i="9"/>
  <c r="I135" i="9"/>
  <c r="E135" i="9"/>
  <c r="A136" i="9"/>
  <c r="T135" i="9"/>
  <c r="P135" i="9"/>
  <c r="L135" i="9"/>
  <c r="H135" i="9"/>
  <c r="D135" i="9"/>
  <c r="W135" i="9"/>
  <c r="G135" i="9"/>
  <c r="K135" i="9"/>
  <c r="S135" i="9"/>
  <c r="O135" i="9"/>
  <c r="A137" i="8"/>
  <c r="T136" i="8"/>
  <c r="P136" i="8"/>
  <c r="L136" i="8"/>
  <c r="H136" i="8"/>
  <c r="D136" i="8"/>
  <c r="W136" i="8"/>
  <c r="S136" i="8"/>
  <c r="O136" i="8"/>
  <c r="K136" i="8"/>
  <c r="G136" i="8"/>
  <c r="V136" i="8"/>
  <c r="R136" i="8"/>
  <c r="N136" i="8"/>
  <c r="J136" i="8"/>
  <c r="F136" i="8"/>
  <c r="Q136" i="8"/>
  <c r="M136" i="8"/>
  <c r="E136" i="8"/>
  <c r="I136" i="8"/>
  <c r="U136" i="8"/>
  <c r="B135" i="8"/>
  <c r="B133" i="2"/>
  <c r="V134" i="2"/>
  <c r="R134" i="2"/>
  <c r="N134" i="2"/>
  <c r="J134" i="2"/>
  <c r="F134" i="2"/>
  <c r="U134" i="2"/>
  <c r="Q134" i="2"/>
  <c r="M134" i="2"/>
  <c r="I134" i="2"/>
  <c r="E134" i="2"/>
  <c r="W134" i="2"/>
  <c r="S134" i="2"/>
  <c r="O134" i="2"/>
  <c r="K134" i="2"/>
  <c r="G134" i="2"/>
  <c r="A135" i="2"/>
  <c r="T134" i="2"/>
  <c r="P134" i="2"/>
  <c r="L134" i="2"/>
  <c r="H134" i="2"/>
  <c r="D134" i="2"/>
  <c r="I139" i="19" l="1"/>
  <c r="J138" i="19"/>
  <c r="A137" i="9"/>
  <c r="T136" i="9"/>
  <c r="P136" i="9"/>
  <c r="L136" i="9"/>
  <c r="H136" i="9"/>
  <c r="D136" i="9"/>
  <c r="W136" i="9"/>
  <c r="S136" i="9"/>
  <c r="O136" i="9"/>
  <c r="K136" i="9"/>
  <c r="G136" i="9"/>
  <c r="V136" i="9"/>
  <c r="R136" i="9"/>
  <c r="N136" i="9"/>
  <c r="J136" i="9"/>
  <c r="F136" i="9"/>
  <c r="Q136" i="9"/>
  <c r="U136" i="9"/>
  <c r="M136" i="9"/>
  <c r="I136" i="9"/>
  <c r="E136" i="9"/>
  <c r="B135" i="9"/>
  <c r="B136" i="8"/>
  <c r="V137" i="8"/>
  <c r="R137" i="8"/>
  <c r="N137" i="8"/>
  <c r="J137" i="8"/>
  <c r="F137" i="8"/>
  <c r="U137" i="8"/>
  <c r="Q137" i="8"/>
  <c r="M137" i="8"/>
  <c r="I137" i="8"/>
  <c r="E137" i="8"/>
  <c r="A138" i="8"/>
  <c r="T137" i="8"/>
  <c r="P137" i="8"/>
  <c r="L137" i="8"/>
  <c r="H137" i="8"/>
  <c r="D137" i="8"/>
  <c r="K137" i="8"/>
  <c r="W137" i="8"/>
  <c r="G137" i="8"/>
  <c r="O137" i="8"/>
  <c r="S137" i="8"/>
  <c r="B134" i="2"/>
  <c r="A136" i="2"/>
  <c r="T135" i="2"/>
  <c r="P135" i="2"/>
  <c r="L135" i="2"/>
  <c r="H135" i="2"/>
  <c r="D135" i="2"/>
  <c r="Q135" i="2"/>
  <c r="W135" i="2"/>
  <c r="S135" i="2"/>
  <c r="O135" i="2"/>
  <c r="K135" i="2"/>
  <c r="G135" i="2"/>
  <c r="M135" i="2"/>
  <c r="I135" i="2"/>
  <c r="E135" i="2"/>
  <c r="V135" i="2"/>
  <c r="R135" i="2"/>
  <c r="N135" i="2"/>
  <c r="J135" i="2"/>
  <c r="F135" i="2"/>
  <c r="U135" i="2"/>
  <c r="I140" i="19" l="1"/>
  <c r="J139" i="19"/>
  <c r="B136" i="9"/>
  <c r="V137" i="9"/>
  <c r="R137" i="9"/>
  <c r="N137" i="9"/>
  <c r="J137" i="9"/>
  <c r="F137" i="9"/>
  <c r="U137" i="9"/>
  <c r="Q137" i="9"/>
  <c r="M137" i="9"/>
  <c r="I137" i="9"/>
  <c r="E137" i="9"/>
  <c r="A138" i="9"/>
  <c r="T137" i="9"/>
  <c r="P137" i="9"/>
  <c r="L137" i="9"/>
  <c r="H137" i="9"/>
  <c r="D137" i="9"/>
  <c r="K137" i="9"/>
  <c r="W137" i="9"/>
  <c r="G137" i="9"/>
  <c r="S137" i="9"/>
  <c r="O137" i="9"/>
  <c r="A139" i="8"/>
  <c r="T138" i="8"/>
  <c r="P138" i="8"/>
  <c r="L138" i="8"/>
  <c r="H138" i="8"/>
  <c r="D138" i="8"/>
  <c r="W138" i="8"/>
  <c r="S138" i="8"/>
  <c r="O138" i="8"/>
  <c r="K138" i="8"/>
  <c r="G138" i="8"/>
  <c r="V138" i="8"/>
  <c r="R138" i="8"/>
  <c r="N138" i="8"/>
  <c r="J138" i="8"/>
  <c r="F138" i="8"/>
  <c r="U138" i="8"/>
  <c r="E138" i="8"/>
  <c r="Q138" i="8"/>
  <c r="I138" i="8"/>
  <c r="M138" i="8"/>
  <c r="B137" i="8"/>
  <c r="B135" i="2"/>
  <c r="V136" i="2"/>
  <c r="R136" i="2"/>
  <c r="N136" i="2"/>
  <c r="J136" i="2"/>
  <c r="F136" i="2"/>
  <c r="U136" i="2"/>
  <c r="Q136" i="2"/>
  <c r="M136" i="2"/>
  <c r="I136" i="2"/>
  <c r="E136" i="2"/>
  <c r="S136" i="2"/>
  <c r="K136" i="2"/>
  <c r="A137" i="2"/>
  <c r="T136" i="2"/>
  <c r="P136" i="2"/>
  <c r="L136" i="2"/>
  <c r="H136" i="2"/>
  <c r="D136" i="2"/>
  <c r="W136" i="2"/>
  <c r="O136" i="2"/>
  <c r="G136" i="2"/>
  <c r="I141" i="19" l="1"/>
  <c r="J140" i="19"/>
  <c r="A139" i="9"/>
  <c r="T138" i="9"/>
  <c r="P138" i="9"/>
  <c r="L138" i="9"/>
  <c r="H138" i="9"/>
  <c r="D138" i="9"/>
  <c r="W138" i="9"/>
  <c r="S138" i="9"/>
  <c r="O138" i="9"/>
  <c r="K138" i="9"/>
  <c r="G138" i="9"/>
  <c r="V138" i="9"/>
  <c r="R138" i="9"/>
  <c r="N138" i="9"/>
  <c r="J138" i="9"/>
  <c r="F138" i="9"/>
  <c r="U138" i="9"/>
  <c r="E138" i="9"/>
  <c r="Q138" i="9"/>
  <c r="M138" i="9"/>
  <c r="I138" i="9"/>
  <c r="B137" i="9"/>
  <c r="B138" i="8"/>
  <c r="V139" i="8"/>
  <c r="R139" i="8"/>
  <c r="N139" i="8"/>
  <c r="J139" i="8"/>
  <c r="F139" i="8"/>
  <c r="U139" i="8"/>
  <c r="Q139" i="8"/>
  <c r="M139" i="8"/>
  <c r="I139" i="8"/>
  <c r="E139" i="8"/>
  <c r="A140" i="8"/>
  <c r="T139" i="8"/>
  <c r="P139" i="8"/>
  <c r="L139" i="8"/>
  <c r="H139" i="8"/>
  <c r="D139" i="8"/>
  <c r="O139" i="8"/>
  <c r="K139" i="8"/>
  <c r="S139" i="8"/>
  <c r="W139" i="8"/>
  <c r="G139" i="8"/>
  <c r="B136" i="2"/>
  <c r="A138" i="2"/>
  <c r="T137" i="2"/>
  <c r="P137" i="2"/>
  <c r="L137" i="2"/>
  <c r="H137" i="2"/>
  <c r="D137" i="2"/>
  <c r="W137" i="2"/>
  <c r="S137" i="2"/>
  <c r="O137" i="2"/>
  <c r="K137" i="2"/>
  <c r="G137" i="2"/>
  <c r="M137" i="2"/>
  <c r="E137" i="2"/>
  <c r="V137" i="2"/>
  <c r="R137" i="2"/>
  <c r="N137" i="2"/>
  <c r="J137" i="2"/>
  <c r="F137" i="2"/>
  <c r="U137" i="2"/>
  <c r="Q137" i="2"/>
  <c r="I137" i="2"/>
  <c r="I142" i="19" l="1"/>
  <c r="J141" i="19"/>
  <c r="B138" i="9"/>
  <c r="V139" i="9"/>
  <c r="R139" i="9"/>
  <c r="N139" i="9"/>
  <c r="J139" i="9"/>
  <c r="F139" i="9"/>
  <c r="U139" i="9"/>
  <c r="Q139" i="9"/>
  <c r="M139" i="9"/>
  <c r="I139" i="9"/>
  <c r="E139" i="9"/>
  <c r="A140" i="9"/>
  <c r="T139" i="9"/>
  <c r="P139" i="9"/>
  <c r="L139" i="9"/>
  <c r="H139" i="9"/>
  <c r="D139" i="9"/>
  <c r="O139" i="9"/>
  <c r="K139" i="9"/>
  <c r="W139" i="9"/>
  <c r="G139" i="9"/>
  <c r="S139" i="9"/>
  <c r="A141" i="8"/>
  <c r="T140" i="8"/>
  <c r="P140" i="8"/>
  <c r="L140" i="8"/>
  <c r="H140" i="8"/>
  <c r="D140" i="8"/>
  <c r="W140" i="8"/>
  <c r="S140" i="8"/>
  <c r="O140" i="8"/>
  <c r="K140" i="8"/>
  <c r="G140" i="8"/>
  <c r="V140" i="8"/>
  <c r="R140" i="8"/>
  <c r="N140" i="8"/>
  <c r="J140" i="8"/>
  <c r="F140" i="8"/>
  <c r="I140" i="8"/>
  <c r="U140" i="8"/>
  <c r="E140" i="8"/>
  <c r="Q140" i="8"/>
  <c r="M140" i="8"/>
  <c r="B139" i="8"/>
  <c r="B137" i="2"/>
  <c r="V138" i="2"/>
  <c r="R138" i="2"/>
  <c r="N138" i="2"/>
  <c r="J138" i="2"/>
  <c r="F138" i="2"/>
  <c r="U138" i="2"/>
  <c r="Q138" i="2"/>
  <c r="M138" i="2"/>
  <c r="I138" i="2"/>
  <c r="E138" i="2"/>
  <c r="S138" i="2"/>
  <c r="K138" i="2"/>
  <c r="A139" i="2"/>
  <c r="T138" i="2"/>
  <c r="P138" i="2"/>
  <c r="L138" i="2"/>
  <c r="H138" i="2"/>
  <c r="D138" i="2"/>
  <c r="W138" i="2"/>
  <c r="O138" i="2"/>
  <c r="G138" i="2"/>
  <c r="I143" i="19" l="1"/>
  <c r="J142" i="19"/>
  <c r="A141" i="9"/>
  <c r="T140" i="9"/>
  <c r="P140" i="9"/>
  <c r="L140" i="9"/>
  <c r="H140" i="9"/>
  <c r="D140" i="9"/>
  <c r="W140" i="9"/>
  <c r="S140" i="9"/>
  <c r="O140" i="9"/>
  <c r="K140" i="9"/>
  <c r="G140" i="9"/>
  <c r="V140" i="9"/>
  <c r="R140" i="9"/>
  <c r="N140" i="9"/>
  <c r="J140" i="9"/>
  <c r="F140" i="9"/>
  <c r="I140" i="9"/>
  <c r="M140" i="9"/>
  <c r="U140" i="9"/>
  <c r="E140" i="9"/>
  <c r="Q140" i="9"/>
  <c r="B139" i="9"/>
  <c r="B140" i="8"/>
  <c r="V141" i="8"/>
  <c r="R141" i="8"/>
  <c r="N141" i="8"/>
  <c r="J141" i="8"/>
  <c r="F141" i="8"/>
  <c r="U141" i="8"/>
  <c r="Q141" i="8"/>
  <c r="M141" i="8"/>
  <c r="I141" i="8"/>
  <c r="E141" i="8"/>
  <c r="A142" i="8"/>
  <c r="T141" i="8"/>
  <c r="P141" i="8"/>
  <c r="L141" i="8"/>
  <c r="H141" i="8"/>
  <c r="D141" i="8"/>
  <c r="S141" i="8"/>
  <c r="O141" i="8"/>
  <c r="G141" i="8"/>
  <c r="K141" i="8"/>
  <c r="W141" i="8"/>
  <c r="B138" i="2"/>
  <c r="A140" i="2"/>
  <c r="T139" i="2"/>
  <c r="P139" i="2"/>
  <c r="L139" i="2"/>
  <c r="H139" i="2"/>
  <c r="D139" i="2"/>
  <c r="W139" i="2"/>
  <c r="S139" i="2"/>
  <c r="O139" i="2"/>
  <c r="K139" i="2"/>
  <c r="G139" i="2"/>
  <c r="M139" i="2"/>
  <c r="E139" i="2"/>
  <c r="V139" i="2"/>
  <c r="R139" i="2"/>
  <c r="N139" i="2"/>
  <c r="J139" i="2"/>
  <c r="F139" i="2"/>
  <c r="U139" i="2"/>
  <c r="Q139" i="2"/>
  <c r="I139" i="2"/>
  <c r="I144" i="19" l="1"/>
  <c r="J143" i="19"/>
  <c r="B140" i="9"/>
  <c r="V141" i="9"/>
  <c r="R141" i="9"/>
  <c r="N141" i="9"/>
  <c r="J141" i="9"/>
  <c r="F141" i="9"/>
  <c r="U141" i="9"/>
  <c r="Q141" i="9"/>
  <c r="M141" i="9"/>
  <c r="I141" i="9"/>
  <c r="E141" i="9"/>
  <c r="A142" i="9"/>
  <c r="T141" i="9"/>
  <c r="P141" i="9"/>
  <c r="L141" i="9"/>
  <c r="H141" i="9"/>
  <c r="D141" i="9"/>
  <c r="S141" i="9"/>
  <c r="W141" i="9"/>
  <c r="O141" i="9"/>
  <c r="K141" i="9"/>
  <c r="G141" i="9"/>
  <c r="A143" i="8"/>
  <c r="T142" i="8"/>
  <c r="P142" i="8"/>
  <c r="L142" i="8"/>
  <c r="H142" i="8"/>
  <c r="D142" i="8"/>
  <c r="W142" i="8"/>
  <c r="S142" i="8"/>
  <c r="O142" i="8"/>
  <c r="K142" i="8"/>
  <c r="G142" i="8"/>
  <c r="V142" i="8"/>
  <c r="R142" i="8"/>
  <c r="N142" i="8"/>
  <c r="J142" i="8"/>
  <c r="F142" i="8"/>
  <c r="M142" i="8"/>
  <c r="I142" i="8"/>
  <c r="Q142" i="8"/>
  <c r="U142" i="8"/>
  <c r="E142" i="8"/>
  <c r="B141" i="8"/>
  <c r="B139" i="2"/>
  <c r="V140" i="2"/>
  <c r="R140" i="2"/>
  <c r="N140" i="2"/>
  <c r="J140" i="2"/>
  <c r="F140" i="2"/>
  <c r="U140" i="2"/>
  <c r="Q140" i="2"/>
  <c r="M140" i="2"/>
  <c r="I140" i="2"/>
  <c r="E140" i="2"/>
  <c r="S140" i="2"/>
  <c r="K140" i="2"/>
  <c r="A141" i="2"/>
  <c r="T140" i="2"/>
  <c r="P140" i="2"/>
  <c r="L140" i="2"/>
  <c r="H140" i="2"/>
  <c r="D140" i="2"/>
  <c r="B140" i="2" s="1"/>
  <c r="W140" i="2"/>
  <c r="O140" i="2"/>
  <c r="G140" i="2"/>
  <c r="I145" i="19" l="1"/>
  <c r="J144" i="19"/>
  <c r="A143" i="9"/>
  <c r="T142" i="9"/>
  <c r="P142" i="9"/>
  <c r="L142" i="9"/>
  <c r="H142" i="9"/>
  <c r="D142" i="9"/>
  <c r="W142" i="9"/>
  <c r="S142" i="9"/>
  <c r="O142" i="9"/>
  <c r="K142" i="9"/>
  <c r="G142" i="9"/>
  <c r="V142" i="9"/>
  <c r="R142" i="9"/>
  <c r="N142" i="9"/>
  <c r="J142" i="9"/>
  <c r="F142" i="9"/>
  <c r="M142" i="9"/>
  <c r="I142" i="9"/>
  <c r="U142" i="9"/>
  <c r="E142" i="9"/>
  <c r="Q142" i="9"/>
  <c r="B141" i="9"/>
  <c r="B142" i="8"/>
  <c r="V143" i="8"/>
  <c r="R143" i="8"/>
  <c r="N143" i="8"/>
  <c r="J143" i="8"/>
  <c r="F143" i="8"/>
  <c r="U143" i="8"/>
  <c r="Q143" i="8"/>
  <c r="M143" i="8"/>
  <c r="I143" i="8"/>
  <c r="E143" i="8"/>
  <c r="A144" i="8"/>
  <c r="T143" i="8"/>
  <c r="P143" i="8"/>
  <c r="L143" i="8"/>
  <c r="H143" i="8"/>
  <c r="D143" i="8"/>
  <c r="W143" i="8"/>
  <c r="G143" i="8"/>
  <c r="S143" i="8"/>
  <c r="K143" i="8"/>
  <c r="O143" i="8"/>
  <c r="A142" i="2"/>
  <c r="T141" i="2"/>
  <c r="P141" i="2"/>
  <c r="L141" i="2"/>
  <c r="H141" i="2"/>
  <c r="D141" i="2"/>
  <c r="W141" i="2"/>
  <c r="S141" i="2"/>
  <c r="O141" i="2"/>
  <c r="K141" i="2"/>
  <c r="G141" i="2"/>
  <c r="M141" i="2"/>
  <c r="E141" i="2"/>
  <c r="V141" i="2"/>
  <c r="R141" i="2"/>
  <c r="N141" i="2"/>
  <c r="J141" i="2"/>
  <c r="F141" i="2"/>
  <c r="U141" i="2"/>
  <c r="Q141" i="2"/>
  <c r="I141" i="2"/>
  <c r="I146" i="19" l="1"/>
  <c r="J145" i="19"/>
  <c r="B142" i="9"/>
  <c r="V143" i="9"/>
  <c r="R143" i="9"/>
  <c r="N143" i="9"/>
  <c r="J143" i="9"/>
  <c r="F143" i="9"/>
  <c r="U143" i="9"/>
  <c r="Q143" i="9"/>
  <c r="M143" i="9"/>
  <c r="I143" i="9"/>
  <c r="E143" i="9"/>
  <c r="A144" i="9"/>
  <c r="T143" i="9"/>
  <c r="P143" i="9"/>
  <c r="L143" i="9"/>
  <c r="H143" i="9"/>
  <c r="D143" i="9"/>
  <c r="W143" i="9"/>
  <c r="G143" i="9"/>
  <c r="K143" i="9"/>
  <c r="S143" i="9"/>
  <c r="O143" i="9"/>
  <c r="A145" i="8"/>
  <c r="T144" i="8"/>
  <c r="P144" i="8"/>
  <c r="L144" i="8"/>
  <c r="H144" i="8"/>
  <c r="D144" i="8"/>
  <c r="W144" i="8"/>
  <c r="S144" i="8"/>
  <c r="O144" i="8"/>
  <c r="K144" i="8"/>
  <c r="G144" i="8"/>
  <c r="V144" i="8"/>
  <c r="R144" i="8"/>
  <c r="N144" i="8"/>
  <c r="J144" i="8"/>
  <c r="F144" i="8"/>
  <c r="Q144" i="8"/>
  <c r="M144" i="8"/>
  <c r="I144" i="8"/>
  <c r="U144" i="8"/>
  <c r="E144" i="8"/>
  <c r="B143" i="8"/>
  <c r="B141" i="2"/>
  <c r="V142" i="2"/>
  <c r="R142" i="2"/>
  <c r="N142" i="2"/>
  <c r="J142" i="2"/>
  <c r="F142" i="2"/>
  <c r="U142" i="2"/>
  <c r="Q142" i="2"/>
  <c r="M142" i="2"/>
  <c r="I142" i="2"/>
  <c r="E142" i="2"/>
  <c r="S142" i="2"/>
  <c r="K142" i="2"/>
  <c r="A143" i="2"/>
  <c r="T142" i="2"/>
  <c r="P142" i="2"/>
  <c r="L142" i="2"/>
  <c r="H142" i="2"/>
  <c r="D142" i="2"/>
  <c r="W142" i="2"/>
  <c r="O142" i="2"/>
  <c r="G142" i="2"/>
  <c r="I147" i="19" l="1"/>
  <c r="J146" i="19"/>
  <c r="A145" i="9"/>
  <c r="T144" i="9"/>
  <c r="P144" i="9"/>
  <c r="L144" i="9"/>
  <c r="H144" i="9"/>
  <c r="D144" i="9"/>
  <c r="W144" i="9"/>
  <c r="S144" i="9"/>
  <c r="O144" i="9"/>
  <c r="K144" i="9"/>
  <c r="G144" i="9"/>
  <c r="V144" i="9"/>
  <c r="R144" i="9"/>
  <c r="N144" i="9"/>
  <c r="J144" i="9"/>
  <c r="F144" i="9"/>
  <c r="Q144" i="9"/>
  <c r="U144" i="9"/>
  <c r="M144" i="9"/>
  <c r="I144" i="9"/>
  <c r="E144" i="9"/>
  <c r="B143" i="9"/>
  <c r="B144" i="8"/>
  <c r="V145" i="8"/>
  <c r="R145" i="8"/>
  <c r="N145" i="8"/>
  <c r="J145" i="8"/>
  <c r="F145" i="8"/>
  <c r="U145" i="8"/>
  <c r="Q145" i="8"/>
  <c r="M145" i="8"/>
  <c r="I145" i="8"/>
  <c r="E145" i="8"/>
  <c r="A146" i="8"/>
  <c r="T145" i="8"/>
  <c r="P145" i="8"/>
  <c r="L145" i="8"/>
  <c r="H145" i="8"/>
  <c r="D145" i="8"/>
  <c r="K145" i="8"/>
  <c r="W145" i="8"/>
  <c r="G145" i="8"/>
  <c r="O145" i="8"/>
  <c r="S145" i="8"/>
  <c r="B142" i="2"/>
  <c r="A144" i="2"/>
  <c r="T143" i="2"/>
  <c r="P143" i="2"/>
  <c r="L143" i="2"/>
  <c r="H143" i="2"/>
  <c r="D143" i="2"/>
  <c r="W143" i="2"/>
  <c r="S143" i="2"/>
  <c r="O143" i="2"/>
  <c r="K143" i="2"/>
  <c r="G143" i="2"/>
  <c r="M143" i="2"/>
  <c r="E143" i="2"/>
  <c r="V143" i="2"/>
  <c r="R143" i="2"/>
  <c r="N143" i="2"/>
  <c r="J143" i="2"/>
  <c r="F143" i="2"/>
  <c r="U143" i="2"/>
  <c r="Q143" i="2"/>
  <c r="I143" i="2"/>
  <c r="I148" i="19" l="1"/>
  <c r="J147" i="19"/>
  <c r="B144" i="9"/>
  <c r="V145" i="9"/>
  <c r="R145" i="9"/>
  <c r="N145" i="9"/>
  <c r="J145" i="9"/>
  <c r="F145" i="9"/>
  <c r="U145" i="9"/>
  <c r="Q145" i="9"/>
  <c r="M145" i="9"/>
  <c r="I145" i="9"/>
  <c r="E145" i="9"/>
  <c r="A146" i="9"/>
  <c r="T145" i="9"/>
  <c r="P145" i="9"/>
  <c r="L145" i="9"/>
  <c r="H145" i="9"/>
  <c r="D145" i="9"/>
  <c r="K145" i="9"/>
  <c r="W145" i="9"/>
  <c r="G145" i="9"/>
  <c r="S145" i="9"/>
  <c r="O145" i="9"/>
  <c r="A147" i="8"/>
  <c r="T146" i="8"/>
  <c r="P146" i="8"/>
  <c r="L146" i="8"/>
  <c r="H146" i="8"/>
  <c r="D146" i="8"/>
  <c r="W146" i="8"/>
  <c r="S146" i="8"/>
  <c r="O146" i="8"/>
  <c r="K146" i="8"/>
  <c r="G146" i="8"/>
  <c r="V146" i="8"/>
  <c r="R146" i="8"/>
  <c r="N146" i="8"/>
  <c r="J146" i="8"/>
  <c r="F146" i="8"/>
  <c r="U146" i="8"/>
  <c r="E146" i="8"/>
  <c r="Q146" i="8"/>
  <c r="M146" i="8"/>
  <c r="I146" i="8"/>
  <c r="B145" i="8"/>
  <c r="B143" i="2"/>
  <c r="V144" i="2"/>
  <c r="R144" i="2"/>
  <c r="N144" i="2"/>
  <c r="J144" i="2"/>
  <c r="F144" i="2"/>
  <c r="U144" i="2"/>
  <c r="Q144" i="2"/>
  <c r="M144" i="2"/>
  <c r="I144" i="2"/>
  <c r="E144" i="2"/>
  <c r="W144" i="2"/>
  <c r="O144" i="2"/>
  <c r="A145" i="2"/>
  <c r="T144" i="2"/>
  <c r="P144" i="2"/>
  <c r="L144" i="2"/>
  <c r="H144" i="2"/>
  <c r="D144" i="2"/>
  <c r="S144" i="2"/>
  <c r="K144" i="2"/>
  <c r="G144" i="2"/>
  <c r="I149" i="19" l="1"/>
  <c r="J148" i="19"/>
  <c r="A147" i="9"/>
  <c r="T146" i="9"/>
  <c r="P146" i="9"/>
  <c r="L146" i="9"/>
  <c r="H146" i="9"/>
  <c r="D146" i="9"/>
  <c r="W146" i="9"/>
  <c r="S146" i="9"/>
  <c r="O146" i="9"/>
  <c r="K146" i="9"/>
  <c r="G146" i="9"/>
  <c r="V146" i="9"/>
  <c r="R146" i="9"/>
  <c r="N146" i="9"/>
  <c r="J146" i="9"/>
  <c r="F146" i="9"/>
  <c r="U146" i="9"/>
  <c r="E146" i="9"/>
  <c r="Q146" i="9"/>
  <c r="M146" i="9"/>
  <c r="I146" i="9"/>
  <c r="B145" i="9"/>
  <c r="B146" i="8"/>
  <c r="V147" i="8"/>
  <c r="R147" i="8"/>
  <c r="N147" i="8"/>
  <c r="J147" i="8"/>
  <c r="F147" i="8"/>
  <c r="U147" i="8"/>
  <c r="Q147" i="8"/>
  <c r="M147" i="8"/>
  <c r="I147" i="8"/>
  <c r="E147" i="8"/>
  <c r="A148" i="8"/>
  <c r="T147" i="8"/>
  <c r="P147" i="8"/>
  <c r="L147" i="8"/>
  <c r="H147" i="8"/>
  <c r="D147" i="8"/>
  <c r="O147" i="8"/>
  <c r="K147" i="8"/>
  <c r="W147" i="8"/>
  <c r="G147" i="8"/>
  <c r="S147" i="8"/>
  <c r="B144" i="2"/>
  <c r="A146" i="2"/>
  <c r="T145" i="2"/>
  <c r="P145" i="2"/>
  <c r="L145" i="2"/>
  <c r="H145" i="2"/>
  <c r="D145" i="2"/>
  <c r="W145" i="2"/>
  <c r="S145" i="2"/>
  <c r="O145" i="2"/>
  <c r="K145" i="2"/>
  <c r="G145" i="2"/>
  <c r="U145" i="2"/>
  <c r="M145" i="2"/>
  <c r="E145" i="2"/>
  <c r="V145" i="2"/>
  <c r="R145" i="2"/>
  <c r="N145" i="2"/>
  <c r="J145" i="2"/>
  <c r="F145" i="2"/>
  <c r="Q145" i="2"/>
  <c r="I145" i="2"/>
  <c r="I150" i="19" l="1"/>
  <c r="J149" i="19"/>
  <c r="B146" i="9"/>
  <c r="V147" i="9"/>
  <c r="R147" i="9"/>
  <c r="N147" i="9"/>
  <c r="J147" i="9"/>
  <c r="F147" i="9"/>
  <c r="U147" i="9"/>
  <c r="Q147" i="9"/>
  <c r="M147" i="9"/>
  <c r="I147" i="9"/>
  <c r="E147" i="9"/>
  <c r="A148" i="9"/>
  <c r="T147" i="9"/>
  <c r="P147" i="9"/>
  <c r="L147" i="9"/>
  <c r="H147" i="9"/>
  <c r="D147" i="9"/>
  <c r="O147" i="9"/>
  <c r="K147" i="9"/>
  <c r="W147" i="9"/>
  <c r="G147" i="9"/>
  <c r="S147" i="9"/>
  <c r="A149" i="8"/>
  <c r="T148" i="8"/>
  <c r="P148" i="8"/>
  <c r="L148" i="8"/>
  <c r="H148" i="8"/>
  <c r="D148" i="8"/>
  <c r="W148" i="8"/>
  <c r="S148" i="8"/>
  <c r="O148" i="8"/>
  <c r="K148" i="8"/>
  <c r="G148" i="8"/>
  <c r="V148" i="8"/>
  <c r="R148" i="8"/>
  <c r="N148" i="8"/>
  <c r="J148" i="8"/>
  <c r="F148" i="8"/>
  <c r="I148" i="8"/>
  <c r="U148" i="8"/>
  <c r="E148" i="8"/>
  <c r="M148" i="8"/>
  <c r="Q148" i="8"/>
  <c r="B147" i="8"/>
  <c r="B145" i="2"/>
  <c r="V146" i="2"/>
  <c r="R146" i="2"/>
  <c r="N146" i="2"/>
  <c r="J146" i="2"/>
  <c r="F146" i="2"/>
  <c r="U146" i="2"/>
  <c r="Q146" i="2"/>
  <c r="M146" i="2"/>
  <c r="I146" i="2"/>
  <c r="E146" i="2"/>
  <c r="W146" i="2"/>
  <c r="O146" i="2"/>
  <c r="G146" i="2"/>
  <c r="A147" i="2"/>
  <c r="T146" i="2"/>
  <c r="P146" i="2"/>
  <c r="L146" i="2"/>
  <c r="H146" i="2"/>
  <c r="D146" i="2"/>
  <c r="S146" i="2"/>
  <c r="K146" i="2"/>
  <c r="I151" i="19" l="1"/>
  <c r="J150" i="19"/>
  <c r="A149" i="9"/>
  <c r="T148" i="9"/>
  <c r="P148" i="9"/>
  <c r="L148" i="9"/>
  <c r="H148" i="9"/>
  <c r="D148" i="9"/>
  <c r="W148" i="9"/>
  <c r="S148" i="9"/>
  <c r="O148" i="9"/>
  <c r="K148" i="9"/>
  <c r="G148" i="9"/>
  <c r="V148" i="9"/>
  <c r="R148" i="9"/>
  <c r="N148" i="9"/>
  <c r="J148" i="9"/>
  <c r="F148" i="9"/>
  <c r="I148" i="9"/>
  <c r="M148" i="9"/>
  <c r="U148" i="9"/>
  <c r="E148" i="9"/>
  <c r="Q148" i="9"/>
  <c r="B147" i="9"/>
  <c r="B148" i="8"/>
  <c r="V149" i="8"/>
  <c r="R149" i="8"/>
  <c r="N149" i="8"/>
  <c r="J149" i="8"/>
  <c r="F149" i="8"/>
  <c r="U149" i="8"/>
  <c r="Q149" i="8"/>
  <c r="M149" i="8"/>
  <c r="I149" i="8"/>
  <c r="E149" i="8"/>
  <c r="A150" i="8"/>
  <c r="T149" i="8"/>
  <c r="P149" i="8"/>
  <c r="L149" i="8"/>
  <c r="H149" i="8"/>
  <c r="D149" i="8"/>
  <c r="S149" i="8"/>
  <c r="O149" i="8"/>
  <c r="W149" i="8"/>
  <c r="K149" i="8"/>
  <c r="G149" i="8"/>
  <c r="B146" i="2"/>
  <c r="A148" i="2"/>
  <c r="T147" i="2"/>
  <c r="P147" i="2"/>
  <c r="L147" i="2"/>
  <c r="H147" i="2"/>
  <c r="D147" i="2"/>
  <c r="W147" i="2"/>
  <c r="S147" i="2"/>
  <c r="O147" i="2"/>
  <c r="K147" i="2"/>
  <c r="G147" i="2"/>
  <c r="U147" i="2"/>
  <c r="Q147" i="2"/>
  <c r="I147" i="2"/>
  <c r="V147" i="2"/>
  <c r="R147" i="2"/>
  <c r="N147" i="2"/>
  <c r="J147" i="2"/>
  <c r="F147" i="2"/>
  <c r="M147" i="2"/>
  <c r="E147" i="2"/>
  <c r="I152" i="19" l="1"/>
  <c r="J151" i="19"/>
  <c r="B148" i="9"/>
  <c r="V149" i="9"/>
  <c r="R149" i="9"/>
  <c r="N149" i="9"/>
  <c r="J149" i="9"/>
  <c r="F149" i="9"/>
  <c r="U149" i="9"/>
  <c r="Q149" i="9"/>
  <c r="M149" i="9"/>
  <c r="I149" i="9"/>
  <c r="E149" i="9"/>
  <c r="A150" i="9"/>
  <c r="T149" i="9"/>
  <c r="P149" i="9"/>
  <c r="L149" i="9"/>
  <c r="H149" i="9"/>
  <c r="D149" i="9"/>
  <c r="S149" i="9"/>
  <c r="W149" i="9"/>
  <c r="O149" i="9"/>
  <c r="K149" i="9"/>
  <c r="G149" i="9"/>
  <c r="A151" i="8"/>
  <c r="T150" i="8"/>
  <c r="P150" i="8"/>
  <c r="L150" i="8"/>
  <c r="H150" i="8"/>
  <c r="D150" i="8"/>
  <c r="W150" i="8"/>
  <c r="S150" i="8"/>
  <c r="O150" i="8"/>
  <c r="K150" i="8"/>
  <c r="G150" i="8"/>
  <c r="V150" i="8"/>
  <c r="R150" i="8"/>
  <c r="N150" i="8"/>
  <c r="J150" i="8"/>
  <c r="F150" i="8"/>
  <c r="M150" i="8"/>
  <c r="Q150" i="8"/>
  <c r="I150" i="8"/>
  <c r="U150" i="8"/>
  <c r="E150" i="8"/>
  <c r="B149" i="8"/>
  <c r="B147" i="2"/>
  <c r="V148" i="2"/>
  <c r="R148" i="2"/>
  <c r="N148" i="2"/>
  <c r="J148" i="2"/>
  <c r="F148" i="2"/>
  <c r="U148" i="2"/>
  <c r="Q148" i="2"/>
  <c r="M148" i="2"/>
  <c r="I148" i="2"/>
  <c r="E148" i="2"/>
  <c r="W148" i="2"/>
  <c r="O148" i="2"/>
  <c r="G148" i="2"/>
  <c r="A149" i="2"/>
  <c r="T148" i="2"/>
  <c r="P148" i="2"/>
  <c r="L148" i="2"/>
  <c r="H148" i="2"/>
  <c r="D148" i="2"/>
  <c r="S148" i="2"/>
  <c r="K148" i="2"/>
  <c r="I153" i="19" l="1"/>
  <c r="J152" i="19"/>
  <c r="A151" i="9"/>
  <c r="T150" i="9"/>
  <c r="P150" i="9"/>
  <c r="L150" i="9"/>
  <c r="H150" i="9"/>
  <c r="D150" i="9"/>
  <c r="W150" i="9"/>
  <c r="S150" i="9"/>
  <c r="O150" i="9"/>
  <c r="K150" i="9"/>
  <c r="G150" i="9"/>
  <c r="V150" i="9"/>
  <c r="R150" i="9"/>
  <c r="N150" i="9"/>
  <c r="J150" i="9"/>
  <c r="F150" i="9"/>
  <c r="M150" i="9"/>
  <c r="I150" i="9"/>
  <c r="Q150" i="9"/>
  <c r="U150" i="9"/>
  <c r="E150" i="9"/>
  <c r="B149" i="9"/>
  <c r="B150" i="8"/>
  <c r="V151" i="8"/>
  <c r="R151" i="8"/>
  <c r="N151" i="8"/>
  <c r="J151" i="8"/>
  <c r="F151" i="8"/>
  <c r="U151" i="8"/>
  <c r="Q151" i="8"/>
  <c r="M151" i="8"/>
  <c r="I151" i="8"/>
  <c r="E151" i="8"/>
  <c r="A152" i="8"/>
  <c r="T151" i="8"/>
  <c r="P151" i="8"/>
  <c r="L151" i="8"/>
  <c r="H151" i="8"/>
  <c r="D151" i="8"/>
  <c r="W151" i="8"/>
  <c r="G151" i="8"/>
  <c r="S151" i="8"/>
  <c r="O151" i="8"/>
  <c r="K151" i="8"/>
  <c r="B148" i="2"/>
  <c r="A150" i="2"/>
  <c r="T149" i="2"/>
  <c r="P149" i="2"/>
  <c r="L149" i="2"/>
  <c r="H149" i="2"/>
  <c r="D149" i="2"/>
  <c r="W149" i="2"/>
  <c r="S149" i="2"/>
  <c r="O149" i="2"/>
  <c r="K149" i="2"/>
  <c r="G149" i="2"/>
  <c r="U149" i="2"/>
  <c r="Q149" i="2"/>
  <c r="I149" i="2"/>
  <c r="V149" i="2"/>
  <c r="R149" i="2"/>
  <c r="N149" i="2"/>
  <c r="J149" i="2"/>
  <c r="F149" i="2"/>
  <c r="M149" i="2"/>
  <c r="E149" i="2"/>
  <c r="I154" i="19" l="1"/>
  <c r="J153" i="19"/>
  <c r="B150" i="9"/>
  <c r="V151" i="9"/>
  <c r="R151" i="9"/>
  <c r="N151" i="9"/>
  <c r="J151" i="9"/>
  <c r="F151" i="9"/>
  <c r="U151" i="9"/>
  <c r="Q151" i="9"/>
  <c r="M151" i="9"/>
  <c r="I151" i="9"/>
  <c r="E151" i="9"/>
  <c r="A152" i="9"/>
  <c r="T151" i="9"/>
  <c r="P151" i="9"/>
  <c r="L151" i="9"/>
  <c r="H151" i="9"/>
  <c r="D151" i="9"/>
  <c r="W151" i="9"/>
  <c r="G151" i="9"/>
  <c r="S151" i="9"/>
  <c r="O151" i="9"/>
  <c r="K151" i="9"/>
  <c r="A153" i="8"/>
  <c r="T152" i="8"/>
  <c r="P152" i="8"/>
  <c r="L152" i="8"/>
  <c r="H152" i="8"/>
  <c r="D152" i="8"/>
  <c r="W152" i="8"/>
  <c r="S152" i="8"/>
  <c r="O152" i="8"/>
  <c r="K152" i="8"/>
  <c r="G152" i="8"/>
  <c r="V152" i="8"/>
  <c r="R152" i="8"/>
  <c r="N152" i="8"/>
  <c r="J152" i="8"/>
  <c r="F152" i="8"/>
  <c r="Q152" i="8"/>
  <c r="M152" i="8"/>
  <c r="U152" i="8"/>
  <c r="I152" i="8"/>
  <c r="E152" i="8"/>
  <c r="B151" i="8"/>
  <c r="B149" i="2"/>
  <c r="V150" i="2"/>
  <c r="R150" i="2"/>
  <c r="N150" i="2"/>
  <c r="J150" i="2"/>
  <c r="F150" i="2"/>
  <c r="S150" i="2"/>
  <c r="U150" i="2"/>
  <c r="Q150" i="2"/>
  <c r="M150" i="2"/>
  <c r="I150" i="2"/>
  <c r="E150" i="2"/>
  <c r="O150" i="2"/>
  <c r="G150" i="2"/>
  <c r="A151" i="2"/>
  <c r="T150" i="2"/>
  <c r="P150" i="2"/>
  <c r="L150" i="2"/>
  <c r="H150" i="2"/>
  <c r="D150" i="2"/>
  <c r="W150" i="2"/>
  <c r="K150" i="2"/>
  <c r="I155" i="19" l="1"/>
  <c r="J154" i="19"/>
  <c r="A153" i="9"/>
  <c r="T152" i="9"/>
  <c r="P152" i="9"/>
  <c r="L152" i="9"/>
  <c r="H152" i="9"/>
  <c r="D152" i="9"/>
  <c r="W152" i="9"/>
  <c r="S152" i="9"/>
  <c r="O152" i="9"/>
  <c r="K152" i="9"/>
  <c r="G152" i="9"/>
  <c r="V152" i="9"/>
  <c r="R152" i="9"/>
  <c r="N152" i="9"/>
  <c r="J152" i="9"/>
  <c r="F152" i="9"/>
  <c r="Q152" i="9"/>
  <c r="E152" i="9"/>
  <c r="M152" i="9"/>
  <c r="I152" i="9"/>
  <c r="U152" i="9"/>
  <c r="B151" i="9"/>
  <c r="B152" i="8"/>
  <c r="V153" i="8"/>
  <c r="R153" i="8"/>
  <c r="N153" i="8"/>
  <c r="J153" i="8"/>
  <c r="F153" i="8"/>
  <c r="U153" i="8"/>
  <c r="Q153" i="8"/>
  <c r="M153" i="8"/>
  <c r="I153" i="8"/>
  <c r="E153" i="8"/>
  <c r="A154" i="8"/>
  <c r="T153" i="8"/>
  <c r="P153" i="8"/>
  <c r="L153" i="8"/>
  <c r="H153" i="8"/>
  <c r="D153" i="8"/>
  <c r="K153" i="8"/>
  <c r="W153" i="8"/>
  <c r="G153" i="8"/>
  <c r="S153" i="8"/>
  <c r="O153" i="8"/>
  <c r="B150" i="2"/>
  <c r="A152" i="2"/>
  <c r="T151" i="2"/>
  <c r="P151" i="2"/>
  <c r="L151" i="2"/>
  <c r="H151" i="2"/>
  <c r="D151" i="2"/>
  <c r="W151" i="2"/>
  <c r="S151" i="2"/>
  <c r="O151" i="2"/>
  <c r="K151" i="2"/>
  <c r="G151" i="2"/>
  <c r="Q151" i="2"/>
  <c r="E151" i="2"/>
  <c r="V151" i="2"/>
  <c r="R151" i="2"/>
  <c r="N151" i="2"/>
  <c r="J151" i="2"/>
  <c r="F151" i="2"/>
  <c r="U151" i="2"/>
  <c r="M151" i="2"/>
  <c r="I151" i="2"/>
  <c r="I156" i="19" l="1"/>
  <c r="J155" i="19"/>
  <c r="B152" i="9"/>
  <c r="V153" i="9"/>
  <c r="R153" i="9"/>
  <c r="N153" i="9"/>
  <c r="J153" i="9"/>
  <c r="F153" i="9"/>
  <c r="U153" i="9"/>
  <c r="Q153" i="9"/>
  <c r="M153" i="9"/>
  <c r="I153" i="9"/>
  <c r="E153" i="9"/>
  <c r="A154" i="9"/>
  <c r="T153" i="9"/>
  <c r="P153" i="9"/>
  <c r="L153" i="9"/>
  <c r="H153" i="9"/>
  <c r="D153" i="9"/>
  <c r="K153" i="9"/>
  <c r="O153" i="9"/>
  <c r="W153" i="9"/>
  <c r="G153" i="9"/>
  <c r="S153" i="9"/>
  <c r="A155" i="8"/>
  <c r="T154" i="8"/>
  <c r="P154" i="8"/>
  <c r="L154" i="8"/>
  <c r="H154" i="8"/>
  <c r="D154" i="8"/>
  <c r="W154" i="8"/>
  <c r="S154" i="8"/>
  <c r="O154" i="8"/>
  <c r="K154" i="8"/>
  <c r="G154" i="8"/>
  <c r="V154" i="8"/>
  <c r="R154" i="8"/>
  <c r="N154" i="8"/>
  <c r="J154" i="8"/>
  <c r="F154" i="8"/>
  <c r="U154" i="8"/>
  <c r="E154" i="8"/>
  <c r="Q154" i="8"/>
  <c r="M154" i="8"/>
  <c r="I154" i="8"/>
  <c r="B153" i="8"/>
  <c r="B151" i="2"/>
  <c r="V152" i="2"/>
  <c r="R152" i="2"/>
  <c r="N152" i="2"/>
  <c r="J152" i="2"/>
  <c r="F152" i="2"/>
  <c r="U152" i="2"/>
  <c r="Q152" i="2"/>
  <c r="M152" i="2"/>
  <c r="I152" i="2"/>
  <c r="E152" i="2"/>
  <c r="S152" i="2"/>
  <c r="K152" i="2"/>
  <c r="A153" i="2"/>
  <c r="T152" i="2"/>
  <c r="P152" i="2"/>
  <c r="L152" i="2"/>
  <c r="H152" i="2"/>
  <c r="D152" i="2"/>
  <c r="W152" i="2"/>
  <c r="O152" i="2"/>
  <c r="G152" i="2"/>
  <c r="I157" i="19" l="1"/>
  <c r="J156" i="19"/>
  <c r="A155" i="9"/>
  <c r="T154" i="9"/>
  <c r="P154" i="9"/>
  <c r="L154" i="9"/>
  <c r="H154" i="9"/>
  <c r="D154" i="9"/>
  <c r="W154" i="9"/>
  <c r="S154" i="9"/>
  <c r="O154" i="9"/>
  <c r="K154" i="9"/>
  <c r="G154" i="9"/>
  <c r="V154" i="9"/>
  <c r="R154" i="9"/>
  <c r="N154" i="9"/>
  <c r="J154" i="9"/>
  <c r="F154" i="9"/>
  <c r="U154" i="9"/>
  <c r="E154" i="9"/>
  <c r="I154" i="9"/>
  <c r="Q154" i="9"/>
  <c r="M154" i="9"/>
  <c r="B153" i="9"/>
  <c r="B154" i="8"/>
  <c r="V155" i="8"/>
  <c r="R155" i="8"/>
  <c r="N155" i="8"/>
  <c r="J155" i="8"/>
  <c r="F155" i="8"/>
  <c r="U155" i="8"/>
  <c r="Q155" i="8"/>
  <c r="M155" i="8"/>
  <c r="I155" i="8"/>
  <c r="E155" i="8"/>
  <c r="A156" i="8"/>
  <c r="T155" i="8"/>
  <c r="P155" i="8"/>
  <c r="L155" i="8"/>
  <c r="H155" i="8"/>
  <c r="D155" i="8"/>
  <c r="O155" i="8"/>
  <c r="K155" i="8"/>
  <c r="W155" i="8"/>
  <c r="G155" i="8"/>
  <c r="S155" i="8"/>
  <c r="B152" i="2"/>
  <c r="A154" i="2"/>
  <c r="T153" i="2"/>
  <c r="P153" i="2"/>
  <c r="L153" i="2"/>
  <c r="H153" i="2"/>
  <c r="D153" i="2"/>
  <c r="W153" i="2"/>
  <c r="S153" i="2"/>
  <c r="O153" i="2"/>
  <c r="K153" i="2"/>
  <c r="G153" i="2"/>
  <c r="M153" i="2"/>
  <c r="E153" i="2"/>
  <c r="V153" i="2"/>
  <c r="R153" i="2"/>
  <c r="N153" i="2"/>
  <c r="J153" i="2"/>
  <c r="F153" i="2"/>
  <c r="U153" i="2"/>
  <c r="Q153" i="2"/>
  <c r="I153" i="2"/>
  <c r="I158" i="19" l="1"/>
  <c r="J157" i="19"/>
  <c r="B154" i="9"/>
  <c r="V155" i="9"/>
  <c r="R155" i="9"/>
  <c r="N155" i="9"/>
  <c r="J155" i="9"/>
  <c r="F155" i="9"/>
  <c r="U155" i="9"/>
  <c r="Q155" i="9"/>
  <c r="M155" i="9"/>
  <c r="I155" i="9"/>
  <c r="E155" i="9"/>
  <c r="A156" i="9"/>
  <c r="T155" i="9"/>
  <c r="P155" i="9"/>
  <c r="L155" i="9"/>
  <c r="H155" i="9"/>
  <c r="D155" i="9"/>
  <c r="O155" i="9"/>
  <c r="S155" i="9"/>
  <c r="K155" i="9"/>
  <c r="W155" i="9"/>
  <c r="G155" i="9"/>
  <c r="A157" i="8"/>
  <c r="T156" i="8"/>
  <c r="P156" i="8"/>
  <c r="L156" i="8"/>
  <c r="H156" i="8"/>
  <c r="D156" i="8"/>
  <c r="W156" i="8"/>
  <c r="S156" i="8"/>
  <c r="O156" i="8"/>
  <c r="K156" i="8"/>
  <c r="G156" i="8"/>
  <c r="V156" i="8"/>
  <c r="R156" i="8"/>
  <c r="N156" i="8"/>
  <c r="J156" i="8"/>
  <c r="F156" i="8"/>
  <c r="I156" i="8"/>
  <c r="U156" i="8"/>
  <c r="E156" i="8"/>
  <c r="M156" i="8"/>
  <c r="Q156" i="8"/>
  <c r="B155" i="8"/>
  <c r="B153" i="2"/>
  <c r="V154" i="2"/>
  <c r="R154" i="2"/>
  <c r="N154" i="2"/>
  <c r="J154" i="2"/>
  <c r="F154" i="2"/>
  <c r="U154" i="2"/>
  <c r="Q154" i="2"/>
  <c r="M154" i="2"/>
  <c r="I154" i="2"/>
  <c r="E154" i="2"/>
  <c r="S154" i="2"/>
  <c r="K154" i="2"/>
  <c r="A155" i="2"/>
  <c r="T154" i="2"/>
  <c r="P154" i="2"/>
  <c r="L154" i="2"/>
  <c r="H154" i="2"/>
  <c r="D154" i="2"/>
  <c r="W154" i="2"/>
  <c r="O154" i="2"/>
  <c r="G154" i="2"/>
  <c r="I159" i="19" l="1"/>
  <c r="J158" i="19"/>
  <c r="A157" i="9"/>
  <c r="T156" i="9"/>
  <c r="P156" i="9"/>
  <c r="L156" i="9"/>
  <c r="H156" i="9"/>
  <c r="D156" i="9"/>
  <c r="W156" i="9"/>
  <c r="S156" i="9"/>
  <c r="O156" i="9"/>
  <c r="K156" i="9"/>
  <c r="G156" i="9"/>
  <c r="V156" i="9"/>
  <c r="R156" i="9"/>
  <c r="N156" i="9"/>
  <c r="J156" i="9"/>
  <c r="F156" i="9"/>
  <c r="I156" i="9"/>
  <c r="U156" i="9"/>
  <c r="E156" i="9"/>
  <c r="Q156" i="9"/>
  <c r="M156" i="9"/>
  <c r="B155" i="9"/>
  <c r="B156" i="8"/>
  <c r="V157" i="8"/>
  <c r="R157" i="8"/>
  <c r="N157" i="8"/>
  <c r="J157" i="8"/>
  <c r="F157" i="8"/>
  <c r="U157" i="8"/>
  <c r="Q157" i="8"/>
  <c r="M157" i="8"/>
  <c r="I157" i="8"/>
  <c r="E157" i="8"/>
  <c r="A158" i="8"/>
  <c r="T157" i="8"/>
  <c r="P157" i="8"/>
  <c r="L157" i="8"/>
  <c r="H157" i="8"/>
  <c r="D157" i="8"/>
  <c r="S157" i="8"/>
  <c r="O157" i="8"/>
  <c r="G157" i="8"/>
  <c r="K157" i="8"/>
  <c r="W157" i="8"/>
  <c r="B154" i="2"/>
  <c r="A156" i="2"/>
  <c r="T155" i="2"/>
  <c r="P155" i="2"/>
  <c r="L155" i="2"/>
  <c r="H155" i="2"/>
  <c r="D155" i="2"/>
  <c r="W155" i="2"/>
  <c r="S155" i="2"/>
  <c r="O155" i="2"/>
  <c r="K155" i="2"/>
  <c r="G155" i="2"/>
  <c r="M155" i="2"/>
  <c r="E155" i="2"/>
  <c r="V155" i="2"/>
  <c r="R155" i="2"/>
  <c r="N155" i="2"/>
  <c r="J155" i="2"/>
  <c r="F155" i="2"/>
  <c r="U155" i="2"/>
  <c r="Q155" i="2"/>
  <c r="I155" i="2"/>
  <c r="I160" i="19" l="1"/>
  <c r="J159" i="19"/>
  <c r="B156" i="9"/>
  <c r="V157" i="9"/>
  <c r="R157" i="9"/>
  <c r="N157" i="9"/>
  <c r="J157" i="9"/>
  <c r="F157" i="9"/>
  <c r="U157" i="9"/>
  <c r="Q157" i="9"/>
  <c r="M157" i="9"/>
  <c r="I157" i="9"/>
  <c r="E157" i="9"/>
  <c r="A158" i="9"/>
  <c r="T157" i="9"/>
  <c r="P157" i="9"/>
  <c r="L157" i="9"/>
  <c r="H157" i="9"/>
  <c r="D157" i="9"/>
  <c r="S157" i="9"/>
  <c r="G157" i="9"/>
  <c r="O157" i="9"/>
  <c r="K157" i="9"/>
  <c r="W157" i="9"/>
  <c r="A159" i="8"/>
  <c r="T158" i="8"/>
  <c r="P158" i="8"/>
  <c r="L158" i="8"/>
  <c r="H158" i="8"/>
  <c r="D158" i="8"/>
  <c r="W158" i="8"/>
  <c r="S158" i="8"/>
  <c r="O158" i="8"/>
  <c r="K158" i="8"/>
  <c r="G158" i="8"/>
  <c r="V158" i="8"/>
  <c r="R158" i="8"/>
  <c r="N158" i="8"/>
  <c r="J158" i="8"/>
  <c r="F158" i="8"/>
  <c r="M158" i="8"/>
  <c r="I158" i="8"/>
  <c r="Q158" i="8"/>
  <c r="U158" i="8"/>
  <c r="E158" i="8"/>
  <c r="B157" i="8"/>
  <c r="B155" i="2"/>
  <c r="V156" i="2"/>
  <c r="R156" i="2"/>
  <c r="N156" i="2"/>
  <c r="J156" i="2"/>
  <c r="F156" i="2"/>
  <c r="U156" i="2"/>
  <c r="Q156" i="2"/>
  <c r="M156" i="2"/>
  <c r="I156" i="2"/>
  <c r="E156" i="2"/>
  <c r="S156" i="2"/>
  <c r="K156" i="2"/>
  <c r="A157" i="2"/>
  <c r="T156" i="2"/>
  <c r="P156" i="2"/>
  <c r="L156" i="2"/>
  <c r="H156" i="2"/>
  <c r="D156" i="2"/>
  <c r="W156" i="2"/>
  <c r="O156" i="2"/>
  <c r="G156" i="2"/>
  <c r="I161" i="19" l="1"/>
  <c r="J160" i="19"/>
  <c r="A159" i="9"/>
  <c r="T158" i="9"/>
  <c r="P158" i="9"/>
  <c r="L158" i="9"/>
  <c r="H158" i="9"/>
  <c r="D158" i="9"/>
  <c r="W158" i="9"/>
  <c r="S158" i="9"/>
  <c r="O158" i="9"/>
  <c r="K158" i="9"/>
  <c r="G158" i="9"/>
  <c r="V158" i="9"/>
  <c r="R158" i="9"/>
  <c r="N158" i="9"/>
  <c r="J158" i="9"/>
  <c r="F158" i="9"/>
  <c r="M158" i="9"/>
  <c r="Q158" i="9"/>
  <c r="I158" i="9"/>
  <c r="U158" i="9"/>
  <c r="E158" i="9"/>
  <c r="B157" i="9"/>
  <c r="B158" i="8"/>
  <c r="V159" i="8"/>
  <c r="R159" i="8"/>
  <c r="N159" i="8"/>
  <c r="J159" i="8"/>
  <c r="F159" i="8"/>
  <c r="U159" i="8"/>
  <c r="Q159" i="8"/>
  <c r="M159" i="8"/>
  <c r="I159" i="8"/>
  <c r="E159" i="8"/>
  <c r="A160" i="8"/>
  <c r="T159" i="8"/>
  <c r="P159" i="8"/>
  <c r="L159" i="8"/>
  <c r="H159" i="8"/>
  <c r="D159" i="8"/>
  <c r="W159" i="8"/>
  <c r="G159" i="8"/>
  <c r="S159" i="8"/>
  <c r="K159" i="8"/>
  <c r="O159" i="8"/>
  <c r="B156" i="2"/>
  <c r="A158" i="2"/>
  <c r="T157" i="2"/>
  <c r="P157" i="2"/>
  <c r="L157" i="2"/>
  <c r="H157" i="2"/>
  <c r="D157" i="2"/>
  <c r="W157" i="2"/>
  <c r="S157" i="2"/>
  <c r="O157" i="2"/>
  <c r="K157" i="2"/>
  <c r="G157" i="2"/>
  <c r="M157" i="2"/>
  <c r="E157" i="2"/>
  <c r="V157" i="2"/>
  <c r="R157" i="2"/>
  <c r="N157" i="2"/>
  <c r="J157" i="2"/>
  <c r="F157" i="2"/>
  <c r="U157" i="2"/>
  <c r="Q157" i="2"/>
  <c r="I157" i="2"/>
  <c r="I162" i="19" l="1"/>
  <c r="J161" i="19"/>
  <c r="B158" i="9"/>
  <c r="V159" i="9"/>
  <c r="R159" i="9"/>
  <c r="N159" i="9"/>
  <c r="J159" i="9"/>
  <c r="F159" i="9"/>
  <c r="U159" i="9"/>
  <c r="Q159" i="9"/>
  <c r="M159" i="9"/>
  <c r="I159" i="9"/>
  <c r="E159" i="9"/>
  <c r="A160" i="9"/>
  <c r="T159" i="9"/>
  <c r="P159" i="9"/>
  <c r="L159" i="9"/>
  <c r="H159" i="9"/>
  <c r="D159" i="9"/>
  <c r="W159" i="9"/>
  <c r="G159" i="9"/>
  <c r="S159" i="9"/>
  <c r="O159" i="9"/>
  <c r="K159" i="9"/>
  <c r="A161" i="8"/>
  <c r="T160" i="8"/>
  <c r="P160" i="8"/>
  <c r="L160" i="8"/>
  <c r="H160" i="8"/>
  <c r="D160" i="8"/>
  <c r="W160" i="8"/>
  <c r="S160" i="8"/>
  <c r="O160" i="8"/>
  <c r="K160" i="8"/>
  <c r="G160" i="8"/>
  <c r="V160" i="8"/>
  <c r="R160" i="8"/>
  <c r="N160" i="8"/>
  <c r="J160" i="8"/>
  <c r="F160" i="8"/>
  <c r="Q160" i="8"/>
  <c r="M160" i="8"/>
  <c r="U160" i="8"/>
  <c r="I160" i="8"/>
  <c r="E160" i="8"/>
  <c r="B159" i="8"/>
  <c r="B157" i="2"/>
  <c r="V158" i="2"/>
  <c r="R158" i="2"/>
  <c r="N158" i="2"/>
  <c r="J158" i="2"/>
  <c r="F158" i="2"/>
  <c r="U158" i="2"/>
  <c r="Q158" i="2"/>
  <c r="M158" i="2"/>
  <c r="I158" i="2"/>
  <c r="E158" i="2"/>
  <c r="S158" i="2"/>
  <c r="K158" i="2"/>
  <c r="A159" i="2"/>
  <c r="T158" i="2"/>
  <c r="P158" i="2"/>
  <c r="L158" i="2"/>
  <c r="H158" i="2"/>
  <c r="D158" i="2"/>
  <c r="W158" i="2"/>
  <c r="O158" i="2"/>
  <c r="G158" i="2"/>
  <c r="I163" i="19" l="1"/>
  <c r="J162" i="19"/>
  <c r="A161" i="9"/>
  <c r="T160" i="9"/>
  <c r="P160" i="9"/>
  <c r="L160" i="9"/>
  <c r="H160" i="9"/>
  <c r="D160" i="9"/>
  <c r="W160" i="9"/>
  <c r="S160" i="9"/>
  <c r="O160" i="9"/>
  <c r="K160" i="9"/>
  <c r="G160" i="9"/>
  <c r="V160" i="9"/>
  <c r="R160" i="9"/>
  <c r="N160" i="9"/>
  <c r="J160" i="9"/>
  <c r="F160" i="9"/>
  <c r="Q160" i="9"/>
  <c r="E160" i="9"/>
  <c r="M160" i="9"/>
  <c r="I160" i="9"/>
  <c r="U160" i="9"/>
  <c r="B159" i="9"/>
  <c r="B160" i="8"/>
  <c r="V161" i="8"/>
  <c r="R161" i="8"/>
  <c r="N161" i="8"/>
  <c r="J161" i="8"/>
  <c r="F161" i="8"/>
  <c r="U161" i="8"/>
  <c r="Q161" i="8"/>
  <c r="M161" i="8"/>
  <c r="I161" i="8"/>
  <c r="E161" i="8"/>
  <c r="A162" i="8"/>
  <c r="T161" i="8"/>
  <c r="P161" i="8"/>
  <c r="L161" i="8"/>
  <c r="H161" i="8"/>
  <c r="D161" i="8"/>
  <c r="K161" i="8"/>
  <c r="W161" i="8"/>
  <c r="G161" i="8"/>
  <c r="O161" i="8"/>
  <c r="S161" i="8"/>
  <c r="B158" i="2"/>
  <c r="A160" i="2"/>
  <c r="T159" i="2"/>
  <c r="P159" i="2"/>
  <c r="L159" i="2"/>
  <c r="H159" i="2"/>
  <c r="D159" i="2"/>
  <c r="W159" i="2"/>
  <c r="S159" i="2"/>
  <c r="O159" i="2"/>
  <c r="K159" i="2"/>
  <c r="G159" i="2"/>
  <c r="M159" i="2"/>
  <c r="E159" i="2"/>
  <c r="V159" i="2"/>
  <c r="R159" i="2"/>
  <c r="N159" i="2"/>
  <c r="J159" i="2"/>
  <c r="F159" i="2"/>
  <c r="U159" i="2"/>
  <c r="Q159" i="2"/>
  <c r="I159" i="2"/>
  <c r="I164" i="19" l="1"/>
  <c r="J163" i="19"/>
  <c r="B160" i="9"/>
  <c r="V161" i="9"/>
  <c r="R161" i="9"/>
  <c r="N161" i="9"/>
  <c r="J161" i="9"/>
  <c r="F161" i="9"/>
  <c r="U161" i="9"/>
  <c r="Q161" i="9"/>
  <c r="M161" i="9"/>
  <c r="I161" i="9"/>
  <c r="E161" i="9"/>
  <c r="A162" i="9"/>
  <c r="T161" i="9"/>
  <c r="P161" i="9"/>
  <c r="L161" i="9"/>
  <c r="H161" i="9"/>
  <c r="D161" i="9"/>
  <c r="K161" i="9"/>
  <c r="O161" i="9"/>
  <c r="W161" i="9"/>
  <c r="G161" i="9"/>
  <c r="S161" i="9"/>
  <c r="A163" i="8"/>
  <c r="T162" i="8"/>
  <c r="P162" i="8"/>
  <c r="L162" i="8"/>
  <c r="H162" i="8"/>
  <c r="D162" i="8"/>
  <c r="W162" i="8"/>
  <c r="S162" i="8"/>
  <c r="O162" i="8"/>
  <c r="K162" i="8"/>
  <c r="G162" i="8"/>
  <c r="V162" i="8"/>
  <c r="R162" i="8"/>
  <c r="N162" i="8"/>
  <c r="J162" i="8"/>
  <c r="F162" i="8"/>
  <c r="U162" i="8"/>
  <c r="E162" i="8"/>
  <c r="Q162" i="8"/>
  <c r="I162" i="8"/>
  <c r="M162" i="8"/>
  <c r="B161" i="8"/>
  <c r="B159" i="2"/>
  <c r="V160" i="2"/>
  <c r="R160" i="2"/>
  <c r="N160" i="2"/>
  <c r="J160" i="2"/>
  <c r="F160" i="2"/>
  <c r="U160" i="2"/>
  <c r="Q160" i="2"/>
  <c r="M160" i="2"/>
  <c r="I160" i="2"/>
  <c r="E160" i="2"/>
  <c r="S160" i="2"/>
  <c r="K160" i="2"/>
  <c r="A161" i="2"/>
  <c r="T160" i="2"/>
  <c r="P160" i="2"/>
  <c r="L160" i="2"/>
  <c r="H160" i="2"/>
  <c r="D160" i="2"/>
  <c r="W160" i="2"/>
  <c r="O160" i="2"/>
  <c r="G160" i="2"/>
  <c r="I165" i="19" l="1"/>
  <c r="J164" i="19"/>
  <c r="A163" i="9"/>
  <c r="T162" i="9"/>
  <c r="P162" i="9"/>
  <c r="L162" i="9"/>
  <c r="H162" i="9"/>
  <c r="D162" i="9"/>
  <c r="W162" i="9"/>
  <c r="S162" i="9"/>
  <c r="O162" i="9"/>
  <c r="K162" i="9"/>
  <c r="G162" i="9"/>
  <c r="V162" i="9"/>
  <c r="R162" i="9"/>
  <c r="N162" i="9"/>
  <c r="J162" i="9"/>
  <c r="F162" i="9"/>
  <c r="U162" i="9"/>
  <c r="E162" i="9"/>
  <c r="I162" i="9"/>
  <c r="Q162" i="9"/>
  <c r="M162" i="9"/>
  <c r="B161" i="9"/>
  <c r="B162" i="8"/>
  <c r="V163" i="8"/>
  <c r="R163" i="8"/>
  <c r="N163" i="8"/>
  <c r="J163" i="8"/>
  <c r="F163" i="8"/>
  <c r="U163" i="8"/>
  <c r="Q163" i="8"/>
  <c r="M163" i="8"/>
  <c r="I163" i="8"/>
  <c r="E163" i="8"/>
  <c r="A164" i="8"/>
  <c r="T163" i="8"/>
  <c r="P163" i="8"/>
  <c r="L163" i="8"/>
  <c r="H163" i="8"/>
  <c r="D163" i="8"/>
  <c r="O163" i="8"/>
  <c r="K163" i="8"/>
  <c r="S163" i="8"/>
  <c r="W163" i="8"/>
  <c r="G163" i="8"/>
  <c r="B160" i="2"/>
  <c r="A162" i="2"/>
  <c r="T161" i="2"/>
  <c r="P161" i="2"/>
  <c r="L161" i="2"/>
  <c r="H161" i="2"/>
  <c r="D161" i="2"/>
  <c r="W161" i="2"/>
  <c r="S161" i="2"/>
  <c r="O161" i="2"/>
  <c r="K161" i="2"/>
  <c r="G161" i="2"/>
  <c r="M161" i="2"/>
  <c r="E161" i="2"/>
  <c r="V161" i="2"/>
  <c r="R161" i="2"/>
  <c r="N161" i="2"/>
  <c r="J161" i="2"/>
  <c r="F161" i="2"/>
  <c r="U161" i="2"/>
  <c r="Q161" i="2"/>
  <c r="I161" i="2"/>
  <c r="I166" i="19" l="1"/>
  <c r="J165" i="19"/>
  <c r="B162" i="9"/>
  <c r="V163" i="9"/>
  <c r="R163" i="9"/>
  <c r="N163" i="9"/>
  <c r="J163" i="9"/>
  <c r="F163" i="9"/>
  <c r="U163" i="9"/>
  <c r="Q163" i="9"/>
  <c r="M163" i="9"/>
  <c r="I163" i="9"/>
  <c r="E163" i="9"/>
  <c r="A164" i="9"/>
  <c r="T163" i="9"/>
  <c r="P163" i="9"/>
  <c r="L163" i="9"/>
  <c r="H163" i="9"/>
  <c r="D163" i="9"/>
  <c r="O163" i="9"/>
  <c r="S163" i="9"/>
  <c r="K163" i="9"/>
  <c r="W163" i="9"/>
  <c r="G163" i="9"/>
  <c r="A165" i="8"/>
  <c r="T164" i="8"/>
  <c r="P164" i="8"/>
  <c r="L164" i="8"/>
  <c r="H164" i="8"/>
  <c r="D164" i="8"/>
  <c r="W164" i="8"/>
  <c r="S164" i="8"/>
  <c r="O164" i="8"/>
  <c r="K164" i="8"/>
  <c r="G164" i="8"/>
  <c r="V164" i="8"/>
  <c r="R164" i="8"/>
  <c r="N164" i="8"/>
  <c r="J164" i="8"/>
  <c r="F164" i="8"/>
  <c r="I164" i="8"/>
  <c r="U164" i="8"/>
  <c r="E164" i="8"/>
  <c r="Q164" i="8"/>
  <c r="M164" i="8"/>
  <c r="B163" i="8"/>
  <c r="B161" i="2"/>
  <c r="V162" i="2"/>
  <c r="R162" i="2"/>
  <c r="N162" i="2"/>
  <c r="J162" i="2"/>
  <c r="F162" i="2"/>
  <c r="U162" i="2"/>
  <c r="Q162" i="2"/>
  <c r="M162" i="2"/>
  <c r="I162" i="2"/>
  <c r="E162" i="2"/>
  <c r="S162" i="2"/>
  <c r="K162" i="2"/>
  <c r="A163" i="2"/>
  <c r="T162" i="2"/>
  <c r="P162" i="2"/>
  <c r="L162" i="2"/>
  <c r="H162" i="2"/>
  <c r="D162" i="2"/>
  <c r="W162" i="2"/>
  <c r="O162" i="2"/>
  <c r="G162" i="2"/>
  <c r="I167" i="19" l="1"/>
  <c r="J166" i="19"/>
  <c r="A165" i="9"/>
  <c r="T164" i="9"/>
  <c r="P164" i="9"/>
  <c r="L164" i="9"/>
  <c r="H164" i="9"/>
  <c r="D164" i="9"/>
  <c r="W164" i="9"/>
  <c r="S164" i="9"/>
  <c r="O164" i="9"/>
  <c r="K164" i="9"/>
  <c r="G164" i="9"/>
  <c r="V164" i="9"/>
  <c r="R164" i="9"/>
  <c r="N164" i="9"/>
  <c r="J164" i="9"/>
  <c r="F164" i="9"/>
  <c r="I164" i="9"/>
  <c r="U164" i="9"/>
  <c r="E164" i="9"/>
  <c r="Q164" i="9"/>
  <c r="M164" i="9"/>
  <c r="B163" i="9"/>
  <c r="B164" i="8"/>
  <c r="V165" i="8"/>
  <c r="R165" i="8"/>
  <c r="N165" i="8"/>
  <c r="J165" i="8"/>
  <c r="F165" i="8"/>
  <c r="U165" i="8"/>
  <c r="Q165" i="8"/>
  <c r="M165" i="8"/>
  <c r="I165" i="8"/>
  <c r="E165" i="8"/>
  <c r="A166" i="8"/>
  <c r="T165" i="8"/>
  <c r="P165" i="8"/>
  <c r="L165" i="8"/>
  <c r="H165" i="8"/>
  <c r="D165" i="8"/>
  <c r="S165" i="8"/>
  <c r="O165" i="8"/>
  <c r="G165" i="8"/>
  <c r="K165" i="8"/>
  <c r="W165" i="8"/>
  <c r="B162" i="2"/>
  <c r="A164" i="2"/>
  <c r="T163" i="2"/>
  <c r="P163" i="2"/>
  <c r="L163" i="2"/>
  <c r="H163" i="2"/>
  <c r="D163" i="2"/>
  <c r="W163" i="2"/>
  <c r="S163" i="2"/>
  <c r="O163" i="2"/>
  <c r="K163" i="2"/>
  <c r="G163" i="2"/>
  <c r="M163" i="2"/>
  <c r="E163" i="2"/>
  <c r="V163" i="2"/>
  <c r="R163" i="2"/>
  <c r="N163" i="2"/>
  <c r="J163" i="2"/>
  <c r="F163" i="2"/>
  <c r="U163" i="2"/>
  <c r="Q163" i="2"/>
  <c r="I163" i="2"/>
  <c r="I168" i="19" l="1"/>
  <c r="J167" i="19"/>
  <c r="B164" i="9"/>
  <c r="V165" i="9"/>
  <c r="R165" i="9"/>
  <c r="N165" i="9"/>
  <c r="J165" i="9"/>
  <c r="F165" i="9"/>
  <c r="U165" i="9"/>
  <c r="Q165" i="9"/>
  <c r="M165" i="9"/>
  <c r="I165" i="9"/>
  <c r="E165" i="9"/>
  <c r="A166" i="9"/>
  <c r="T165" i="9"/>
  <c r="P165" i="9"/>
  <c r="L165" i="9"/>
  <c r="H165" i="9"/>
  <c r="D165" i="9"/>
  <c r="S165" i="9"/>
  <c r="G165" i="9"/>
  <c r="O165" i="9"/>
  <c r="K165" i="9"/>
  <c r="W165" i="9"/>
  <c r="A167" i="8"/>
  <c r="T166" i="8"/>
  <c r="P166" i="8"/>
  <c r="L166" i="8"/>
  <c r="H166" i="8"/>
  <c r="D166" i="8"/>
  <c r="W166" i="8"/>
  <c r="S166" i="8"/>
  <c r="O166" i="8"/>
  <c r="K166" i="8"/>
  <c r="G166" i="8"/>
  <c r="V166" i="8"/>
  <c r="R166" i="8"/>
  <c r="N166" i="8"/>
  <c r="J166" i="8"/>
  <c r="F166" i="8"/>
  <c r="M166" i="8"/>
  <c r="I166" i="8"/>
  <c r="Q166" i="8"/>
  <c r="U166" i="8"/>
  <c r="E166" i="8"/>
  <c r="B165" i="8"/>
  <c r="B163" i="2"/>
  <c r="V164" i="2"/>
  <c r="R164" i="2"/>
  <c r="N164" i="2"/>
  <c r="J164" i="2"/>
  <c r="F164" i="2"/>
  <c r="U164" i="2"/>
  <c r="Q164" i="2"/>
  <c r="M164" i="2"/>
  <c r="I164" i="2"/>
  <c r="E164" i="2"/>
  <c r="S164" i="2"/>
  <c r="K164" i="2"/>
  <c r="A165" i="2"/>
  <c r="T164" i="2"/>
  <c r="P164" i="2"/>
  <c r="L164" i="2"/>
  <c r="H164" i="2"/>
  <c r="D164" i="2"/>
  <c r="W164" i="2"/>
  <c r="O164" i="2"/>
  <c r="G164" i="2"/>
  <c r="I169" i="19" l="1"/>
  <c r="J168" i="19"/>
  <c r="A167" i="9"/>
  <c r="T166" i="9"/>
  <c r="P166" i="9"/>
  <c r="L166" i="9"/>
  <c r="H166" i="9"/>
  <c r="D166" i="9"/>
  <c r="W166" i="9"/>
  <c r="S166" i="9"/>
  <c r="O166" i="9"/>
  <c r="K166" i="9"/>
  <c r="G166" i="9"/>
  <c r="V166" i="9"/>
  <c r="R166" i="9"/>
  <c r="N166" i="9"/>
  <c r="J166" i="9"/>
  <c r="F166" i="9"/>
  <c r="M166" i="9"/>
  <c r="Q166" i="9"/>
  <c r="I166" i="9"/>
  <c r="U166" i="9"/>
  <c r="E166" i="9"/>
  <c r="B165" i="9"/>
  <c r="B166" i="8"/>
  <c r="V167" i="8"/>
  <c r="R167" i="8"/>
  <c r="N167" i="8"/>
  <c r="J167" i="8"/>
  <c r="F167" i="8"/>
  <c r="U167" i="8"/>
  <c r="Q167" i="8"/>
  <c r="M167" i="8"/>
  <c r="I167" i="8"/>
  <c r="E167" i="8"/>
  <c r="A168" i="8"/>
  <c r="T167" i="8"/>
  <c r="P167" i="8"/>
  <c r="L167" i="8"/>
  <c r="H167" i="8"/>
  <c r="D167" i="8"/>
  <c r="W167" i="8"/>
  <c r="G167" i="8"/>
  <c r="S167" i="8"/>
  <c r="O167" i="8"/>
  <c r="K167" i="8"/>
  <c r="B164" i="2"/>
  <c r="A166" i="2"/>
  <c r="T165" i="2"/>
  <c r="P165" i="2"/>
  <c r="L165" i="2"/>
  <c r="H165" i="2"/>
  <c r="D165" i="2"/>
  <c r="W165" i="2"/>
  <c r="S165" i="2"/>
  <c r="O165" i="2"/>
  <c r="K165" i="2"/>
  <c r="G165" i="2"/>
  <c r="M165" i="2"/>
  <c r="E165" i="2"/>
  <c r="V165" i="2"/>
  <c r="R165" i="2"/>
  <c r="N165" i="2"/>
  <c r="J165" i="2"/>
  <c r="F165" i="2"/>
  <c r="U165" i="2"/>
  <c r="Q165" i="2"/>
  <c r="I165" i="2"/>
  <c r="I170" i="19" l="1"/>
  <c r="J169" i="19"/>
  <c r="B166" i="9"/>
  <c r="V167" i="9"/>
  <c r="R167" i="9"/>
  <c r="N167" i="9"/>
  <c r="J167" i="9"/>
  <c r="F167" i="9"/>
  <c r="U167" i="9"/>
  <c r="Q167" i="9"/>
  <c r="M167" i="9"/>
  <c r="I167" i="9"/>
  <c r="E167" i="9"/>
  <c r="A168" i="9"/>
  <c r="T167" i="9"/>
  <c r="P167" i="9"/>
  <c r="L167" i="9"/>
  <c r="H167" i="9"/>
  <c r="D167" i="9"/>
  <c r="W167" i="9"/>
  <c r="G167" i="9"/>
  <c r="S167" i="9"/>
  <c r="O167" i="9"/>
  <c r="K167" i="9"/>
  <c r="A169" i="8"/>
  <c r="T168" i="8"/>
  <c r="P168" i="8"/>
  <c r="L168" i="8"/>
  <c r="H168" i="8"/>
  <c r="D168" i="8"/>
  <c r="W168" i="8"/>
  <c r="S168" i="8"/>
  <c r="O168" i="8"/>
  <c r="K168" i="8"/>
  <c r="G168" i="8"/>
  <c r="V168" i="8"/>
  <c r="R168" i="8"/>
  <c r="N168" i="8"/>
  <c r="J168" i="8"/>
  <c r="F168" i="8"/>
  <c r="Q168" i="8"/>
  <c r="M168" i="8"/>
  <c r="E168" i="8"/>
  <c r="I168" i="8"/>
  <c r="U168" i="8"/>
  <c r="B167" i="8"/>
  <c r="B165" i="2"/>
  <c r="V166" i="2"/>
  <c r="R166" i="2"/>
  <c r="N166" i="2"/>
  <c r="J166" i="2"/>
  <c r="F166" i="2"/>
  <c r="U166" i="2"/>
  <c r="Q166" i="2"/>
  <c r="M166" i="2"/>
  <c r="I166" i="2"/>
  <c r="E166" i="2"/>
  <c r="S166" i="2"/>
  <c r="K166" i="2"/>
  <c r="A167" i="2"/>
  <c r="T166" i="2"/>
  <c r="P166" i="2"/>
  <c r="L166" i="2"/>
  <c r="H166" i="2"/>
  <c r="D166" i="2"/>
  <c r="W166" i="2"/>
  <c r="O166" i="2"/>
  <c r="G166" i="2"/>
  <c r="I171" i="19" l="1"/>
  <c r="J170" i="19"/>
  <c r="A169" i="9"/>
  <c r="T168" i="9"/>
  <c r="P168" i="9"/>
  <c r="L168" i="9"/>
  <c r="H168" i="9"/>
  <c r="D168" i="9"/>
  <c r="W168" i="9"/>
  <c r="S168" i="9"/>
  <c r="O168" i="9"/>
  <c r="K168" i="9"/>
  <c r="G168" i="9"/>
  <c r="V168" i="9"/>
  <c r="R168" i="9"/>
  <c r="N168" i="9"/>
  <c r="J168" i="9"/>
  <c r="F168" i="9"/>
  <c r="Q168" i="9"/>
  <c r="E168" i="9"/>
  <c r="M168" i="9"/>
  <c r="I168" i="9"/>
  <c r="U168" i="9"/>
  <c r="B167" i="9"/>
  <c r="B168" i="8"/>
  <c r="V169" i="8"/>
  <c r="R169" i="8"/>
  <c r="N169" i="8"/>
  <c r="J169" i="8"/>
  <c r="F169" i="8"/>
  <c r="U169" i="8"/>
  <c r="Q169" i="8"/>
  <c r="M169" i="8"/>
  <c r="I169" i="8"/>
  <c r="E169" i="8"/>
  <c r="A170" i="8"/>
  <c r="T169" i="8"/>
  <c r="P169" i="8"/>
  <c r="L169" i="8"/>
  <c r="H169" i="8"/>
  <c r="D169" i="8"/>
  <c r="K169" i="8"/>
  <c r="W169" i="8"/>
  <c r="G169" i="8"/>
  <c r="O169" i="8"/>
  <c r="S169" i="8"/>
  <c r="B166" i="2"/>
  <c r="A168" i="2"/>
  <c r="T167" i="2"/>
  <c r="P167" i="2"/>
  <c r="L167" i="2"/>
  <c r="H167" i="2"/>
  <c r="D167" i="2"/>
  <c r="W167" i="2"/>
  <c r="S167" i="2"/>
  <c r="O167" i="2"/>
  <c r="K167" i="2"/>
  <c r="G167" i="2"/>
  <c r="M167" i="2"/>
  <c r="E167" i="2"/>
  <c r="V167" i="2"/>
  <c r="R167" i="2"/>
  <c r="N167" i="2"/>
  <c r="J167" i="2"/>
  <c r="F167" i="2"/>
  <c r="U167" i="2"/>
  <c r="Q167" i="2"/>
  <c r="I167" i="2"/>
  <c r="I172" i="19" l="1"/>
  <c r="J171" i="19"/>
  <c r="B168" i="9"/>
  <c r="V169" i="9"/>
  <c r="R169" i="9"/>
  <c r="N169" i="9"/>
  <c r="J169" i="9"/>
  <c r="F169" i="9"/>
  <c r="U169" i="9"/>
  <c r="Q169" i="9"/>
  <c r="M169" i="9"/>
  <c r="I169" i="9"/>
  <c r="E169" i="9"/>
  <c r="A170" i="9"/>
  <c r="T169" i="9"/>
  <c r="P169" i="9"/>
  <c r="L169" i="9"/>
  <c r="H169" i="9"/>
  <c r="D169" i="9"/>
  <c r="K169" i="9"/>
  <c r="O169" i="9"/>
  <c r="W169" i="9"/>
  <c r="G169" i="9"/>
  <c r="S169" i="9"/>
  <c r="A171" i="8"/>
  <c r="T170" i="8"/>
  <c r="P170" i="8"/>
  <c r="L170" i="8"/>
  <c r="H170" i="8"/>
  <c r="D170" i="8"/>
  <c r="W170" i="8"/>
  <c r="S170" i="8"/>
  <c r="O170" i="8"/>
  <c r="K170" i="8"/>
  <c r="G170" i="8"/>
  <c r="V170" i="8"/>
  <c r="R170" i="8"/>
  <c r="N170" i="8"/>
  <c r="J170" i="8"/>
  <c r="F170" i="8"/>
  <c r="U170" i="8"/>
  <c r="E170" i="8"/>
  <c r="Q170" i="8"/>
  <c r="M170" i="8"/>
  <c r="I170" i="8"/>
  <c r="B169" i="8"/>
  <c r="B167" i="2"/>
  <c r="V168" i="2"/>
  <c r="R168" i="2"/>
  <c r="N168" i="2"/>
  <c r="J168" i="2"/>
  <c r="F168" i="2"/>
  <c r="U168" i="2"/>
  <c r="Q168" i="2"/>
  <c r="M168" i="2"/>
  <c r="I168" i="2"/>
  <c r="E168" i="2"/>
  <c r="S168" i="2"/>
  <c r="K168" i="2"/>
  <c r="A169" i="2"/>
  <c r="T168" i="2"/>
  <c r="P168" i="2"/>
  <c r="L168" i="2"/>
  <c r="H168" i="2"/>
  <c r="D168" i="2"/>
  <c r="W168" i="2"/>
  <c r="O168" i="2"/>
  <c r="G168" i="2"/>
  <c r="I173" i="19" l="1"/>
  <c r="J172" i="19"/>
  <c r="A171" i="9"/>
  <c r="T170" i="9"/>
  <c r="P170" i="9"/>
  <c r="L170" i="9"/>
  <c r="H170" i="9"/>
  <c r="D170" i="9"/>
  <c r="W170" i="9"/>
  <c r="S170" i="9"/>
  <c r="O170" i="9"/>
  <c r="K170" i="9"/>
  <c r="G170" i="9"/>
  <c r="V170" i="9"/>
  <c r="R170" i="9"/>
  <c r="N170" i="9"/>
  <c r="J170" i="9"/>
  <c r="F170" i="9"/>
  <c r="U170" i="9"/>
  <c r="E170" i="9"/>
  <c r="I170" i="9"/>
  <c r="Q170" i="9"/>
  <c r="M170" i="9"/>
  <c r="B169" i="9"/>
  <c r="B170" i="8"/>
  <c r="V171" i="8"/>
  <c r="R171" i="8"/>
  <c r="N171" i="8"/>
  <c r="J171" i="8"/>
  <c r="F171" i="8"/>
  <c r="U171" i="8"/>
  <c r="Q171" i="8"/>
  <c r="M171" i="8"/>
  <c r="I171" i="8"/>
  <c r="E171" i="8"/>
  <c r="A172" i="8"/>
  <c r="T171" i="8"/>
  <c r="P171" i="8"/>
  <c r="L171" i="8"/>
  <c r="H171" i="8"/>
  <c r="D171" i="8"/>
  <c r="O171" i="8"/>
  <c r="K171" i="8"/>
  <c r="S171" i="8"/>
  <c r="W171" i="8"/>
  <c r="G171" i="8"/>
  <c r="B168" i="2"/>
  <c r="A170" i="2"/>
  <c r="T169" i="2"/>
  <c r="P169" i="2"/>
  <c r="L169" i="2"/>
  <c r="H169" i="2"/>
  <c r="D169" i="2"/>
  <c r="W169" i="2"/>
  <c r="S169" i="2"/>
  <c r="O169" i="2"/>
  <c r="K169" i="2"/>
  <c r="G169" i="2"/>
  <c r="M169" i="2"/>
  <c r="E169" i="2"/>
  <c r="V169" i="2"/>
  <c r="R169" i="2"/>
  <c r="N169" i="2"/>
  <c r="J169" i="2"/>
  <c r="F169" i="2"/>
  <c r="U169" i="2"/>
  <c r="Q169" i="2"/>
  <c r="I169" i="2"/>
  <c r="I174" i="19" l="1"/>
  <c r="J173" i="19"/>
  <c r="B170" i="9"/>
  <c r="V171" i="9"/>
  <c r="R171" i="9"/>
  <c r="N171" i="9"/>
  <c r="J171" i="9"/>
  <c r="F171" i="9"/>
  <c r="U171" i="9"/>
  <c r="Q171" i="9"/>
  <c r="M171" i="9"/>
  <c r="I171" i="9"/>
  <c r="E171" i="9"/>
  <c r="A172" i="9"/>
  <c r="T171" i="9"/>
  <c r="P171" i="9"/>
  <c r="L171" i="9"/>
  <c r="H171" i="9"/>
  <c r="D171" i="9"/>
  <c r="O171" i="9"/>
  <c r="S171" i="9"/>
  <c r="K171" i="9"/>
  <c r="W171" i="9"/>
  <c r="G171" i="9"/>
  <c r="A173" i="8"/>
  <c r="T172" i="8"/>
  <c r="P172" i="8"/>
  <c r="L172" i="8"/>
  <c r="H172" i="8"/>
  <c r="D172" i="8"/>
  <c r="W172" i="8"/>
  <c r="S172" i="8"/>
  <c r="O172" i="8"/>
  <c r="K172" i="8"/>
  <c r="G172" i="8"/>
  <c r="V172" i="8"/>
  <c r="R172" i="8"/>
  <c r="N172" i="8"/>
  <c r="J172" i="8"/>
  <c r="F172" i="8"/>
  <c r="I172" i="8"/>
  <c r="U172" i="8"/>
  <c r="E172" i="8"/>
  <c r="M172" i="8"/>
  <c r="Q172" i="8"/>
  <c r="B171" i="8"/>
  <c r="B169" i="2"/>
  <c r="V170" i="2"/>
  <c r="R170" i="2"/>
  <c r="N170" i="2"/>
  <c r="J170" i="2"/>
  <c r="F170" i="2"/>
  <c r="U170" i="2"/>
  <c r="Q170" i="2"/>
  <c r="M170" i="2"/>
  <c r="I170" i="2"/>
  <c r="E170" i="2"/>
  <c r="S170" i="2"/>
  <c r="K170" i="2"/>
  <c r="A171" i="2"/>
  <c r="T170" i="2"/>
  <c r="P170" i="2"/>
  <c r="L170" i="2"/>
  <c r="H170" i="2"/>
  <c r="D170" i="2"/>
  <c r="W170" i="2"/>
  <c r="O170" i="2"/>
  <c r="G170" i="2"/>
  <c r="I175" i="19" l="1"/>
  <c r="J174" i="19"/>
  <c r="A173" i="9"/>
  <c r="T172" i="9"/>
  <c r="P172" i="9"/>
  <c r="L172" i="9"/>
  <c r="H172" i="9"/>
  <c r="D172" i="9"/>
  <c r="W172" i="9"/>
  <c r="S172" i="9"/>
  <c r="O172" i="9"/>
  <c r="K172" i="9"/>
  <c r="G172" i="9"/>
  <c r="V172" i="9"/>
  <c r="R172" i="9"/>
  <c r="N172" i="9"/>
  <c r="J172" i="9"/>
  <c r="F172" i="9"/>
  <c r="I172" i="9"/>
  <c r="U172" i="9"/>
  <c r="E172" i="9"/>
  <c r="Q172" i="9"/>
  <c r="M172" i="9"/>
  <c r="B171" i="9"/>
  <c r="B172" i="8"/>
  <c r="V173" i="8"/>
  <c r="R173" i="8"/>
  <c r="N173" i="8"/>
  <c r="J173" i="8"/>
  <c r="F173" i="8"/>
  <c r="U173" i="8"/>
  <c r="Q173" i="8"/>
  <c r="M173" i="8"/>
  <c r="I173" i="8"/>
  <c r="E173" i="8"/>
  <c r="A174" i="8"/>
  <c r="T173" i="8"/>
  <c r="P173" i="8"/>
  <c r="L173" i="8"/>
  <c r="H173" i="8"/>
  <c r="D173" i="8"/>
  <c r="S173" i="8"/>
  <c r="O173" i="8"/>
  <c r="G173" i="8"/>
  <c r="K173" i="8"/>
  <c r="W173" i="8"/>
  <c r="B170" i="2"/>
  <c r="A172" i="2"/>
  <c r="T171" i="2"/>
  <c r="P171" i="2"/>
  <c r="L171" i="2"/>
  <c r="H171" i="2"/>
  <c r="D171" i="2"/>
  <c r="W171" i="2"/>
  <c r="S171" i="2"/>
  <c r="O171" i="2"/>
  <c r="K171" i="2"/>
  <c r="G171" i="2"/>
  <c r="M171" i="2"/>
  <c r="E171" i="2"/>
  <c r="V171" i="2"/>
  <c r="R171" i="2"/>
  <c r="N171" i="2"/>
  <c r="J171" i="2"/>
  <c r="F171" i="2"/>
  <c r="U171" i="2"/>
  <c r="Q171" i="2"/>
  <c r="I171" i="2"/>
  <c r="I176" i="19" l="1"/>
  <c r="J175" i="19"/>
  <c r="B172" i="9"/>
  <c r="V173" i="9"/>
  <c r="R173" i="9"/>
  <c r="N173" i="9"/>
  <c r="J173" i="9"/>
  <c r="F173" i="9"/>
  <c r="U173" i="9"/>
  <c r="Q173" i="9"/>
  <c r="M173" i="9"/>
  <c r="I173" i="9"/>
  <c r="E173" i="9"/>
  <c r="A174" i="9"/>
  <c r="T173" i="9"/>
  <c r="P173" i="9"/>
  <c r="L173" i="9"/>
  <c r="H173" i="9"/>
  <c r="D173" i="9"/>
  <c r="S173" i="9"/>
  <c r="G173" i="9"/>
  <c r="O173" i="9"/>
  <c r="K173" i="9"/>
  <c r="W173" i="9"/>
  <c r="A175" i="8"/>
  <c r="T174" i="8"/>
  <c r="P174" i="8"/>
  <c r="L174" i="8"/>
  <c r="H174" i="8"/>
  <c r="D174" i="8"/>
  <c r="W174" i="8"/>
  <c r="S174" i="8"/>
  <c r="O174" i="8"/>
  <c r="K174" i="8"/>
  <c r="G174" i="8"/>
  <c r="V174" i="8"/>
  <c r="R174" i="8"/>
  <c r="N174" i="8"/>
  <c r="J174" i="8"/>
  <c r="F174" i="8"/>
  <c r="M174" i="8"/>
  <c r="I174" i="8"/>
  <c r="Q174" i="8"/>
  <c r="U174" i="8"/>
  <c r="E174" i="8"/>
  <c r="B173" i="8"/>
  <c r="B171" i="2"/>
  <c r="V172" i="2"/>
  <c r="R172" i="2"/>
  <c r="N172" i="2"/>
  <c r="J172" i="2"/>
  <c r="F172" i="2"/>
  <c r="U172" i="2"/>
  <c r="Q172" i="2"/>
  <c r="M172" i="2"/>
  <c r="I172" i="2"/>
  <c r="E172" i="2"/>
  <c r="S172" i="2"/>
  <c r="K172" i="2"/>
  <c r="A173" i="2"/>
  <c r="T172" i="2"/>
  <c r="P172" i="2"/>
  <c r="L172" i="2"/>
  <c r="H172" i="2"/>
  <c r="D172" i="2"/>
  <c r="W172" i="2"/>
  <c r="O172" i="2"/>
  <c r="G172" i="2"/>
  <c r="I177" i="19" l="1"/>
  <c r="J176" i="19"/>
  <c r="A175" i="9"/>
  <c r="T174" i="9"/>
  <c r="P174" i="9"/>
  <c r="L174" i="9"/>
  <c r="H174" i="9"/>
  <c r="D174" i="9"/>
  <c r="W174" i="9"/>
  <c r="S174" i="9"/>
  <c r="O174" i="9"/>
  <c r="K174" i="9"/>
  <c r="G174" i="9"/>
  <c r="V174" i="9"/>
  <c r="R174" i="9"/>
  <c r="N174" i="9"/>
  <c r="J174" i="9"/>
  <c r="F174" i="9"/>
  <c r="M174" i="9"/>
  <c r="Q174" i="9"/>
  <c r="I174" i="9"/>
  <c r="U174" i="9"/>
  <c r="E174" i="9"/>
  <c r="B173" i="9"/>
  <c r="B174" i="8"/>
  <c r="V175" i="8"/>
  <c r="R175" i="8"/>
  <c r="N175" i="8"/>
  <c r="J175" i="8"/>
  <c r="F175" i="8"/>
  <c r="U175" i="8"/>
  <c r="Q175" i="8"/>
  <c r="M175" i="8"/>
  <c r="I175" i="8"/>
  <c r="E175" i="8"/>
  <c r="A176" i="8"/>
  <c r="T175" i="8"/>
  <c r="P175" i="8"/>
  <c r="L175" i="8"/>
  <c r="H175" i="8"/>
  <c r="D175" i="8"/>
  <c r="W175" i="8"/>
  <c r="G175" i="8"/>
  <c r="S175" i="8"/>
  <c r="K175" i="8"/>
  <c r="O175" i="8"/>
  <c r="B172" i="2"/>
  <c r="A174" i="2"/>
  <c r="T173" i="2"/>
  <c r="P173" i="2"/>
  <c r="L173" i="2"/>
  <c r="H173" i="2"/>
  <c r="D173" i="2"/>
  <c r="W173" i="2"/>
  <c r="S173" i="2"/>
  <c r="O173" i="2"/>
  <c r="K173" i="2"/>
  <c r="G173" i="2"/>
  <c r="M173" i="2"/>
  <c r="E173" i="2"/>
  <c r="V173" i="2"/>
  <c r="R173" i="2"/>
  <c r="N173" i="2"/>
  <c r="J173" i="2"/>
  <c r="F173" i="2"/>
  <c r="U173" i="2"/>
  <c r="Q173" i="2"/>
  <c r="I173" i="2"/>
  <c r="I178" i="19" l="1"/>
  <c r="J177" i="19"/>
  <c r="B174" i="9"/>
  <c r="V175" i="9"/>
  <c r="R175" i="9"/>
  <c r="N175" i="9"/>
  <c r="J175" i="9"/>
  <c r="F175" i="9"/>
  <c r="U175" i="9"/>
  <c r="Q175" i="9"/>
  <c r="M175" i="9"/>
  <c r="I175" i="9"/>
  <c r="E175" i="9"/>
  <c r="A176" i="9"/>
  <c r="T175" i="9"/>
  <c r="P175" i="9"/>
  <c r="L175" i="9"/>
  <c r="H175" i="9"/>
  <c r="D175" i="9"/>
  <c r="W175" i="9"/>
  <c r="G175" i="9"/>
  <c r="S175" i="9"/>
  <c r="O175" i="9"/>
  <c r="K175" i="9"/>
  <c r="A177" i="8"/>
  <c r="T176" i="8"/>
  <c r="P176" i="8"/>
  <c r="L176" i="8"/>
  <c r="H176" i="8"/>
  <c r="D176" i="8"/>
  <c r="W176" i="8"/>
  <c r="S176" i="8"/>
  <c r="O176" i="8"/>
  <c r="K176" i="8"/>
  <c r="G176" i="8"/>
  <c r="V176" i="8"/>
  <c r="R176" i="8"/>
  <c r="N176" i="8"/>
  <c r="J176" i="8"/>
  <c r="F176" i="8"/>
  <c r="Q176" i="8"/>
  <c r="M176" i="8"/>
  <c r="U176" i="8"/>
  <c r="I176" i="8"/>
  <c r="E176" i="8"/>
  <c r="B175" i="8"/>
  <c r="B173" i="2"/>
  <c r="V174" i="2"/>
  <c r="R174" i="2"/>
  <c r="N174" i="2"/>
  <c r="J174" i="2"/>
  <c r="F174" i="2"/>
  <c r="U174" i="2"/>
  <c r="Q174" i="2"/>
  <c r="M174" i="2"/>
  <c r="I174" i="2"/>
  <c r="E174" i="2"/>
  <c r="S174" i="2"/>
  <c r="K174" i="2"/>
  <c r="A175" i="2"/>
  <c r="T174" i="2"/>
  <c r="P174" i="2"/>
  <c r="L174" i="2"/>
  <c r="H174" i="2"/>
  <c r="D174" i="2"/>
  <c r="W174" i="2"/>
  <c r="O174" i="2"/>
  <c r="G174" i="2"/>
  <c r="I179" i="19" l="1"/>
  <c r="J178" i="19"/>
  <c r="A177" i="9"/>
  <c r="T176" i="9"/>
  <c r="P176" i="9"/>
  <c r="L176" i="9"/>
  <c r="H176" i="9"/>
  <c r="D176" i="9"/>
  <c r="W176" i="9"/>
  <c r="S176" i="9"/>
  <c r="O176" i="9"/>
  <c r="K176" i="9"/>
  <c r="G176" i="9"/>
  <c r="V176" i="9"/>
  <c r="R176" i="9"/>
  <c r="N176" i="9"/>
  <c r="J176" i="9"/>
  <c r="F176" i="9"/>
  <c r="Q176" i="9"/>
  <c r="E176" i="9"/>
  <c r="M176" i="9"/>
  <c r="I176" i="9"/>
  <c r="U176" i="9"/>
  <c r="B175" i="9"/>
  <c r="B176" i="8"/>
  <c r="V177" i="8"/>
  <c r="R177" i="8"/>
  <c r="N177" i="8"/>
  <c r="J177" i="8"/>
  <c r="F177" i="8"/>
  <c r="U177" i="8"/>
  <c r="Q177" i="8"/>
  <c r="M177" i="8"/>
  <c r="I177" i="8"/>
  <c r="E177" i="8"/>
  <c r="A178" i="8"/>
  <c r="T177" i="8"/>
  <c r="P177" i="8"/>
  <c r="L177" i="8"/>
  <c r="H177" i="8"/>
  <c r="D177" i="8"/>
  <c r="K177" i="8"/>
  <c r="W177" i="8"/>
  <c r="G177" i="8"/>
  <c r="S177" i="8"/>
  <c r="O177" i="8"/>
  <c r="B174" i="2"/>
  <c r="A176" i="2"/>
  <c r="T175" i="2"/>
  <c r="P175" i="2"/>
  <c r="L175" i="2"/>
  <c r="H175" i="2"/>
  <c r="D175" i="2"/>
  <c r="W175" i="2"/>
  <c r="S175" i="2"/>
  <c r="O175" i="2"/>
  <c r="K175" i="2"/>
  <c r="G175" i="2"/>
  <c r="M175" i="2"/>
  <c r="E175" i="2"/>
  <c r="V175" i="2"/>
  <c r="R175" i="2"/>
  <c r="N175" i="2"/>
  <c r="J175" i="2"/>
  <c r="F175" i="2"/>
  <c r="U175" i="2"/>
  <c r="Q175" i="2"/>
  <c r="I175" i="2"/>
  <c r="I180" i="19" l="1"/>
  <c r="J179" i="19"/>
  <c r="B176" i="9"/>
  <c r="V177" i="9"/>
  <c r="R177" i="9"/>
  <c r="N177" i="9"/>
  <c r="J177" i="9"/>
  <c r="F177" i="9"/>
  <c r="U177" i="9"/>
  <c r="Q177" i="9"/>
  <c r="M177" i="9"/>
  <c r="I177" i="9"/>
  <c r="E177" i="9"/>
  <c r="A178" i="9"/>
  <c r="T177" i="9"/>
  <c r="P177" i="9"/>
  <c r="L177" i="9"/>
  <c r="H177" i="9"/>
  <c r="D177" i="9"/>
  <c r="K177" i="9"/>
  <c r="O177" i="9"/>
  <c r="W177" i="9"/>
  <c r="G177" i="9"/>
  <c r="S177" i="9"/>
  <c r="A179" i="8"/>
  <c r="T178" i="8"/>
  <c r="P178" i="8"/>
  <c r="L178" i="8"/>
  <c r="H178" i="8"/>
  <c r="D178" i="8"/>
  <c r="W178" i="8"/>
  <c r="S178" i="8"/>
  <c r="O178" i="8"/>
  <c r="K178" i="8"/>
  <c r="G178" i="8"/>
  <c r="V178" i="8"/>
  <c r="R178" i="8"/>
  <c r="N178" i="8"/>
  <c r="J178" i="8"/>
  <c r="F178" i="8"/>
  <c r="U178" i="8"/>
  <c r="E178" i="8"/>
  <c r="Q178" i="8"/>
  <c r="M178" i="8"/>
  <c r="I178" i="8"/>
  <c r="B177" i="8"/>
  <c r="B175" i="2"/>
  <c r="V176" i="2"/>
  <c r="R176" i="2"/>
  <c r="N176" i="2"/>
  <c r="J176" i="2"/>
  <c r="F176" i="2"/>
  <c r="U176" i="2"/>
  <c r="Q176" i="2"/>
  <c r="M176" i="2"/>
  <c r="I176" i="2"/>
  <c r="E176" i="2"/>
  <c r="W176" i="2"/>
  <c r="K176" i="2"/>
  <c r="A177" i="2"/>
  <c r="T176" i="2"/>
  <c r="P176" i="2"/>
  <c r="L176" i="2"/>
  <c r="H176" i="2"/>
  <c r="D176" i="2"/>
  <c r="S176" i="2"/>
  <c r="O176" i="2"/>
  <c r="G176" i="2"/>
  <c r="I181" i="19" l="1"/>
  <c r="J180" i="19"/>
  <c r="A179" i="9"/>
  <c r="T178" i="9"/>
  <c r="P178" i="9"/>
  <c r="L178" i="9"/>
  <c r="H178" i="9"/>
  <c r="D178" i="9"/>
  <c r="W178" i="9"/>
  <c r="S178" i="9"/>
  <c r="O178" i="9"/>
  <c r="K178" i="9"/>
  <c r="G178" i="9"/>
  <c r="V178" i="9"/>
  <c r="R178" i="9"/>
  <c r="N178" i="9"/>
  <c r="J178" i="9"/>
  <c r="F178" i="9"/>
  <c r="U178" i="9"/>
  <c r="E178" i="9"/>
  <c r="Q178" i="9"/>
  <c r="M178" i="9"/>
  <c r="I178" i="9"/>
  <c r="B177" i="9"/>
  <c r="B178" i="8"/>
  <c r="V179" i="8"/>
  <c r="R179" i="8"/>
  <c r="N179" i="8"/>
  <c r="J179" i="8"/>
  <c r="F179" i="8"/>
  <c r="U179" i="8"/>
  <c r="Q179" i="8"/>
  <c r="M179" i="8"/>
  <c r="I179" i="8"/>
  <c r="E179" i="8"/>
  <c r="A180" i="8"/>
  <c r="T179" i="8"/>
  <c r="P179" i="8"/>
  <c r="L179" i="8"/>
  <c r="H179" i="8"/>
  <c r="D179" i="8"/>
  <c r="O179" i="8"/>
  <c r="K179" i="8"/>
  <c r="W179" i="8"/>
  <c r="G179" i="8"/>
  <c r="S179" i="8"/>
  <c r="B176" i="2"/>
  <c r="A178" i="2"/>
  <c r="T177" i="2"/>
  <c r="P177" i="2"/>
  <c r="L177" i="2"/>
  <c r="H177" i="2"/>
  <c r="D177" i="2"/>
  <c r="W177" i="2"/>
  <c r="S177" i="2"/>
  <c r="O177" i="2"/>
  <c r="K177" i="2"/>
  <c r="G177" i="2"/>
  <c r="U177" i="2"/>
  <c r="Q177" i="2"/>
  <c r="I177" i="2"/>
  <c r="V177" i="2"/>
  <c r="R177" i="2"/>
  <c r="N177" i="2"/>
  <c r="J177" i="2"/>
  <c r="F177" i="2"/>
  <c r="M177" i="2"/>
  <c r="E177" i="2"/>
  <c r="I182" i="19" l="1"/>
  <c r="J181" i="19"/>
  <c r="B178" i="9"/>
  <c r="V179" i="9"/>
  <c r="R179" i="9"/>
  <c r="N179" i="9"/>
  <c r="J179" i="9"/>
  <c r="F179" i="9"/>
  <c r="U179" i="9"/>
  <c r="Q179" i="9"/>
  <c r="M179" i="9"/>
  <c r="I179" i="9"/>
  <c r="E179" i="9"/>
  <c r="A180" i="9"/>
  <c r="T179" i="9"/>
  <c r="P179" i="9"/>
  <c r="L179" i="9"/>
  <c r="H179" i="9"/>
  <c r="D179" i="9"/>
  <c r="O179" i="9"/>
  <c r="K179" i="9"/>
  <c r="W179" i="9"/>
  <c r="G179" i="9"/>
  <c r="S179" i="9"/>
  <c r="A181" i="8"/>
  <c r="T180" i="8"/>
  <c r="P180" i="8"/>
  <c r="L180" i="8"/>
  <c r="H180" i="8"/>
  <c r="D180" i="8"/>
  <c r="W180" i="8"/>
  <c r="S180" i="8"/>
  <c r="O180" i="8"/>
  <c r="K180" i="8"/>
  <c r="G180" i="8"/>
  <c r="V180" i="8"/>
  <c r="R180" i="8"/>
  <c r="N180" i="8"/>
  <c r="J180" i="8"/>
  <c r="F180" i="8"/>
  <c r="I180" i="8"/>
  <c r="U180" i="8"/>
  <c r="E180" i="8"/>
  <c r="M180" i="8"/>
  <c r="Q180" i="8"/>
  <c r="B179" i="8"/>
  <c r="B177" i="2"/>
  <c r="V178" i="2"/>
  <c r="R178" i="2"/>
  <c r="N178" i="2"/>
  <c r="J178" i="2"/>
  <c r="F178" i="2"/>
  <c r="U178" i="2"/>
  <c r="Q178" i="2"/>
  <c r="M178" i="2"/>
  <c r="I178" i="2"/>
  <c r="E178" i="2"/>
  <c r="W178" i="2"/>
  <c r="O178" i="2"/>
  <c r="G178" i="2"/>
  <c r="A179" i="2"/>
  <c r="T178" i="2"/>
  <c r="P178" i="2"/>
  <c r="L178" i="2"/>
  <c r="H178" i="2"/>
  <c r="D178" i="2"/>
  <c r="S178" i="2"/>
  <c r="K178" i="2"/>
  <c r="I183" i="19" l="1"/>
  <c r="J182" i="19"/>
  <c r="A181" i="9"/>
  <c r="T180" i="9"/>
  <c r="P180" i="9"/>
  <c r="L180" i="9"/>
  <c r="H180" i="9"/>
  <c r="D180" i="9"/>
  <c r="W180" i="9"/>
  <c r="S180" i="9"/>
  <c r="O180" i="9"/>
  <c r="K180" i="9"/>
  <c r="G180" i="9"/>
  <c r="V180" i="9"/>
  <c r="R180" i="9"/>
  <c r="N180" i="9"/>
  <c r="J180" i="9"/>
  <c r="F180" i="9"/>
  <c r="I180" i="9"/>
  <c r="M180" i="9"/>
  <c r="U180" i="9"/>
  <c r="E180" i="9"/>
  <c r="Q180" i="9"/>
  <c r="B179" i="9"/>
  <c r="B180" i="8"/>
  <c r="V181" i="8"/>
  <c r="R181" i="8"/>
  <c r="N181" i="8"/>
  <c r="J181" i="8"/>
  <c r="F181" i="8"/>
  <c r="U181" i="8"/>
  <c r="Q181" i="8"/>
  <c r="M181" i="8"/>
  <c r="I181" i="8"/>
  <c r="E181" i="8"/>
  <c r="A182" i="8"/>
  <c r="T181" i="8"/>
  <c r="P181" i="8"/>
  <c r="L181" i="8"/>
  <c r="H181" i="8"/>
  <c r="D181" i="8"/>
  <c r="S181" i="8"/>
  <c r="O181" i="8"/>
  <c r="W181" i="8"/>
  <c r="K181" i="8"/>
  <c r="G181" i="8"/>
  <c r="B178" i="2"/>
  <c r="A180" i="2"/>
  <c r="T179" i="2"/>
  <c r="P179" i="2"/>
  <c r="L179" i="2"/>
  <c r="H179" i="2"/>
  <c r="D179" i="2"/>
  <c r="W179" i="2"/>
  <c r="S179" i="2"/>
  <c r="O179" i="2"/>
  <c r="K179" i="2"/>
  <c r="G179" i="2"/>
  <c r="U179" i="2"/>
  <c r="Q179" i="2"/>
  <c r="I179" i="2"/>
  <c r="V179" i="2"/>
  <c r="R179" i="2"/>
  <c r="N179" i="2"/>
  <c r="J179" i="2"/>
  <c r="F179" i="2"/>
  <c r="M179" i="2"/>
  <c r="E179" i="2"/>
  <c r="I184" i="19" l="1"/>
  <c r="J183" i="19"/>
  <c r="B180" i="9"/>
  <c r="V181" i="9"/>
  <c r="R181" i="9"/>
  <c r="N181" i="9"/>
  <c r="J181" i="9"/>
  <c r="F181" i="9"/>
  <c r="U181" i="9"/>
  <c r="Q181" i="9"/>
  <c r="M181" i="9"/>
  <c r="I181" i="9"/>
  <c r="E181" i="9"/>
  <c r="A182" i="9"/>
  <c r="T181" i="9"/>
  <c r="P181" i="9"/>
  <c r="L181" i="9"/>
  <c r="H181" i="9"/>
  <c r="D181" i="9"/>
  <c r="S181" i="9"/>
  <c r="W181" i="9"/>
  <c r="O181" i="9"/>
  <c r="K181" i="9"/>
  <c r="G181" i="9"/>
  <c r="A183" i="8"/>
  <c r="T182" i="8"/>
  <c r="P182" i="8"/>
  <c r="L182" i="8"/>
  <c r="H182" i="8"/>
  <c r="D182" i="8"/>
  <c r="W182" i="8"/>
  <c r="S182" i="8"/>
  <c r="O182" i="8"/>
  <c r="K182" i="8"/>
  <c r="G182" i="8"/>
  <c r="V182" i="8"/>
  <c r="R182" i="8"/>
  <c r="N182" i="8"/>
  <c r="J182" i="8"/>
  <c r="F182" i="8"/>
  <c r="M182" i="8"/>
  <c r="I182" i="8"/>
  <c r="U182" i="8"/>
  <c r="E182" i="8"/>
  <c r="Q182" i="8"/>
  <c r="B181" i="8"/>
  <c r="B179" i="2"/>
  <c r="V180" i="2"/>
  <c r="R180" i="2"/>
  <c r="N180" i="2"/>
  <c r="J180" i="2"/>
  <c r="F180" i="2"/>
  <c r="U180" i="2"/>
  <c r="Q180" i="2"/>
  <c r="M180" i="2"/>
  <c r="I180" i="2"/>
  <c r="E180" i="2"/>
  <c r="W180" i="2"/>
  <c r="O180" i="2"/>
  <c r="G180" i="2"/>
  <c r="A181" i="2"/>
  <c r="T180" i="2"/>
  <c r="P180" i="2"/>
  <c r="L180" i="2"/>
  <c r="H180" i="2"/>
  <c r="D180" i="2"/>
  <c r="S180" i="2"/>
  <c r="K180" i="2"/>
  <c r="I185" i="19" l="1"/>
  <c r="J184" i="19"/>
  <c r="A183" i="9"/>
  <c r="T182" i="9"/>
  <c r="P182" i="9"/>
  <c r="L182" i="9"/>
  <c r="H182" i="9"/>
  <c r="D182" i="9"/>
  <c r="W182" i="9"/>
  <c r="S182" i="9"/>
  <c r="O182" i="9"/>
  <c r="K182" i="9"/>
  <c r="G182" i="9"/>
  <c r="V182" i="9"/>
  <c r="R182" i="9"/>
  <c r="N182" i="9"/>
  <c r="J182" i="9"/>
  <c r="F182" i="9"/>
  <c r="M182" i="9"/>
  <c r="I182" i="9"/>
  <c r="U182" i="9"/>
  <c r="E182" i="9"/>
  <c r="Q182" i="9"/>
  <c r="B181" i="9"/>
  <c r="B182" i="8"/>
  <c r="V183" i="8"/>
  <c r="R183" i="8"/>
  <c r="N183" i="8"/>
  <c r="J183" i="8"/>
  <c r="F183" i="8"/>
  <c r="U183" i="8"/>
  <c r="Q183" i="8"/>
  <c r="M183" i="8"/>
  <c r="I183" i="8"/>
  <c r="E183" i="8"/>
  <c r="A184" i="8"/>
  <c r="T183" i="8"/>
  <c r="P183" i="8"/>
  <c r="L183" i="8"/>
  <c r="H183" i="8"/>
  <c r="D183" i="8"/>
  <c r="W183" i="8"/>
  <c r="G183" i="8"/>
  <c r="S183" i="8"/>
  <c r="K183" i="8"/>
  <c r="O183" i="8"/>
  <c r="B180" i="2"/>
  <c r="A182" i="2"/>
  <c r="T181" i="2"/>
  <c r="P181" i="2"/>
  <c r="L181" i="2"/>
  <c r="H181" i="2"/>
  <c r="D181" i="2"/>
  <c r="W181" i="2"/>
  <c r="S181" i="2"/>
  <c r="O181" i="2"/>
  <c r="K181" i="2"/>
  <c r="G181" i="2"/>
  <c r="U181" i="2"/>
  <c r="Q181" i="2"/>
  <c r="I181" i="2"/>
  <c r="V181" i="2"/>
  <c r="R181" i="2"/>
  <c r="N181" i="2"/>
  <c r="J181" i="2"/>
  <c r="F181" i="2"/>
  <c r="M181" i="2"/>
  <c r="E181" i="2"/>
  <c r="I186" i="19" l="1"/>
  <c r="J185" i="19"/>
  <c r="B182" i="9"/>
  <c r="V183" i="9"/>
  <c r="R183" i="9"/>
  <c r="N183" i="9"/>
  <c r="J183" i="9"/>
  <c r="F183" i="9"/>
  <c r="U183" i="9"/>
  <c r="Q183" i="9"/>
  <c r="M183" i="9"/>
  <c r="I183" i="9"/>
  <c r="E183" i="9"/>
  <c r="A184" i="9"/>
  <c r="T183" i="9"/>
  <c r="P183" i="9"/>
  <c r="L183" i="9"/>
  <c r="H183" i="9"/>
  <c r="D183" i="9"/>
  <c r="W183" i="9"/>
  <c r="G183" i="9"/>
  <c r="K183" i="9"/>
  <c r="S183" i="9"/>
  <c r="O183" i="9"/>
  <c r="A185" i="8"/>
  <c r="T184" i="8"/>
  <c r="P184" i="8"/>
  <c r="L184" i="8"/>
  <c r="H184" i="8"/>
  <c r="D184" i="8"/>
  <c r="W184" i="8"/>
  <c r="S184" i="8"/>
  <c r="O184" i="8"/>
  <c r="K184" i="8"/>
  <c r="G184" i="8"/>
  <c r="V184" i="8"/>
  <c r="R184" i="8"/>
  <c r="N184" i="8"/>
  <c r="J184" i="8"/>
  <c r="F184" i="8"/>
  <c r="Q184" i="8"/>
  <c r="M184" i="8"/>
  <c r="U184" i="8"/>
  <c r="I184" i="8"/>
  <c r="E184" i="8"/>
  <c r="B183" i="8"/>
  <c r="B181" i="2"/>
  <c r="V182" i="2"/>
  <c r="R182" i="2"/>
  <c r="N182" i="2"/>
  <c r="J182" i="2"/>
  <c r="F182" i="2"/>
  <c r="U182" i="2"/>
  <c r="Q182" i="2"/>
  <c r="M182" i="2"/>
  <c r="I182" i="2"/>
  <c r="E182" i="2"/>
  <c r="W182" i="2"/>
  <c r="O182" i="2"/>
  <c r="G182" i="2"/>
  <c r="A183" i="2"/>
  <c r="T182" i="2"/>
  <c r="P182" i="2"/>
  <c r="L182" i="2"/>
  <c r="H182" i="2"/>
  <c r="D182" i="2"/>
  <c r="S182" i="2"/>
  <c r="K182" i="2"/>
  <c r="I187" i="19" l="1"/>
  <c r="J186" i="19"/>
  <c r="A185" i="9"/>
  <c r="T184" i="9"/>
  <c r="P184" i="9"/>
  <c r="L184" i="9"/>
  <c r="H184" i="9"/>
  <c r="D184" i="9"/>
  <c r="W184" i="9"/>
  <c r="S184" i="9"/>
  <c r="O184" i="9"/>
  <c r="K184" i="9"/>
  <c r="G184" i="9"/>
  <c r="V184" i="9"/>
  <c r="R184" i="9"/>
  <c r="N184" i="9"/>
  <c r="J184" i="9"/>
  <c r="F184" i="9"/>
  <c r="Q184" i="9"/>
  <c r="M184" i="9"/>
  <c r="I184" i="9"/>
  <c r="U184" i="9"/>
  <c r="E184" i="9"/>
  <c r="B183" i="9"/>
  <c r="B184" i="8"/>
  <c r="V185" i="8"/>
  <c r="R185" i="8"/>
  <c r="N185" i="8"/>
  <c r="J185" i="8"/>
  <c r="F185" i="8"/>
  <c r="U185" i="8"/>
  <c r="Q185" i="8"/>
  <c r="M185" i="8"/>
  <c r="I185" i="8"/>
  <c r="E185" i="8"/>
  <c r="A186" i="8"/>
  <c r="T185" i="8"/>
  <c r="P185" i="8"/>
  <c r="L185" i="8"/>
  <c r="H185" i="8"/>
  <c r="D185" i="8"/>
  <c r="K185" i="8"/>
  <c r="W185" i="8"/>
  <c r="G185" i="8"/>
  <c r="O185" i="8"/>
  <c r="S185" i="8"/>
  <c r="B182" i="2"/>
  <c r="A184" i="2"/>
  <c r="T183" i="2"/>
  <c r="P183" i="2"/>
  <c r="L183" i="2"/>
  <c r="H183" i="2"/>
  <c r="D183" i="2"/>
  <c r="W183" i="2"/>
  <c r="S183" i="2"/>
  <c r="O183" i="2"/>
  <c r="K183" i="2"/>
  <c r="G183" i="2"/>
  <c r="U183" i="2"/>
  <c r="Q183" i="2"/>
  <c r="I183" i="2"/>
  <c r="V183" i="2"/>
  <c r="R183" i="2"/>
  <c r="N183" i="2"/>
  <c r="J183" i="2"/>
  <c r="F183" i="2"/>
  <c r="M183" i="2"/>
  <c r="E183" i="2"/>
  <c r="I188" i="19" l="1"/>
  <c r="J187" i="19"/>
  <c r="B184" i="9"/>
  <c r="V185" i="9"/>
  <c r="R185" i="9"/>
  <c r="N185" i="9"/>
  <c r="J185" i="9"/>
  <c r="F185" i="9"/>
  <c r="U185" i="9"/>
  <c r="Q185" i="9"/>
  <c r="M185" i="9"/>
  <c r="I185" i="9"/>
  <c r="E185" i="9"/>
  <c r="A186" i="9"/>
  <c r="T185" i="9"/>
  <c r="P185" i="9"/>
  <c r="L185" i="9"/>
  <c r="H185" i="9"/>
  <c r="D185" i="9"/>
  <c r="K185" i="9"/>
  <c r="O185" i="9"/>
  <c r="W185" i="9"/>
  <c r="G185" i="9"/>
  <c r="S185" i="9"/>
  <c r="A187" i="8"/>
  <c r="T186" i="8"/>
  <c r="P186" i="8"/>
  <c r="L186" i="8"/>
  <c r="H186" i="8"/>
  <c r="D186" i="8"/>
  <c r="W186" i="8"/>
  <c r="S186" i="8"/>
  <c r="O186" i="8"/>
  <c r="K186" i="8"/>
  <c r="G186" i="8"/>
  <c r="V186" i="8"/>
  <c r="R186" i="8"/>
  <c r="N186" i="8"/>
  <c r="J186" i="8"/>
  <c r="F186" i="8"/>
  <c r="U186" i="8"/>
  <c r="E186" i="8"/>
  <c r="Q186" i="8"/>
  <c r="I186" i="8"/>
  <c r="M186" i="8"/>
  <c r="B185" i="8"/>
  <c r="B183" i="2"/>
  <c r="V184" i="2"/>
  <c r="R184" i="2"/>
  <c r="N184" i="2"/>
  <c r="J184" i="2"/>
  <c r="F184" i="2"/>
  <c r="U184" i="2"/>
  <c r="Q184" i="2"/>
  <c r="M184" i="2"/>
  <c r="I184" i="2"/>
  <c r="E184" i="2"/>
  <c r="W184" i="2"/>
  <c r="O184" i="2"/>
  <c r="G184" i="2"/>
  <c r="A185" i="2"/>
  <c r="T184" i="2"/>
  <c r="P184" i="2"/>
  <c r="L184" i="2"/>
  <c r="H184" i="2"/>
  <c r="D184" i="2"/>
  <c r="S184" i="2"/>
  <c r="K184" i="2"/>
  <c r="I189" i="19" l="1"/>
  <c r="J188" i="19"/>
  <c r="A187" i="9"/>
  <c r="T186" i="9"/>
  <c r="P186" i="9"/>
  <c r="L186" i="9"/>
  <c r="H186" i="9"/>
  <c r="D186" i="9"/>
  <c r="W186" i="9"/>
  <c r="S186" i="9"/>
  <c r="O186" i="9"/>
  <c r="K186" i="9"/>
  <c r="G186" i="9"/>
  <c r="V186" i="9"/>
  <c r="R186" i="9"/>
  <c r="N186" i="9"/>
  <c r="J186" i="9"/>
  <c r="F186" i="9"/>
  <c r="U186" i="9"/>
  <c r="E186" i="9"/>
  <c r="Q186" i="9"/>
  <c r="M186" i="9"/>
  <c r="I186" i="9"/>
  <c r="B185" i="9"/>
  <c r="B186" i="8"/>
  <c r="V187" i="8"/>
  <c r="R187" i="8"/>
  <c r="N187" i="8"/>
  <c r="J187" i="8"/>
  <c r="F187" i="8"/>
  <c r="U187" i="8"/>
  <c r="Q187" i="8"/>
  <c r="M187" i="8"/>
  <c r="I187" i="8"/>
  <c r="E187" i="8"/>
  <c r="A188" i="8"/>
  <c r="T187" i="8"/>
  <c r="P187" i="8"/>
  <c r="L187" i="8"/>
  <c r="H187" i="8"/>
  <c r="D187" i="8"/>
  <c r="O187" i="8"/>
  <c r="K187" i="8"/>
  <c r="S187" i="8"/>
  <c r="W187" i="8"/>
  <c r="G187" i="8"/>
  <c r="B184" i="2"/>
  <c r="A186" i="2"/>
  <c r="T185" i="2"/>
  <c r="P185" i="2"/>
  <c r="L185" i="2"/>
  <c r="H185" i="2"/>
  <c r="D185" i="2"/>
  <c r="W185" i="2"/>
  <c r="S185" i="2"/>
  <c r="O185" i="2"/>
  <c r="K185" i="2"/>
  <c r="G185" i="2"/>
  <c r="U185" i="2"/>
  <c r="Q185" i="2"/>
  <c r="I185" i="2"/>
  <c r="V185" i="2"/>
  <c r="R185" i="2"/>
  <c r="N185" i="2"/>
  <c r="J185" i="2"/>
  <c r="F185" i="2"/>
  <c r="M185" i="2"/>
  <c r="E185" i="2"/>
  <c r="I190" i="19" l="1"/>
  <c r="J189" i="19"/>
  <c r="B186" i="9"/>
  <c r="V187" i="9"/>
  <c r="R187" i="9"/>
  <c r="N187" i="9"/>
  <c r="J187" i="9"/>
  <c r="F187" i="9"/>
  <c r="U187" i="9"/>
  <c r="Q187" i="9"/>
  <c r="M187" i="9"/>
  <c r="I187" i="9"/>
  <c r="E187" i="9"/>
  <c r="A188" i="9"/>
  <c r="T187" i="9"/>
  <c r="P187" i="9"/>
  <c r="L187" i="9"/>
  <c r="H187" i="9"/>
  <c r="D187" i="9"/>
  <c r="O187" i="9"/>
  <c r="K187" i="9"/>
  <c r="W187" i="9"/>
  <c r="G187" i="9"/>
  <c r="S187" i="9"/>
  <c r="A189" i="8"/>
  <c r="T188" i="8"/>
  <c r="P188" i="8"/>
  <c r="L188" i="8"/>
  <c r="H188" i="8"/>
  <c r="D188" i="8"/>
  <c r="W188" i="8"/>
  <c r="S188" i="8"/>
  <c r="O188" i="8"/>
  <c r="K188" i="8"/>
  <c r="G188" i="8"/>
  <c r="V188" i="8"/>
  <c r="R188" i="8"/>
  <c r="N188" i="8"/>
  <c r="J188" i="8"/>
  <c r="F188" i="8"/>
  <c r="I188" i="8"/>
  <c r="U188" i="8"/>
  <c r="E188" i="8"/>
  <c r="M188" i="8"/>
  <c r="Q188" i="8"/>
  <c r="B187" i="8"/>
  <c r="B185" i="2"/>
  <c r="V186" i="2"/>
  <c r="R186" i="2"/>
  <c r="N186" i="2"/>
  <c r="J186" i="2"/>
  <c r="F186" i="2"/>
  <c r="U186" i="2"/>
  <c r="Q186" i="2"/>
  <c r="M186" i="2"/>
  <c r="I186" i="2"/>
  <c r="E186" i="2"/>
  <c r="W186" i="2"/>
  <c r="O186" i="2"/>
  <c r="G186" i="2"/>
  <c r="A187" i="2"/>
  <c r="T186" i="2"/>
  <c r="P186" i="2"/>
  <c r="L186" i="2"/>
  <c r="H186" i="2"/>
  <c r="D186" i="2"/>
  <c r="S186" i="2"/>
  <c r="K186" i="2"/>
  <c r="I191" i="19" l="1"/>
  <c r="J190" i="19"/>
  <c r="A189" i="9"/>
  <c r="T188" i="9"/>
  <c r="P188" i="9"/>
  <c r="L188" i="9"/>
  <c r="H188" i="9"/>
  <c r="D188" i="9"/>
  <c r="W188" i="9"/>
  <c r="S188" i="9"/>
  <c r="O188" i="9"/>
  <c r="K188" i="9"/>
  <c r="G188" i="9"/>
  <c r="V188" i="9"/>
  <c r="R188" i="9"/>
  <c r="N188" i="9"/>
  <c r="J188" i="9"/>
  <c r="F188" i="9"/>
  <c r="I188" i="9"/>
  <c r="M188" i="9"/>
  <c r="U188" i="9"/>
  <c r="E188" i="9"/>
  <c r="Q188" i="9"/>
  <c r="B187" i="9"/>
  <c r="B188" i="8"/>
  <c r="V189" i="8"/>
  <c r="R189" i="8"/>
  <c r="N189" i="8"/>
  <c r="J189" i="8"/>
  <c r="F189" i="8"/>
  <c r="U189" i="8"/>
  <c r="Q189" i="8"/>
  <c r="M189" i="8"/>
  <c r="I189" i="8"/>
  <c r="E189" i="8"/>
  <c r="A190" i="8"/>
  <c r="T189" i="8"/>
  <c r="P189" i="8"/>
  <c r="L189" i="8"/>
  <c r="H189" i="8"/>
  <c r="D189" i="8"/>
  <c r="S189" i="8"/>
  <c r="O189" i="8"/>
  <c r="W189" i="8"/>
  <c r="G189" i="8"/>
  <c r="K189" i="8"/>
  <c r="B186" i="2"/>
  <c r="A188" i="2"/>
  <c r="T187" i="2"/>
  <c r="P187" i="2"/>
  <c r="L187" i="2"/>
  <c r="H187" i="2"/>
  <c r="D187" i="2"/>
  <c r="W187" i="2"/>
  <c r="S187" i="2"/>
  <c r="O187" i="2"/>
  <c r="K187" i="2"/>
  <c r="G187" i="2"/>
  <c r="U187" i="2"/>
  <c r="Q187" i="2"/>
  <c r="I187" i="2"/>
  <c r="V187" i="2"/>
  <c r="R187" i="2"/>
  <c r="N187" i="2"/>
  <c r="J187" i="2"/>
  <c r="F187" i="2"/>
  <c r="M187" i="2"/>
  <c r="E187" i="2"/>
  <c r="I192" i="19" l="1"/>
  <c r="J191" i="19"/>
  <c r="B188" i="9"/>
  <c r="V189" i="9"/>
  <c r="R189" i="9"/>
  <c r="N189" i="9"/>
  <c r="J189" i="9"/>
  <c r="F189" i="9"/>
  <c r="U189" i="9"/>
  <c r="Q189" i="9"/>
  <c r="M189" i="9"/>
  <c r="I189" i="9"/>
  <c r="E189" i="9"/>
  <c r="A190" i="9"/>
  <c r="T189" i="9"/>
  <c r="P189" i="9"/>
  <c r="L189" i="9"/>
  <c r="H189" i="9"/>
  <c r="D189" i="9"/>
  <c r="S189" i="9"/>
  <c r="W189" i="9"/>
  <c r="O189" i="9"/>
  <c r="K189" i="9"/>
  <c r="G189" i="9"/>
  <c r="A191" i="8"/>
  <c r="T190" i="8"/>
  <c r="P190" i="8"/>
  <c r="L190" i="8"/>
  <c r="H190" i="8"/>
  <c r="D190" i="8"/>
  <c r="W190" i="8"/>
  <c r="S190" i="8"/>
  <c r="O190" i="8"/>
  <c r="K190" i="8"/>
  <c r="G190" i="8"/>
  <c r="V190" i="8"/>
  <c r="R190" i="8"/>
  <c r="N190" i="8"/>
  <c r="J190" i="8"/>
  <c r="F190" i="8"/>
  <c r="M190" i="8"/>
  <c r="I190" i="8"/>
  <c r="U190" i="8"/>
  <c r="E190" i="8"/>
  <c r="Q190" i="8"/>
  <c r="B189" i="8"/>
  <c r="B187" i="2"/>
  <c r="V188" i="2"/>
  <c r="R188" i="2"/>
  <c r="N188" i="2"/>
  <c r="J188" i="2"/>
  <c r="F188" i="2"/>
  <c r="U188" i="2"/>
  <c r="Q188" i="2"/>
  <c r="M188" i="2"/>
  <c r="I188" i="2"/>
  <c r="E188" i="2"/>
  <c r="W188" i="2"/>
  <c r="O188" i="2"/>
  <c r="G188" i="2"/>
  <c r="A189" i="2"/>
  <c r="T188" i="2"/>
  <c r="P188" i="2"/>
  <c r="L188" i="2"/>
  <c r="H188" i="2"/>
  <c r="D188" i="2"/>
  <c r="S188" i="2"/>
  <c r="K188" i="2"/>
  <c r="I193" i="19" l="1"/>
  <c r="J192" i="19"/>
  <c r="A191" i="9"/>
  <c r="T190" i="9"/>
  <c r="P190" i="9"/>
  <c r="L190" i="9"/>
  <c r="H190" i="9"/>
  <c r="D190" i="9"/>
  <c r="W190" i="9"/>
  <c r="S190" i="9"/>
  <c r="O190" i="9"/>
  <c r="K190" i="9"/>
  <c r="G190" i="9"/>
  <c r="V190" i="9"/>
  <c r="R190" i="9"/>
  <c r="N190" i="9"/>
  <c r="J190" i="9"/>
  <c r="F190" i="9"/>
  <c r="M190" i="9"/>
  <c r="I190" i="9"/>
  <c r="U190" i="9"/>
  <c r="E190" i="9"/>
  <c r="Q190" i="9"/>
  <c r="B189" i="9"/>
  <c r="B190" i="8"/>
  <c r="V191" i="8"/>
  <c r="R191" i="8"/>
  <c r="N191" i="8"/>
  <c r="J191" i="8"/>
  <c r="F191" i="8"/>
  <c r="U191" i="8"/>
  <c r="Q191" i="8"/>
  <c r="M191" i="8"/>
  <c r="I191" i="8"/>
  <c r="E191" i="8"/>
  <c r="A192" i="8"/>
  <c r="T191" i="8"/>
  <c r="P191" i="8"/>
  <c r="L191" i="8"/>
  <c r="H191" i="8"/>
  <c r="D191" i="8"/>
  <c r="W191" i="8"/>
  <c r="G191" i="8"/>
  <c r="S191" i="8"/>
  <c r="K191" i="8"/>
  <c r="O191" i="8"/>
  <c r="B188" i="2"/>
  <c r="A190" i="2"/>
  <c r="T189" i="2"/>
  <c r="P189" i="2"/>
  <c r="L189" i="2"/>
  <c r="H189" i="2"/>
  <c r="D189" i="2"/>
  <c r="W189" i="2"/>
  <c r="S189" i="2"/>
  <c r="O189" i="2"/>
  <c r="K189" i="2"/>
  <c r="G189" i="2"/>
  <c r="U189" i="2"/>
  <c r="Q189" i="2"/>
  <c r="I189" i="2"/>
  <c r="V189" i="2"/>
  <c r="R189" i="2"/>
  <c r="N189" i="2"/>
  <c r="J189" i="2"/>
  <c r="F189" i="2"/>
  <c r="M189" i="2"/>
  <c r="E189" i="2"/>
  <c r="I194" i="19" l="1"/>
  <c r="J193" i="19"/>
  <c r="B190" i="9"/>
  <c r="V191" i="9"/>
  <c r="R191" i="9"/>
  <c r="N191" i="9"/>
  <c r="J191" i="9"/>
  <c r="F191" i="9"/>
  <c r="U191" i="9"/>
  <c r="Q191" i="9"/>
  <c r="M191" i="9"/>
  <c r="I191" i="9"/>
  <c r="E191" i="9"/>
  <c r="A192" i="9"/>
  <c r="T191" i="9"/>
  <c r="P191" i="9"/>
  <c r="L191" i="9"/>
  <c r="H191" i="9"/>
  <c r="D191" i="9"/>
  <c r="W191" i="9"/>
  <c r="G191" i="9"/>
  <c r="K191" i="9"/>
  <c r="S191" i="9"/>
  <c r="O191" i="9"/>
  <c r="A193" i="8"/>
  <c r="T192" i="8"/>
  <c r="P192" i="8"/>
  <c r="L192" i="8"/>
  <c r="H192" i="8"/>
  <c r="D192" i="8"/>
  <c r="W192" i="8"/>
  <c r="S192" i="8"/>
  <c r="O192" i="8"/>
  <c r="K192" i="8"/>
  <c r="G192" i="8"/>
  <c r="V192" i="8"/>
  <c r="R192" i="8"/>
  <c r="N192" i="8"/>
  <c r="J192" i="8"/>
  <c r="F192" i="8"/>
  <c r="Q192" i="8"/>
  <c r="M192" i="8"/>
  <c r="E192" i="8"/>
  <c r="I192" i="8"/>
  <c r="U192" i="8"/>
  <c r="B191" i="8"/>
  <c r="B189" i="2"/>
  <c r="V190" i="2"/>
  <c r="R190" i="2"/>
  <c r="N190" i="2"/>
  <c r="J190" i="2"/>
  <c r="F190" i="2"/>
  <c r="U190" i="2"/>
  <c r="Q190" i="2"/>
  <c r="M190" i="2"/>
  <c r="I190" i="2"/>
  <c r="E190" i="2"/>
  <c r="W190" i="2"/>
  <c r="O190" i="2"/>
  <c r="G190" i="2"/>
  <c r="A191" i="2"/>
  <c r="T190" i="2"/>
  <c r="P190" i="2"/>
  <c r="L190" i="2"/>
  <c r="H190" i="2"/>
  <c r="D190" i="2"/>
  <c r="S190" i="2"/>
  <c r="K190" i="2"/>
  <c r="I195" i="19" l="1"/>
  <c r="J194" i="19"/>
  <c r="A193" i="9"/>
  <c r="T192" i="9"/>
  <c r="P192" i="9"/>
  <c r="L192" i="9"/>
  <c r="H192" i="9"/>
  <c r="D192" i="9"/>
  <c r="W192" i="9"/>
  <c r="S192" i="9"/>
  <c r="O192" i="9"/>
  <c r="K192" i="9"/>
  <c r="G192" i="9"/>
  <c r="V192" i="9"/>
  <c r="R192" i="9"/>
  <c r="N192" i="9"/>
  <c r="J192" i="9"/>
  <c r="F192" i="9"/>
  <c r="Q192" i="9"/>
  <c r="U192" i="9"/>
  <c r="M192" i="9"/>
  <c r="I192" i="9"/>
  <c r="E192" i="9"/>
  <c r="B191" i="9"/>
  <c r="B192" i="8"/>
  <c r="V193" i="8"/>
  <c r="R193" i="8"/>
  <c r="N193" i="8"/>
  <c r="J193" i="8"/>
  <c r="F193" i="8"/>
  <c r="U193" i="8"/>
  <c r="Q193" i="8"/>
  <c r="M193" i="8"/>
  <c r="I193" i="8"/>
  <c r="E193" i="8"/>
  <c r="A194" i="8"/>
  <c r="T193" i="8"/>
  <c r="P193" i="8"/>
  <c r="L193" i="8"/>
  <c r="H193" i="8"/>
  <c r="D193" i="8"/>
  <c r="K193" i="8"/>
  <c r="W193" i="8"/>
  <c r="G193" i="8"/>
  <c r="O193" i="8"/>
  <c r="S193" i="8"/>
  <c r="B190" i="2"/>
  <c r="A192" i="2"/>
  <c r="T191" i="2"/>
  <c r="P191" i="2"/>
  <c r="L191" i="2"/>
  <c r="H191" i="2"/>
  <c r="D191" i="2"/>
  <c r="W191" i="2"/>
  <c r="S191" i="2"/>
  <c r="O191" i="2"/>
  <c r="K191" i="2"/>
  <c r="G191" i="2"/>
  <c r="U191" i="2"/>
  <c r="Q191" i="2"/>
  <c r="I191" i="2"/>
  <c r="V191" i="2"/>
  <c r="R191" i="2"/>
  <c r="N191" i="2"/>
  <c r="J191" i="2"/>
  <c r="F191" i="2"/>
  <c r="M191" i="2"/>
  <c r="E191" i="2"/>
  <c r="I196" i="19" l="1"/>
  <c r="J195" i="19"/>
  <c r="B192" i="9"/>
  <c r="V193" i="9"/>
  <c r="R193" i="9"/>
  <c r="N193" i="9"/>
  <c r="J193" i="9"/>
  <c r="F193" i="9"/>
  <c r="U193" i="9"/>
  <c r="Q193" i="9"/>
  <c r="M193" i="9"/>
  <c r="I193" i="9"/>
  <c r="E193" i="9"/>
  <c r="A194" i="9"/>
  <c r="T193" i="9"/>
  <c r="P193" i="9"/>
  <c r="L193" i="9"/>
  <c r="H193" i="9"/>
  <c r="D193" i="9"/>
  <c r="K193" i="9"/>
  <c r="W193" i="9"/>
  <c r="G193" i="9"/>
  <c r="S193" i="9"/>
  <c r="O193" i="9"/>
  <c r="A195" i="8"/>
  <c r="T194" i="8"/>
  <c r="P194" i="8"/>
  <c r="L194" i="8"/>
  <c r="H194" i="8"/>
  <c r="D194" i="8"/>
  <c r="W194" i="8"/>
  <c r="S194" i="8"/>
  <c r="O194" i="8"/>
  <c r="K194" i="8"/>
  <c r="G194" i="8"/>
  <c r="V194" i="8"/>
  <c r="R194" i="8"/>
  <c r="N194" i="8"/>
  <c r="J194" i="8"/>
  <c r="F194" i="8"/>
  <c r="U194" i="8"/>
  <c r="E194" i="8"/>
  <c r="Q194" i="8"/>
  <c r="M194" i="8"/>
  <c r="I194" i="8"/>
  <c r="B193" i="8"/>
  <c r="B191" i="2"/>
  <c r="V192" i="2"/>
  <c r="R192" i="2"/>
  <c r="N192" i="2"/>
  <c r="J192" i="2"/>
  <c r="F192" i="2"/>
  <c r="U192" i="2"/>
  <c r="Q192" i="2"/>
  <c r="M192" i="2"/>
  <c r="I192" i="2"/>
  <c r="E192" i="2"/>
  <c r="W192" i="2"/>
  <c r="O192" i="2"/>
  <c r="G192" i="2"/>
  <c r="A193" i="2"/>
  <c r="T192" i="2"/>
  <c r="P192" i="2"/>
  <c r="L192" i="2"/>
  <c r="H192" i="2"/>
  <c r="D192" i="2"/>
  <c r="S192" i="2"/>
  <c r="K192" i="2"/>
  <c r="I197" i="19" l="1"/>
  <c r="J196" i="19"/>
  <c r="A195" i="9"/>
  <c r="T194" i="9"/>
  <c r="P194" i="9"/>
  <c r="L194" i="9"/>
  <c r="H194" i="9"/>
  <c r="D194" i="9"/>
  <c r="W194" i="9"/>
  <c r="S194" i="9"/>
  <c r="O194" i="9"/>
  <c r="K194" i="9"/>
  <c r="G194" i="9"/>
  <c r="V194" i="9"/>
  <c r="R194" i="9"/>
  <c r="N194" i="9"/>
  <c r="J194" i="9"/>
  <c r="F194" i="9"/>
  <c r="U194" i="9"/>
  <c r="E194" i="9"/>
  <c r="Q194" i="9"/>
  <c r="M194" i="9"/>
  <c r="I194" i="9"/>
  <c r="B193" i="9"/>
  <c r="B194" i="8"/>
  <c r="V195" i="8"/>
  <c r="R195" i="8"/>
  <c r="N195" i="8"/>
  <c r="J195" i="8"/>
  <c r="F195" i="8"/>
  <c r="U195" i="8"/>
  <c r="Q195" i="8"/>
  <c r="M195" i="8"/>
  <c r="I195" i="8"/>
  <c r="E195" i="8"/>
  <c r="A196" i="8"/>
  <c r="T195" i="8"/>
  <c r="P195" i="8"/>
  <c r="L195" i="8"/>
  <c r="H195" i="8"/>
  <c r="D195" i="8"/>
  <c r="O195" i="8"/>
  <c r="K195" i="8"/>
  <c r="W195" i="8"/>
  <c r="G195" i="8"/>
  <c r="S195" i="8"/>
  <c r="B192" i="2"/>
  <c r="A194" i="2"/>
  <c r="T193" i="2"/>
  <c r="P193" i="2"/>
  <c r="L193" i="2"/>
  <c r="H193" i="2"/>
  <c r="D193" i="2"/>
  <c r="W193" i="2"/>
  <c r="S193" i="2"/>
  <c r="O193" i="2"/>
  <c r="K193" i="2"/>
  <c r="G193" i="2"/>
  <c r="U193" i="2"/>
  <c r="Q193" i="2"/>
  <c r="I193" i="2"/>
  <c r="V193" i="2"/>
  <c r="R193" i="2"/>
  <c r="N193" i="2"/>
  <c r="J193" i="2"/>
  <c r="F193" i="2"/>
  <c r="M193" i="2"/>
  <c r="E193" i="2"/>
  <c r="I198" i="19" l="1"/>
  <c r="J197" i="19"/>
  <c r="B194" i="9"/>
  <c r="V195" i="9"/>
  <c r="R195" i="9"/>
  <c r="N195" i="9"/>
  <c r="J195" i="9"/>
  <c r="F195" i="9"/>
  <c r="U195" i="9"/>
  <c r="Q195" i="9"/>
  <c r="M195" i="9"/>
  <c r="I195" i="9"/>
  <c r="E195" i="9"/>
  <c r="A196" i="9"/>
  <c r="T195" i="9"/>
  <c r="P195" i="9"/>
  <c r="L195" i="9"/>
  <c r="H195" i="9"/>
  <c r="D195" i="9"/>
  <c r="O195" i="9"/>
  <c r="K195" i="9"/>
  <c r="W195" i="9"/>
  <c r="G195" i="9"/>
  <c r="S195" i="9"/>
  <c r="A197" i="8"/>
  <c r="T196" i="8"/>
  <c r="P196" i="8"/>
  <c r="L196" i="8"/>
  <c r="H196" i="8"/>
  <c r="D196" i="8"/>
  <c r="W196" i="8"/>
  <c r="S196" i="8"/>
  <c r="O196" i="8"/>
  <c r="K196" i="8"/>
  <c r="G196" i="8"/>
  <c r="V196" i="8"/>
  <c r="R196" i="8"/>
  <c r="N196" i="8"/>
  <c r="J196" i="8"/>
  <c r="F196" i="8"/>
  <c r="I196" i="8"/>
  <c r="U196" i="8"/>
  <c r="E196" i="8"/>
  <c r="M196" i="8"/>
  <c r="Q196" i="8"/>
  <c r="B195" i="8"/>
  <c r="B193" i="2"/>
  <c r="V194" i="2"/>
  <c r="R194" i="2"/>
  <c r="N194" i="2"/>
  <c r="J194" i="2"/>
  <c r="F194" i="2"/>
  <c r="U194" i="2"/>
  <c r="Q194" i="2"/>
  <c r="M194" i="2"/>
  <c r="I194" i="2"/>
  <c r="E194" i="2"/>
  <c r="W194" i="2"/>
  <c r="O194" i="2"/>
  <c r="G194" i="2"/>
  <c r="A195" i="2"/>
  <c r="T194" i="2"/>
  <c r="P194" i="2"/>
  <c r="L194" i="2"/>
  <c r="H194" i="2"/>
  <c r="D194" i="2"/>
  <c r="S194" i="2"/>
  <c r="K194" i="2"/>
  <c r="I199" i="19" l="1"/>
  <c r="J198" i="19"/>
  <c r="A197" i="9"/>
  <c r="T196" i="9"/>
  <c r="P196" i="9"/>
  <c r="L196" i="9"/>
  <c r="H196" i="9"/>
  <c r="D196" i="9"/>
  <c r="W196" i="9"/>
  <c r="S196" i="9"/>
  <c r="O196" i="9"/>
  <c r="K196" i="9"/>
  <c r="G196" i="9"/>
  <c r="V196" i="9"/>
  <c r="R196" i="9"/>
  <c r="N196" i="9"/>
  <c r="J196" i="9"/>
  <c r="F196" i="9"/>
  <c r="I196" i="9"/>
  <c r="M196" i="9"/>
  <c r="U196" i="9"/>
  <c r="E196" i="9"/>
  <c r="Q196" i="9"/>
  <c r="B195" i="9"/>
  <c r="B196" i="8"/>
  <c r="V197" i="8"/>
  <c r="R197" i="8"/>
  <c r="N197" i="8"/>
  <c r="J197" i="8"/>
  <c r="F197" i="8"/>
  <c r="U197" i="8"/>
  <c r="Q197" i="8"/>
  <c r="M197" i="8"/>
  <c r="I197" i="8"/>
  <c r="E197" i="8"/>
  <c r="A198" i="8"/>
  <c r="T197" i="8"/>
  <c r="P197" i="8"/>
  <c r="L197" i="8"/>
  <c r="H197" i="8"/>
  <c r="D197" i="8"/>
  <c r="S197" i="8"/>
  <c r="O197" i="8"/>
  <c r="W197" i="8"/>
  <c r="K197" i="8"/>
  <c r="G197" i="8"/>
  <c r="B194" i="2"/>
  <c r="A196" i="2"/>
  <c r="T195" i="2"/>
  <c r="P195" i="2"/>
  <c r="L195" i="2"/>
  <c r="H195" i="2"/>
  <c r="D195" i="2"/>
  <c r="W195" i="2"/>
  <c r="S195" i="2"/>
  <c r="O195" i="2"/>
  <c r="K195" i="2"/>
  <c r="G195" i="2"/>
  <c r="U195" i="2"/>
  <c r="Q195" i="2"/>
  <c r="I195" i="2"/>
  <c r="V195" i="2"/>
  <c r="R195" i="2"/>
  <c r="N195" i="2"/>
  <c r="J195" i="2"/>
  <c r="F195" i="2"/>
  <c r="M195" i="2"/>
  <c r="E195" i="2"/>
  <c r="I200" i="19" l="1"/>
  <c r="J199" i="19"/>
  <c r="B196" i="9"/>
  <c r="V197" i="9"/>
  <c r="R197" i="9"/>
  <c r="N197" i="9"/>
  <c r="J197" i="9"/>
  <c r="F197" i="9"/>
  <c r="U197" i="9"/>
  <c r="Q197" i="9"/>
  <c r="M197" i="9"/>
  <c r="I197" i="9"/>
  <c r="E197" i="9"/>
  <c r="A198" i="9"/>
  <c r="T197" i="9"/>
  <c r="P197" i="9"/>
  <c r="L197" i="9"/>
  <c r="H197" i="9"/>
  <c r="D197" i="9"/>
  <c r="S197" i="9"/>
  <c r="W197" i="9"/>
  <c r="O197" i="9"/>
  <c r="K197" i="9"/>
  <c r="G197" i="9"/>
  <c r="A199" i="8"/>
  <c r="T198" i="8"/>
  <c r="P198" i="8"/>
  <c r="L198" i="8"/>
  <c r="H198" i="8"/>
  <c r="D198" i="8"/>
  <c r="W198" i="8"/>
  <c r="S198" i="8"/>
  <c r="O198" i="8"/>
  <c r="K198" i="8"/>
  <c r="G198" i="8"/>
  <c r="V198" i="8"/>
  <c r="R198" i="8"/>
  <c r="N198" i="8"/>
  <c r="J198" i="8"/>
  <c r="F198" i="8"/>
  <c r="M198" i="8"/>
  <c r="I198" i="8"/>
  <c r="U198" i="8"/>
  <c r="E198" i="8"/>
  <c r="Q198" i="8"/>
  <c r="B197" i="8"/>
  <c r="B195" i="2"/>
  <c r="V196" i="2"/>
  <c r="R196" i="2"/>
  <c r="N196" i="2"/>
  <c r="J196" i="2"/>
  <c r="F196" i="2"/>
  <c r="U196" i="2"/>
  <c r="Q196" i="2"/>
  <c r="M196" i="2"/>
  <c r="I196" i="2"/>
  <c r="E196" i="2"/>
  <c r="W196" i="2"/>
  <c r="O196" i="2"/>
  <c r="G196" i="2"/>
  <c r="A197" i="2"/>
  <c r="T196" i="2"/>
  <c r="P196" i="2"/>
  <c r="L196" i="2"/>
  <c r="H196" i="2"/>
  <c r="D196" i="2"/>
  <c r="S196" i="2"/>
  <c r="K196" i="2"/>
  <c r="I201" i="19" l="1"/>
  <c r="J200" i="19"/>
  <c r="A199" i="9"/>
  <c r="T198" i="9"/>
  <c r="P198" i="9"/>
  <c r="L198" i="9"/>
  <c r="H198" i="9"/>
  <c r="D198" i="9"/>
  <c r="W198" i="9"/>
  <c r="S198" i="9"/>
  <c r="O198" i="9"/>
  <c r="K198" i="9"/>
  <c r="G198" i="9"/>
  <c r="V198" i="9"/>
  <c r="R198" i="9"/>
  <c r="N198" i="9"/>
  <c r="J198" i="9"/>
  <c r="F198" i="9"/>
  <c r="M198" i="9"/>
  <c r="I198" i="9"/>
  <c r="U198" i="9"/>
  <c r="E198" i="9"/>
  <c r="Q198" i="9"/>
  <c r="B197" i="9"/>
  <c r="B198" i="8"/>
  <c r="V199" i="8"/>
  <c r="R199" i="8"/>
  <c r="N199" i="8"/>
  <c r="J199" i="8"/>
  <c r="F199" i="8"/>
  <c r="U199" i="8"/>
  <c r="Q199" i="8"/>
  <c r="M199" i="8"/>
  <c r="I199" i="8"/>
  <c r="E199" i="8"/>
  <c r="A200" i="8"/>
  <c r="T199" i="8"/>
  <c r="P199" i="8"/>
  <c r="L199" i="8"/>
  <c r="H199" i="8"/>
  <c r="D199" i="8"/>
  <c r="W199" i="8"/>
  <c r="G199" i="8"/>
  <c r="S199" i="8"/>
  <c r="K199" i="8"/>
  <c r="O199" i="8"/>
  <c r="B196" i="2"/>
  <c r="A198" i="2"/>
  <c r="T197" i="2"/>
  <c r="P197" i="2"/>
  <c r="L197" i="2"/>
  <c r="H197" i="2"/>
  <c r="D197" i="2"/>
  <c r="W197" i="2"/>
  <c r="S197" i="2"/>
  <c r="O197" i="2"/>
  <c r="K197" i="2"/>
  <c r="G197" i="2"/>
  <c r="U197" i="2"/>
  <c r="Q197" i="2"/>
  <c r="I197" i="2"/>
  <c r="V197" i="2"/>
  <c r="R197" i="2"/>
  <c r="N197" i="2"/>
  <c r="J197" i="2"/>
  <c r="F197" i="2"/>
  <c r="M197" i="2"/>
  <c r="E197" i="2"/>
  <c r="I202" i="19" l="1"/>
  <c r="J201" i="19"/>
  <c r="B198" i="9"/>
  <c r="V199" i="9"/>
  <c r="R199" i="9"/>
  <c r="N199" i="9"/>
  <c r="J199" i="9"/>
  <c r="F199" i="9"/>
  <c r="U199" i="9"/>
  <c r="Q199" i="9"/>
  <c r="M199" i="9"/>
  <c r="I199" i="9"/>
  <c r="E199" i="9"/>
  <c r="A200" i="9"/>
  <c r="T199" i="9"/>
  <c r="P199" i="9"/>
  <c r="L199" i="9"/>
  <c r="H199" i="9"/>
  <c r="D199" i="9"/>
  <c r="W199" i="9"/>
  <c r="G199" i="9"/>
  <c r="K199" i="9"/>
  <c r="S199" i="9"/>
  <c r="O199" i="9"/>
  <c r="A201" i="8"/>
  <c r="T200" i="8"/>
  <c r="P200" i="8"/>
  <c r="L200" i="8"/>
  <c r="H200" i="8"/>
  <c r="D200" i="8"/>
  <c r="W200" i="8"/>
  <c r="S200" i="8"/>
  <c r="O200" i="8"/>
  <c r="K200" i="8"/>
  <c r="G200" i="8"/>
  <c r="V200" i="8"/>
  <c r="R200" i="8"/>
  <c r="N200" i="8"/>
  <c r="J200" i="8"/>
  <c r="F200" i="8"/>
  <c r="Q200" i="8"/>
  <c r="M200" i="8"/>
  <c r="E200" i="8"/>
  <c r="I200" i="8"/>
  <c r="U200" i="8"/>
  <c r="B199" i="8"/>
  <c r="B197" i="2"/>
  <c r="V198" i="2"/>
  <c r="R198" i="2"/>
  <c r="N198" i="2"/>
  <c r="J198" i="2"/>
  <c r="F198" i="2"/>
  <c r="U198" i="2"/>
  <c r="Q198" i="2"/>
  <c r="M198" i="2"/>
  <c r="I198" i="2"/>
  <c r="E198" i="2"/>
  <c r="W198" i="2"/>
  <c r="O198" i="2"/>
  <c r="G198" i="2"/>
  <c r="A199" i="2"/>
  <c r="T198" i="2"/>
  <c r="P198" i="2"/>
  <c r="L198" i="2"/>
  <c r="H198" i="2"/>
  <c r="D198" i="2"/>
  <c r="S198" i="2"/>
  <c r="K198" i="2"/>
  <c r="I203" i="19" l="1"/>
  <c r="J202" i="19"/>
  <c r="A201" i="9"/>
  <c r="T200" i="9"/>
  <c r="P200" i="9"/>
  <c r="L200" i="9"/>
  <c r="H200" i="9"/>
  <c r="D200" i="9"/>
  <c r="W200" i="9"/>
  <c r="S200" i="9"/>
  <c r="O200" i="9"/>
  <c r="K200" i="9"/>
  <c r="G200" i="9"/>
  <c r="V200" i="9"/>
  <c r="R200" i="9"/>
  <c r="N200" i="9"/>
  <c r="J200" i="9"/>
  <c r="F200" i="9"/>
  <c r="Q200" i="9"/>
  <c r="U200" i="9"/>
  <c r="M200" i="9"/>
  <c r="I200" i="9"/>
  <c r="E200" i="9"/>
  <c r="B199" i="9"/>
  <c r="B200" i="8"/>
  <c r="V201" i="8"/>
  <c r="R201" i="8"/>
  <c r="N201" i="8"/>
  <c r="J201" i="8"/>
  <c r="F201" i="8"/>
  <c r="U201" i="8"/>
  <c r="Q201" i="8"/>
  <c r="M201" i="8"/>
  <c r="I201" i="8"/>
  <c r="E201" i="8"/>
  <c r="A202" i="8"/>
  <c r="T201" i="8"/>
  <c r="P201" i="8"/>
  <c r="L201" i="8"/>
  <c r="H201" i="8"/>
  <c r="D201" i="8"/>
  <c r="K201" i="8"/>
  <c r="W201" i="8"/>
  <c r="G201" i="8"/>
  <c r="O201" i="8"/>
  <c r="S201" i="8"/>
  <c r="B198" i="2"/>
  <c r="A200" i="2"/>
  <c r="T199" i="2"/>
  <c r="P199" i="2"/>
  <c r="L199" i="2"/>
  <c r="H199" i="2"/>
  <c r="D199" i="2"/>
  <c r="W199" i="2"/>
  <c r="S199" i="2"/>
  <c r="O199" i="2"/>
  <c r="K199" i="2"/>
  <c r="G199" i="2"/>
  <c r="Q199" i="2"/>
  <c r="I199" i="2"/>
  <c r="V199" i="2"/>
  <c r="R199" i="2"/>
  <c r="N199" i="2"/>
  <c r="J199" i="2"/>
  <c r="F199" i="2"/>
  <c r="U199" i="2"/>
  <c r="M199" i="2"/>
  <c r="E199" i="2"/>
  <c r="I204" i="19" l="1"/>
  <c r="J203" i="19"/>
  <c r="B200" i="9"/>
  <c r="V201" i="9"/>
  <c r="R201" i="9"/>
  <c r="N201" i="9"/>
  <c r="J201" i="9"/>
  <c r="F201" i="9"/>
  <c r="U201" i="9"/>
  <c r="Q201" i="9"/>
  <c r="M201" i="9"/>
  <c r="I201" i="9"/>
  <c r="E201" i="9"/>
  <c r="A202" i="9"/>
  <c r="T201" i="9"/>
  <c r="P201" i="9"/>
  <c r="L201" i="9"/>
  <c r="H201" i="9"/>
  <c r="D201" i="9"/>
  <c r="K201" i="9"/>
  <c r="W201" i="9"/>
  <c r="G201" i="9"/>
  <c r="S201" i="9"/>
  <c r="O201" i="9"/>
  <c r="A203" i="8"/>
  <c r="T202" i="8"/>
  <c r="P202" i="8"/>
  <c r="L202" i="8"/>
  <c r="H202" i="8"/>
  <c r="D202" i="8"/>
  <c r="W202" i="8"/>
  <c r="S202" i="8"/>
  <c r="O202" i="8"/>
  <c r="K202" i="8"/>
  <c r="G202" i="8"/>
  <c r="V202" i="8"/>
  <c r="R202" i="8"/>
  <c r="N202" i="8"/>
  <c r="J202" i="8"/>
  <c r="F202" i="8"/>
  <c r="U202" i="8"/>
  <c r="E202" i="8"/>
  <c r="Q202" i="8"/>
  <c r="I202" i="8"/>
  <c r="M202" i="8"/>
  <c r="B201" i="8"/>
  <c r="B199" i="2"/>
  <c r="V200" i="2"/>
  <c r="R200" i="2"/>
  <c r="N200" i="2"/>
  <c r="J200" i="2"/>
  <c r="F200" i="2"/>
  <c r="U200" i="2"/>
  <c r="Q200" i="2"/>
  <c r="M200" i="2"/>
  <c r="I200" i="2"/>
  <c r="E200" i="2"/>
  <c r="S200" i="2"/>
  <c r="K200" i="2"/>
  <c r="A201" i="2"/>
  <c r="T200" i="2"/>
  <c r="P200" i="2"/>
  <c r="L200" i="2"/>
  <c r="H200" i="2"/>
  <c r="D200" i="2"/>
  <c r="W200" i="2"/>
  <c r="O200" i="2"/>
  <c r="G200" i="2"/>
  <c r="I205" i="19" l="1"/>
  <c r="J204" i="19"/>
  <c r="A203" i="9"/>
  <c r="T202" i="9"/>
  <c r="P202" i="9"/>
  <c r="L202" i="9"/>
  <c r="H202" i="9"/>
  <c r="D202" i="9"/>
  <c r="W202" i="9"/>
  <c r="S202" i="9"/>
  <c r="O202" i="9"/>
  <c r="K202" i="9"/>
  <c r="G202" i="9"/>
  <c r="V202" i="9"/>
  <c r="R202" i="9"/>
  <c r="N202" i="9"/>
  <c r="J202" i="9"/>
  <c r="F202" i="9"/>
  <c r="U202" i="9"/>
  <c r="E202" i="9"/>
  <c r="I202" i="9"/>
  <c r="Q202" i="9"/>
  <c r="M202" i="9"/>
  <c r="B201" i="9"/>
  <c r="B202" i="8"/>
  <c r="V203" i="8"/>
  <c r="R203" i="8"/>
  <c r="N203" i="8"/>
  <c r="J203" i="8"/>
  <c r="F203" i="8"/>
  <c r="U203" i="8"/>
  <c r="Q203" i="8"/>
  <c r="M203" i="8"/>
  <c r="I203" i="8"/>
  <c r="E203" i="8"/>
  <c r="A204" i="8"/>
  <c r="T203" i="8"/>
  <c r="P203" i="8"/>
  <c r="L203" i="8"/>
  <c r="H203" i="8"/>
  <c r="D203" i="8"/>
  <c r="O203" i="8"/>
  <c r="K203" i="8"/>
  <c r="S203" i="8"/>
  <c r="W203" i="8"/>
  <c r="G203" i="8"/>
  <c r="B200" i="2"/>
  <c r="A202" i="2"/>
  <c r="T201" i="2"/>
  <c r="P201" i="2"/>
  <c r="L201" i="2"/>
  <c r="H201" i="2"/>
  <c r="D201" i="2"/>
  <c r="W201" i="2"/>
  <c r="S201" i="2"/>
  <c r="O201" i="2"/>
  <c r="K201" i="2"/>
  <c r="G201" i="2"/>
  <c r="M201" i="2"/>
  <c r="E201" i="2"/>
  <c r="V201" i="2"/>
  <c r="R201" i="2"/>
  <c r="N201" i="2"/>
  <c r="J201" i="2"/>
  <c r="F201" i="2"/>
  <c r="U201" i="2"/>
  <c r="Q201" i="2"/>
  <c r="I201" i="2"/>
  <c r="I206" i="19" l="1"/>
  <c r="J205" i="19"/>
  <c r="B202" i="9"/>
  <c r="V203" i="9"/>
  <c r="R203" i="9"/>
  <c r="N203" i="9"/>
  <c r="J203" i="9"/>
  <c r="F203" i="9"/>
  <c r="U203" i="9"/>
  <c r="Q203" i="9"/>
  <c r="M203" i="9"/>
  <c r="I203" i="9"/>
  <c r="E203" i="9"/>
  <c r="A204" i="9"/>
  <c r="T203" i="9"/>
  <c r="P203" i="9"/>
  <c r="L203" i="9"/>
  <c r="H203" i="9"/>
  <c r="D203" i="9"/>
  <c r="O203" i="9"/>
  <c r="S203" i="9"/>
  <c r="K203" i="9"/>
  <c r="W203" i="9"/>
  <c r="G203" i="9"/>
  <c r="A205" i="8"/>
  <c r="T204" i="8"/>
  <c r="P204" i="8"/>
  <c r="L204" i="8"/>
  <c r="H204" i="8"/>
  <c r="D204" i="8"/>
  <c r="W204" i="8"/>
  <c r="S204" i="8"/>
  <c r="O204" i="8"/>
  <c r="K204" i="8"/>
  <c r="G204" i="8"/>
  <c r="V204" i="8"/>
  <c r="R204" i="8"/>
  <c r="N204" i="8"/>
  <c r="J204" i="8"/>
  <c r="F204" i="8"/>
  <c r="I204" i="8"/>
  <c r="U204" i="8"/>
  <c r="E204" i="8"/>
  <c r="Q204" i="8"/>
  <c r="M204" i="8"/>
  <c r="B203" i="8"/>
  <c r="B201" i="2"/>
  <c r="V202" i="2"/>
  <c r="R202" i="2"/>
  <c r="N202" i="2"/>
  <c r="J202" i="2"/>
  <c r="F202" i="2"/>
  <c r="U202" i="2"/>
  <c r="Q202" i="2"/>
  <c r="M202" i="2"/>
  <c r="I202" i="2"/>
  <c r="E202" i="2"/>
  <c r="S202" i="2"/>
  <c r="K202" i="2"/>
  <c r="A203" i="2"/>
  <c r="T202" i="2"/>
  <c r="P202" i="2"/>
  <c r="L202" i="2"/>
  <c r="H202" i="2"/>
  <c r="D202" i="2"/>
  <c r="W202" i="2"/>
  <c r="O202" i="2"/>
  <c r="G202" i="2"/>
  <c r="I207" i="19" l="1"/>
  <c r="J206" i="19"/>
  <c r="A205" i="9"/>
  <c r="T204" i="9"/>
  <c r="P204" i="9"/>
  <c r="L204" i="9"/>
  <c r="H204" i="9"/>
  <c r="D204" i="9"/>
  <c r="W204" i="9"/>
  <c r="S204" i="9"/>
  <c r="O204" i="9"/>
  <c r="K204" i="9"/>
  <c r="G204" i="9"/>
  <c r="V204" i="9"/>
  <c r="R204" i="9"/>
  <c r="N204" i="9"/>
  <c r="J204" i="9"/>
  <c r="F204" i="9"/>
  <c r="I204" i="9"/>
  <c r="U204" i="9"/>
  <c r="E204" i="9"/>
  <c r="Q204" i="9"/>
  <c r="M204" i="9"/>
  <c r="B203" i="9"/>
  <c r="B204" i="8"/>
  <c r="V205" i="8"/>
  <c r="R205" i="8"/>
  <c r="N205" i="8"/>
  <c r="J205" i="8"/>
  <c r="F205" i="8"/>
  <c r="U205" i="8"/>
  <c r="Q205" i="8"/>
  <c r="M205" i="8"/>
  <c r="I205" i="8"/>
  <c r="E205" i="8"/>
  <c r="A206" i="8"/>
  <c r="T205" i="8"/>
  <c r="P205" i="8"/>
  <c r="L205" i="8"/>
  <c r="H205" i="8"/>
  <c r="D205" i="8"/>
  <c r="S205" i="8"/>
  <c r="O205" i="8"/>
  <c r="G205" i="8"/>
  <c r="K205" i="8"/>
  <c r="W205" i="8"/>
  <c r="B202" i="2"/>
  <c r="A204" i="2"/>
  <c r="T203" i="2"/>
  <c r="P203" i="2"/>
  <c r="L203" i="2"/>
  <c r="H203" i="2"/>
  <c r="D203" i="2"/>
  <c r="W203" i="2"/>
  <c r="S203" i="2"/>
  <c r="O203" i="2"/>
  <c r="K203" i="2"/>
  <c r="G203" i="2"/>
  <c r="M203" i="2"/>
  <c r="E203" i="2"/>
  <c r="V203" i="2"/>
  <c r="R203" i="2"/>
  <c r="N203" i="2"/>
  <c r="J203" i="2"/>
  <c r="F203" i="2"/>
  <c r="U203" i="2"/>
  <c r="Q203" i="2"/>
  <c r="I203" i="2"/>
  <c r="I208" i="19" l="1"/>
  <c r="J207" i="19"/>
  <c r="B204" i="9"/>
  <c r="V205" i="9"/>
  <c r="R205" i="9"/>
  <c r="N205" i="9"/>
  <c r="J205" i="9"/>
  <c r="F205" i="9"/>
  <c r="U205" i="9"/>
  <c r="Q205" i="9"/>
  <c r="M205" i="9"/>
  <c r="I205" i="9"/>
  <c r="E205" i="9"/>
  <c r="A206" i="9"/>
  <c r="T205" i="9"/>
  <c r="P205" i="9"/>
  <c r="L205" i="9"/>
  <c r="H205" i="9"/>
  <c r="D205" i="9"/>
  <c r="S205" i="9"/>
  <c r="G205" i="9"/>
  <c r="O205" i="9"/>
  <c r="K205" i="9"/>
  <c r="W205" i="9"/>
  <c r="A207" i="8"/>
  <c r="T206" i="8"/>
  <c r="P206" i="8"/>
  <c r="L206" i="8"/>
  <c r="H206" i="8"/>
  <c r="D206" i="8"/>
  <c r="W206" i="8"/>
  <c r="S206" i="8"/>
  <c r="O206" i="8"/>
  <c r="K206" i="8"/>
  <c r="G206" i="8"/>
  <c r="V206" i="8"/>
  <c r="R206" i="8"/>
  <c r="N206" i="8"/>
  <c r="J206" i="8"/>
  <c r="F206" i="8"/>
  <c r="M206" i="8"/>
  <c r="I206" i="8"/>
  <c r="Q206" i="8"/>
  <c r="U206" i="8"/>
  <c r="E206" i="8"/>
  <c r="B205" i="8"/>
  <c r="B203" i="2"/>
  <c r="V204" i="2"/>
  <c r="R204" i="2"/>
  <c r="N204" i="2"/>
  <c r="J204" i="2"/>
  <c r="F204" i="2"/>
  <c r="U204" i="2"/>
  <c r="Q204" i="2"/>
  <c r="M204" i="2"/>
  <c r="I204" i="2"/>
  <c r="E204" i="2"/>
  <c r="S204" i="2"/>
  <c r="K204" i="2"/>
  <c r="A205" i="2"/>
  <c r="T204" i="2"/>
  <c r="P204" i="2"/>
  <c r="L204" i="2"/>
  <c r="H204" i="2"/>
  <c r="D204" i="2"/>
  <c r="W204" i="2"/>
  <c r="O204" i="2"/>
  <c r="G204" i="2"/>
  <c r="I209" i="19" l="1"/>
  <c r="J208" i="19"/>
  <c r="A207" i="9"/>
  <c r="T206" i="9"/>
  <c r="P206" i="9"/>
  <c r="L206" i="9"/>
  <c r="H206" i="9"/>
  <c r="D206" i="9"/>
  <c r="W206" i="9"/>
  <c r="S206" i="9"/>
  <c r="O206" i="9"/>
  <c r="K206" i="9"/>
  <c r="G206" i="9"/>
  <c r="V206" i="9"/>
  <c r="R206" i="9"/>
  <c r="N206" i="9"/>
  <c r="J206" i="9"/>
  <c r="F206" i="9"/>
  <c r="M206" i="9"/>
  <c r="I206" i="9"/>
  <c r="U206" i="9"/>
  <c r="E206" i="9"/>
  <c r="Q206" i="9"/>
  <c r="B205" i="9"/>
  <c r="B206" i="8"/>
  <c r="V207" i="8"/>
  <c r="R207" i="8"/>
  <c r="N207" i="8"/>
  <c r="J207" i="8"/>
  <c r="F207" i="8"/>
  <c r="U207" i="8"/>
  <c r="Q207" i="8"/>
  <c r="M207" i="8"/>
  <c r="I207" i="8"/>
  <c r="E207" i="8"/>
  <c r="A208" i="8"/>
  <c r="T207" i="8"/>
  <c r="P207" i="8"/>
  <c r="L207" i="8"/>
  <c r="H207" i="8"/>
  <c r="D207" i="8"/>
  <c r="W207" i="8"/>
  <c r="G207" i="8"/>
  <c r="S207" i="8"/>
  <c r="O207" i="8"/>
  <c r="K207" i="8"/>
  <c r="B204" i="2"/>
  <c r="A206" i="2"/>
  <c r="T205" i="2"/>
  <c r="P205" i="2"/>
  <c r="L205" i="2"/>
  <c r="H205" i="2"/>
  <c r="D205" i="2"/>
  <c r="W205" i="2"/>
  <c r="S205" i="2"/>
  <c r="O205" i="2"/>
  <c r="K205" i="2"/>
  <c r="G205" i="2"/>
  <c r="M205" i="2"/>
  <c r="E205" i="2"/>
  <c r="V205" i="2"/>
  <c r="R205" i="2"/>
  <c r="N205" i="2"/>
  <c r="J205" i="2"/>
  <c r="F205" i="2"/>
  <c r="U205" i="2"/>
  <c r="Q205" i="2"/>
  <c r="I205" i="2"/>
  <c r="I210" i="19" l="1"/>
  <c r="J209" i="19"/>
  <c r="B206" i="9"/>
  <c r="V207" i="9"/>
  <c r="R207" i="9"/>
  <c r="N207" i="9"/>
  <c r="J207" i="9"/>
  <c r="F207" i="9"/>
  <c r="U207" i="9"/>
  <c r="Q207" i="9"/>
  <c r="M207" i="9"/>
  <c r="I207" i="9"/>
  <c r="E207" i="9"/>
  <c r="A208" i="9"/>
  <c r="T207" i="9"/>
  <c r="P207" i="9"/>
  <c r="L207" i="9"/>
  <c r="H207" i="9"/>
  <c r="D207" i="9"/>
  <c r="W207" i="9"/>
  <c r="G207" i="9"/>
  <c r="S207" i="9"/>
  <c r="O207" i="9"/>
  <c r="K207" i="9"/>
  <c r="A209" i="8"/>
  <c r="T208" i="8"/>
  <c r="P208" i="8"/>
  <c r="L208" i="8"/>
  <c r="H208" i="8"/>
  <c r="D208" i="8"/>
  <c r="W208" i="8"/>
  <c r="S208" i="8"/>
  <c r="O208" i="8"/>
  <c r="K208" i="8"/>
  <c r="G208" i="8"/>
  <c r="V208" i="8"/>
  <c r="R208" i="8"/>
  <c r="N208" i="8"/>
  <c r="J208" i="8"/>
  <c r="F208" i="8"/>
  <c r="Q208" i="8"/>
  <c r="M208" i="8"/>
  <c r="E208" i="8"/>
  <c r="I208" i="8"/>
  <c r="U208" i="8"/>
  <c r="B207" i="8"/>
  <c r="B205" i="2"/>
  <c r="V206" i="2"/>
  <c r="R206" i="2"/>
  <c r="N206" i="2"/>
  <c r="J206" i="2"/>
  <c r="F206" i="2"/>
  <c r="U206" i="2"/>
  <c r="Q206" i="2"/>
  <c r="M206" i="2"/>
  <c r="I206" i="2"/>
  <c r="E206" i="2"/>
  <c r="S206" i="2"/>
  <c r="K206" i="2"/>
  <c r="A207" i="2"/>
  <c r="T206" i="2"/>
  <c r="P206" i="2"/>
  <c r="L206" i="2"/>
  <c r="H206" i="2"/>
  <c r="D206" i="2"/>
  <c r="W206" i="2"/>
  <c r="O206" i="2"/>
  <c r="G206" i="2"/>
  <c r="I211" i="19" l="1"/>
  <c r="J210" i="19"/>
  <c r="A209" i="9"/>
  <c r="T208" i="9"/>
  <c r="P208" i="9"/>
  <c r="L208" i="9"/>
  <c r="H208" i="9"/>
  <c r="D208" i="9"/>
  <c r="W208" i="9"/>
  <c r="S208" i="9"/>
  <c r="O208" i="9"/>
  <c r="K208" i="9"/>
  <c r="G208" i="9"/>
  <c r="V208" i="9"/>
  <c r="R208" i="9"/>
  <c r="N208" i="9"/>
  <c r="J208" i="9"/>
  <c r="F208" i="9"/>
  <c r="Q208" i="9"/>
  <c r="M208" i="9"/>
  <c r="I208" i="9"/>
  <c r="U208" i="9"/>
  <c r="E208" i="9"/>
  <c r="B207" i="9"/>
  <c r="B208" i="8"/>
  <c r="V209" i="8"/>
  <c r="R209" i="8"/>
  <c r="N209" i="8"/>
  <c r="J209" i="8"/>
  <c r="F209" i="8"/>
  <c r="U209" i="8"/>
  <c r="Q209" i="8"/>
  <c r="M209" i="8"/>
  <c r="I209" i="8"/>
  <c r="E209" i="8"/>
  <c r="A210" i="8"/>
  <c r="T209" i="8"/>
  <c r="P209" i="8"/>
  <c r="L209" i="8"/>
  <c r="H209" i="8"/>
  <c r="D209" i="8"/>
  <c r="K209" i="8"/>
  <c r="W209" i="8"/>
  <c r="G209" i="8"/>
  <c r="O209" i="8"/>
  <c r="S209" i="8"/>
  <c r="B206" i="2"/>
  <c r="A208" i="2"/>
  <c r="T207" i="2"/>
  <c r="P207" i="2"/>
  <c r="L207" i="2"/>
  <c r="H207" i="2"/>
  <c r="D207" i="2"/>
  <c r="W207" i="2"/>
  <c r="S207" i="2"/>
  <c r="O207" i="2"/>
  <c r="K207" i="2"/>
  <c r="G207" i="2"/>
  <c r="M207" i="2"/>
  <c r="E207" i="2"/>
  <c r="V207" i="2"/>
  <c r="R207" i="2"/>
  <c r="N207" i="2"/>
  <c r="J207" i="2"/>
  <c r="F207" i="2"/>
  <c r="U207" i="2"/>
  <c r="Q207" i="2"/>
  <c r="I207" i="2"/>
  <c r="I212" i="19" l="1"/>
  <c r="J211" i="19"/>
  <c r="B208" i="9"/>
  <c r="V209" i="9"/>
  <c r="R209" i="9"/>
  <c r="N209" i="9"/>
  <c r="J209" i="9"/>
  <c r="F209" i="9"/>
  <c r="U209" i="9"/>
  <c r="Q209" i="9"/>
  <c r="M209" i="9"/>
  <c r="I209" i="9"/>
  <c r="E209" i="9"/>
  <c r="A210" i="9"/>
  <c r="T209" i="9"/>
  <c r="P209" i="9"/>
  <c r="L209" i="9"/>
  <c r="H209" i="9"/>
  <c r="D209" i="9"/>
  <c r="K209" i="9"/>
  <c r="O209" i="9"/>
  <c r="W209" i="9"/>
  <c r="G209" i="9"/>
  <c r="S209" i="9"/>
  <c r="A211" i="8"/>
  <c r="T210" i="8"/>
  <c r="P210" i="8"/>
  <c r="L210" i="8"/>
  <c r="H210" i="8"/>
  <c r="D210" i="8"/>
  <c r="W210" i="8"/>
  <c r="S210" i="8"/>
  <c r="O210" i="8"/>
  <c r="K210" i="8"/>
  <c r="G210" i="8"/>
  <c r="V210" i="8"/>
  <c r="R210" i="8"/>
  <c r="N210" i="8"/>
  <c r="J210" i="8"/>
  <c r="F210" i="8"/>
  <c r="U210" i="8"/>
  <c r="E210" i="8"/>
  <c r="Q210" i="8"/>
  <c r="M210" i="8"/>
  <c r="I210" i="8"/>
  <c r="B209" i="8"/>
  <c r="B207" i="2"/>
  <c r="V208" i="2"/>
  <c r="R208" i="2"/>
  <c r="N208" i="2"/>
  <c r="J208" i="2"/>
  <c r="F208" i="2"/>
  <c r="U208" i="2"/>
  <c r="Q208" i="2"/>
  <c r="M208" i="2"/>
  <c r="I208" i="2"/>
  <c r="E208" i="2"/>
  <c r="S208" i="2"/>
  <c r="K208" i="2"/>
  <c r="A209" i="2"/>
  <c r="T208" i="2"/>
  <c r="P208" i="2"/>
  <c r="L208" i="2"/>
  <c r="H208" i="2"/>
  <c r="D208" i="2"/>
  <c r="W208" i="2"/>
  <c r="O208" i="2"/>
  <c r="G208" i="2"/>
  <c r="I213" i="19" l="1"/>
  <c r="J212" i="19"/>
  <c r="A211" i="9"/>
  <c r="T210" i="9"/>
  <c r="P210" i="9"/>
  <c r="L210" i="9"/>
  <c r="H210" i="9"/>
  <c r="D210" i="9"/>
  <c r="W210" i="9"/>
  <c r="S210" i="9"/>
  <c r="O210" i="9"/>
  <c r="K210" i="9"/>
  <c r="G210" i="9"/>
  <c r="V210" i="9"/>
  <c r="R210" i="9"/>
  <c r="N210" i="9"/>
  <c r="J210" i="9"/>
  <c r="F210" i="9"/>
  <c r="U210" i="9"/>
  <c r="E210" i="9"/>
  <c r="Q210" i="9"/>
  <c r="M210" i="9"/>
  <c r="I210" i="9"/>
  <c r="B209" i="9"/>
  <c r="B210" i="8"/>
  <c r="V211" i="8"/>
  <c r="R211" i="8"/>
  <c r="N211" i="8"/>
  <c r="J211" i="8"/>
  <c r="F211" i="8"/>
  <c r="U211" i="8"/>
  <c r="Q211" i="8"/>
  <c r="M211" i="8"/>
  <c r="I211" i="8"/>
  <c r="E211" i="8"/>
  <c r="A212" i="8"/>
  <c r="T211" i="8"/>
  <c r="P211" i="8"/>
  <c r="L211" i="8"/>
  <c r="H211" i="8"/>
  <c r="D211" i="8"/>
  <c r="O211" i="8"/>
  <c r="K211" i="8"/>
  <c r="W211" i="8"/>
  <c r="G211" i="8"/>
  <c r="S211" i="8"/>
  <c r="B208" i="2"/>
  <c r="A210" i="2"/>
  <c r="T209" i="2"/>
  <c r="P209" i="2"/>
  <c r="L209" i="2"/>
  <c r="H209" i="2"/>
  <c r="D209" i="2"/>
  <c r="W209" i="2"/>
  <c r="S209" i="2"/>
  <c r="O209" i="2"/>
  <c r="K209" i="2"/>
  <c r="G209" i="2"/>
  <c r="M209" i="2"/>
  <c r="E209" i="2"/>
  <c r="V209" i="2"/>
  <c r="R209" i="2"/>
  <c r="N209" i="2"/>
  <c r="J209" i="2"/>
  <c r="F209" i="2"/>
  <c r="U209" i="2"/>
  <c r="Q209" i="2"/>
  <c r="I209" i="2"/>
  <c r="I214" i="19" l="1"/>
  <c r="J213" i="19"/>
  <c r="B210" i="9"/>
  <c r="V211" i="9"/>
  <c r="R211" i="9"/>
  <c r="N211" i="9"/>
  <c r="J211" i="9"/>
  <c r="F211" i="9"/>
  <c r="U211" i="9"/>
  <c r="Q211" i="9"/>
  <c r="M211" i="9"/>
  <c r="I211" i="9"/>
  <c r="E211" i="9"/>
  <c r="A212" i="9"/>
  <c r="T211" i="9"/>
  <c r="P211" i="9"/>
  <c r="L211" i="9"/>
  <c r="H211" i="9"/>
  <c r="D211" i="9"/>
  <c r="O211" i="9"/>
  <c r="K211" i="9"/>
  <c r="W211" i="9"/>
  <c r="G211" i="9"/>
  <c r="S211" i="9"/>
  <c r="A213" i="8"/>
  <c r="T212" i="8"/>
  <c r="P212" i="8"/>
  <c r="L212" i="8"/>
  <c r="H212" i="8"/>
  <c r="D212" i="8"/>
  <c r="W212" i="8"/>
  <c r="S212" i="8"/>
  <c r="O212" i="8"/>
  <c r="K212" i="8"/>
  <c r="G212" i="8"/>
  <c r="V212" i="8"/>
  <c r="R212" i="8"/>
  <c r="N212" i="8"/>
  <c r="J212" i="8"/>
  <c r="F212" i="8"/>
  <c r="I212" i="8"/>
  <c r="U212" i="8"/>
  <c r="E212" i="8"/>
  <c r="M212" i="8"/>
  <c r="Q212" i="8"/>
  <c r="B211" i="8"/>
  <c r="B209" i="2"/>
  <c r="V210" i="2"/>
  <c r="R210" i="2"/>
  <c r="N210" i="2"/>
  <c r="J210" i="2"/>
  <c r="F210" i="2"/>
  <c r="U210" i="2"/>
  <c r="Q210" i="2"/>
  <c r="M210" i="2"/>
  <c r="I210" i="2"/>
  <c r="E210" i="2"/>
  <c r="S210" i="2"/>
  <c r="K210" i="2"/>
  <c r="A211" i="2"/>
  <c r="T210" i="2"/>
  <c r="P210" i="2"/>
  <c r="L210" i="2"/>
  <c r="H210" i="2"/>
  <c r="D210" i="2"/>
  <c r="W210" i="2"/>
  <c r="O210" i="2"/>
  <c r="G210" i="2"/>
  <c r="I215" i="19" l="1"/>
  <c r="J214" i="19"/>
  <c r="A213" i="9"/>
  <c r="T212" i="9"/>
  <c r="P212" i="9"/>
  <c r="L212" i="9"/>
  <c r="H212" i="9"/>
  <c r="D212" i="9"/>
  <c r="W212" i="9"/>
  <c r="S212" i="9"/>
  <c r="O212" i="9"/>
  <c r="K212" i="9"/>
  <c r="G212" i="9"/>
  <c r="V212" i="9"/>
  <c r="R212" i="9"/>
  <c r="N212" i="9"/>
  <c r="J212" i="9"/>
  <c r="F212" i="9"/>
  <c r="I212" i="9"/>
  <c r="U212" i="9"/>
  <c r="E212" i="9"/>
  <c r="Q212" i="9"/>
  <c r="M212" i="9"/>
  <c r="B211" i="9"/>
  <c r="B212" i="8"/>
  <c r="V213" i="8"/>
  <c r="R213" i="8"/>
  <c r="N213" i="8"/>
  <c r="J213" i="8"/>
  <c r="F213" i="8"/>
  <c r="U213" i="8"/>
  <c r="Q213" i="8"/>
  <c r="M213" i="8"/>
  <c r="I213" i="8"/>
  <c r="E213" i="8"/>
  <c r="A214" i="8"/>
  <c r="T213" i="8"/>
  <c r="P213" i="8"/>
  <c r="L213" i="8"/>
  <c r="H213" i="8"/>
  <c r="D213" i="8"/>
  <c r="S213" i="8"/>
  <c r="O213" i="8"/>
  <c r="G213" i="8"/>
  <c r="K213" i="8"/>
  <c r="W213" i="8"/>
  <c r="B210" i="2"/>
  <c r="A212" i="2"/>
  <c r="T211" i="2"/>
  <c r="P211" i="2"/>
  <c r="L211" i="2"/>
  <c r="H211" i="2"/>
  <c r="D211" i="2"/>
  <c r="W211" i="2"/>
  <c r="S211" i="2"/>
  <c r="O211" i="2"/>
  <c r="K211" i="2"/>
  <c r="G211" i="2"/>
  <c r="Q211" i="2"/>
  <c r="I211" i="2"/>
  <c r="V211" i="2"/>
  <c r="R211" i="2"/>
  <c r="N211" i="2"/>
  <c r="J211" i="2"/>
  <c r="F211" i="2"/>
  <c r="U211" i="2"/>
  <c r="M211" i="2"/>
  <c r="E211" i="2"/>
  <c r="I216" i="19" l="1"/>
  <c r="J215" i="19"/>
  <c r="B212" i="9"/>
  <c r="V213" i="9"/>
  <c r="R213" i="9"/>
  <c r="N213" i="9"/>
  <c r="J213" i="9"/>
  <c r="F213" i="9"/>
  <c r="U213" i="9"/>
  <c r="Q213" i="9"/>
  <c r="M213" i="9"/>
  <c r="I213" i="9"/>
  <c r="E213" i="9"/>
  <c r="A214" i="9"/>
  <c r="T213" i="9"/>
  <c r="P213" i="9"/>
  <c r="L213" i="9"/>
  <c r="H213" i="9"/>
  <c r="D213" i="9"/>
  <c r="S213" i="9"/>
  <c r="O213" i="9"/>
  <c r="K213" i="9"/>
  <c r="W213" i="9"/>
  <c r="G213" i="9"/>
  <c r="A215" i="8"/>
  <c r="T214" i="8"/>
  <c r="P214" i="8"/>
  <c r="L214" i="8"/>
  <c r="H214" i="8"/>
  <c r="D214" i="8"/>
  <c r="W214" i="8"/>
  <c r="S214" i="8"/>
  <c r="O214" i="8"/>
  <c r="K214" i="8"/>
  <c r="G214" i="8"/>
  <c r="V214" i="8"/>
  <c r="R214" i="8"/>
  <c r="N214" i="8"/>
  <c r="J214" i="8"/>
  <c r="F214" i="8"/>
  <c r="M214" i="8"/>
  <c r="I214" i="8"/>
  <c r="Q214" i="8"/>
  <c r="U214" i="8"/>
  <c r="E214" i="8"/>
  <c r="B213" i="8"/>
  <c r="B211" i="2"/>
  <c r="V212" i="2"/>
  <c r="R212" i="2"/>
  <c r="N212" i="2"/>
  <c r="J212" i="2"/>
  <c r="F212" i="2"/>
  <c r="U212" i="2"/>
  <c r="Q212" i="2"/>
  <c r="M212" i="2"/>
  <c r="I212" i="2"/>
  <c r="E212" i="2"/>
  <c r="S212" i="2"/>
  <c r="K212" i="2"/>
  <c r="A213" i="2"/>
  <c r="T212" i="2"/>
  <c r="P212" i="2"/>
  <c r="L212" i="2"/>
  <c r="H212" i="2"/>
  <c r="D212" i="2"/>
  <c r="W212" i="2"/>
  <c r="O212" i="2"/>
  <c r="G212" i="2"/>
  <c r="I217" i="19" l="1"/>
  <c r="J216" i="19"/>
  <c r="A215" i="9"/>
  <c r="T214" i="9"/>
  <c r="P214" i="9"/>
  <c r="L214" i="9"/>
  <c r="H214" i="9"/>
  <c r="D214" i="9"/>
  <c r="W214" i="9"/>
  <c r="S214" i="9"/>
  <c r="O214" i="9"/>
  <c r="K214" i="9"/>
  <c r="G214" i="9"/>
  <c r="V214" i="9"/>
  <c r="R214" i="9"/>
  <c r="N214" i="9"/>
  <c r="J214" i="9"/>
  <c r="F214" i="9"/>
  <c r="M214" i="9"/>
  <c r="I214" i="9"/>
  <c r="U214" i="9"/>
  <c r="E214" i="9"/>
  <c r="Q214" i="9"/>
  <c r="B213" i="9"/>
  <c r="B214" i="8"/>
  <c r="V215" i="8"/>
  <c r="R215" i="8"/>
  <c r="N215" i="8"/>
  <c r="J215" i="8"/>
  <c r="F215" i="8"/>
  <c r="U215" i="8"/>
  <c r="Q215" i="8"/>
  <c r="M215" i="8"/>
  <c r="I215" i="8"/>
  <c r="E215" i="8"/>
  <c r="A216" i="8"/>
  <c r="T215" i="8"/>
  <c r="P215" i="8"/>
  <c r="L215" i="8"/>
  <c r="H215" i="8"/>
  <c r="D215" i="8"/>
  <c r="W215" i="8"/>
  <c r="G215" i="8"/>
  <c r="S215" i="8"/>
  <c r="O215" i="8"/>
  <c r="K215" i="8"/>
  <c r="B212" i="2"/>
  <c r="A214" i="2"/>
  <c r="T213" i="2"/>
  <c r="P213" i="2"/>
  <c r="L213" i="2"/>
  <c r="H213" i="2"/>
  <c r="D213" i="2"/>
  <c r="W213" i="2"/>
  <c r="S213" i="2"/>
  <c r="O213" i="2"/>
  <c r="K213" i="2"/>
  <c r="G213" i="2"/>
  <c r="M213" i="2"/>
  <c r="E213" i="2"/>
  <c r="V213" i="2"/>
  <c r="R213" i="2"/>
  <c r="N213" i="2"/>
  <c r="J213" i="2"/>
  <c r="F213" i="2"/>
  <c r="U213" i="2"/>
  <c r="Q213" i="2"/>
  <c r="I213" i="2"/>
  <c r="I218" i="19" l="1"/>
  <c r="J217" i="19"/>
  <c r="B214" i="9"/>
  <c r="V215" i="9"/>
  <c r="R215" i="9"/>
  <c r="N215" i="9"/>
  <c r="J215" i="9"/>
  <c r="F215" i="9"/>
  <c r="U215" i="9"/>
  <c r="Q215" i="9"/>
  <c r="M215" i="9"/>
  <c r="I215" i="9"/>
  <c r="E215" i="9"/>
  <c r="A216" i="9"/>
  <c r="T215" i="9"/>
  <c r="P215" i="9"/>
  <c r="L215" i="9"/>
  <c r="H215" i="9"/>
  <c r="D215" i="9"/>
  <c r="W215" i="9"/>
  <c r="G215" i="9"/>
  <c r="S215" i="9"/>
  <c r="O215" i="9"/>
  <c r="K215" i="9"/>
  <c r="A217" i="8"/>
  <c r="T216" i="8"/>
  <c r="P216" i="8"/>
  <c r="L216" i="8"/>
  <c r="H216" i="8"/>
  <c r="D216" i="8"/>
  <c r="W216" i="8"/>
  <c r="S216" i="8"/>
  <c r="O216" i="8"/>
  <c r="K216" i="8"/>
  <c r="G216" i="8"/>
  <c r="V216" i="8"/>
  <c r="R216" i="8"/>
  <c r="N216" i="8"/>
  <c r="J216" i="8"/>
  <c r="F216" i="8"/>
  <c r="Q216" i="8"/>
  <c r="M216" i="8"/>
  <c r="E216" i="8"/>
  <c r="I216" i="8"/>
  <c r="U216" i="8"/>
  <c r="B215" i="8"/>
  <c r="B213" i="2"/>
  <c r="V214" i="2"/>
  <c r="R214" i="2"/>
  <c r="N214" i="2"/>
  <c r="J214" i="2"/>
  <c r="F214" i="2"/>
  <c r="U214" i="2"/>
  <c r="Q214" i="2"/>
  <c r="M214" i="2"/>
  <c r="I214" i="2"/>
  <c r="E214" i="2"/>
  <c r="S214" i="2"/>
  <c r="K214" i="2"/>
  <c r="A215" i="2"/>
  <c r="T214" i="2"/>
  <c r="P214" i="2"/>
  <c r="L214" i="2"/>
  <c r="H214" i="2"/>
  <c r="D214" i="2"/>
  <c r="W214" i="2"/>
  <c r="O214" i="2"/>
  <c r="G214" i="2"/>
  <c r="I219" i="19" l="1"/>
  <c r="J218" i="19"/>
  <c r="A217" i="9"/>
  <c r="T216" i="9"/>
  <c r="P216" i="9"/>
  <c r="L216" i="9"/>
  <c r="H216" i="9"/>
  <c r="D216" i="9"/>
  <c r="W216" i="9"/>
  <c r="S216" i="9"/>
  <c r="O216" i="9"/>
  <c r="K216" i="9"/>
  <c r="G216" i="9"/>
  <c r="V216" i="9"/>
  <c r="R216" i="9"/>
  <c r="N216" i="9"/>
  <c r="J216" i="9"/>
  <c r="F216" i="9"/>
  <c r="Q216" i="9"/>
  <c r="M216" i="9"/>
  <c r="I216" i="9"/>
  <c r="U216" i="9"/>
  <c r="E216" i="9"/>
  <c r="B215" i="9"/>
  <c r="B216" i="8"/>
  <c r="V217" i="8"/>
  <c r="R217" i="8"/>
  <c r="N217" i="8"/>
  <c r="J217" i="8"/>
  <c r="F217" i="8"/>
  <c r="U217" i="8"/>
  <c r="Q217" i="8"/>
  <c r="M217" i="8"/>
  <c r="I217" i="8"/>
  <c r="E217" i="8"/>
  <c r="A218" i="8"/>
  <c r="T217" i="8"/>
  <c r="P217" i="8"/>
  <c r="L217" i="8"/>
  <c r="H217" i="8"/>
  <c r="D217" i="8"/>
  <c r="K217" i="8"/>
  <c r="W217" i="8"/>
  <c r="G217" i="8"/>
  <c r="O217" i="8"/>
  <c r="S217" i="8"/>
  <c r="B214" i="2"/>
  <c r="A216" i="2"/>
  <c r="T215" i="2"/>
  <c r="P215" i="2"/>
  <c r="L215" i="2"/>
  <c r="H215" i="2"/>
  <c r="D215" i="2"/>
  <c r="W215" i="2"/>
  <c r="S215" i="2"/>
  <c r="O215" i="2"/>
  <c r="K215" i="2"/>
  <c r="G215" i="2"/>
  <c r="M215" i="2"/>
  <c r="E215" i="2"/>
  <c r="V215" i="2"/>
  <c r="R215" i="2"/>
  <c r="N215" i="2"/>
  <c r="J215" i="2"/>
  <c r="F215" i="2"/>
  <c r="U215" i="2"/>
  <c r="Q215" i="2"/>
  <c r="I215" i="2"/>
  <c r="I220" i="19" l="1"/>
  <c r="J219" i="19"/>
  <c r="B216" i="9"/>
  <c r="V217" i="9"/>
  <c r="R217" i="9"/>
  <c r="N217" i="9"/>
  <c r="J217" i="9"/>
  <c r="F217" i="9"/>
  <c r="U217" i="9"/>
  <c r="Q217" i="9"/>
  <c r="M217" i="9"/>
  <c r="I217" i="9"/>
  <c r="E217" i="9"/>
  <c r="A218" i="9"/>
  <c r="T217" i="9"/>
  <c r="P217" i="9"/>
  <c r="L217" i="9"/>
  <c r="H217" i="9"/>
  <c r="D217" i="9"/>
  <c r="K217" i="9"/>
  <c r="W217" i="9"/>
  <c r="G217" i="9"/>
  <c r="S217" i="9"/>
  <c r="O217" i="9"/>
  <c r="A219" i="8"/>
  <c r="T218" i="8"/>
  <c r="P218" i="8"/>
  <c r="L218" i="8"/>
  <c r="H218" i="8"/>
  <c r="D218" i="8"/>
  <c r="W218" i="8"/>
  <c r="S218" i="8"/>
  <c r="O218" i="8"/>
  <c r="K218" i="8"/>
  <c r="G218" i="8"/>
  <c r="V218" i="8"/>
  <c r="R218" i="8"/>
  <c r="N218" i="8"/>
  <c r="J218" i="8"/>
  <c r="F218" i="8"/>
  <c r="U218" i="8"/>
  <c r="E218" i="8"/>
  <c r="Q218" i="8"/>
  <c r="M218" i="8"/>
  <c r="I218" i="8"/>
  <c r="B217" i="8"/>
  <c r="B215" i="2"/>
  <c r="V216" i="2"/>
  <c r="R216" i="2"/>
  <c r="N216" i="2"/>
  <c r="J216" i="2"/>
  <c r="F216" i="2"/>
  <c r="U216" i="2"/>
  <c r="Q216" i="2"/>
  <c r="M216" i="2"/>
  <c r="I216" i="2"/>
  <c r="E216" i="2"/>
  <c r="S216" i="2"/>
  <c r="K216" i="2"/>
  <c r="A217" i="2"/>
  <c r="T216" i="2"/>
  <c r="P216" i="2"/>
  <c r="L216" i="2"/>
  <c r="H216" i="2"/>
  <c r="D216" i="2"/>
  <c r="W216" i="2"/>
  <c r="O216" i="2"/>
  <c r="G216" i="2"/>
  <c r="I221" i="19" l="1"/>
  <c r="J220" i="19"/>
  <c r="A219" i="9"/>
  <c r="T218" i="9"/>
  <c r="P218" i="9"/>
  <c r="L218" i="9"/>
  <c r="H218" i="9"/>
  <c r="D218" i="9"/>
  <c r="W218" i="9"/>
  <c r="S218" i="9"/>
  <c r="O218" i="9"/>
  <c r="K218" i="9"/>
  <c r="G218" i="9"/>
  <c r="V218" i="9"/>
  <c r="R218" i="9"/>
  <c r="N218" i="9"/>
  <c r="J218" i="9"/>
  <c r="F218" i="9"/>
  <c r="U218" i="9"/>
  <c r="E218" i="9"/>
  <c r="Q218" i="9"/>
  <c r="M218" i="9"/>
  <c r="I218" i="9"/>
  <c r="B217" i="9"/>
  <c r="B218" i="8"/>
  <c r="V219" i="8"/>
  <c r="R219" i="8"/>
  <c r="N219" i="8"/>
  <c r="J219" i="8"/>
  <c r="F219" i="8"/>
  <c r="U219" i="8"/>
  <c r="Q219" i="8"/>
  <c r="M219" i="8"/>
  <c r="I219" i="8"/>
  <c r="E219" i="8"/>
  <c r="A220" i="8"/>
  <c r="T219" i="8"/>
  <c r="P219" i="8"/>
  <c r="L219" i="8"/>
  <c r="H219" i="8"/>
  <c r="D219" i="8"/>
  <c r="O219" i="8"/>
  <c r="K219" i="8"/>
  <c r="W219" i="8"/>
  <c r="G219" i="8"/>
  <c r="S219" i="8"/>
  <c r="B216" i="2"/>
  <c r="A218" i="2"/>
  <c r="T217" i="2"/>
  <c r="P217" i="2"/>
  <c r="L217" i="2"/>
  <c r="H217" i="2"/>
  <c r="D217" i="2"/>
  <c r="W217" i="2"/>
  <c r="S217" i="2"/>
  <c r="O217" i="2"/>
  <c r="K217" i="2"/>
  <c r="G217" i="2"/>
  <c r="U217" i="2"/>
  <c r="M217" i="2"/>
  <c r="E217" i="2"/>
  <c r="V217" i="2"/>
  <c r="R217" i="2"/>
  <c r="N217" i="2"/>
  <c r="J217" i="2"/>
  <c r="F217" i="2"/>
  <c r="Q217" i="2"/>
  <c r="I217" i="2"/>
  <c r="I222" i="19" l="1"/>
  <c r="J221" i="19"/>
  <c r="B218" i="9"/>
  <c r="V219" i="9"/>
  <c r="R219" i="9"/>
  <c r="N219" i="9"/>
  <c r="J219" i="9"/>
  <c r="F219" i="9"/>
  <c r="U219" i="9"/>
  <c r="Q219" i="9"/>
  <c r="M219" i="9"/>
  <c r="I219" i="9"/>
  <c r="E219" i="9"/>
  <c r="A220" i="9"/>
  <c r="T219" i="9"/>
  <c r="P219" i="9"/>
  <c r="L219" i="9"/>
  <c r="H219" i="9"/>
  <c r="D219" i="9"/>
  <c r="O219" i="9"/>
  <c r="K219" i="9"/>
  <c r="W219" i="9"/>
  <c r="G219" i="9"/>
  <c r="S219" i="9"/>
  <c r="A221" i="8"/>
  <c r="T220" i="8"/>
  <c r="P220" i="8"/>
  <c r="L220" i="8"/>
  <c r="H220" i="8"/>
  <c r="D220" i="8"/>
  <c r="W220" i="8"/>
  <c r="S220" i="8"/>
  <c r="O220" i="8"/>
  <c r="K220" i="8"/>
  <c r="G220" i="8"/>
  <c r="V220" i="8"/>
  <c r="R220" i="8"/>
  <c r="N220" i="8"/>
  <c r="J220" i="8"/>
  <c r="F220" i="8"/>
  <c r="I220" i="8"/>
  <c r="U220" i="8"/>
  <c r="E220" i="8"/>
  <c r="M220" i="8"/>
  <c r="Q220" i="8"/>
  <c r="B219" i="8"/>
  <c r="B217" i="2"/>
  <c r="V218" i="2"/>
  <c r="R218" i="2"/>
  <c r="N218" i="2"/>
  <c r="J218" i="2"/>
  <c r="F218" i="2"/>
  <c r="U218" i="2"/>
  <c r="Q218" i="2"/>
  <c r="M218" i="2"/>
  <c r="I218" i="2"/>
  <c r="E218" i="2"/>
  <c r="W218" i="2"/>
  <c r="O218" i="2"/>
  <c r="G218" i="2"/>
  <c r="A219" i="2"/>
  <c r="T218" i="2"/>
  <c r="P218" i="2"/>
  <c r="L218" i="2"/>
  <c r="H218" i="2"/>
  <c r="D218" i="2"/>
  <c r="B218" i="2" s="1"/>
  <c r="S218" i="2"/>
  <c r="K218" i="2"/>
  <c r="I223" i="19" l="1"/>
  <c r="J222" i="19"/>
  <c r="A221" i="9"/>
  <c r="T220" i="9"/>
  <c r="P220" i="9"/>
  <c r="L220" i="9"/>
  <c r="H220" i="9"/>
  <c r="D220" i="9"/>
  <c r="W220" i="9"/>
  <c r="S220" i="9"/>
  <c r="O220" i="9"/>
  <c r="K220" i="9"/>
  <c r="G220" i="9"/>
  <c r="V220" i="9"/>
  <c r="R220" i="9"/>
  <c r="N220" i="9"/>
  <c r="J220" i="9"/>
  <c r="F220" i="9"/>
  <c r="I220" i="9"/>
  <c r="U220" i="9"/>
  <c r="E220" i="9"/>
  <c r="Q220" i="9"/>
  <c r="M220" i="9"/>
  <c r="B219" i="9"/>
  <c r="B220" i="8"/>
  <c r="V221" i="8"/>
  <c r="R221" i="8"/>
  <c r="N221" i="8"/>
  <c r="J221" i="8"/>
  <c r="F221" i="8"/>
  <c r="U221" i="8"/>
  <c r="Q221" i="8"/>
  <c r="M221" i="8"/>
  <c r="I221" i="8"/>
  <c r="E221" i="8"/>
  <c r="A222" i="8"/>
  <c r="T221" i="8"/>
  <c r="P221" i="8"/>
  <c r="L221" i="8"/>
  <c r="H221" i="8"/>
  <c r="D221" i="8"/>
  <c r="S221" i="8"/>
  <c r="O221" i="8"/>
  <c r="W221" i="8"/>
  <c r="K221" i="8"/>
  <c r="G221" i="8"/>
  <c r="A220" i="2"/>
  <c r="T219" i="2"/>
  <c r="P219" i="2"/>
  <c r="L219" i="2"/>
  <c r="H219" i="2"/>
  <c r="D219" i="2"/>
  <c r="W219" i="2"/>
  <c r="S219" i="2"/>
  <c r="O219" i="2"/>
  <c r="K219" i="2"/>
  <c r="G219" i="2"/>
  <c r="U219" i="2"/>
  <c r="Q219" i="2"/>
  <c r="I219" i="2"/>
  <c r="V219" i="2"/>
  <c r="R219" i="2"/>
  <c r="N219" i="2"/>
  <c r="J219" i="2"/>
  <c r="F219" i="2"/>
  <c r="M219" i="2"/>
  <c r="E219" i="2"/>
  <c r="I224" i="19" l="1"/>
  <c r="J223" i="19"/>
  <c r="B220" i="9"/>
  <c r="V221" i="9"/>
  <c r="R221" i="9"/>
  <c r="N221" i="9"/>
  <c r="J221" i="9"/>
  <c r="F221" i="9"/>
  <c r="U221" i="9"/>
  <c r="Q221" i="9"/>
  <c r="M221" i="9"/>
  <c r="I221" i="9"/>
  <c r="E221" i="9"/>
  <c r="A222" i="9"/>
  <c r="T221" i="9"/>
  <c r="P221" i="9"/>
  <c r="L221" i="9"/>
  <c r="H221" i="9"/>
  <c r="D221" i="9"/>
  <c r="S221" i="9"/>
  <c r="O221" i="9"/>
  <c r="K221" i="9"/>
  <c r="W221" i="9"/>
  <c r="G221" i="9"/>
  <c r="A223" i="8"/>
  <c r="T222" i="8"/>
  <c r="P222" i="8"/>
  <c r="L222" i="8"/>
  <c r="H222" i="8"/>
  <c r="D222" i="8"/>
  <c r="W222" i="8"/>
  <c r="S222" i="8"/>
  <c r="O222" i="8"/>
  <c r="K222" i="8"/>
  <c r="G222" i="8"/>
  <c r="V222" i="8"/>
  <c r="R222" i="8"/>
  <c r="N222" i="8"/>
  <c r="J222" i="8"/>
  <c r="F222" i="8"/>
  <c r="M222" i="8"/>
  <c r="I222" i="8"/>
  <c r="U222" i="8"/>
  <c r="E222" i="8"/>
  <c r="Q222" i="8"/>
  <c r="B221" i="8"/>
  <c r="B219" i="2"/>
  <c r="V220" i="2"/>
  <c r="R220" i="2"/>
  <c r="N220" i="2"/>
  <c r="J220" i="2"/>
  <c r="F220" i="2"/>
  <c r="U220" i="2"/>
  <c r="Q220" i="2"/>
  <c r="M220" i="2"/>
  <c r="I220" i="2"/>
  <c r="E220" i="2"/>
  <c r="W220" i="2"/>
  <c r="O220" i="2"/>
  <c r="G220" i="2"/>
  <c r="A221" i="2"/>
  <c r="T220" i="2"/>
  <c r="P220" i="2"/>
  <c r="L220" i="2"/>
  <c r="H220" i="2"/>
  <c r="D220" i="2"/>
  <c r="S220" i="2"/>
  <c r="K220" i="2"/>
  <c r="I225" i="19" l="1"/>
  <c r="J224" i="19"/>
  <c r="A223" i="9"/>
  <c r="T222" i="9"/>
  <c r="P222" i="9"/>
  <c r="L222" i="9"/>
  <c r="H222" i="9"/>
  <c r="D222" i="9"/>
  <c r="W222" i="9"/>
  <c r="S222" i="9"/>
  <c r="O222" i="9"/>
  <c r="K222" i="9"/>
  <c r="G222" i="9"/>
  <c r="V222" i="9"/>
  <c r="R222" i="9"/>
  <c r="N222" i="9"/>
  <c r="J222" i="9"/>
  <c r="F222" i="9"/>
  <c r="M222" i="9"/>
  <c r="I222" i="9"/>
  <c r="U222" i="9"/>
  <c r="E222" i="9"/>
  <c r="Q222" i="9"/>
  <c r="B221" i="9"/>
  <c r="B222" i="8"/>
  <c r="V223" i="8"/>
  <c r="R223" i="8"/>
  <c r="N223" i="8"/>
  <c r="J223" i="8"/>
  <c r="F223" i="8"/>
  <c r="U223" i="8"/>
  <c r="Q223" i="8"/>
  <c r="M223" i="8"/>
  <c r="I223" i="8"/>
  <c r="E223" i="8"/>
  <c r="A224" i="8"/>
  <c r="T223" i="8"/>
  <c r="P223" i="8"/>
  <c r="L223" i="8"/>
  <c r="H223" i="8"/>
  <c r="D223" i="8"/>
  <c r="W223" i="8"/>
  <c r="G223" i="8"/>
  <c r="S223" i="8"/>
  <c r="K223" i="8"/>
  <c r="O223" i="8"/>
  <c r="A222" i="2"/>
  <c r="T221" i="2"/>
  <c r="P221" i="2"/>
  <c r="L221" i="2"/>
  <c r="H221" i="2"/>
  <c r="D221" i="2"/>
  <c r="W221" i="2"/>
  <c r="S221" i="2"/>
  <c r="O221" i="2"/>
  <c r="K221" i="2"/>
  <c r="G221" i="2"/>
  <c r="U221" i="2"/>
  <c r="Q221" i="2"/>
  <c r="I221" i="2"/>
  <c r="V221" i="2"/>
  <c r="R221" i="2"/>
  <c r="N221" i="2"/>
  <c r="J221" i="2"/>
  <c r="F221" i="2"/>
  <c r="M221" i="2"/>
  <c r="E221" i="2"/>
  <c r="B220" i="2"/>
  <c r="I226" i="19" l="1"/>
  <c r="J225" i="19"/>
  <c r="B222" i="9"/>
  <c r="V223" i="9"/>
  <c r="R223" i="9"/>
  <c r="N223" i="9"/>
  <c r="J223" i="9"/>
  <c r="F223" i="9"/>
  <c r="U223" i="9"/>
  <c r="Q223" i="9"/>
  <c r="M223" i="9"/>
  <c r="I223" i="9"/>
  <c r="E223" i="9"/>
  <c r="A224" i="9"/>
  <c r="T223" i="9"/>
  <c r="P223" i="9"/>
  <c r="L223" i="9"/>
  <c r="H223" i="9"/>
  <c r="D223" i="9"/>
  <c r="W223" i="9"/>
  <c r="G223" i="9"/>
  <c r="S223" i="9"/>
  <c r="O223" i="9"/>
  <c r="K223" i="9"/>
  <c r="A225" i="8"/>
  <c r="T224" i="8"/>
  <c r="P224" i="8"/>
  <c r="L224" i="8"/>
  <c r="H224" i="8"/>
  <c r="D224" i="8"/>
  <c r="W224" i="8"/>
  <c r="S224" i="8"/>
  <c r="O224" i="8"/>
  <c r="K224" i="8"/>
  <c r="G224" i="8"/>
  <c r="V224" i="8"/>
  <c r="R224" i="8"/>
  <c r="N224" i="8"/>
  <c r="J224" i="8"/>
  <c r="F224" i="8"/>
  <c r="Q224" i="8"/>
  <c r="M224" i="8"/>
  <c r="U224" i="8"/>
  <c r="I224" i="8"/>
  <c r="E224" i="8"/>
  <c r="B223" i="8"/>
  <c r="B221" i="2"/>
  <c r="V222" i="2"/>
  <c r="R222" i="2"/>
  <c r="N222" i="2"/>
  <c r="J222" i="2"/>
  <c r="F222" i="2"/>
  <c r="U222" i="2"/>
  <c r="Q222" i="2"/>
  <c r="M222" i="2"/>
  <c r="I222" i="2"/>
  <c r="E222" i="2"/>
  <c r="W222" i="2"/>
  <c r="O222" i="2"/>
  <c r="G222" i="2"/>
  <c r="A223" i="2"/>
  <c r="T222" i="2"/>
  <c r="P222" i="2"/>
  <c r="L222" i="2"/>
  <c r="H222" i="2"/>
  <c r="D222" i="2"/>
  <c r="B222" i="2" s="1"/>
  <c r="S222" i="2"/>
  <c r="K222" i="2"/>
  <c r="I227" i="19" l="1"/>
  <c r="J226" i="19"/>
  <c r="A225" i="9"/>
  <c r="T224" i="9"/>
  <c r="P224" i="9"/>
  <c r="L224" i="9"/>
  <c r="H224" i="9"/>
  <c r="D224" i="9"/>
  <c r="W224" i="9"/>
  <c r="S224" i="9"/>
  <c r="O224" i="9"/>
  <c r="K224" i="9"/>
  <c r="G224" i="9"/>
  <c r="V224" i="9"/>
  <c r="R224" i="9"/>
  <c r="N224" i="9"/>
  <c r="J224" i="9"/>
  <c r="F224" i="9"/>
  <c r="Q224" i="9"/>
  <c r="M224" i="9"/>
  <c r="I224" i="9"/>
  <c r="U224" i="9"/>
  <c r="E224" i="9"/>
  <c r="B223" i="9"/>
  <c r="B224" i="8"/>
  <c r="V225" i="8"/>
  <c r="R225" i="8"/>
  <c r="N225" i="8"/>
  <c r="J225" i="8"/>
  <c r="F225" i="8"/>
  <c r="U225" i="8"/>
  <c r="Q225" i="8"/>
  <c r="M225" i="8"/>
  <c r="I225" i="8"/>
  <c r="E225" i="8"/>
  <c r="A226" i="8"/>
  <c r="T225" i="8"/>
  <c r="P225" i="8"/>
  <c r="L225" i="8"/>
  <c r="H225" i="8"/>
  <c r="D225" i="8"/>
  <c r="K225" i="8"/>
  <c r="W225" i="8"/>
  <c r="G225" i="8"/>
  <c r="S225" i="8"/>
  <c r="O225" i="8"/>
  <c r="A224" i="2"/>
  <c r="T223" i="2"/>
  <c r="P223" i="2"/>
  <c r="L223" i="2"/>
  <c r="H223" i="2"/>
  <c r="D223" i="2"/>
  <c r="Q223" i="2"/>
  <c r="W223" i="2"/>
  <c r="S223" i="2"/>
  <c r="O223" i="2"/>
  <c r="K223" i="2"/>
  <c r="G223" i="2"/>
  <c r="I223" i="2"/>
  <c r="V223" i="2"/>
  <c r="R223" i="2"/>
  <c r="N223" i="2"/>
  <c r="J223" i="2"/>
  <c r="F223" i="2"/>
  <c r="U223" i="2"/>
  <c r="M223" i="2"/>
  <c r="E223" i="2"/>
  <c r="I228" i="19" l="1"/>
  <c r="J227" i="19"/>
  <c r="B224" i="9"/>
  <c r="V225" i="9"/>
  <c r="R225" i="9"/>
  <c r="N225" i="9"/>
  <c r="J225" i="9"/>
  <c r="F225" i="9"/>
  <c r="U225" i="9"/>
  <c r="Q225" i="9"/>
  <c r="M225" i="9"/>
  <c r="I225" i="9"/>
  <c r="E225" i="9"/>
  <c r="A226" i="9"/>
  <c r="T225" i="9"/>
  <c r="P225" i="9"/>
  <c r="L225" i="9"/>
  <c r="H225" i="9"/>
  <c r="D225" i="9"/>
  <c r="K225" i="9"/>
  <c r="W225" i="9"/>
  <c r="G225" i="9"/>
  <c r="S225" i="9"/>
  <c r="O225" i="9"/>
  <c r="A227" i="8"/>
  <c r="T226" i="8"/>
  <c r="P226" i="8"/>
  <c r="L226" i="8"/>
  <c r="H226" i="8"/>
  <c r="D226" i="8"/>
  <c r="W226" i="8"/>
  <c r="S226" i="8"/>
  <c r="O226" i="8"/>
  <c r="K226" i="8"/>
  <c r="G226" i="8"/>
  <c r="V226" i="8"/>
  <c r="R226" i="8"/>
  <c r="N226" i="8"/>
  <c r="J226" i="8"/>
  <c r="F226" i="8"/>
  <c r="U226" i="8"/>
  <c r="E226" i="8"/>
  <c r="Q226" i="8"/>
  <c r="M226" i="8"/>
  <c r="I226" i="8"/>
  <c r="B225" i="8"/>
  <c r="B223" i="2"/>
  <c r="V224" i="2"/>
  <c r="R224" i="2"/>
  <c r="N224" i="2"/>
  <c r="J224" i="2"/>
  <c r="F224" i="2"/>
  <c r="K224" i="2"/>
  <c r="U224" i="2"/>
  <c r="Q224" i="2"/>
  <c r="M224" i="2"/>
  <c r="I224" i="2"/>
  <c r="E224" i="2"/>
  <c r="W224" i="2"/>
  <c r="O224" i="2"/>
  <c r="A225" i="2"/>
  <c r="T224" i="2"/>
  <c r="P224" i="2"/>
  <c r="L224" i="2"/>
  <c r="H224" i="2"/>
  <c r="D224" i="2"/>
  <c r="B224" i="2" s="1"/>
  <c r="S224" i="2"/>
  <c r="G224" i="2"/>
  <c r="I229" i="19" l="1"/>
  <c r="J228" i="19"/>
  <c r="A227" i="9"/>
  <c r="T226" i="9"/>
  <c r="P226" i="9"/>
  <c r="L226" i="9"/>
  <c r="H226" i="9"/>
  <c r="D226" i="9"/>
  <c r="W226" i="9"/>
  <c r="S226" i="9"/>
  <c r="O226" i="9"/>
  <c r="K226" i="9"/>
  <c r="G226" i="9"/>
  <c r="V226" i="9"/>
  <c r="R226" i="9"/>
  <c r="N226" i="9"/>
  <c r="J226" i="9"/>
  <c r="F226" i="9"/>
  <c r="U226" i="9"/>
  <c r="E226" i="9"/>
  <c r="Q226" i="9"/>
  <c r="M226" i="9"/>
  <c r="I226" i="9"/>
  <c r="B225" i="9"/>
  <c r="B226" i="8"/>
  <c r="V227" i="8"/>
  <c r="R227" i="8"/>
  <c r="N227" i="8"/>
  <c r="J227" i="8"/>
  <c r="F227" i="8"/>
  <c r="U227" i="8"/>
  <c r="Q227" i="8"/>
  <c r="M227" i="8"/>
  <c r="I227" i="8"/>
  <c r="E227" i="8"/>
  <c r="A228" i="8"/>
  <c r="T227" i="8"/>
  <c r="P227" i="8"/>
  <c r="L227" i="8"/>
  <c r="H227" i="8"/>
  <c r="D227" i="8"/>
  <c r="O227" i="8"/>
  <c r="K227" i="8"/>
  <c r="W227" i="8"/>
  <c r="G227" i="8"/>
  <c r="S227" i="8"/>
  <c r="A226" i="2"/>
  <c r="T225" i="2"/>
  <c r="P225" i="2"/>
  <c r="L225" i="2"/>
  <c r="H225" i="2"/>
  <c r="D225" i="2"/>
  <c r="E225" i="2"/>
  <c r="W225" i="2"/>
  <c r="S225" i="2"/>
  <c r="O225" i="2"/>
  <c r="K225" i="2"/>
  <c r="G225" i="2"/>
  <c r="U225" i="2"/>
  <c r="M225" i="2"/>
  <c r="V225" i="2"/>
  <c r="R225" i="2"/>
  <c r="N225" i="2"/>
  <c r="J225" i="2"/>
  <c r="F225" i="2"/>
  <c r="Q225" i="2"/>
  <c r="I225" i="2"/>
  <c r="I230" i="19" l="1"/>
  <c r="J229" i="19"/>
  <c r="B226" i="9"/>
  <c r="V227" i="9"/>
  <c r="R227" i="9"/>
  <c r="N227" i="9"/>
  <c r="J227" i="9"/>
  <c r="F227" i="9"/>
  <c r="U227" i="9"/>
  <c r="Q227" i="9"/>
  <c r="M227" i="9"/>
  <c r="I227" i="9"/>
  <c r="E227" i="9"/>
  <c r="A228" i="9"/>
  <c r="T227" i="9"/>
  <c r="P227" i="9"/>
  <c r="L227" i="9"/>
  <c r="H227" i="9"/>
  <c r="D227" i="9"/>
  <c r="O227" i="9"/>
  <c r="K227" i="9"/>
  <c r="W227" i="9"/>
  <c r="G227" i="9"/>
  <c r="S227" i="9"/>
  <c r="A229" i="8"/>
  <c r="T228" i="8"/>
  <c r="P228" i="8"/>
  <c r="L228" i="8"/>
  <c r="H228" i="8"/>
  <c r="D228" i="8"/>
  <c r="W228" i="8"/>
  <c r="S228" i="8"/>
  <c r="O228" i="8"/>
  <c r="K228" i="8"/>
  <c r="G228" i="8"/>
  <c r="V228" i="8"/>
  <c r="R228" i="8"/>
  <c r="N228" i="8"/>
  <c r="J228" i="8"/>
  <c r="F228" i="8"/>
  <c r="I228" i="8"/>
  <c r="U228" i="8"/>
  <c r="E228" i="8"/>
  <c r="M228" i="8"/>
  <c r="Q228" i="8"/>
  <c r="B227" i="8"/>
  <c r="B225" i="2"/>
  <c r="V226" i="2"/>
  <c r="R226" i="2"/>
  <c r="N226" i="2"/>
  <c r="J226" i="2"/>
  <c r="F226" i="2"/>
  <c r="S226" i="2"/>
  <c r="U226" i="2"/>
  <c r="Q226" i="2"/>
  <c r="M226" i="2"/>
  <c r="I226" i="2"/>
  <c r="E226" i="2"/>
  <c r="W226" i="2"/>
  <c r="K226" i="2"/>
  <c r="A227" i="2"/>
  <c r="T226" i="2"/>
  <c r="P226" i="2"/>
  <c r="L226" i="2"/>
  <c r="H226" i="2"/>
  <c r="D226" i="2"/>
  <c r="B226" i="2" s="1"/>
  <c r="O226" i="2"/>
  <c r="G226" i="2"/>
  <c r="I231" i="19" l="1"/>
  <c r="J230" i="19"/>
  <c r="A229" i="9"/>
  <c r="T228" i="9"/>
  <c r="P228" i="9"/>
  <c r="L228" i="9"/>
  <c r="H228" i="9"/>
  <c r="D228" i="9"/>
  <c r="W228" i="9"/>
  <c r="S228" i="9"/>
  <c r="O228" i="9"/>
  <c r="K228" i="9"/>
  <c r="G228" i="9"/>
  <c r="V228" i="9"/>
  <c r="R228" i="9"/>
  <c r="N228" i="9"/>
  <c r="J228" i="9"/>
  <c r="F228" i="9"/>
  <c r="I228" i="9"/>
  <c r="U228" i="9"/>
  <c r="E228" i="9"/>
  <c r="Q228" i="9"/>
  <c r="M228" i="9"/>
  <c r="B227" i="9"/>
  <c r="B228" i="8"/>
  <c r="V229" i="8"/>
  <c r="R229" i="8"/>
  <c r="N229" i="8"/>
  <c r="J229" i="8"/>
  <c r="F229" i="8"/>
  <c r="U229" i="8"/>
  <c r="Q229" i="8"/>
  <c r="M229" i="8"/>
  <c r="I229" i="8"/>
  <c r="E229" i="8"/>
  <c r="A230" i="8"/>
  <c r="T229" i="8"/>
  <c r="P229" i="8"/>
  <c r="L229" i="8"/>
  <c r="H229" i="8"/>
  <c r="D229" i="8"/>
  <c r="S229" i="8"/>
  <c r="O229" i="8"/>
  <c r="K229" i="8"/>
  <c r="W229" i="8"/>
  <c r="G229" i="8"/>
  <c r="A228" i="2"/>
  <c r="T227" i="2"/>
  <c r="P227" i="2"/>
  <c r="L227" i="2"/>
  <c r="H227" i="2"/>
  <c r="D227" i="2"/>
  <c r="W227" i="2"/>
  <c r="S227" i="2"/>
  <c r="O227" i="2"/>
  <c r="K227" i="2"/>
  <c r="G227" i="2"/>
  <c r="U227" i="2"/>
  <c r="I227" i="2"/>
  <c r="V227" i="2"/>
  <c r="R227" i="2"/>
  <c r="N227" i="2"/>
  <c r="J227" i="2"/>
  <c r="F227" i="2"/>
  <c r="Q227" i="2"/>
  <c r="M227" i="2"/>
  <c r="E227" i="2"/>
  <c r="I232" i="19" l="1"/>
  <c r="J231" i="19"/>
  <c r="B228" i="9"/>
  <c r="V229" i="9"/>
  <c r="R229" i="9"/>
  <c r="N229" i="9"/>
  <c r="J229" i="9"/>
  <c r="F229" i="9"/>
  <c r="U229" i="9"/>
  <c r="Q229" i="9"/>
  <c r="M229" i="9"/>
  <c r="I229" i="9"/>
  <c r="E229" i="9"/>
  <c r="A230" i="9"/>
  <c r="T229" i="9"/>
  <c r="P229" i="9"/>
  <c r="L229" i="9"/>
  <c r="H229" i="9"/>
  <c r="D229" i="9"/>
  <c r="S229" i="9"/>
  <c r="O229" i="9"/>
  <c r="K229" i="9"/>
  <c r="W229" i="9"/>
  <c r="G229" i="9"/>
  <c r="A231" i="8"/>
  <c r="T230" i="8"/>
  <c r="P230" i="8"/>
  <c r="L230" i="8"/>
  <c r="H230" i="8"/>
  <c r="D230" i="8"/>
  <c r="W230" i="8"/>
  <c r="S230" i="8"/>
  <c r="O230" i="8"/>
  <c r="K230" i="8"/>
  <c r="G230" i="8"/>
  <c r="V230" i="8"/>
  <c r="R230" i="8"/>
  <c r="N230" i="8"/>
  <c r="J230" i="8"/>
  <c r="F230" i="8"/>
  <c r="M230" i="8"/>
  <c r="I230" i="8"/>
  <c r="Q230" i="8"/>
  <c r="U230" i="8"/>
  <c r="E230" i="8"/>
  <c r="B229" i="8"/>
  <c r="B227" i="2"/>
  <c r="V228" i="2"/>
  <c r="R228" i="2"/>
  <c r="N228" i="2"/>
  <c r="J228" i="2"/>
  <c r="F228" i="2"/>
  <c r="O228" i="2"/>
  <c r="U228" i="2"/>
  <c r="Q228" i="2"/>
  <c r="M228" i="2"/>
  <c r="I228" i="2"/>
  <c r="E228" i="2"/>
  <c r="S228" i="2"/>
  <c r="K228" i="2"/>
  <c r="A229" i="2"/>
  <c r="T228" i="2"/>
  <c r="P228" i="2"/>
  <c r="L228" i="2"/>
  <c r="H228" i="2"/>
  <c r="D228" i="2"/>
  <c r="W228" i="2"/>
  <c r="G228" i="2"/>
  <c r="I233" i="19" l="1"/>
  <c r="J232" i="19"/>
  <c r="A231" i="9"/>
  <c r="T230" i="9"/>
  <c r="P230" i="9"/>
  <c r="L230" i="9"/>
  <c r="H230" i="9"/>
  <c r="D230" i="9"/>
  <c r="W230" i="9"/>
  <c r="S230" i="9"/>
  <c r="O230" i="9"/>
  <c r="K230" i="9"/>
  <c r="G230" i="9"/>
  <c r="V230" i="9"/>
  <c r="R230" i="9"/>
  <c r="N230" i="9"/>
  <c r="J230" i="9"/>
  <c r="F230" i="9"/>
  <c r="M230" i="9"/>
  <c r="I230" i="9"/>
  <c r="U230" i="9"/>
  <c r="E230" i="9"/>
  <c r="Q230" i="9"/>
  <c r="B229" i="9"/>
  <c r="B230" i="8"/>
  <c r="V231" i="8"/>
  <c r="R231" i="8"/>
  <c r="N231" i="8"/>
  <c r="J231" i="8"/>
  <c r="F231" i="8"/>
  <c r="U231" i="8"/>
  <c r="Q231" i="8"/>
  <c r="M231" i="8"/>
  <c r="I231" i="8"/>
  <c r="E231" i="8"/>
  <c r="A232" i="8"/>
  <c r="T231" i="8"/>
  <c r="P231" i="8"/>
  <c r="L231" i="8"/>
  <c r="H231" i="8"/>
  <c r="D231" i="8"/>
  <c r="W231" i="8"/>
  <c r="G231" i="8"/>
  <c r="S231" i="8"/>
  <c r="O231" i="8"/>
  <c r="K231" i="8"/>
  <c r="A230" i="2"/>
  <c r="T229" i="2"/>
  <c r="P229" i="2"/>
  <c r="L229" i="2"/>
  <c r="H229" i="2"/>
  <c r="D229" i="2"/>
  <c r="Q229" i="2"/>
  <c r="E229" i="2"/>
  <c r="W229" i="2"/>
  <c r="S229" i="2"/>
  <c r="O229" i="2"/>
  <c r="K229" i="2"/>
  <c r="G229" i="2"/>
  <c r="U229" i="2"/>
  <c r="I229" i="2"/>
  <c r="V229" i="2"/>
  <c r="R229" i="2"/>
  <c r="N229" i="2"/>
  <c r="J229" i="2"/>
  <c r="F229" i="2"/>
  <c r="M229" i="2"/>
  <c r="B228" i="2"/>
  <c r="I234" i="19" l="1"/>
  <c r="J233" i="19"/>
  <c r="B230" i="9"/>
  <c r="V231" i="9"/>
  <c r="R231" i="9"/>
  <c r="N231" i="9"/>
  <c r="J231" i="9"/>
  <c r="F231" i="9"/>
  <c r="U231" i="9"/>
  <c r="Q231" i="9"/>
  <c r="M231" i="9"/>
  <c r="I231" i="9"/>
  <c r="E231" i="9"/>
  <c r="A232" i="9"/>
  <c r="T231" i="9"/>
  <c r="P231" i="9"/>
  <c r="L231" i="9"/>
  <c r="H231" i="9"/>
  <c r="D231" i="9"/>
  <c r="W231" i="9"/>
  <c r="G231" i="9"/>
  <c r="S231" i="9"/>
  <c r="O231" i="9"/>
  <c r="K231" i="9"/>
  <c r="A233" i="8"/>
  <c r="T232" i="8"/>
  <c r="P232" i="8"/>
  <c r="L232" i="8"/>
  <c r="H232" i="8"/>
  <c r="D232" i="8"/>
  <c r="W232" i="8"/>
  <c r="S232" i="8"/>
  <c r="O232" i="8"/>
  <c r="K232" i="8"/>
  <c r="G232" i="8"/>
  <c r="V232" i="8"/>
  <c r="R232" i="8"/>
  <c r="N232" i="8"/>
  <c r="J232" i="8"/>
  <c r="F232" i="8"/>
  <c r="Q232" i="8"/>
  <c r="M232" i="8"/>
  <c r="E232" i="8"/>
  <c r="I232" i="8"/>
  <c r="U232" i="8"/>
  <c r="B231" i="8"/>
  <c r="B229" i="2"/>
  <c r="V230" i="2"/>
  <c r="R230" i="2"/>
  <c r="N230" i="2"/>
  <c r="J230" i="2"/>
  <c r="F230" i="2"/>
  <c r="W230" i="2"/>
  <c r="K230" i="2"/>
  <c r="U230" i="2"/>
  <c r="Q230" i="2"/>
  <c r="M230" i="2"/>
  <c r="I230" i="2"/>
  <c r="E230" i="2"/>
  <c r="S230" i="2"/>
  <c r="G230" i="2"/>
  <c r="A231" i="2"/>
  <c r="T230" i="2"/>
  <c r="P230" i="2"/>
  <c r="L230" i="2"/>
  <c r="H230" i="2"/>
  <c r="D230" i="2"/>
  <c r="O230" i="2"/>
  <c r="I235" i="19" l="1"/>
  <c r="J234" i="19"/>
  <c r="A233" i="9"/>
  <c r="T232" i="9"/>
  <c r="P232" i="9"/>
  <c r="L232" i="9"/>
  <c r="H232" i="9"/>
  <c r="D232" i="9"/>
  <c r="W232" i="9"/>
  <c r="S232" i="9"/>
  <c r="O232" i="9"/>
  <c r="K232" i="9"/>
  <c r="G232" i="9"/>
  <c r="V232" i="9"/>
  <c r="R232" i="9"/>
  <c r="N232" i="9"/>
  <c r="J232" i="9"/>
  <c r="F232" i="9"/>
  <c r="Q232" i="9"/>
  <c r="M232" i="9"/>
  <c r="I232" i="9"/>
  <c r="U232" i="9"/>
  <c r="E232" i="9"/>
  <c r="B231" i="9"/>
  <c r="B232" i="8"/>
  <c r="V233" i="8"/>
  <c r="R233" i="8"/>
  <c r="N233" i="8"/>
  <c r="J233" i="8"/>
  <c r="F233" i="8"/>
  <c r="U233" i="8"/>
  <c r="Q233" i="8"/>
  <c r="M233" i="8"/>
  <c r="I233" i="8"/>
  <c r="E233" i="8"/>
  <c r="A234" i="8"/>
  <c r="T233" i="8"/>
  <c r="P233" i="8"/>
  <c r="L233" i="8"/>
  <c r="H233" i="8"/>
  <c r="D233" i="8"/>
  <c r="K233" i="8"/>
  <c r="W233" i="8"/>
  <c r="G233" i="8"/>
  <c r="O233" i="8"/>
  <c r="S233" i="8"/>
  <c r="A232" i="2"/>
  <c r="T231" i="2"/>
  <c r="P231" i="2"/>
  <c r="L231" i="2"/>
  <c r="H231" i="2"/>
  <c r="D231" i="2"/>
  <c r="U231" i="2"/>
  <c r="M231" i="2"/>
  <c r="W231" i="2"/>
  <c r="S231" i="2"/>
  <c r="O231" i="2"/>
  <c r="K231" i="2"/>
  <c r="G231" i="2"/>
  <c r="I231" i="2"/>
  <c r="V231" i="2"/>
  <c r="R231" i="2"/>
  <c r="N231" i="2"/>
  <c r="J231" i="2"/>
  <c r="F231" i="2"/>
  <c r="Q231" i="2"/>
  <c r="E231" i="2"/>
  <c r="B230" i="2"/>
  <c r="I236" i="19" l="1"/>
  <c r="J235" i="19"/>
  <c r="B232" i="9"/>
  <c r="V233" i="9"/>
  <c r="R233" i="9"/>
  <c r="N233" i="9"/>
  <c r="J233" i="9"/>
  <c r="F233" i="9"/>
  <c r="U233" i="9"/>
  <c r="Q233" i="9"/>
  <c r="M233" i="9"/>
  <c r="I233" i="9"/>
  <c r="E233" i="9"/>
  <c r="A234" i="9"/>
  <c r="T233" i="9"/>
  <c r="P233" i="9"/>
  <c r="L233" i="9"/>
  <c r="H233" i="9"/>
  <c r="D233" i="9"/>
  <c r="K233" i="9"/>
  <c r="W233" i="9"/>
  <c r="G233" i="9"/>
  <c r="S233" i="9"/>
  <c r="O233" i="9"/>
  <c r="A235" i="8"/>
  <c r="T234" i="8"/>
  <c r="P234" i="8"/>
  <c r="L234" i="8"/>
  <c r="H234" i="8"/>
  <c r="D234" i="8"/>
  <c r="W234" i="8"/>
  <c r="S234" i="8"/>
  <c r="O234" i="8"/>
  <c r="K234" i="8"/>
  <c r="G234" i="8"/>
  <c r="V234" i="8"/>
  <c r="R234" i="8"/>
  <c r="N234" i="8"/>
  <c r="J234" i="8"/>
  <c r="F234" i="8"/>
  <c r="U234" i="8"/>
  <c r="E234" i="8"/>
  <c r="Q234" i="8"/>
  <c r="I234" i="8"/>
  <c r="M234" i="8"/>
  <c r="B233" i="8"/>
  <c r="B231" i="2"/>
  <c r="V232" i="2"/>
  <c r="R232" i="2"/>
  <c r="N232" i="2"/>
  <c r="J232" i="2"/>
  <c r="F232" i="2"/>
  <c r="W232" i="2"/>
  <c r="K232" i="2"/>
  <c r="U232" i="2"/>
  <c r="Q232" i="2"/>
  <c r="M232" i="2"/>
  <c r="I232" i="2"/>
  <c r="E232" i="2"/>
  <c r="O232" i="2"/>
  <c r="A233" i="2"/>
  <c r="T232" i="2"/>
  <c r="P232" i="2"/>
  <c r="L232" i="2"/>
  <c r="H232" i="2"/>
  <c r="D232" i="2"/>
  <c r="B232" i="2" s="1"/>
  <c r="S232" i="2"/>
  <c r="G232" i="2"/>
  <c r="I237" i="19" l="1"/>
  <c r="J236" i="19"/>
  <c r="A235" i="9"/>
  <c r="T234" i="9"/>
  <c r="P234" i="9"/>
  <c r="L234" i="9"/>
  <c r="H234" i="9"/>
  <c r="D234" i="9"/>
  <c r="W234" i="9"/>
  <c r="S234" i="9"/>
  <c r="O234" i="9"/>
  <c r="K234" i="9"/>
  <c r="G234" i="9"/>
  <c r="V234" i="9"/>
  <c r="R234" i="9"/>
  <c r="N234" i="9"/>
  <c r="J234" i="9"/>
  <c r="F234" i="9"/>
  <c r="U234" i="9"/>
  <c r="E234" i="9"/>
  <c r="Q234" i="9"/>
  <c r="I234" i="9"/>
  <c r="M234" i="9"/>
  <c r="B233" i="9"/>
  <c r="B234" i="8"/>
  <c r="V235" i="8"/>
  <c r="R235" i="8"/>
  <c r="N235" i="8"/>
  <c r="J235" i="8"/>
  <c r="F235" i="8"/>
  <c r="U235" i="8"/>
  <c r="Q235" i="8"/>
  <c r="M235" i="8"/>
  <c r="I235" i="8"/>
  <c r="E235" i="8"/>
  <c r="A236" i="8"/>
  <c r="T235" i="8"/>
  <c r="P235" i="8"/>
  <c r="L235" i="8"/>
  <c r="H235" i="8"/>
  <c r="D235" i="8"/>
  <c r="O235" i="8"/>
  <c r="K235" i="8"/>
  <c r="S235" i="8"/>
  <c r="W235" i="8"/>
  <c r="G235" i="8"/>
  <c r="V233" i="2"/>
  <c r="T233" i="2"/>
  <c r="P233" i="2"/>
  <c r="L233" i="2"/>
  <c r="H233" i="2"/>
  <c r="D233" i="2"/>
  <c r="M233" i="2"/>
  <c r="A234" i="2"/>
  <c r="S233" i="2"/>
  <c r="O233" i="2"/>
  <c r="K233" i="2"/>
  <c r="G233" i="2"/>
  <c r="Q233" i="2"/>
  <c r="E233" i="2"/>
  <c r="W233" i="2"/>
  <c r="R233" i="2"/>
  <c r="N233" i="2"/>
  <c r="J233" i="2"/>
  <c r="F233" i="2"/>
  <c r="U233" i="2"/>
  <c r="I233" i="2"/>
  <c r="I238" i="19" l="1"/>
  <c r="J237" i="19"/>
  <c r="B234" i="9"/>
  <c r="V235" i="9"/>
  <c r="R235" i="9"/>
  <c r="N235" i="9"/>
  <c r="J235" i="9"/>
  <c r="F235" i="9"/>
  <c r="U235" i="9"/>
  <c r="Q235" i="9"/>
  <c r="M235" i="9"/>
  <c r="I235" i="9"/>
  <c r="E235" i="9"/>
  <c r="A236" i="9"/>
  <c r="T235" i="9"/>
  <c r="P235" i="9"/>
  <c r="L235" i="9"/>
  <c r="H235" i="9"/>
  <c r="D235" i="9"/>
  <c r="O235" i="9"/>
  <c r="K235" i="9"/>
  <c r="W235" i="9"/>
  <c r="G235" i="9"/>
  <c r="S235" i="9"/>
  <c r="A237" i="8"/>
  <c r="T236" i="8"/>
  <c r="P236" i="8"/>
  <c r="L236" i="8"/>
  <c r="H236" i="8"/>
  <c r="D236" i="8"/>
  <c r="W236" i="8"/>
  <c r="S236" i="8"/>
  <c r="O236" i="8"/>
  <c r="K236" i="8"/>
  <c r="G236" i="8"/>
  <c r="V236" i="8"/>
  <c r="R236" i="8"/>
  <c r="N236" i="8"/>
  <c r="J236" i="8"/>
  <c r="F236" i="8"/>
  <c r="I236" i="8"/>
  <c r="U236" i="8"/>
  <c r="E236" i="8"/>
  <c r="M236" i="8"/>
  <c r="Q236" i="8"/>
  <c r="B235" i="8"/>
  <c r="B233" i="2"/>
  <c r="A235" i="2"/>
  <c r="T234" i="2"/>
  <c r="P234" i="2"/>
  <c r="L234" i="2"/>
  <c r="H234" i="2"/>
  <c r="D234" i="2"/>
  <c r="S234" i="2"/>
  <c r="N234" i="2"/>
  <c r="I234" i="2"/>
  <c r="U234" i="2"/>
  <c r="E234" i="2"/>
  <c r="W234" i="2"/>
  <c r="R234" i="2"/>
  <c r="M234" i="2"/>
  <c r="G234" i="2"/>
  <c r="O234" i="2"/>
  <c r="V234" i="2"/>
  <c r="Q234" i="2"/>
  <c r="K234" i="2"/>
  <c r="F234" i="2"/>
  <c r="J234" i="2"/>
  <c r="I239" i="19" l="1"/>
  <c r="J238" i="19"/>
  <c r="A237" i="9"/>
  <c r="T236" i="9"/>
  <c r="P236" i="9"/>
  <c r="L236" i="9"/>
  <c r="H236" i="9"/>
  <c r="D236" i="9"/>
  <c r="W236" i="9"/>
  <c r="S236" i="9"/>
  <c r="O236" i="9"/>
  <c r="K236" i="9"/>
  <c r="G236" i="9"/>
  <c r="V236" i="9"/>
  <c r="R236" i="9"/>
  <c r="N236" i="9"/>
  <c r="J236" i="9"/>
  <c r="F236" i="9"/>
  <c r="I236" i="9"/>
  <c r="U236" i="9"/>
  <c r="E236" i="9"/>
  <c r="Q236" i="9"/>
  <c r="M236" i="9"/>
  <c r="B235" i="9"/>
  <c r="B236" i="8"/>
  <c r="V237" i="8"/>
  <c r="R237" i="8"/>
  <c r="N237" i="8"/>
  <c r="J237" i="8"/>
  <c r="F237" i="8"/>
  <c r="U237" i="8"/>
  <c r="Q237" i="8"/>
  <c r="M237" i="8"/>
  <c r="I237" i="8"/>
  <c r="E237" i="8"/>
  <c r="A238" i="8"/>
  <c r="T237" i="8"/>
  <c r="P237" i="8"/>
  <c r="L237" i="8"/>
  <c r="H237" i="8"/>
  <c r="D237" i="8"/>
  <c r="S237" i="8"/>
  <c r="O237" i="8"/>
  <c r="K237" i="8"/>
  <c r="W237" i="8"/>
  <c r="G237" i="8"/>
  <c r="B234" i="2"/>
  <c r="V235" i="2"/>
  <c r="R235" i="2"/>
  <c r="N235" i="2"/>
  <c r="J235" i="2"/>
  <c r="F235" i="2"/>
  <c r="A236" i="2"/>
  <c r="S235" i="2"/>
  <c r="M235" i="2"/>
  <c r="H235" i="2"/>
  <c r="O235" i="2"/>
  <c r="W235" i="2"/>
  <c r="Q235" i="2"/>
  <c r="L235" i="2"/>
  <c r="G235" i="2"/>
  <c r="T235" i="2"/>
  <c r="D235" i="2"/>
  <c r="U235" i="2"/>
  <c r="P235" i="2"/>
  <c r="K235" i="2"/>
  <c r="E235" i="2"/>
  <c r="I235" i="2"/>
  <c r="I240" i="19" l="1"/>
  <c r="J239" i="19"/>
  <c r="B236" i="9"/>
  <c r="V237" i="9"/>
  <c r="R237" i="9"/>
  <c r="N237" i="9"/>
  <c r="J237" i="9"/>
  <c r="F237" i="9"/>
  <c r="U237" i="9"/>
  <c r="Q237" i="9"/>
  <c r="M237" i="9"/>
  <c r="I237" i="9"/>
  <c r="E237" i="9"/>
  <c r="A238" i="9"/>
  <c r="T237" i="9"/>
  <c r="P237" i="9"/>
  <c r="L237" i="9"/>
  <c r="H237" i="9"/>
  <c r="D237" i="9"/>
  <c r="S237" i="9"/>
  <c r="O237" i="9"/>
  <c r="K237" i="9"/>
  <c r="W237" i="9"/>
  <c r="G237" i="9"/>
  <c r="A239" i="8"/>
  <c r="T238" i="8"/>
  <c r="P238" i="8"/>
  <c r="L238" i="8"/>
  <c r="H238" i="8"/>
  <c r="D238" i="8"/>
  <c r="W238" i="8"/>
  <c r="S238" i="8"/>
  <c r="O238" i="8"/>
  <c r="K238" i="8"/>
  <c r="G238" i="8"/>
  <c r="V238" i="8"/>
  <c r="R238" i="8"/>
  <c r="N238" i="8"/>
  <c r="J238" i="8"/>
  <c r="F238" i="8"/>
  <c r="M238" i="8"/>
  <c r="I238" i="8"/>
  <c r="U238" i="8"/>
  <c r="E238" i="8"/>
  <c r="Q238" i="8"/>
  <c r="B237" i="8"/>
  <c r="A237" i="2"/>
  <c r="T236" i="2"/>
  <c r="P236" i="2"/>
  <c r="L236" i="2"/>
  <c r="H236" i="2"/>
  <c r="D236" i="2"/>
  <c r="W236" i="2"/>
  <c r="R236" i="2"/>
  <c r="M236" i="2"/>
  <c r="G236" i="2"/>
  <c r="N236" i="2"/>
  <c r="V236" i="2"/>
  <c r="Q236" i="2"/>
  <c r="K236" i="2"/>
  <c r="F236" i="2"/>
  <c r="I236" i="2"/>
  <c r="U236" i="2"/>
  <c r="O236" i="2"/>
  <c r="J236" i="2"/>
  <c r="E236" i="2"/>
  <c r="S236" i="2"/>
  <c r="B235" i="2"/>
  <c r="I241" i="19" l="1"/>
  <c r="J240" i="19"/>
  <c r="A239" i="9"/>
  <c r="T238" i="9"/>
  <c r="P238" i="9"/>
  <c r="L238" i="9"/>
  <c r="H238" i="9"/>
  <c r="D238" i="9"/>
  <c r="W238" i="9"/>
  <c r="S238" i="9"/>
  <c r="O238" i="9"/>
  <c r="K238" i="9"/>
  <c r="G238" i="9"/>
  <c r="V238" i="9"/>
  <c r="R238" i="9"/>
  <c r="N238" i="9"/>
  <c r="J238" i="9"/>
  <c r="F238" i="9"/>
  <c r="M238" i="9"/>
  <c r="I238" i="9"/>
  <c r="U238" i="9"/>
  <c r="E238" i="9"/>
  <c r="Q238" i="9"/>
  <c r="B237" i="9"/>
  <c r="B238" i="8"/>
  <c r="V239" i="8"/>
  <c r="R239" i="8"/>
  <c r="N239" i="8"/>
  <c r="J239" i="8"/>
  <c r="F239" i="8"/>
  <c r="U239" i="8"/>
  <c r="Q239" i="8"/>
  <c r="M239" i="8"/>
  <c r="I239" i="8"/>
  <c r="E239" i="8"/>
  <c r="A240" i="8"/>
  <c r="T239" i="8"/>
  <c r="P239" i="8"/>
  <c r="L239" i="8"/>
  <c r="H239" i="8"/>
  <c r="D239" i="8"/>
  <c r="W239" i="8"/>
  <c r="G239" i="8"/>
  <c r="S239" i="8"/>
  <c r="K239" i="8"/>
  <c r="O239" i="8"/>
  <c r="B236" i="2"/>
  <c r="V237" i="2"/>
  <c r="R237" i="2"/>
  <c r="N237" i="2"/>
  <c r="J237" i="2"/>
  <c r="F237" i="2"/>
  <c r="W237" i="2"/>
  <c r="Q237" i="2"/>
  <c r="L237" i="2"/>
  <c r="G237" i="2"/>
  <c r="H237" i="2"/>
  <c r="U237" i="2"/>
  <c r="P237" i="2"/>
  <c r="K237" i="2"/>
  <c r="E237" i="2"/>
  <c r="A238" i="2"/>
  <c r="T237" i="2"/>
  <c r="O237" i="2"/>
  <c r="I237" i="2"/>
  <c r="D237" i="2"/>
  <c r="B237" i="2" s="1"/>
  <c r="S237" i="2"/>
  <c r="M237" i="2"/>
  <c r="I242" i="19" l="1"/>
  <c r="J241" i="19"/>
  <c r="B238" i="9"/>
  <c r="V239" i="9"/>
  <c r="R239" i="9"/>
  <c r="N239" i="9"/>
  <c r="J239" i="9"/>
  <c r="F239" i="9"/>
  <c r="U239" i="9"/>
  <c r="Q239" i="9"/>
  <c r="M239" i="9"/>
  <c r="I239" i="9"/>
  <c r="E239" i="9"/>
  <c r="A240" i="9"/>
  <c r="T239" i="9"/>
  <c r="P239" i="9"/>
  <c r="L239" i="9"/>
  <c r="H239" i="9"/>
  <c r="D239" i="9"/>
  <c r="W239" i="9"/>
  <c r="G239" i="9"/>
  <c r="S239" i="9"/>
  <c r="O239" i="9"/>
  <c r="K239" i="9"/>
  <c r="A241" i="8"/>
  <c r="T240" i="8"/>
  <c r="P240" i="8"/>
  <c r="L240" i="8"/>
  <c r="H240" i="8"/>
  <c r="D240" i="8"/>
  <c r="W240" i="8"/>
  <c r="S240" i="8"/>
  <c r="O240" i="8"/>
  <c r="K240" i="8"/>
  <c r="G240" i="8"/>
  <c r="V240" i="8"/>
  <c r="R240" i="8"/>
  <c r="N240" i="8"/>
  <c r="J240" i="8"/>
  <c r="F240" i="8"/>
  <c r="Q240" i="8"/>
  <c r="M240" i="8"/>
  <c r="I240" i="8"/>
  <c r="U240" i="8"/>
  <c r="E240" i="8"/>
  <c r="B239" i="8"/>
  <c r="A239" i="2"/>
  <c r="T238" i="2"/>
  <c r="P238" i="2"/>
  <c r="L238" i="2"/>
  <c r="H238" i="2"/>
  <c r="D238" i="2"/>
  <c r="V238" i="2"/>
  <c r="Q238" i="2"/>
  <c r="K238" i="2"/>
  <c r="F238" i="2"/>
  <c r="W238" i="2"/>
  <c r="G238" i="2"/>
  <c r="U238" i="2"/>
  <c r="O238" i="2"/>
  <c r="J238" i="2"/>
  <c r="E238" i="2"/>
  <c r="R238" i="2"/>
  <c r="S238" i="2"/>
  <c r="N238" i="2"/>
  <c r="I238" i="2"/>
  <c r="M238" i="2"/>
  <c r="I243" i="19" l="1"/>
  <c r="J242" i="19"/>
  <c r="A241" i="9"/>
  <c r="T240" i="9"/>
  <c r="P240" i="9"/>
  <c r="L240" i="9"/>
  <c r="H240" i="9"/>
  <c r="D240" i="9"/>
  <c r="W240" i="9"/>
  <c r="S240" i="9"/>
  <c r="O240" i="9"/>
  <c r="K240" i="9"/>
  <c r="G240" i="9"/>
  <c r="V240" i="9"/>
  <c r="R240" i="9"/>
  <c r="N240" i="9"/>
  <c r="J240" i="9"/>
  <c r="F240" i="9"/>
  <c r="Q240" i="9"/>
  <c r="M240" i="9"/>
  <c r="I240" i="9"/>
  <c r="U240" i="9"/>
  <c r="E240" i="9"/>
  <c r="B239" i="9"/>
  <c r="B240" i="8"/>
  <c r="V241" i="8"/>
  <c r="R241" i="8"/>
  <c r="N241" i="8"/>
  <c r="J241" i="8"/>
  <c r="F241" i="8"/>
  <c r="U241" i="8"/>
  <c r="Q241" i="8"/>
  <c r="M241" i="8"/>
  <c r="I241" i="8"/>
  <c r="E241" i="8"/>
  <c r="A242" i="8"/>
  <c r="T241" i="8"/>
  <c r="P241" i="8"/>
  <c r="L241" i="8"/>
  <c r="H241" i="8"/>
  <c r="D241" i="8"/>
  <c r="K241" i="8"/>
  <c r="W241" i="8"/>
  <c r="G241" i="8"/>
  <c r="O241" i="8"/>
  <c r="S241" i="8"/>
  <c r="B238" i="2"/>
  <c r="V239" i="2"/>
  <c r="R239" i="2"/>
  <c r="N239" i="2"/>
  <c r="J239" i="2"/>
  <c r="F239" i="2"/>
  <c r="U239" i="2"/>
  <c r="A240" i="2"/>
  <c r="T239" i="2"/>
  <c r="P239" i="2"/>
  <c r="Q239" i="2"/>
  <c r="K239" i="2"/>
  <c r="E239" i="2"/>
  <c r="S239" i="2"/>
  <c r="O239" i="2"/>
  <c r="I239" i="2"/>
  <c r="D239" i="2"/>
  <c r="G239" i="2"/>
  <c r="W239" i="2"/>
  <c r="M239" i="2"/>
  <c r="H239" i="2"/>
  <c r="L239" i="2"/>
  <c r="I244" i="19" l="1"/>
  <c r="J243" i="19"/>
  <c r="B240" i="9"/>
  <c r="V241" i="9"/>
  <c r="R241" i="9"/>
  <c r="N241" i="9"/>
  <c r="J241" i="9"/>
  <c r="F241" i="9"/>
  <c r="U241" i="9"/>
  <c r="Q241" i="9"/>
  <c r="M241" i="9"/>
  <c r="I241" i="9"/>
  <c r="E241" i="9"/>
  <c r="A242" i="9"/>
  <c r="T241" i="9"/>
  <c r="P241" i="9"/>
  <c r="L241" i="9"/>
  <c r="H241" i="9"/>
  <c r="D241" i="9"/>
  <c r="K241" i="9"/>
  <c r="W241" i="9"/>
  <c r="G241" i="9"/>
  <c r="S241" i="9"/>
  <c r="O241" i="9"/>
  <c r="A243" i="8"/>
  <c r="T242" i="8"/>
  <c r="P242" i="8"/>
  <c r="L242" i="8"/>
  <c r="H242" i="8"/>
  <c r="D242" i="8"/>
  <c r="W242" i="8"/>
  <c r="S242" i="8"/>
  <c r="O242" i="8"/>
  <c r="K242" i="8"/>
  <c r="G242" i="8"/>
  <c r="V242" i="8"/>
  <c r="R242" i="8"/>
  <c r="N242" i="8"/>
  <c r="J242" i="8"/>
  <c r="F242" i="8"/>
  <c r="U242" i="8"/>
  <c r="E242" i="8"/>
  <c r="Q242" i="8"/>
  <c r="M242" i="8"/>
  <c r="I242" i="8"/>
  <c r="B241" i="8"/>
  <c r="A241" i="2"/>
  <c r="T240" i="2"/>
  <c r="P240" i="2"/>
  <c r="L240" i="2"/>
  <c r="H240" i="2"/>
  <c r="D240" i="2"/>
  <c r="W240" i="2"/>
  <c r="S240" i="2"/>
  <c r="O240" i="2"/>
  <c r="K240" i="2"/>
  <c r="G240" i="2"/>
  <c r="V240" i="2"/>
  <c r="R240" i="2"/>
  <c r="N240" i="2"/>
  <c r="J240" i="2"/>
  <c r="F240" i="2"/>
  <c r="I240" i="2"/>
  <c r="U240" i="2"/>
  <c r="E240" i="2"/>
  <c r="Q240" i="2"/>
  <c r="M240" i="2"/>
  <c r="B239" i="2"/>
  <c r="I245" i="19" l="1"/>
  <c r="J244" i="19"/>
  <c r="A243" i="9"/>
  <c r="T242" i="9"/>
  <c r="P242" i="9"/>
  <c r="L242" i="9"/>
  <c r="H242" i="9"/>
  <c r="D242" i="9"/>
  <c r="W242" i="9"/>
  <c r="S242" i="9"/>
  <c r="O242" i="9"/>
  <c r="K242" i="9"/>
  <c r="G242" i="9"/>
  <c r="V242" i="9"/>
  <c r="R242" i="9"/>
  <c r="N242" i="9"/>
  <c r="J242" i="9"/>
  <c r="F242" i="9"/>
  <c r="U242" i="9"/>
  <c r="E242" i="9"/>
  <c r="Q242" i="9"/>
  <c r="M242" i="9"/>
  <c r="I242" i="9"/>
  <c r="B241" i="9"/>
  <c r="B242" i="8"/>
  <c r="V243" i="8"/>
  <c r="R243" i="8"/>
  <c r="N243" i="8"/>
  <c r="J243" i="8"/>
  <c r="F243" i="8"/>
  <c r="U243" i="8"/>
  <c r="Q243" i="8"/>
  <c r="M243" i="8"/>
  <c r="I243" i="8"/>
  <c r="E243" i="8"/>
  <c r="A244" i="8"/>
  <c r="T243" i="8"/>
  <c r="P243" i="8"/>
  <c r="L243" i="8"/>
  <c r="H243" i="8"/>
  <c r="D243" i="8"/>
  <c r="O243" i="8"/>
  <c r="K243" i="8"/>
  <c r="W243" i="8"/>
  <c r="G243" i="8"/>
  <c r="S243" i="8"/>
  <c r="B240" i="2"/>
  <c r="V241" i="2"/>
  <c r="R241" i="2"/>
  <c r="N241" i="2"/>
  <c r="J241" i="2"/>
  <c r="F241" i="2"/>
  <c r="U241" i="2"/>
  <c r="Q241" i="2"/>
  <c r="M241" i="2"/>
  <c r="I241" i="2"/>
  <c r="E241" i="2"/>
  <c r="A242" i="2"/>
  <c r="T241" i="2"/>
  <c r="P241" i="2"/>
  <c r="L241" i="2"/>
  <c r="H241" i="2"/>
  <c r="D241" i="2"/>
  <c r="S241" i="2"/>
  <c r="W241" i="2"/>
  <c r="O241" i="2"/>
  <c r="G241" i="2"/>
  <c r="K241" i="2"/>
  <c r="I246" i="19" l="1"/>
  <c r="J245" i="19"/>
  <c r="B242" i="9"/>
  <c r="V243" i="9"/>
  <c r="R243" i="9"/>
  <c r="N243" i="9"/>
  <c r="J243" i="9"/>
  <c r="F243" i="9"/>
  <c r="U243" i="9"/>
  <c r="Q243" i="9"/>
  <c r="M243" i="9"/>
  <c r="I243" i="9"/>
  <c r="E243" i="9"/>
  <c r="A244" i="9"/>
  <c r="T243" i="9"/>
  <c r="P243" i="9"/>
  <c r="L243" i="9"/>
  <c r="H243" i="9"/>
  <c r="D243" i="9"/>
  <c r="O243" i="9"/>
  <c r="K243" i="9"/>
  <c r="W243" i="9"/>
  <c r="G243" i="9"/>
  <c r="S243" i="9"/>
  <c r="A245" i="8"/>
  <c r="T244" i="8"/>
  <c r="P244" i="8"/>
  <c r="L244" i="8"/>
  <c r="H244" i="8"/>
  <c r="D244" i="8"/>
  <c r="W244" i="8"/>
  <c r="S244" i="8"/>
  <c r="O244" i="8"/>
  <c r="K244" i="8"/>
  <c r="G244" i="8"/>
  <c r="V244" i="8"/>
  <c r="R244" i="8"/>
  <c r="N244" i="8"/>
  <c r="J244" i="8"/>
  <c r="F244" i="8"/>
  <c r="I244" i="8"/>
  <c r="U244" i="8"/>
  <c r="E244" i="8"/>
  <c r="M244" i="8"/>
  <c r="Q244" i="8"/>
  <c r="B243" i="8"/>
  <c r="A243" i="2"/>
  <c r="T242" i="2"/>
  <c r="P242" i="2"/>
  <c r="L242" i="2"/>
  <c r="H242" i="2"/>
  <c r="D242" i="2"/>
  <c r="W242" i="2"/>
  <c r="S242" i="2"/>
  <c r="O242" i="2"/>
  <c r="K242" i="2"/>
  <c r="G242" i="2"/>
  <c r="V242" i="2"/>
  <c r="R242" i="2"/>
  <c r="N242" i="2"/>
  <c r="J242" i="2"/>
  <c r="F242" i="2"/>
  <c r="M242" i="2"/>
  <c r="I242" i="2"/>
  <c r="U242" i="2"/>
  <c r="E242" i="2"/>
  <c r="Q242" i="2"/>
  <c r="B241" i="2"/>
  <c r="I247" i="19" l="1"/>
  <c r="J246" i="19"/>
  <c r="A245" i="9"/>
  <c r="T244" i="9"/>
  <c r="P244" i="9"/>
  <c r="L244" i="9"/>
  <c r="H244" i="9"/>
  <c r="D244" i="9"/>
  <c r="W244" i="9"/>
  <c r="S244" i="9"/>
  <c r="O244" i="9"/>
  <c r="K244" i="9"/>
  <c r="G244" i="9"/>
  <c r="V244" i="9"/>
  <c r="R244" i="9"/>
  <c r="N244" i="9"/>
  <c r="J244" i="9"/>
  <c r="F244" i="9"/>
  <c r="I244" i="9"/>
  <c r="U244" i="9"/>
  <c r="E244" i="9"/>
  <c r="Q244" i="9"/>
  <c r="M244" i="9"/>
  <c r="B243" i="9"/>
  <c r="B244" i="8"/>
  <c r="V245" i="8"/>
  <c r="R245" i="8"/>
  <c r="N245" i="8"/>
  <c r="J245" i="8"/>
  <c r="F245" i="8"/>
  <c r="U245" i="8"/>
  <c r="Q245" i="8"/>
  <c r="M245" i="8"/>
  <c r="I245" i="8"/>
  <c r="E245" i="8"/>
  <c r="A246" i="8"/>
  <c r="T245" i="8"/>
  <c r="P245" i="8"/>
  <c r="L245" i="8"/>
  <c r="H245" i="8"/>
  <c r="D245" i="8"/>
  <c r="S245" i="8"/>
  <c r="O245" i="8"/>
  <c r="W245" i="8"/>
  <c r="K245" i="8"/>
  <c r="G245" i="8"/>
  <c r="B242" i="2"/>
  <c r="V243" i="2"/>
  <c r="R243" i="2"/>
  <c r="N243" i="2"/>
  <c r="J243" i="2"/>
  <c r="F243" i="2"/>
  <c r="U243" i="2"/>
  <c r="Q243" i="2"/>
  <c r="M243" i="2"/>
  <c r="I243" i="2"/>
  <c r="E243" i="2"/>
  <c r="A244" i="2"/>
  <c r="T243" i="2"/>
  <c r="P243" i="2"/>
  <c r="L243" i="2"/>
  <c r="H243" i="2"/>
  <c r="D243" i="2"/>
  <c r="W243" i="2"/>
  <c r="G243" i="2"/>
  <c r="S243" i="2"/>
  <c r="K243" i="2"/>
  <c r="O243" i="2"/>
  <c r="I248" i="19" l="1"/>
  <c r="J247" i="19"/>
  <c r="B244" i="9"/>
  <c r="V245" i="9"/>
  <c r="R245" i="9"/>
  <c r="N245" i="9"/>
  <c r="J245" i="9"/>
  <c r="F245" i="9"/>
  <c r="U245" i="9"/>
  <c r="Q245" i="9"/>
  <c r="M245" i="9"/>
  <c r="I245" i="9"/>
  <c r="E245" i="9"/>
  <c r="A246" i="9"/>
  <c r="T245" i="9"/>
  <c r="P245" i="9"/>
  <c r="L245" i="9"/>
  <c r="H245" i="9"/>
  <c r="D245" i="9"/>
  <c r="S245" i="9"/>
  <c r="G245" i="9"/>
  <c r="O245" i="9"/>
  <c r="K245" i="9"/>
  <c r="W245" i="9"/>
  <c r="A247" i="8"/>
  <c r="T246" i="8"/>
  <c r="P246" i="8"/>
  <c r="L246" i="8"/>
  <c r="H246" i="8"/>
  <c r="D246" i="8"/>
  <c r="W246" i="8"/>
  <c r="S246" i="8"/>
  <c r="O246" i="8"/>
  <c r="K246" i="8"/>
  <c r="G246" i="8"/>
  <c r="V246" i="8"/>
  <c r="R246" i="8"/>
  <c r="N246" i="8"/>
  <c r="J246" i="8"/>
  <c r="F246" i="8"/>
  <c r="M246" i="8"/>
  <c r="I246" i="8"/>
  <c r="U246" i="8"/>
  <c r="E246" i="8"/>
  <c r="Q246" i="8"/>
  <c r="B245" i="8"/>
  <c r="A245" i="2"/>
  <c r="T244" i="2"/>
  <c r="P244" i="2"/>
  <c r="L244" i="2"/>
  <c r="H244" i="2"/>
  <c r="D244" i="2"/>
  <c r="W244" i="2"/>
  <c r="S244" i="2"/>
  <c r="O244" i="2"/>
  <c r="K244" i="2"/>
  <c r="G244" i="2"/>
  <c r="V244" i="2"/>
  <c r="R244" i="2"/>
  <c r="N244" i="2"/>
  <c r="J244" i="2"/>
  <c r="F244" i="2"/>
  <c r="Q244" i="2"/>
  <c r="M244" i="2"/>
  <c r="E244" i="2"/>
  <c r="I244" i="2"/>
  <c r="U244" i="2"/>
  <c r="B243" i="2"/>
  <c r="I249" i="19" l="1"/>
  <c r="J248" i="19"/>
  <c r="A247" i="9"/>
  <c r="T246" i="9"/>
  <c r="P246" i="9"/>
  <c r="L246" i="9"/>
  <c r="H246" i="9"/>
  <c r="D246" i="9"/>
  <c r="W246" i="9"/>
  <c r="S246" i="9"/>
  <c r="O246" i="9"/>
  <c r="K246" i="9"/>
  <c r="G246" i="9"/>
  <c r="V246" i="9"/>
  <c r="R246" i="9"/>
  <c r="N246" i="9"/>
  <c r="J246" i="9"/>
  <c r="F246" i="9"/>
  <c r="M246" i="9"/>
  <c r="I246" i="9"/>
  <c r="U246" i="9"/>
  <c r="E246" i="9"/>
  <c r="Q246" i="9"/>
  <c r="B245" i="9"/>
  <c r="B246" i="8"/>
  <c r="V247" i="8"/>
  <c r="R247" i="8"/>
  <c r="N247" i="8"/>
  <c r="J247" i="8"/>
  <c r="F247" i="8"/>
  <c r="U247" i="8"/>
  <c r="Q247" i="8"/>
  <c r="M247" i="8"/>
  <c r="I247" i="8"/>
  <c r="E247" i="8"/>
  <c r="A248" i="8"/>
  <c r="T247" i="8"/>
  <c r="P247" i="8"/>
  <c r="L247" i="8"/>
  <c r="H247" i="8"/>
  <c r="D247" i="8"/>
  <c r="W247" i="8"/>
  <c r="G247" i="8"/>
  <c r="S247" i="8"/>
  <c r="K247" i="8"/>
  <c r="O247" i="8"/>
  <c r="B244" i="2"/>
  <c r="V245" i="2"/>
  <c r="R245" i="2"/>
  <c r="N245" i="2"/>
  <c r="J245" i="2"/>
  <c r="F245" i="2"/>
  <c r="U245" i="2"/>
  <c r="Q245" i="2"/>
  <c r="M245" i="2"/>
  <c r="I245" i="2"/>
  <c r="E245" i="2"/>
  <c r="A246" i="2"/>
  <c r="T245" i="2"/>
  <c r="P245" i="2"/>
  <c r="L245" i="2"/>
  <c r="H245" i="2"/>
  <c r="D245" i="2"/>
  <c r="K245" i="2"/>
  <c r="O245" i="2"/>
  <c r="W245" i="2"/>
  <c r="G245" i="2"/>
  <c r="S245" i="2"/>
  <c r="I250" i="19" l="1"/>
  <c r="J249" i="19"/>
  <c r="B246" i="9"/>
  <c r="V247" i="9"/>
  <c r="R247" i="9"/>
  <c r="N247" i="9"/>
  <c r="J247" i="9"/>
  <c r="F247" i="9"/>
  <c r="U247" i="9"/>
  <c r="Q247" i="9"/>
  <c r="M247" i="9"/>
  <c r="I247" i="9"/>
  <c r="E247" i="9"/>
  <c r="A248" i="9"/>
  <c r="T247" i="9"/>
  <c r="P247" i="9"/>
  <c r="L247" i="9"/>
  <c r="H247" i="9"/>
  <c r="D247" i="9"/>
  <c r="W247" i="9"/>
  <c r="G247" i="9"/>
  <c r="S247" i="9"/>
  <c r="O247" i="9"/>
  <c r="K247" i="9"/>
  <c r="A249" i="8"/>
  <c r="T248" i="8"/>
  <c r="P248" i="8"/>
  <c r="L248" i="8"/>
  <c r="H248" i="8"/>
  <c r="D248" i="8"/>
  <c r="W248" i="8"/>
  <c r="S248" i="8"/>
  <c r="O248" i="8"/>
  <c r="K248" i="8"/>
  <c r="G248" i="8"/>
  <c r="V248" i="8"/>
  <c r="R248" i="8"/>
  <c r="N248" i="8"/>
  <c r="J248" i="8"/>
  <c r="F248" i="8"/>
  <c r="Q248" i="8"/>
  <c r="M248" i="8"/>
  <c r="U248" i="8"/>
  <c r="I248" i="8"/>
  <c r="E248" i="8"/>
  <c r="B247" i="8"/>
  <c r="A247" i="2"/>
  <c r="T246" i="2"/>
  <c r="P246" i="2"/>
  <c r="L246" i="2"/>
  <c r="H246" i="2"/>
  <c r="D246" i="2"/>
  <c r="W246" i="2"/>
  <c r="S246" i="2"/>
  <c r="O246" i="2"/>
  <c r="K246" i="2"/>
  <c r="G246" i="2"/>
  <c r="V246" i="2"/>
  <c r="R246" i="2"/>
  <c r="N246" i="2"/>
  <c r="J246" i="2"/>
  <c r="F246" i="2"/>
  <c r="U246" i="2"/>
  <c r="E246" i="2"/>
  <c r="Q246" i="2"/>
  <c r="M246" i="2"/>
  <c r="I246" i="2"/>
  <c r="B245" i="2"/>
  <c r="I251" i="19" l="1"/>
  <c r="J250" i="19"/>
  <c r="A249" i="9"/>
  <c r="T248" i="9"/>
  <c r="P248" i="9"/>
  <c r="L248" i="9"/>
  <c r="H248" i="9"/>
  <c r="D248" i="9"/>
  <c r="W248" i="9"/>
  <c r="S248" i="9"/>
  <c r="O248" i="9"/>
  <c r="K248" i="9"/>
  <c r="G248" i="9"/>
  <c r="V248" i="9"/>
  <c r="R248" i="9"/>
  <c r="N248" i="9"/>
  <c r="J248" i="9"/>
  <c r="F248" i="9"/>
  <c r="Q248" i="9"/>
  <c r="M248" i="9"/>
  <c r="I248" i="9"/>
  <c r="U248" i="9"/>
  <c r="E248" i="9"/>
  <c r="B247" i="9"/>
  <c r="B248" i="8"/>
  <c r="V249" i="8"/>
  <c r="R249" i="8"/>
  <c r="N249" i="8"/>
  <c r="J249" i="8"/>
  <c r="F249" i="8"/>
  <c r="U249" i="8"/>
  <c r="Q249" i="8"/>
  <c r="M249" i="8"/>
  <c r="I249" i="8"/>
  <c r="E249" i="8"/>
  <c r="A250" i="8"/>
  <c r="T249" i="8"/>
  <c r="P249" i="8"/>
  <c r="L249" i="8"/>
  <c r="H249" i="8"/>
  <c r="D249" i="8"/>
  <c r="K249" i="8"/>
  <c r="W249" i="8"/>
  <c r="G249" i="8"/>
  <c r="S249" i="8"/>
  <c r="O249" i="8"/>
  <c r="B246" i="2"/>
  <c r="V247" i="2"/>
  <c r="R247" i="2"/>
  <c r="N247" i="2"/>
  <c r="J247" i="2"/>
  <c r="F247" i="2"/>
  <c r="U247" i="2"/>
  <c r="Q247" i="2"/>
  <c r="M247" i="2"/>
  <c r="I247" i="2"/>
  <c r="E247" i="2"/>
  <c r="A248" i="2"/>
  <c r="T247" i="2"/>
  <c r="P247" i="2"/>
  <c r="L247" i="2"/>
  <c r="H247" i="2"/>
  <c r="D247" i="2"/>
  <c r="O247" i="2"/>
  <c r="K247" i="2"/>
  <c r="W247" i="2"/>
  <c r="G247" i="2"/>
  <c r="S247" i="2"/>
  <c r="I252" i="19" l="1"/>
  <c r="J251" i="19"/>
  <c r="B248" i="9"/>
  <c r="V249" i="9"/>
  <c r="R249" i="9"/>
  <c r="N249" i="9"/>
  <c r="J249" i="9"/>
  <c r="F249" i="9"/>
  <c r="U249" i="9"/>
  <c r="Q249" i="9"/>
  <c r="M249" i="9"/>
  <c r="I249" i="9"/>
  <c r="E249" i="9"/>
  <c r="A250" i="9"/>
  <c r="T249" i="9"/>
  <c r="P249" i="9"/>
  <c r="L249" i="9"/>
  <c r="H249" i="9"/>
  <c r="D249" i="9"/>
  <c r="K249" i="9"/>
  <c r="W249" i="9"/>
  <c r="G249" i="9"/>
  <c r="S249" i="9"/>
  <c r="O249" i="9"/>
  <c r="A251" i="8"/>
  <c r="T250" i="8"/>
  <c r="P250" i="8"/>
  <c r="L250" i="8"/>
  <c r="H250" i="8"/>
  <c r="D250" i="8"/>
  <c r="W250" i="8"/>
  <c r="S250" i="8"/>
  <c r="O250" i="8"/>
  <c r="K250" i="8"/>
  <c r="G250" i="8"/>
  <c r="V250" i="8"/>
  <c r="R250" i="8"/>
  <c r="N250" i="8"/>
  <c r="J250" i="8"/>
  <c r="F250" i="8"/>
  <c r="U250" i="8"/>
  <c r="E250" i="8"/>
  <c r="Q250" i="8"/>
  <c r="I250" i="8"/>
  <c r="M250" i="8"/>
  <c r="B249" i="8"/>
  <c r="A249" i="2"/>
  <c r="T248" i="2"/>
  <c r="P248" i="2"/>
  <c r="L248" i="2"/>
  <c r="H248" i="2"/>
  <c r="D248" i="2"/>
  <c r="W248" i="2"/>
  <c r="S248" i="2"/>
  <c r="O248" i="2"/>
  <c r="K248" i="2"/>
  <c r="G248" i="2"/>
  <c r="V248" i="2"/>
  <c r="R248" i="2"/>
  <c r="N248" i="2"/>
  <c r="J248" i="2"/>
  <c r="F248" i="2"/>
  <c r="I248" i="2"/>
  <c r="M248" i="2"/>
  <c r="U248" i="2"/>
  <c r="E248" i="2"/>
  <c r="Q248" i="2"/>
  <c r="B247" i="2"/>
  <c r="I253" i="19" l="1"/>
  <c r="J252" i="19"/>
  <c r="W250" i="9"/>
  <c r="S250" i="9"/>
  <c r="O250" i="9"/>
  <c r="K250" i="9"/>
  <c r="G250" i="9"/>
  <c r="V250" i="9"/>
  <c r="R250" i="9"/>
  <c r="N250" i="9"/>
  <c r="J250" i="9"/>
  <c r="Q250" i="9"/>
  <c r="I250" i="9"/>
  <c r="D250" i="9"/>
  <c r="A251" i="9"/>
  <c r="P250" i="9"/>
  <c r="H250" i="9"/>
  <c r="U250" i="9"/>
  <c r="M250" i="9"/>
  <c r="F250" i="9"/>
  <c r="E250" i="9"/>
  <c r="T250" i="9"/>
  <c r="L250" i="9"/>
  <c r="B249" i="9"/>
  <c r="B250" i="8"/>
  <c r="V251" i="8"/>
  <c r="R251" i="8"/>
  <c r="N251" i="8"/>
  <c r="J251" i="8"/>
  <c r="F251" i="8"/>
  <c r="U251" i="8"/>
  <c r="Q251" i="8"/>
  <c r="M251" i="8"/>
  <c r="I251" i="8"/>
  <c r="E251" i="8"/>
  <c r="A252" i="8"/>
  <c r="T251" i="8"/>
  <c r="P251" i="8"/>
  <c r="L251" i="8"/>
  <c r="H251" i="8"/>
  <c r="D251" i="8"/>
  <c r="O251" i="8"/>
  <c r="K251" i="8"/>
  <c r="W251" i="8"/>
  <c r="G251" i="8"/>
  <c r="S251" i="8"/>
  <c r="B248" i="2"/>
  <c r="V249" i="2"/>
  <c r="R249" i="2"/>
  <c r="N249" i="2"/>
  <c r="J249" i="2"/>
  <c r="F249" i="2"/>
  <c r="U249" i="2"/>
  <c r="Q249" i="2"/>
  <c r="M249" i="2"/>
  <c r="I249" i="2"/>
  <c r="E249" i="2"/>
  <c r="A250" i="2"/>
  <c r="T249" i="2"/>
  <c r="P249" i="2"/>
  <c r="L249" i="2"/>
  <c r="H249" i="2"/>
  <c r="D249" i="2"/>
  <c r="S249" i="2"/>
  <c r="O249" i="2"/>
  <c r="G249" i="2"/>
  <c r="K249" i="2"/>
  <c r="W249" i="2"/>
  <c r="I254" i="19" l="1"/>
  <c r="J253" i="19"/>
  <c r="B250" i="9"/>
  <c r="U251" i="9"/>
  <c r="Q251" i="9"/>
  <c r="M251" i="9"/>
  <c r="I251" i="9"/>
  <c r="E251" i="9"/>
  <c r="A252" i="9"/>
  <c r="T251" i="9"/>
  <c r="P251" i="9"/>
  <c r="L251" i="9"/>
  <c r="H251" i="9"/>
  <c r="D251" i="9"/>
  <c r="S251" i="9"/>
  <c r="K251" i="9"/>
  <c r="R251" i="9"/>
  <c r="J251" i="9"/>
  <c r="W251" i="9"/>
  <c r="O251" i="9"/>
  <c r="G251" i="9"/>
  <c r="N251" i="9"/>
  <c r="F251" i="9"/>
  <c r="V251" i="9"/>
  <c r="A253" i="8"/>
  <c r="T252" i="8"/>
  <c r="P252" i="8"/>
  <c r="L252" i="8"/>
  <c r="H252" i="8"/>
  <c r="D252" i="8"/>
  <c r="W252" i="8"/>
  <c r="S252" i="8"/>
  <c r="O252" i="8"/>
  <c r="K252" i="8"/>
  <c r="G252" i="8"/>
  <c r="V252" i="8"/>
  <c r="R252" i="8"/>
  <c r="N252" i="8"/>
  <c r="J252" i="8"/>
  <c r="F252" i="8"/>
  <c r="I252" i="8"/>
  <c r="U252" i="8"/>
  <c r="E252" i="8"/>
  <c r="Q252" i="8"/>
  <c r="M252" i="8"/>
  <c r="B251" i="8"/>
  <c r="A251" i="2"/>
  <c r="T250" i="2"/>
  <c r="P250" i="2"/>
  <c r="L250" i="2"/>
  <c r="H250" i="2"/>
  <c r="D250" i="2"/>
  <c r="W250" i="2"/>
  <c r="S250" i="2"/>
  <c r="O250" i="2"/>
  <c r="K250" i="2"/>
  <c r="G250" i="2"/>
  <c r="V250" i="2"/>
  <c r="R250" i="2"/>
  <c r="N250" i="2"/>
  <c r="J250" i="2"/>
  <c r="F250" i="2"/>
  <c r="M250" i="2"/>
  <c r="I250" i="2"/>
  <c r="Q250" i="2"/>
  <c r="U250" i="2"/>
  <c r="E250" i="2"/>
  <c r="B249" i="2"/>
  <c r="I255" i="19" l="1"/>
  <c r="J254" i="19"/>
  <c r="B251" i="9"/>
  <c r="W252" i="9"/>
  <c r="S252" i="9"/>
  <c r="O252" i="9"/>
  <c r="K252" i="9"/>
  <c r="G252" i="9"/>
  <c r="V252" i="9"/>
  <c r="R252" i="9"/>
  <c r="N252" i="9"/>
  <c r="J252" i="9"/>
  <c r="F252" i="9"/>
  <c r="U252" i="9"/>
  <c r="M252" i="9"/>
  <c r="E252" i="9"/>
  <c r="T252" i="9"/>
  <c r="L252" i="9"/>
  <c r="D252" i="9"/>
  <c r="Q252" i="9"/>
  <c r="I252" i="9"/>
  <c r="A253" i="9"/>
  <c r="P252" i="9"/>
  <c r="H252" i="9"/>
  <c r="B252" i="8"/>
  <c r="V253" i="8"/>
  <c r="R253" i="8"/>
  <c r="N253" i="8"/>
  <c r="J253" i="8"/>
  <c r="F253" i="8"/>
  <c r="U253" i="8"/>
  <c r="Q253" i="8"/>
  <c r="M253" i="8"/>
  <c r="I253" i="8"/>
  <c r="E253" i="8"/>
  <c r="A254" i="8"/>
  <c r="T253" i="8"/>
  <c r="P253" i="8"/>
  <c r="L253" i="8"/>
  <c r="H253" i="8"/>
  <c r="D253" i="8"/>
  <c r="S253" i="8"/>
  <c r="O253" i="8"/>
  <c r="G253" i="8"/>
  <c r="K253" i="8"/>
  <c r="W253" i="8"/>
  <c r="B250" i="2"/>
  <c r="V251" i="2"/>
  <c r="R251" i="2"/>
  <c r="N251" i="2"/>
  <c r="J251" i="2"/>
  <c r="F251" i="2"/>
  <c r="U251" i="2"/>
  <c r="Q251" i="2"/>
  <c r="M251" i="2"/>
  <c r="I251" i="2"/>
  <c r="E251" i="2"/>
  <c r="A252" i="2"/>
  <c r="T251" i="2"/>
  <c r="P251" i="2"/>
  <c r="L251" i="2"/>
  <c r="H251" i="2"/>
  <c r="D251" i="2"/>
  <c r="W251" i="2"/>
  <c r="G251" i="2"/>
  <c r="S251" i="2"/>
  <c r="O251" i="2"/>
  <c r="K251" i="2"/>
  <c r="I256" i="19" l="1"/>
  <c r="J255" i="19"/>
  <c r="U253" i="9"/>
  <c r="Q253" i="9"/>
  <c r="M253" i="9"/>
  <c r="I253" i="9"/>
  <c r="E253" i="9"/>
  <c r="A254" i="9"/>
  <c r="T253" i="9"/>
  <c r="P253" i="9"/>
  <c r="L253" i="9"/>
  <c r="H253" i="9"/>
  <c r="D253" i="9"/>
  <c r="W253" i="9"/>
  <c r="O253" i="9"/>
  <c r="G253" i="9"/>
  <c r="V253" i="9"/>
  <c r="N253" i="9"/>
  <c r="F253" i="9"/>
  <c r="S253" i="9"/>
  <c r="K253" i="9"/>
  <c r="R253" i="9"/>
  <c r="J253" i="9"/>
  <c r="B252" i="9"/>
  <c r="A255" i="8"/>
  <c r="T254" i="8"/>
  <c r="P254" i="8"/>
  <c r="L254" i="8"/>
  <c r="H254" i="8"/>
  <c r="D254" i="8"/>
  <c r="W254" i="8"/>
  <c r="S254" i="8"/>
  <c r="O254" i="8"/>
  <c r="K254" i="8"/>
  <c r="G254" i="8"/>
  <c r="V254" i="8"/>
  <c r="R254" i="8"/>
  <c r="N254" i="8"/>
  <c r="J254" i="8"/>
  <c r="F254" i="8"/>
  <c r="M254" i="8"/>
  <c r="I254" i="8"/>
  <c r="Q254" i="8"/>
  <c r="U254" i="8"/>
  <c r="E254" i="8"/>
  <c r="B253" i="8"/>
  <c r="A253" i="2"/>
  <c r="T252" i="2"/>
  <c r="P252" i="2"/>
  <c r="L252" i="2"/>
  <c r="H252" i="2"/>
  <c r="D252" i="2"/>
  <c r="W252" i="2"/>
  <c r="S252" i="2"/>
  <c r="O252" i="2"/>
  <c r="K252" i="2"/>
  <c r="G252" i="2"/>
  <c r="V252" i="2"/>
  <c r="R252" i="2"/>
  <c r="N252" i="2"/>
  <c r="J252" i="2"/>
  <c r="F252" i="2"/>
  <c r="Q252" i="2"/>
  <c r="M252" i="2"/>
  <c r="E252" i="2"/>
  <c r="I252" i="2"/>
  <c r="U252" i="2"/>
  <c r="B251" i="2"/>
  <c r="I257" i="19" l="1"/>
  <c r="J256" i="19"/>
  <c r="B253" i="9"/>
  <c r="W254" i="9"/>
  <c r="S254" i="9"/>
  <c r="O254" i="9"/>
  <c r="K254" i="9"/>
  <c r="G254" i="9"/>
  <c r="V254" i="9"/>
  <c r="R254" i="9"/>
  <c r="N254" i="9"/>
  <c r="J254" i="9"/>
  <c r="F254" i="9"/>
  <c r="Q254" i="9"/>
  <c r="I254" i="9"/>
  <c r="A255" i="9"/>
  <c r="P254" i="9"/>
  <c r="H254" i="9"/>
  <c r="U254" i="9"/>
  <c r="M254" i="9"/>
  <c r="E254" i="9"/>
  <c r="L254" i="9"/>
  <c r="D254" i="9"/>
  <c r="T254" i="9"/>
  <c r="B254" i="8"/>
  <c r="V255" i="8"/>
  <c r="R255" i="8"/>
  <c r="N255" i="8"/>
  <c r="J255" i="8"/>
  <c r="F255" i="8"/>
  <c r="U255" i="8"/>
  <c r="Q255" i="8"/>
  <c r="M255" i="8"/>
  <c r="I255" i="8"/>
  <c r="E255" i="8"/>
  <c r="A256" i="8"/>
  <c r="T255" i="8"/>
  <c r="P255" i="8"/>
  <c r="L255" i="8"/>
  <c r="H255" i="8"/>
  <c r="D255" i="8"/>
  <c r="W255" i="8"/>
  <c r="G255" i="8"/>
  <c r="S255" i="8"/>
  <c r="O255" i="8"/>
  <c r="K255" i="8"/>
  <c r="B252" i="2"/>
  <c r="V253" i="2"/>
  <c r="R253" i="2"/>
  <c r="N253" i="2"/>
  <c r="J253" i="2"/>
  <c r="F253" i="2"/>
  <c r="U253" i="2"/>
  <c r="Q253" i="2"/>
  <c r="M253" i="2"/>
  <c r="I253" i="2"/>
  <c r="E253" i="2"/>
  <c r="A254" i="2"/>
  <c r="T253" i="2"/>
  <c r="P253" i="2"/>
  <c r="L253" i="2"/>
  <c r="H253" i="2"/>
  <c r="D253" i="2"/>
  <c r="K253" i="2"/>
  <c r="O253" i="2"/>
  <c r="W253" i="2"/>
  <c r="G253" i="2"/>
  <c r="S253" i="2"/>
  <c r="I258" i="19" l="1"/>
  <c r="J257" i="19"/>
  <c r="U255" i="9"/>
  <c r="Q255" i="9"/>
  <c r="M255" i="9"/>
  <c r="I255" i="9"/>
  <c r="E255" i="9"/>
  <c r="A256" i="9"/>
  <c r="T255" i="9"/>
  <c r="P255" i="9"/>
  <c r="L255" i="9"/>
  <c r="H255" i="9"/>
  <c r="D255" i="9"/>
  <c r="S255" i="9"/>
  <c r="K255" i="9"/>
  <c r="R255" i="9"/>
  <c r="J255" i="9"/>
  <c r="W255" i="9"/>
  <c r="O255" i="9"/>
  <c r="G255" i="9"/>
  <c r="V255" i="9"/>
  <c r="N255" i="9"/>
  <c r="F255" i="9"/>
  <c r="B254" i="9"/>
  <c r="A257" i="8"/>
  <c r="T256" i="8"/>
  <c r="P256" i="8"/>
  <c r="L256" i="8"/>
  <c r="H256" i="8"/>
  <c r="D256" i="8"/>
  <c r="W256" i="8"/>
  <c r="S256" i="8"/>
  <c r="O256" i="8"/>
  <c r="K256" i="8"/>
  <c r="G256" i="8"/>
  <c r="V256" i="8"/>
  <c r="R256" i="8"/>
  <c r="N256" i="8"/>
  <c r="J256" i="8"/>
  <c r="F256" i="8"/>
  <c r="Q256" i="8"/>
  <c r="M256" i="8"/>
  <c r="E256" i="8"/>
  <c r="I256" i="8"/>
  <c r="U256" i="8"/>
  <c r="B255" i="8"/>
  <c r="A255" i="2"/>
  <c r="T254" i="2"/>
  <c r="P254" i="2"/>
  <c r="L254" i="2"/>
  <c r="H254" i="2"/>
  <c r="D254" i="2"/>
  <c r="W254" i="2"/>
  <c r="S254" i="2"/>
  <c r="O254" i="2"/>
  <c r="K254" i="2"/>
  <c r="G254" i="2"/>
  <c r="V254" i="2"/>
  <c r="R254" i="2"/>
  <c r="N254" i="2"/>
  <c r="J254" i="2"/>
  <c r="F254" i="2"/>
  <c r="U254" i="2"/>
  <c r="E254" i="2"/>
  <c r="Q254" i="2"/>
  <c r="M254" i="2"/>
  <c r="I254" i="2"/>
  <c r="B253" i="2"/>
  <c r="I259" i="19" l="1"/>
  <c r="J258" i="19"/>
  <c r="B255" i="9"/>
  <c r="W256" i="9"/>
  <c r="S256" i="9"/>
  <c r="O256" i="9"/>
  <c r="K256" i="9"/>
  <c r="G256" i="9"/>
  <c r="V256" i="9"/>
  <c r="R256" i="9"/>
  <c r="N256" i="9"/>
  <c r="J256" i="9"/>
  <c r="F256" i="9"/>
  <c r="U256" i="9"/>
  <c r="M256" i="9"/>
  <c r="E256" i="9"/>
  <c r="T256" i="9"/>
  <c r="L256" i="9"/>
  <c r="D256" i="9"/>
  <c r="Q256" i="9"/>
  <c r="I256" i="9"/>
  <c r="A257" i="9"/>
  <c r="P256" i="9"/>
  <c r="H256" i="9"/>
  <c r="B256" i="8"/>
  <c r="V257" i="8"/>
  <c r="R257" i="8"/>
  <c r="N257" i="8"/>
  <c r="J257" i="8"/>
  <c r="F257" i="8"/>
  <c r="U257" i="8"/>
  <c r="Q257" i="8"/>
  <c r="M257" i="8"/>
  <c r="I257" i="8"/>
  <c r="E257" i="8"/>
  <c r="A258" i="8"/>
  <c r="T257" i="8"/>
  <c r="P257" i="8"/>
  <c r="L257" i="8"/>
  <c r="H257" i="8"/>
  <c r="D257" i="8"/>
  <c r="K257" i="8"/>
  <c r="W257" i="8"/>
  <c r="G257" i="8"/>
  <c r="O257" i="8"/>
  <c r="S257" i="8"/>
  <c r="B254" i="2"/>
  <c r="V255" i="2"/>
  <c r="R255" i="2"/>
  <c r="N255" i="2"/>
  <c r="J255" i="2"/>
  <c r="F255" i="2"/>
  <c r="U255" i="2"/>
  <c r="Q255" i="2"/>
  <c r="M255" i="2"/>
  <c r="I255" i="2"/>
  <c r="E255" i="2"/>
  <c r="A256" i="2"/>
  <c r="T255" i="2"/>
  <c r="P255" i="2"/>
  <c r="L255" i="2"/>
  <c r="H255" i="2"/>
  <c r="D255" i="2"/>
  <c r="O255" i="2"/>
  <c r="K255" i="2"/>
  <c r="W255" i="2"/>
  <c r="G255" i="2"/>
  <c r="S255" i="2"/>
  <c r="I260" i="19" l="1"/>
  <c r="J259" i="19"/>
  <c r="U257" i="9"/>
  <c r="Q257" i="9"/>
  <c r="M257" i="9"/>
  <c r="I257" i="9"/>
  <c r="E257" i="9"/>
  <c r="A258" i="9"/>
  <c r="T257" i="9"/>
  <c r="P257" i="9"/>
  <c r="L257" i="9"/>
  <c r="H257" i="9"/>
  <c r="D257" i="9"/>
  <c r="W257" i="9"/>
  <c r="O257" i="9"/>
  <c r="G257" i="9"/>
  <c r="V257" i="9"/>
  <c r="N257" i="9"/>
  <c r="F257" i="9"/>
  <c r="S257" i="9"/>
  <c r="K257" i="9"/>
  <c r="J257" i="9"/>
  <c r="R257" i="9"/>
  <c r="B256" i="9"/>
  <c r="A259" i="8"/>
  <c r="T258" i="8"/>
  <c r="P258" i="8"/>
  <c r="L258" i="8"/>
  <c r="H258" i="8"/>
  <c r="D258" i="8"/>
  <c r="W258" i="8"/>
  <c r="S258" i="8"/>
  <c r="O258" i="8"/>
  <c r="K258" i="8"/>
  <c r="G258" i="8"/>
  <c r="V258" i="8"/>
  <c r="R258" i="8"/>
  <c r="N258" i="8"/>
  <c r="J258" i="8"/>
  <c r="F258" i="8"/>
  <c r="U258" i="8"/>
  <c r="E258" i="8"/>
  <c r="Q258" i="8"/>
  <c r="I258" i="8"/>
  <c r="M258" i="8"/>
  <c r="B257" i="8"/>
  <c r="A257" i="2"/>
  <c r="T256" i="2"/>
  <c r="P256" i="2"/>
  <c r="L256" i="2"/>
  <c r="H256" i="2"/>
  <c r="D256" i="2"/>
  <c r="W256" i="2"/>
  <c r="S256" i="2"/>
  <c r="O256" i="2"/>
  <c r="K256" i="2"/>
  <c r="G256" i="2"/>
  <c r="V256" i="2"/>
  <c r="R256" i="2"/>
  <c r="N256" i="2"/>
  <c r="J256" i="2"/>
  <c r="F256" i="2"/>
  <c r="I256" i="2"/>
  <c r="U256" i="2"/>
  <c r="E256" i="2"/>
  <c r="M256" i="2"/>
  <c r="Q256" i="2"/>
  <c r="B255" i="2"/>
  <c r="I261" i="19" l="1"/>
  <c r="J260" i="19"/>
  <c r="B257" i="9"/>
  <c r="W258" i="9"/>
  <c r="S258" i="9"/>
  <c r="O258" i="9"/>
  <c r="K258" i="9"/>
  <c r="G258" i="9"/>
  <c r="V258" i="9"/>
  <c r="R258" i="9"/>
  <c r="N258" i="9"/>
  <c r="J258" i="9"/>
  <c r="F258" i="9"/>
  <c r="Q258" i="9"/>
  <c r="I258" i="9"/>
  <c r="A259" i="9"/>
  <c r="P258" i="9"/>
  <c r="H258" i="9"/>
  <c r="U258" i="9"/>
  <c r="M258" i="9"/>
  <c r="E258" i="9"/>
  <c r="T258" i="9"/>
  <c r="L258" i="9"/>
  <c r="D258" i="9"/>
  <c r="B258" i="8"/>
  <c r="V259" i="8"/>
  <c r="R259" i="8"/>
  <c r="N259" i="8"/>
  <c r="J259" i="8"/>
  <c r="F259" i="8"/>
  <c r="U259" i="8"/>
  <c r="Q259" i="8"/>
  <c r="M259" i="8"/>
  <c r="I259" i="8"/>
  <c r="E259" i="8"/>
  <c r="A260" i="8"/>
  <c r="T259" i="8"/>
  <c r="P259" i="8"/>
  <c r="L259" i="8"/>
  <c r="H259" i="8"/>
  <c r="D259" i="8"/>
  <c r="O259" i="8"/>
  <c r="K259" i="8"/>
  <c r="S259" i="8"/>
  <c r="W259" i="8"/>
  <c r="G259" i="8"/>
  <c r="B256" i="2"/>
  <c r="V257" i="2"/>
  <c r="R257" i="2"/>
  <c r="N257" i="2"/>
  <c r="J257" i="2"/>
  <c r="F257" i="2"/>
  <c r="U257" i="2"/>
  <c r="Q257" i="2"/>
  <c r="M257" i="2"/>
  <c r="I257" i="2"/>
  <c r="E257" i="2"/>
  <c r="A258" i="2"/>
  <c r="T257" i="2"/>
  <c r="P257" i="2"/>
  <c r="L257" i="2"/>
  <c r="H257" i="2"/>
  <c r="D257" i="2"/>
  <c r="S257" i="2"/>
  <c r="O257" i="2"/>
  <c r="W257" i="2"/>
  <c r="K257" i="2"/>
  <c r="G257" i="2"/>
  <c r="I262" i="19" l="1"/>
  <c r="J261" i="19"/>
  <c r="B258" i="9"/>
  <c r="U259" i="9"/>
  <c r="Q259" i="9"/>
  <c r="M259" i="9"/>
  <c r="I259" i="9"/>
  <c r="E259" i="9"/>
  <c r="A260" i="9"/>
  <c r="T259" i="9"/>
  <c r="P259" i="9"/>
  <c r="L259" i="9"/>
  <c r="H259" i="9"/>
  <c r="D259" i="9"/>
  <c r="S259" i="9"/>
  <c r="K259" i="9"/>
  <c r="R259" i="9"/>
  <c r="J259" i="9"/>
  <c r="W259" i="9"/>
  <c r="O259" i="9"/>
  <c r="G259" i="9"/>
  <c r="V259" i="9"/>
  <c r="N259" i="9"/>
  <c r="F259" i="9"/>
  <c r="A261" i="8"/>
  <c r="T260" i="8"/>
  <c r="P260" i="8"/>
  <c r="L260" i="8"/>
  <c r="H260" i="8"/>
  <c r="D260" i="8"/>
  <c r="W260" i="8"/>
  <c r="S260" i="8"/>
  <c r="O260" i="8"/>
  <c r="K260" i="8"/>
  <c r="G260" i="8"/>
  <c r="V260" i="8"/>
  <c r="R260" i="8"/>
  <c r="N260" i="8"/>
  <c r="J260" i="8"/>
  <c r="F260" i="8"/>
  <c r="I260" i="8"/>
  <c r="U260" i="8"/>
  <c r="E260" i="8"/>
  <c r="Q260" i="8"/>
  <c r="M260" i="8"/>
  <c r="B259" i="8"/>
  <c r="A259" i="2"/>
  <c r="T258" i="2"/>
  <c r="P258" i="2"/>
  <c r="L258" i="2"/>
  <c r="H258" i="2"/>
  <c r="D258" i="2"/>
  <c r="W258" i="2"/>
  <c r="S258" i="2"/>
  <c r="O258" i="2"/>
  <c r="K258" i="2"/>
  <c r="G258" i="2"/>
  <c r="V258" i="2"/>
  <c r="R258" i="2"/>
  <c r="N258" i="2"/>
  <c r="J258" i="2"/>
  <c r="F258" i="2"/>
  <c r="M258" i="2"/>
  <c r="Q258" i="2"/>
  <c r="I258" i="2"/>
  <c r="U258" i="2"/>
  <c r="E258" i="2"/>
  <c r="B257" i="2"/>
  <c r="I263" i="19" l="1"/>
  <c r="J262" i="19"/>
  <c r="B259" i="9"/>
  <c r="W260" i="9"/>
  <c r="S260" i="9"/>
  <c r="O260" i="9"/>
  <c r="K260" i="9"/>
  <c r="G260" i="9"/>
  <c r="V260" i="9"/>
  <c r="R260" i="9"/>
  <c r="N260" i="9"/>
  <c r="J260" i="9"/>
  <c r="F260" i="9"/>
  <c r="U260" i="9"/>
  <c r="M260" i="9"/>
  <c r="E260" i="9"/>
  <c r="T260" i="9"/>
  <c r="L260" i="9"/>
  <c r="D260" i="9"/>
  <c r="Q260" i="9"/>
  <c r="I260" i="9"/>
  <c r="H260" i="9"/>
  <c r="A261" i="9"/>
  <c r="P260" i="9"/>
  <c r="B260" i="8"/>
  <c r="V261" i="8"/>
  <c r="R261" i="8"/>
  <c r="N261" i="8"/>
  <c r="J261" i="8"/>
  <c r="F261" i="8"/>
  <c r="U261" i="8"/>
  <c r="Q261" i="8"/>
  <c r="M261" i="8"/>
  <c r="I261" i="8"/>
  <c r="E261" i="8"/>
  <c r="A262" i="8"/>
  <c r="T261" i="8"/>
  <c r="P261" i="8"/>
  <c r="L261" i="8"/>
  <c r="H261" i="8"/>
  <c r="D261" i="8"/>
  <c r="S261" i="8"/>
  <c r="O261" i="8"/>
  <c r="W261" i="8"/>
  <c r="K261" i="8"/>
  <c r="G261" i="8"/>
  <c r="B258" i="2"/>
  <c r="V259" i="2"/>
  <c r="R259" i="2"/>
  <c r="N259" i="2"/>
  <c r="J259" i="2"/>
  <c r="F259" i="2"/>
  <c r="U259" i="2"/>
  <c r="Q259" i="2"/>
  <c r="M259" i="2"/>
  <c r="I259" i="2"/>
  <c r="E259" i="2"/>
  <c r="A260" i="2"/>
  <c r="T259" i="2"/>
  <c r="P259" i="2"/>
  <c r="L259" i="2"/>
  <c r="H259" i="2"/>
  <c r="D259" i="2"/>
  <c r="W259" i="2"/>
  <c r="G259" i="2"/>
  <c r="S259" i="2"/>
  <c r="O259" i="2"/>
  <c r="K259" i="2"/>
  <c r="I264" i="19" l="1"/>
  <c r="J263" i="19"/>
  <c r="U261" i="9"/>
  <c r="Q261" i="9"/>
  <c r="M261" i="9"/>
  <c r="I261" i="9"/>
  <c r="E261" i="9"/>
  <c r="A262" i="9"/>
  <c r="T261" i="9"/>
  <c r="P261" i="9"/>
  <c r="L261" i="9"/>
  <c r="H261" i="9"/>
  <c r="D261" i="9"/>
  <c r="W261" i="9"/>
  <c r="O261" i="9"/>
  <c r="G261" i="9"/>
  <c r="V261" i="9"/>
  <c r="N261" i="9"/>
  <c r="F261" i="9"/>
  <c r="S261" i="9"/>
  <c r="K261" i="9"/>
  <c r="R261" i="9"/>
  <c r="J261" i="9"/>
  <c r="B260" i="9"/>
  <c r="A263" i="8"/>
  <c r="T262" i="8"/>
  <c r="P262" i="8"/>
  <c r="L262" i="8"/>
  <c r="H262" i="8"/>
  <c r="D262" i="8"/>
  <c r="W262" i="8"/>
  <c r="S262" i="8"/>
  <c r="O262" i="8"/>
  <c r="K262" i="8"/>
  <c r="G262" i="8"/>
  <c r="V262" i="8"/>
  <c r="R262" i="8"/>
  <c r="N262" i="8"/>
  <c r="J262" i="8"/>
  <c r="F262" i="8"/>
  <c r="M262" i="8"/>
  <c r="I262" i="8"/>
  <c r="U262" i="8"/>
  <c r="E262" i="8"/>
  <c r="Q262" i="8"/>
  <c r="B261" i="8"/>
  <c r="A261" i="2"/>
  <c r="T260" i="2"/>
  <c r="P260" i="2"/>
  <c r="L260" i="2"/>
  <c r="H260" i="2"/>
  <c r="D260" i="2"/>
  <c r="W260" i="2"/>
  <c r="S260" i="2"/>
  <c r="O260" i="2"/>
  <c r="K260" i="2"/>
  <c r="G260" i="2"/>
  <c r="V260" i="2"/>
  <c r="R260" i="2"/>
  <c r="N260" i="2"/>
  <c r="J260" i="2"/>
  <c r="F260" i="2"/>
  <c r="Q260" i="2"/>
  <c r="M260" i="2"/>
  <c r="E260" i="2"/>
  <c r="I260" i="2"/>
  <c r="U260" i="2"/>
  <c r="B259" i="2"/>
  <c r="I265" i="19" l="1"/>
  <c r="J264" i="19"/>
  <c r="B261" i="9"/>
  <c r="W262" i="9"/>
  <c r="S262" i="9"/>
  <c r="O262" i="9"/>
  <c r="K262" i="9"/>
  <c r="G262" i="9"/>
  <c r="V262" i="9"/>
  <c r="R262" i="9"/>
  <c r="N262" i="9"/>
  <c r="J262" i="9"/>
  <c r="F262" i="9"/>
  <c r="Q262" i="9"/>
  <c r="I262" i="9"/>
  <c r="A263" i="9"/>
  <c r="P262" i="9"/>
  <c r="H262" i="9"/>
  <c r="U262" i="9"/>
  <c r="M262" i="9"/>
  <c r="E262" i="9"/>
  <c r="T262" i="9"/>
  <c r="L262" i="9"/>
  <c r="D262" i="9"/>
  <c r="B262" i="8"/>
  <c r="V263" i="8"/>
  <c r="R263" i="8"/>
  <c r="N263" i="8"/>
  <c r="J263" i="8"/>
  <c r="F263" i="8"/>
  <c r="U263" i="8"/>
  <c r="Q263" i="8"/>
  <c r="M263" i="8"/>
  <c r="I263" i="8"/>
  <c r="E263" i="8"/>
  <c r="A264" i="8"/>
  <c r="T263" i="8"/>
  <c r="P263" i="8"/>
  <c r="L263" i="8"/>
  <c r="H263" i="8"/>
  <c r="D263" i="8"/>
  <c r="W263" i="8"/>
  <c r="G263" i="8"/>
  <c r="S263" i="8"/>
  <c r="O263" i="8"/>
  <c r="K263" i="8"/>
  <c r="B260" i="2"/>
  <c r="V261" i="2"/>
  <c r="R261" i="2"/>
  <c r="N261" i="2"/>
  <c r="J261" i="2"/>
  <c r="F261" i="2"/>
  <c r="U261" i="2"/>
  <c r="Q261" i="2"/>
  <c r="M261" i="2"/>
  <c r="I261" i="2"/>
  <c r="E261" i="2"/>
  <c r="A262" i="2"/>
  <c r="T261" i="2"/>
  <c r="P261" i="2"/>
  <c r="L261" i="2"/>
  <c r="H261" i="2"/>
  <c r="D261" i="2"/>
  <c r="K261" i="2"/>
  <c r="W261" i="2"/>
  <c r="G261" i="2"/>
  <c r="O261" i="2"/>
  <c r="S261" i="2"/>
  <c r="I266" i="19" l="1"/>
  <c r="J265" i="19"/>
  <c r="B262" i="9"/>
  <c r="U263" i="9"/>
  <c r="Q263" i="9"/>
  <c r="M263" i="9"/>
  <c r="I263" i="9"/>
  <c r="E263" i="9"/>
  <c r="A264" i="9"/>
  <c r="T263" i="9"/>
  <c r="P263" i="9"/>
  <c r="L263" i="9"/>
  <c r="H263" i="9"/>
  <c r="D263" i="9"/>
  <c r="S263" i="9"/>
  <c r="K263" i="9"/>
  <c r="R263" i="9"/>
  <c r="J263" i="9"/>
  <c r="W263" i="9"/>
  <c r="O263" i="9"/>
  <c r="G263" i="9"/>
  <c r="F263" i="9"/>
  <c r="V263" i="9"/>
  <c r="N263" i="9"/>
  <c r="A265" i="8"/>
  <c r="T264" i="8"/>
  <c r="P264" i="8"/>
  <c r="L264" i="8"/>
  <c r="H264" i="8"/>
  <c r="D264" i="8"/>
  <c r="W264" i="8"/>
  <c r="S264" i="8"/>
  <c r="O264" i="8"/>
  <c r="K264" i="8"/>
  <c r="G264" i="8"/>
  <c r="V264" i="8"/>
  <c r="R264" i="8"/>
  <c r="N264" i="8"/>
  <c r="J264" i="8"/>
  <c r="F264" i="8"/>
  <c r="Q264" i="8"/>
  <c r="M264" i="8"/>
  <c r="E264" i="8"/>
  <c r="I264" i="8"/>
  <c r="U264" i="8"/>
  <c r="B263" i="8"/>
  <c r="A263" i="2"/>
  <c r="T262" i="2"/>
  <c r="P262" i="2"/>
  <c r="L262" i="2"/>
  <c r="H262" i="2"/>
  <c r="D262" i="2"/>
  <c r="W262" i="2"/>
  <c r="S262" i="2"/>
  <c r="O262" i="2"/>
  <c r="K262" i="2"/>
  <c r="G262" i="2"/>
  <c r="V262" i="2"/>
  <c r="R262" i="2"/>
  <c r="N262" i="2"/>
  <c r="J262" i="2"/>
  <c r="F262" i="2"/>
  <c r="U262" i="2"/>
  <c r="E262" i="2"/>
  <c r="Q262" i="2"/>
  <c r="M262" i="2"/>
  <c r="I262" i="2"/>
  <c r="B261" i="2"/>
  <c r="I267" i="19" l="1"/>
  <c r="J266" i="19"/>
  <c r="B263" i="9"/>
  <c r="W264" i="9"/>
  <c r="S264" i="9"/>
  <c r="O264" i="9"/>
  <c r="K264" i="9"/>
  <c r="G264" i="9"/>
  <c r="V264" i="9"/>
  <c r="R264" i="9"/>
  <c r="N264" i="9"/>
  <c r="J264" i="9"/>
  <c r="F264" i="9"/>
  <c r="U264" i="9"/>
  <c r="M264" i="9"/>
  <c r="E264" i="9"/>
  <c r="T264" i="9"/>
  <c r="L264" i="9"/>
  <c r="D264" i="9"/>
  <c r="Q264" i="9"/>
  <c r="I264" i="9"/>
  <c r="P264" i="9"/>
  <c r="H264" i="9"/>
  <c r="A265" i="9"/>
  <c r="B264" i="8"/>
  <c r="V265" i="8"/>
  <c r="R265" i="8"/>
  <c r="N265" i="8"/>
  <c r="J265" i="8"/>
  <c r="F265" i="8"/>
  <c r="U265" i="8"/>
  <c r="Q265" i="8"/>
  <c r="M265" i="8"/>
  <c r="I265" i="8"/>
  <c r="E265" i="8"/>
  <c r="A266" i="8"/>
  <c r="T265" i="8"/>
  <c r="P265" i="8"/>
  <c r="L265" i="8"/>
  <c r="H265" i="8"/>
  <c r="D265" i="8"/>
  <c r="K265" i="8"/>
  <c r="W265" i="8"/>
  <c r="G265" i="8"/>
  <c r="S265" i="8"/>
  <c r="O265" i="8"/>
  <c r="B262" i="2"/>
  <c r="V263" i="2"/>
  <c r="R263" i="2"/>
  <c r="N263" i="2"/>
  <c r="J263" i="2"/>
  <c r="F263" i="2"/>
  <c r="U263" i="2"/>
  <c r="Q263" i="2"/>
  <c r="M263" i="2"/>
  <c r="I263" i="2"/>
  <c r="E263" i="2"/>
  <c r="A264" i="2"/>
  <c r="T263" i="2"/>
  <c r="P263" i="2"/>
  <c r="L263" i="2"/>
  <c r="H263" i="2"/>
  <c r="D263" i="2"/>
  <c r="O263" i="2"/>
  <c r="K263" i="2"/>
  <c r="S263" i="2"/>
  <c r="W263" i="2"/>
  <c r="G263" i="2"/>
  <c r="I268" i="19" l="1"/>
  <c r="J267" i="19"/>
  <c r="U265" i="9"/>
  <c r="Q265" i="9"/>
  <c r="M265" i="9"/>
  <c r="I265" i="9"/>
  <c r="E265" i="9"/>
  <c r="A266" i="9"/>
  <c r="T265" i="9"/>
  <c r="P265" i="9"/>
  <c r="L265" i="9"/>
  <c r="H265" i="9"/>
  <c r="D265" i="9"/>
  <c r="W265" i="9"/>
  <c r="O265" i="9"/>
  <c r="G265" i="9"/>
  <c r="V265" i="9"/>
  <c r="N265" i="9"/>
  <c r="F265" i="9"/>
  <c r="S265" i="9"/>
  <c r="K265" i="9"/>
  <c r="R265" i="9"/>
  <c r="J265" i="9"/>
  <c r="B264" i="9"/>
  <c r="A267" i="8"/>
  <c r="T266" i="8"/>
  <c r="P266" i="8"/>
  <c r="L266" i="8"/>
  <c r="H266" i="8"/>
  <c r="D266" i="8"/>
  <c r="W266" i="8"/>
  <c r="S266" i="8"/>
  <c r="O266" i="8"/>
  <c r="K266" i="8"/>
  <c r="G266" i="8"/>
  <c r="V266" i="8"/>
  <c r="R266" i="8"/>
  <c r="N266" i="8"/>
  <c r="J266" i="8"/>
  <c r="F266" i="8"/>
  <c r="U266" i="8"/>
  <c r="E266" i="8"/>
  <c r="Q266" i="8"/>
  <c r="M266" i="8"/>
  <c r="I266" i="8"/>
  <c r="B265" i="8"/>
  <c r="A265" i="2"/>
  <c r="T264" i="2"/>
  <c r="P264" i="2"/>
  <c r="L264" i="2"/>
  <c r="H264" i="2"/>
  <c r="D264" i="2"/>
  <c r="W264" i="2"/>
  <c r="S264" i="2"/>
  <c r="O264" i="2"/>
  <c r="K264" i="2"/>
  <c r="G264" i="2"/>
  <c r="V264" i="2"/>
  <c r="R264" i="2"/>
  <c r="N264" i="2"/>
  <c r="J264" i="2"/>
  <c r="F264" i="2"/>
  <c r="I264" i="2"/>
  <c r="U264" i="2"/>
  <c r="E264" i="2"/>
  <c r="Q264" i="2"/>
  <c r="M264" i="2"/>
  <c r="B263" i="2"/>
  <c r="I269" i="19" l="1"/>
  <c r="J268" i="19"/>
  <c r="B265" i="9"/>
  <c r="W266" i="9"/>
  <c r="S266" i="9"/>
  <c r="O266" i="9"/>
  <c r="K266" i="9"/>
  <c r="G266" i="9"/>
  <c r="V266" i="9"/>
  <c r="R266" i="9"/>
  <c r="N266" i="9"/>
  <c r="J266" i="9"/>
  <c r="F266" i="9"/>
  <c r="Q266" i="9"/>
  <c r="I266" i="9"/>
  <c r="A267" i="9"/>
  <c r="P266" i="9"/>
  <c r="H266" i="9"/>
  <c r="U266" i="9"/>
  <c r="M266" i="9"/>
  <c r="E266" i="9"/>
  <c r="D266" i="9"/>
  <c r="B266" i="9" s="1"/>
  <c r="T266" i="9"/>
  <c r="L266" i="9"/>
  <c r="B266" i="8"/>
  <c r="V267" i="8"/>
  <c r="R267" i="8"/>
  <c r="N267" i="8"/>
  <c r="J267" i="8"/>
  <c r="F267" i="8"/>
  <c r="U267" i="8"/>
  <c r="Q267" i="8"/>
  <c r="M267" i="8"/>
  <c r="I267" i="8"/>
  <c r="E267" i="8"/>
  <c r="A268" i="8"/>
  <c r="T267" i="8"/>
  <c r="P267" i="8"/>
  <c r="L267" i="8"/>
  <c r="H267" i="8"/>
  <c r="D267" i="8"/>
  <c r="O267" i="8"/>
  <c r="K267" i="8"/>
  <c r="W267" i="8"/>
  <c r="G267" i="8"/>
  <c r="S267" i="8"/>
  <c r="B264" i="2"/>
  <c r="V265" i="2"/>
  <c r="R265" i="2"/>
  <c r="N265" i="2"/>
  <c r="J265" i="2"/>
  <c r="F265" i="2"/>
  <c r="U265" i="2"/>
  <c r="Q265" i="2"/>
  <c r="M265" i="2"/>
  <c r="I265" i="2"/>
  <c r="E265" i="2"/>
  <c r="A266" i="2"/>
  <c r="T265" i="2"/>
  <c r="P265" i="2"/>
  <c r="L265" i="2"/>
  <c r="H265" i="2"/>
  <c r="D265" i="2"/>
  <c r="S265" i="2"/>
  <c r="G265" i="2"/>
  <c r="O265" i="2"/>
  <c r="K265" i="2"/>
  <c r="W265" i="2"/>
  <c r="I270" i="19" l="1"/>
  <c r="J269" i="19"/>
  <c r="U267" i="9"/>
  <c r="Q267" i="9"/>
  <c r="M267" i="9"/>
  <c r="I267" i="9"/>
  <c r="E267" i="9"/>
  <c r="A268" i="9"/>
  <c r="T267" i="9"/>
  <c r="P267" i="9"/>
  <c r="L267" i="9"/>
  <c r="H267" i="9"/>
  <c r="D267" i="9"/>
  <c r="S267" i="9"/>
  <c r="K267" i="9"/>
  <c r="R267" i="9"/>
  <c r="J267" i="9"/>
  <c r="W267" i="9"/>
  <c r="O267" i="9"/>
  <c r="G267" i="9"/>
  <c r="N267" i="9"/>
  <c r="F267" i="9"/>
  <c r="V267" i="9"/>
  <c r="A269" i="8"/>
  <c r="T268" i="8"/>
  <c r="P268" i="8"/>
  <c r="L268" i="8"/>
  <c r="H268" i="8"/>
  <c r="D268" i="8"/>
  <c r="W268" i="8"/>
  <c r="S268" i="8"/>
  <c r="O268" i="8"/>
  <c r="K268" i="8"/>
  <c r="G268" i="8"/>
  <c r="V268" i="8"/>
  <c r="R268" i="8"/>
  <c r="N268" i="8"/>
  <c r="J268" i="8"/>
  <c r="F268" i="8"/>
  <c r="I268" i="8"/>
  <c r="U268" i="8"/>
  <c r="E268" i="8"/>
  <c r="M268" i="8"/>
  <c r="Q268" i="8"/>
  <c r="B267" i="8"/>
  <c r="A267" i="2"/>
  <c r="T266" i="2"/>
  <c r="P266" i="2"/>
  <c r="L266" i="2"/>
  <c r="H266" i="2"/>
  <c r="D266" i="2"/>
  <c r="W266" i="2"/>
  <c r="S266" i="2"/>
  <c r="O266" i="2"/>
  <c r="K266" i="2"/>
  <c r="G266" i="2"/>
  <c r="V266" i="2"/>
  <c r="R266" i="2"/>
  <c r="N266" i="2"/>
  <c r="J266" i="2"/>
  <c r="F266" i="2"/>
  <c r="M266" i="2"/>
  <c r="I266" i="2"/>
  <c r="Q266" i="2"/>
  <c r="U266" i="2"/>
  <c r="E266" i="2"/>
  <c r="B265" i="2"/>
  <c r="I271" i="19" l="1"/>
  <c r="J270" i="19"/>
  <c r="B267" i="9"/>
  <c r="W268" i="9"/>
  <c r="S268" i="9"/>
  <c r="O268" i="9"/>
  <c r="K268" i="9"/>
  <c r="G268" i="9"/>
  <c r="V268" i="9"/>
  <c r="R268" i="9"/>
  <c r="N268" i="9"/>
  <c r="J268" i="9"/>
  <c r="F268" i="9"/>
  <c r="U268" i="9"/>
  <c r="M268" i="9"/>
  <c r="E268" i="9"/>
  <c r="T268" i="9"/>
  <c r="L268" i="9"/>
  <c r="D268" i="9"/>
  <c r="Q268" i="9"/>
  <c r="I268" i="9"/>
  <c r="A269" i="9"/>
  <c r="P268" i="9"/>
  <c r="H268" i="9"/>
  <c r="B268" i="8"/>
  <c r="V269" i="8"/>
  <c r="R269" i="8"/>
  <c r="N269" i="8"/>
  <c r="J269" i="8"/>
  <c r="F269" i="8"/>
  <c r="U269" i="8"/>
  <c r="Q269" i="8"/>
  <c r="M269" i="8"/>
  <c r="I269" i="8"/>
  <c r="E269" i="8"/>
  <c r="A270" i="8"/>
  <c r="T269" i="8"/>
  <c r="P269" i="8"/>
  <c r="L269" i="8"/>
  <c r="H269" i="8"/>
  <c r="D269" i="8"/>
  <c r="S269" i="8"/>
  <c r="O269" i="8"/>
  <c r="W269" i="8"/>
  <c r="K269" i="8"/>
  <c r="G269" i="8"/>
  <c r="B266" i="2"/>
  <c r="V267" i="2"/>
  <c r="R267" i="2"/>
  <c r="N267" i="2"/>
  <c r="J267" i="2"/>
  <c r="F267" i="2"/>
  <c r="U267" i="2"/>
  <c r="Q267" i="2"/>
  <c r="M267" i="2"/>
  <c r="I267" i="2"/>
  <c r="E267" i="2"/>
  <c r="A268" i="2"/>
  <c r="T267" i="2"/>
  <c r="P267" i="2"/>
  <c r="L267" i="2"/>
  <c r="H267" i="2"/>
  <c r="D267" i="2"/>
  <c r="W267" i="2"/>
  <c r="G267" i="2"/>
  <c r="S267" i="2"/>
  <c r="O267" i="2"/>
  <c r="K267" i="2"/>
  <c r="I272" i="19" l="1"/>
  <c r="J271" i="19"/>
  <c r="U269" i="9"/>
  <c r="Q269" i="9"/>
  <c r="M269" i="9"/>
  <c r="I269" i="9"/>
  <c r="E269" i="9"/>
  <c r="A270" i="9"/>
  <c r="T269" i="9"/>
  <c r="P269" i="9"/>
  <c r="L269" i="9"/>
  <c r="H269" i="9"/>
  <c r="D269" i="9"/>
  <c r="W269" i="9"/>
  <c r="O269" i="9"/>
  <c r="G269" i="9"/>
  <c r="V269" i="9"/>
  <c r="N269" i="9"/>
  <c r="F269" i="9"/>
  <c r="S269" i="9"/>
  <c r="K269" i="9"/>
  <c r="R269" i="9"/>
  <c r="J269" i="9"/>
  <c r="B268" i="9"/>
  <c r="A271" i="8"/>
  <c r="T270" i="8"/>
  <c r="P270" i="8"/>
  <c r="L270" i="8"/>
  <c r="H270" i="8"/>
  <c r="D270" i="8"/>
  <c r="W270" i="8"/>
  <c r="S270" i="8"/>
  <c r="O270" i="8"/>
  <c r="K270" i="8"/>
  <c r="G270" i="8"/>
  <c r="V270" i="8"/>
  <c r="R270" i="8"/>
  <c r="N270" i="8"/>
  <c r="J270" i="8"/>
  <c r="F270" i="8"/>
  <c r="M270" i="8"/>
  <c r="I270" i="8"/>
  <c r="Q270" i="8"/>
  <c r="U270" i="8"/>
  <c r="E270" i="8"/>
  <c r="B269" i="8"/>
  <c r="A269" i="2"/>
  <c r="T268" i="2"/>
  <c r="P268" i="2"/>
  <c r="L268" i="2"/>
  <c r="H268" i="2"/>
  <c r="D268" i="2"/>
  <c r="W268" i="2"/>
  <c r="S268" i="2"/>
  <c r="O268" i="2"/>
  <c r="K268" i="2"/>
  <c r="G268" i="2"/>
  <c r="V268" i="2"/>
  <c r="R268" i="2"/>
  <c r="N268" i="2"/>
  <c r="J268" i="2"/>
  <c r="F268" i="2"/>
  <c r="Q268" i="2"/>
  <c r="E268" i="2"/>
  <c r="M268" i="2"/>
  <c r="U268" i="2"/>
  <c r="I268" i="2"/>
  <c r="B267" i="2"/>
  <c r="I273" i="19" l="1"/>
  <c r="J272" i="19"/>
  <c r="B269" i="9"/>
  <c r="W270" i="9"/>
  <c r="S270" i="9"/>
  <c r="O270" i="9"/>
  <c r="K270" i="9"/>
  <c r="G270" i="9"/>
  <c r="V270" i="9"/>
  <c r="R270" i="9"/>
  <c r="N270" i="9"/>
  <c r="J270" i="9"/>
  <c r="F270" i="9"/>
  <c r="Q270" i="9"/>
  <c r="I270" i="9"/>
  <c r="A271" i="9"/>
  <c r="P270" i="9"/>
  <c r="H270" i="9"/>
  <c r="U270" i="9"/>
  <c r="M270" i="9"/>
  <c r="E270" i="9"/>
  <c r="L270" i="9"/>
  <c r="D270" i="9"/>
  <c r="T270" i="9"/>
  <c r="B270" i="8"/>
  <c r="V271" i="8"/>
  <c r="R271" i="8"/>
  <c r="N271" i="8"/>
  <c r="J271" i="8"/>
  <c r="F271" i="8"/>
  <c r="U271" i="8"/>
  <c r="Q271" i="8"/>
  <c r="M271" i="8"/>
  <c r="I271" i="8"/>
  <c r="E271" i="8"/>
  <c r="A272" i="8"/>
  <c r="T271" i="8"/>
  <c r="P271" i="8"/>
  <c r="L271" i="8"/>
  <c r="H271" i="8"/>
  <c r="D271" i="8"/>
  <c r="W271" i="8"/>
  <c r="G271" i="8"/>
  <c r="S271" i="8"/>
  <c r="O271" i="8"/>
  <c r="K271" i="8"/>
  <c r="B268" i="2"/>
  <c r="V269" i="2"/>
  <c r="R269" i="2"/>
  <c r="N269" i="2"/>
  <c r="J269" i="2"/>
  <c r="F269" i="2"/>
  <c r="U269" i="2"/>
  <c r="Q269" i="2"/>
  <c r="M269" i="2"/>
  <c r="I269" i="2"/>
  <c r="E269" i="2"/>
  <c r="A270" i="2"/>
  <c r="T269" i="2"/>
  <c r="P269" i="2"/>
  <c r="L269" i="2"/>
  <c r="H269" i="2"/>
  <c r="D269" i="2"/>
  <c r="K269" i="2"/>
  <c r="W269" i="2"/>
  <c r="G269" i="2"/>
  <c r="S269" i="2"/>
  <c r="O269" i="2"/>
  <c r="I274" i="19" l="1"/>
  <c r="J273" i="19"/>
  <c r="U271" i="9"/>
  <c r="Q271" i="9"/>
  <c r="M271" i="9"/>
  <c r="I271" i="9"/>
  <c r="E271" i="9"/>
  <c r="A272" i="9"/>
  <c r="T271" i="9"/>
  <c r="P271" i="9"/>
  <c r="L271" i="9"/>
  <c r="H271" i="9"/>
  <c r="D271" i="9"/>
  <c r="S271" i="9"/>
  <c r="K271" i="9"/>
  <c r="R271" i="9"/>
  <c r="J271" i="9"/>
  <c r="W271" i="9"/>
  <c r="O271" i="9"/>
  <c r="G271" i="9"/>
  <c r="V271" i="9"/>
  <c r="N271" i="9"/>
  <c r="F271" i="9"/>
  <c r="B270" i="9"/>
  <c r="A273" i="8"/>
  <c r="T272" i="8"/>
  <c r="P272" i="8"/>
  <c r="L272" i="8"/>
  <c r="H272" i="8"/>
  <c r="D272" i="8"/>
  <c r="W272" i="8"/>
  <c r="S272" i="8"/>
  <c r="O272" i="8"/>
  <c r="K272" i="8"/>
  <c r="G272" i="8"/>
  <c r="V272" i="8"/>
  <c r="R272" i="8"/>
  <c r="N272" i="8"/>
  <c r="J272" i="8"/>
  <c r="F272" i="8"/>
  <c r="Q272" i="8"/>
  <c r="M272" i="8"/>
  <c r="U272" i="8"/>
  <c r="E272" i="8"/>
  <c r="I272" i="8"/>
  <c r="B271" i="8"/>
  <c r="A271" i="2"/>
  <c r="T270" i="2"/>
  <c r="P270" i="2"/>
  <c r="L270" i="2"/>
  <c r="H270" i="2"/>
  <c r="D270" i="2"/>
  <c r="W270" i="2"/>
  <c r="S270" i="2"/>
  <c r="O270" i="2"/>
  <c r="K270" i="2"/>
  <c r="G270" i="2"/>
  <c r="V270" i="2"/>
  <c r="R270" i="2"/>
  <c r="N270" i="2"/>
  <c r="J270" i="2"/>
  <c r="F270" i="2"/>
  <c r="U270" i="2"/>
  <c r="E270" i="2"/>
  <c r="Q270" i="2"/>
  <c r="I270" i="2"/>
  <c r="M270" i="2"/>
  <c r="B269" i="2"/>
  <c r="I275" i="19" l="1"/>
  <c r="J274" i="19"/>
  <c r="B271" i="9"/>
  <c r="W272" i="9"/>
  <c r="S272" i="9"/>
  <c r="O272" i="9"/>
  <c r="K272" i="9"/>
  <c r="G272" i="9"/>
  <c r="V272" i="9"/>
  <c r="R272" i="9"/>
  <c r="N272" i="9"/>
  <c r="J272" i="9"/>
  <c r="F272" i="9"/>
  <c r="U272" i="9"/>
  <c r="M272" i="9"/>
  <c r="E272" i="9"/>
  <c r="T272" i="9"/>
  <c r="L272" i="9"/>
  <c r="D272" i="9"/>
  <c r="Q272" i="9"/>
  <c r="I272" i="9"/>
  <c r="A273" i="9"/>
  <c r="P272" i="9"/>
  <c r="H272" i="9"/>
  <c r="B272" i="8"/>
  <c r="V273" i="8"/>
  <c r="R273" i="8"/>
  <c r="N273" i="8"/>
  <c r="J273" i="8"/>
  <c r="F273" i="8"/>
  <c r="U273" i="8"/>
  <c r="Q273" i="8"/>
  <c r="M273" i="8"/>
  <c r="I273" i="8"/>
  <c r="E273" i="8"/>
  <c r="A274" i="8"/>
  <c r="T273" i="8"/>
  <c r="P273" i="8"/>
  <c r="L273" i="8"/>
  <c r="H273" i="8"/>
  <c r="D273" i="8"/>
  <c r="K273" i="8"/>
  <c r="W273" i="8"/>
  <c r="G273" i="8"/>
  <c r="S273" i="8"/>
  <c r="O273" i="8"/>
  <c r="B270" i="2"/>
  <c r="V271" i="2"/>
  <c r="R271" i="2"/>
  <c r="N271" i="2"/>
  <c r="J271" i="2"/>
  <c r="F271" i="2"/>
  <c r="U271" i="2"/>
  <c r="Q271" i="2"/>
  <c r="M271" i="2"/>
  <c r="I271" i="2"/>
  <c r="E271" i="2"/>
  <c r="A272" i="2"/>
  <c r="T271" i="2"/>
  <c r="P271" i="2"/>
  <c r="L271" i="2"/>
  <c r="H271" i="2"/>
  <c r="D271" i="2"/>
  <c r="O271" i="2"/>
  <c r="K271" i="2"/>
  <c r="S271" i="2"/>
  <c r="W271" i="2"/>
  <c r="G271" i="2"/>
  <c r="I276" i="19" l="1"/>
  <c r="J275" i="19"/>
  <c r="U273" i="9"/>
  <c r="Q273" i="9"/>
  <c r="M273" i="9"/>
  <c r="I273" i="9"/>
  <c r="E273" i="9"/>
  <c r="A274" i="9"/>
  <c r="T273" i="9"/>
  <c r="P273" i="9"/>
  <c r="L273" i="9"/>
  <c r="H273" i="9"/>
  <c r="D273" i="9"/>
  <c r="W273" i="9"/>
  <c r="O273" i="9"/>
  <c r="G273" i="9"/>
  <c r="V273" i="9"/>
  <c r="N273" i="9"/>
  <c r="F273" i="9"/>
  <c r="S273" i="9"/>
  <c r="K273" i="9"/>
  <c r="J273" i="9"/>
  <c r="R273" i="9"/>
  <c r="B272" i="9"/>
  <c r="A275" i="8"/>
  <c r="T274" i="8"/>
  <c r="P274" i="8"/>
  <c r="L274" i="8"/>
  <c r="H274" i="8"/>
  <c r="D274" i="8"/>
  <c r="W274" i="8"/>
  <c r="S274" i="8"/>
  <c r="O274" i="8"/>
  <c r="K274" i="8"/>
  <c r="G274" i="8"/>
  <c r="V274" i="8"/>
  <c r="R274" i="8"/>
  <c r="N274" i="8"/>
  <c r="J274" i="8"/>
  <c r="F274" i="8"/>
  <c r="U274" i="8"/>
  <c r="E274" i="8"/>
  <c r="Q274" i="8"/>
  <c r="I274" i="8"/>
  <c r="M274" i="8"/>
  <c r="B273" i="8"/>
  <c r="A273" i="2"/>
  <c r="T272" i="2"/>
  <c r="P272" i="2"/>
  <c r="L272" i="2"/>
  <c r="H272" i="2"/>
  <c r="D272" i="2"/>
  <c r="W272" i="2"/>
  <c r="S272" i="2"/>
  <c r="O272" i="2"/>
  <c r="K272" i="2"/>
  <c r="G272" i="2"/>
  <c r="V272" i="2"/>
  <c r="R272" i="2"/>
  <c r="N272" i="2"/>
  <c r="J272" i="2"/>
  <c r="F272" i="2"/>
  <c r="I272" i="2"/>
  <c r="U272" i="2"/>
  <c r="E272" i="2"/>
  <c r="Q272" i="2"/>
  <c r="M272" i="2"/>
  <c r="B271" i="2"/>
  <c r="I277" i="19" l="1"/>
  <c r="J276" i="19"/>
  <c r="B273" i="9"/>
  <c r="W274" i="9"/>
  <c r="S274" i="9"/>
  <c r="O274" i="9"/>
  <c r="K274" i="9"/>
  <c r="G274" i="9"/>
  <c r="V274" i="9"/>
  <c r="R274" i="9"/>
  <c r="N274" i="9"/>
  <c r="J274" i="9"/>
  <c r="F274" i="9"/>
  <c r="Q274" i="9"/>
  <c r="I274" i="9"/>
  <c r="A275" i="9"/>
  <c r="P274" i="9"/>
  <c r="H274" i="9"/>
  <c r="U274" i="9"/>
  <c r="M274" i="9"/>
  <c r="E274" i="9"/>
  <c r="T274" i="9"/>
  <c r="L274" i="9"/>
  <c r="D274" i="9"/>
  <c r="B274" i="8"/>
  <c r="V275" i="8"/>
  <c r="R275" i="8"/>
  <c r="N275" i="8"/>
  <c r="J275" i="8"/>
  <c r="F275" i="8"/>
  <c r="U275" i="8"/>
  <c r="Q275" i="8"/>
  <c r="M275" i="8"/>
  <c r="I275" i="8"/>
  <c r="E275" i="8"/>
  <c r="A276" i="8"/>
  <c r="T275" i="8"/>
  <c r="P275" i="8"/>
  <c r="L275" i="8"/>
  <c r="H275" i="8"/>
  <c r="D275" i="8"/>
  <c r="O275" i="8"/>
  <c r="K275" i="8"/>
  <c r="S275" i="8"/>
  <c r="W275" i="8"/>
  <c r="G275" i="8"/>
  <c r="B272" i="2"/>
  <c r="V273" i="2"/>
  <c r="R273" i="2"/>
  <c r="N273" i="2"/>
  <c r="J273" i="2"/>
  <c r="F273" i="2"/>
  <c r="U273" i="2"/>
  <c r="Q273" i="2"/>
  <c r="M273" i="2"/>
  <c r="I273" i="2"/>
  <c r="E273" i="2"/>
  <c r="A274" i="2"/>
  <c r="T273" i="2"/>
  <c r="P273" i="2"/>
  <c r="L273" i="2"/>
  <c r="H273" i="2"/>
  <c r="D273" i="2"/>
  <c r="S273" i="2"/>
  <c r="G273" i="2"/>
  <c r="O273" i="2"/>
  <c r="W273" i="2"/>
  <c r="K273" i="2"/>
  <c r="I278" i="19" l="1"/>
  <c r="J277" i="19"/>
  <c r="B274" i="9"/>
  <c r="U275" i="9"/>
  <c r="Q275" i="9"/>
  <c r="M275" i="9"/>
  <c r="I275" i="9"/>
  <c r="E275" i="9"/>
  <c r="A276" i="9"/>
  <c r="T275" i="9"/>
  <c r="P275" i="9"/>
  <c r="L275" i="9"/>
  <c r="H275" i="9"/>
  <c r="D275" i="9"/>
  <c r="S275" i="9"/>
  <c r="K275" i="9"/>
  <c r="R275" i="9"/>
  <c r="J275" i="9"/>
  <c r="W275" i="9"/>
  <c r="O275" i="9"/>
  <c r="G275" i="9"/>
  <c r="V275" i="9"/>
  <c r="N275" i="9"/>
  <c r="F275" i="9"/>
  <c r="A277" i="8"/>
  <c r="T276" i="8"/>
  <c r="P276" i="8"/>
  <c r="L276" i="8"/>
  <c r="H276" i="8"/>
  <c r="D276" i="8"/>
  <c r="W276" i="8"/>
  <c r="S276" i="8"/>
  <c r="O276" i="8"/>
  <c r="K276" i="8"/>
  <c r="G276" i="8"/>
  <c r="V276" i="8"/>
  <c r="R276" i="8"/>
  <c r="N276" i="8"/>
  <c r="J276" i="8"/>
  <c r="F276" i="8"/>
  <c r="I276" i="8"/>
  <c r="U276" i="8"/>
  <c r="E276" i="8"/>
  <c r="Q276" i="8"/>
  <c r="M276" i="8"/>
  <c r="B275" i="8"/>
  <c r="A275" i="2"/>
  <c r="T274" i="2"/>
  <c r="P274" i="2"/>
  <c r="L274" i="2"/>
  <c r="H274" i="2"/>
  <c r="D274" i="2"/>
  <c r="W274" i="2"/>
  <c r="S274" i="2"/>
  <c r="O274" i="2"/>
  <c r="K274" i="2"/>
  <c r="G274" i="2"/>
  <c r="V274" i="2"/>
  <c r="R274" i="2"/>
  <c r="N274" i="2"/>
  <c r="J274" i="2"/>
  <c r="F274" i="2"/>
  <c r="M274" i="2"/>
  <c r="I274" i="2"/>
  <c r="U274" i="2"/>
  <c r="E274" i="2"/>
  <c r="Q274" i="2"/>
  <c r="B273" i="2"/>
  <c r="I279" i="19" l="1"/>
  <c r="J278" i="19"/>
  <c r="B275" i="9"/>
  <c r="W276" i="9"/>
  <c r="S276" i="9"/>
  <c r="O276" i="9"/>
  <c r="K276" i="9"/>
  <c r="G276" i="9"/>
  <c r="V276" i="9"/>
  <c r="R276" i="9"/>
  <c r="N276" i="9"/>
  <c r="J276" i="9"/>
  <c r="F276" i="9"/>
  <c r="U276" i="9"/>
  <c r="M276" i="9"/>
  <c r="E276" i="9"/>
  <c r="T276" i="9"/>
  <c r="L276" i="9"/>
  <c r="D276" i="9"/>
  <c r="Q276" i="9"/>
  <c r="I276" i="9"/>
  <c r="H276" i="9"/>
  <c r="A277" i="9"/>
  <c r="P276" i="9"/>
  <c r="B276" i="8"/>
  <c r="V277" i="8"/>
  <c r="R277" i="8"/>
  <c r="N277" i="8"/>
  <c r="J277" i="8"/>
  <c r="F277" i="8"/>
  <c r="U277" i="8"/>
  <c r="Q277" i="8"/>
  <c r="M277" i="8"/>
  <c r="I277" i="8"/>
  <c r="E277" i="8"/>
  <c r="A278" i="8"/>
  <c r="T277" i="8"/>
  <c r="P277" i="8"/>
  <c r="L277" i="8"/>
  <c r="H277" i="8"/>
  <c r="D277" i="8"/>
  <c r="S277" i="8"/>
  <c r="O277" i="8"/>
  <c r="G277" i="8"/>
  <c r="K277" i="8"/>
  <c r="W277" i="8"/>
  <c r="B274" i="2"/>
  <c r="V275" i="2"/>
  <c r="R275" i="2"/>
  <c r="N275" i="2"/>
  <c r="J275" i="2"/>
  <c r="F275" i="2"/>
  <c r="U275" i="2"/>
  <c r="Q275" i="2"/>
  <c r="M275" i="2"/>
  <c r="I275" i="2"/>
  <c r="E275" i="2"/>
  <c r="A276" i="2"/>
  <c r="T275" i="2"/>
  <c r="P275" i="2"/>
  <c r="L275" i="2"/>
  <c r="H275" i="2"/>
  <c r="D275" i="2"/>
  <c r="W275" i="2"/>
  <c r="G275" i="2"/>
  <c r="S275" i="2"/>
  <c r="K275" i="2"/>
  <c r="O275" i="2"/>
  <c r="I280" i="19" l="1"/>
  <c r="J279" i="19"/>
  <c r="U277" i="9"/>
  <c r="Q277" i="9"/>
  <c r="M277" i="9"/>
  <c r="I277" i="9"/>
  <c r="E277" i="9"/>
  <c r="A278" i="9"/>
  <c r="T277" i="9"/>
  <c r="P277" i="9"/>
  <c r="L277" i="9"/>
  <c r="H277" i="9"/>
  <c r="D277" i="9"/>
  <c r="W277" i="9"/>
  <c r="O277" i="9"/>
  <c r="G277" i="9"/>
  <c r="V277" i="9"/>
  <c r="N277" i="9"/>
  <c r="F277" i="9"/>
  <c r="S277" i="9"/>
  <c r="K277" i="9"/>
  <c r="R277" i="9"/>
  <c r="J277" i="9"/>
  <c r="B276" i="9"/>
  <c r="A279" i="8"/>
  <c r="T278" i="8"/>
  <c r="P278" i="8"/>
  <c r="L278" i="8"/>
  <c r="H278" i="8"/>
  <c r="D278" i="8"/>
  <c r="W278" i="8"/>
  <c r="S278" i="8"/>
  <c r="O278" i="8"/>
  <c r="K278" i="8"/>
  <c r="G278" i="8"/>
  <c r="V278" i="8"/>
  <c r="R278" i="8"/>
  <c r="N278" i="8"/>
  <c r="J278" i="8"/>
  <c r="F278" i="8"/>
  <c r="M278" i="8"/>
  <c r="I278" i="8"/>
  <c r="U278" i="8"/>
  <c r="E278" i="8"/>
  <c r="Q278" i="8"/>
  <c r="B277" i="8"/>
  <c r="A277" i="2"/>
  <c r="T276" i="2"/>
  <c r="P276" i="2"/>
  <c r="L276" i="2"/>
  <c r="H276" i="2"/>
  <c r="D276" i="2"/>
  <c r="W276" i="2"/>
  <c r="S276" i="2"/>
  <c r="O276" i="2"/>
  <c r="K276" i="2"/>
  <c r="G276" i="2"/>
  <c r="V276" i="2"/>
  <c r="R276" i="2"/>
  <c r="N276" i="2"/>
  <c r="J276" i="2"/>
  <c r="F276" i="2"/>
  <c r="Q276" i="2"/>
  <c r="E276" i="2"/>
  <c r="M276" i="2"/>
  <c r="I276" i="2"/>
  <c r="U276" i="2"/>
  <c r="B275" i="2"/>
  <c r="I281" i="19" l="1"/>
  <c r="J280" i="19"/>
  <c r="B277" i="9"/>
  <c r="W278" i="9"/>
  <c r="S278" i="9"/>
  <c r="O278" i="9"/>
  <c r="K278" i="9"/>
  <c r="G278" i="9"/>
  <c r="V278" i="9"/>
  <c r="R278" i="9"/>
  <c r="N278" i="9"/>
  <c r="J278" i="9"/>
  <c r="F278" i="9"/>
  <c r="Q278" i="9"/>
  <c r="I278" i="9"/>
  <c r="A279" i="9"/>
  <c r="P278" i="9"/>
  <c r="H278" i="9"/>
  <c r="U278" i="9"/>
  <c r="M278" i="9"/>
  <c r="E278" i="9"/>
  <c r="T278" i="9"/>
  <c r="L278" i="9"/>
  <c r="D278" i="9"/>
  <c r="B278" i="8"/>
  <c r="V279" i="8"/>
  <c r="R279" i="8"/>
  <c r="N279" i="8"/>
  <c r="J279" i="8"/>
  <c r="F279" i="8"/>
  <c r="U279" i="8"/>
  <c r="Q279" i="8"/>
  <c r="M279" i="8"/>
  <c r="I279" i="8"/>
  <c r="E279" i="8"/>
  <c r="A280" i="8"/>
  <c r="T279" i="8"/>
  <c r="P279" i="8"/>
  <c r="L279" i="8"/>
  <c r="H279" i="8"/>
  <c r="D279" i="8"/>
  <c r="W279" i="8"/>
  <c r="G279" i="8"/>
  <c r="S279" i="8"/>
  <c r="K279" i="8"/>
  <c r="O279" i="8"/>
  <c r="B276" i="2"/>
  <c r="V277" i="2"/>
  <c r="R277" i="2"/>
  <c r="N277" i="2"/>
  <c r="J277" i="2"/>
  <c r="F277" i="2"/>
  <c r="U277" i="2"/>
  <c r="Q277" i="2"/>
  <c r="M277" i="2"/>
  <c r="I277" i="2"/>
  <c r="E277" i="2"/>
  <c r="A278" i="2"/>
  <c r="T277" i="2"/>
  <c r="P277" i="2"/>
  <c r="L277" i="2"/>
  <c r="H277" i="2"/>
  <c r="D277" i="2"/>
  <c r="K277" i="2"/>
  <c r="W277" i="2"/>
  <c r="G277" i="2"/>
  <c r="O277" i="2"/>
  <c r="S277" i="2"/>
  <c r="I282" i="19" l="1"/>
  <c r="J281" i="19"/>
  <c r="B278" i="9"/>
  <c r="U279" i="9"/>
  <c r="Q279" i="9"/>
  <c r="M279" i="9"/>
  <c r="I279" i="9"/>
  <c r="E279" i="9"/>
  <c r="A280" i="9"/>
  <c r="T279" i="9"/>
  <c r="P279" i="9"/>
  <c r="L279" i="9"/>
  <c r="H279" i="9"/>
  <c r="D279" i="9"/>
  <c r="S279" i="9"/>
  <c r="K279" i="9"/>
  <c r="R279" i="9"/>
  <c r="J279" i="9"/>
  <c r="W279" i="9"/>
  <c r="O279" i="9"/>
  <c r="G279" i="9"/>
  <c r="F279" i="9"/>
  <c r="V279" i="9"/>
  <c r="N279" i="9"/>
  <c r="A281" i="8"/>
  <c r="T280" i="8"/>
  <c r="P280" i="8"/>
  <c r="L280" i="8"/>
  <c r="H280" i="8"/>
  <c r="D280" i="8"/>
  <c r="W280" i="8"/>
  <c r="S280" i="8"/>
  <c r="O280" i="8"/>
  <c r="K280" i="8"/>
  <c r="G280" i="8"/>
  <c r="V280" i="8"/>
  <c r="R280" i="8"/>
  <c r="N280" i="8"/>
  <c r="J280" i="8"/>
  <c r="F280" i="8"/>
  <c r="Q280" i="8"/>
  <c r="M280" i="8"/>
  <c r="E280" i="8"/>
  <c r="I280" i="8"/>
  <c r="U280" i="8"/>
  <c r="B279" i="8"/>
  <c r="A279" i="2"/>
  <c r="T278" i="2"/>
  <c r="P278" i="2"/>
  <c r="L278" i="2"/>
  <c r="H278" i="2"/>
  <c r="D278" i="2"/>
  <c r="W278" i="2"/>
  <c r="S278" i="2"/>
  <c r="O278" i="2"/>
  <c r="K278" i="2"/>
  <c r="G278" i="2"/>
  <c r="V278" i="2"/>
  <c r="R278" i="2"/>
  <c r="N278" i="2"/>
  <c r="J278" i="2"/>
  <c r="F278" i="2"/>
  <c r="U278" i="2"/>
  <c r="E278" i="2"/>
  <c r="Q278" i="2"/>
  <c r="M278" i="2"/>
  <c r="I278" i="2"/>
  <c r="B277" i="2"/>
  <c r="I283" i="19" l="1"/>
  <c r="J282" i="19"/>
  <c r="B279" i="9"/>
  <c r="W280" i="9"/>
  <c r="S280" i="9"/>
  <c r="O280" i="9"/>
  <c r="K280" i="9"/>
  <c r="G280" i="9"/>
  <c r="V280" i="9"/>
  <c r="R280" i="9"/>
  <c r="N280" i="9"/>
  <c r="J280" i="9"/>
  <c r="F280" i="9"/>
  <c r="U280" i="9"/>
  <c r="M280" i="9"/>
  <c r="E280" i="9"/>
  <c r="T280" i="9"/>
  <c r="L280" i="9"/>
  <c r="D280" i="9"/>
  <c r="Q280" i="9"/>
  <c r="I280" i="9"/>
  <c r="P280" i="9"/>
  <c r="H280" i="9"/>
  <c r="A281" i="9"/>
  <c r="B280" i="8"/>
  <c r="V281" i="8"/>
  <c r="R281" i="8"/>
  <c r="N281" i="8"/>
  <c r="J281" i="8"/>
  <c r="F281" i="8"/>
  <c r="U281" i="8"/>
  <c r="Q281" i="8"/>
  <c r="M281" i="8"/>
  <c r="I281" i="8"/>
  <c r="E281" i="8"/>
  <c r="A282" i="8"/>
  <c r="T281" i="8"/>
  <c r="P281" i="8"/>
  <c r="L281" i="8"/>
  <c r="H281" i="8"/>
  <c r="D281" i="8"/>
  <c r="K281" i="8"/>
  <c r="W281" i="8"/>
  <c r="G281" i="8"/>
  <c r="O281" i="8"/>
  <c r="S281" i="8"/>
  <c r="B278" i="2"/>
  <c r="V279" i="2"/>
  <c r="R279" i="2"/>
  <c r="N279" i="2"/>
  <c r="J279" i="2"/>
  <c r="F279" i="2"/>
  <c r="U279" i="2"/>
  <c r="Q279" i="2"/>
  <c r="M279" i="2"/>
  <c r="I279" i="2"/>
  <c r="E279" i="2"/>
  <c r="A280" i="2"/>
  <c r="T279" i="2"/>
  <c r="P279" i="2"/>
  <c r="L279" i="2"/>
  <c r="H279" i="2"/>
  <c r="D279" i="2"/>
  <c r="O279" i="2"/>
  <c r="K279" i="2"/>
  <c r="S279" i="2"/>
  <c r="W279" i="2"/>
  <c r="G279" i="2"/>
  <c r="I284" i="19" l="1"/>
  <c r="J283" i="19"/>
  <c r="U281" i="9"/>
  <c r="Q281" i="9"/>
  <c r="M281" i="9"/>
  <c r="I281" i="9"/>
  <c r="E281" i="9"/>
  <c r="A282" i="9"/>
  <c r="T281" i="9"/>
  <c r="P281" i="9"/>
  <c r="L281" i="9"/>
  <c r="H281" i="9"/>
  <c r="D281" i="9"/>
  <c r="W281" i="9"/>
  <c r="O281" i="9"/>
  <c r="G281" i="9"/>
  <c r="V281" i="9"/>
  <c r="N281" i="9"/>
  <c r="F281" i="9"/>
  <c r="S281" i="9"/>
  <c r="K281" i="9"/>
  <c r="R281" i="9"/>
  <c r="J281" i="9"/>
  <c r="B280" i="9"/>
  <c r="A283" i="8"/>
  <c r="T282" i="8"/>
  <c r="P282" i="8"/>
  <c r="L282" i="8"/>
  <c r="H282" i="8"/>
  <c r="D282" i="8"/>
  <c r="W282" i="8"/>
  <c r="S282" i="8"/>
  <c r="O282" i="8"/>
  <c r="K282" i="8"/>
  <c r="G282" i="8"/>
  <c r="V282" i="8"/>
  <c r="R282" i="8"/>
  <c r="N282" i="8"/>
  <c r="J282" i="8"/>
  <c r="F282" i="8"/>
  <c r="U282" i="8"/>
  <c r="E282" i="8"/>
  <c r="Q282" i="8"/>
  <c r="M282" i="8"/>
  <c r="I282" i="8"/>
  <c r="B281" i="8"/>
  <c r="A281" i="2"/>
  <c r="T280" i="2"/>
  <c r="P280" i="2"/>
  <c r="L280" i="2"/>
  <c r="H280" i="2"/>
  <c r="D280" i="2"/>
  <c r="W280" i="2"/>
  <c r="S280" i="2"/>
  <c r="O280" i="2"/>
  <c r="K280" i="2"/>
  <c r="G280" i="2"/>
  <c r="V280" i="2"/>
  <c r="R280" i="2"/>
  <c r="N280" i="2"/>
  <c r="J280" i="2"/>
  <c r="F280" i="2"/>
  <c r="I280" i="2"/>
  <c r="U280" i="2"/>
  <c r="E280" i="2"/>
  <c r="Q280" i="2"/>
  <c r="M280" i="2"/>
  <c r="B279" i="2"/>
  <c r="I285" i="19" l="1"/>
  <c r="J284" i="19"/>
  <c r="B281" i="9"/>
  <c r="W282" i="9"/>
  <c r="S282" i="9"/>
  <c r="O282" i="9"/>
  <c r="K282" i="9"/>
  <c r="G282" i="9"/>
  <c r="V282" i="9"/>
  <c r="R282" i="9"/>
  <c r="N282" i="9"/>
  <c r="J282" i="9"/>
  <c r="F282" i="9"/>
  <c r="Q282" i="9"/>
  <c r="I282" i="9"/>
  <c r="A283" i="9"/>
  <c r="P282" i="9"/>
  <c r="H282" i="9"/>
  <c r="U282" i="9"/>
  <c r="M282" i="9"/>
  <c r="E282" i="9"/>
  <c r="D282" i="9"/>
  <c r="T282" i="9"/>
  <c r="L282" i="9"/>
  <c r="B282" i="8"/>
  <c r="V283" i="8"/>
  <c r="R283" i="8"/>
  <c r="N283" i="8"/>
  <c r="J283" i="8"/>
  <c r="F283" i="8"/>
  <c r="U283" i="8"/>
  <c r="Q283" i="8"/>
  <c r="M283" i="8"/>
  <c r="I283" i="8"/>
  <c r="E283" i="8"/>
  <c r="A284" i="8"/>
  <c r="T283" i="8"/>
  <c r="P283" i="8"/>
  <c r="L283" i="8"/>
  <c r="H283" i="8"/>
  <c r="D283" i="8"/>
  <c r="O283" i="8"/>
  <c r="K283" i="8"/>
  <c r="S283" i="8"/>
  <c r="W283" i="8"/>
  <c r="G283" i="8"/>
  <c r="B280" i="2"/>
  <c r="V281" i="2"/>
  <c r="R281" i="2"/>
  <c r="N281" i="2"/>
  <c r="J281" i="2"/>
  <c r="F281" i="2"/>
  <c r="U281" i="2"/>
  <c r="Q281" i="2"/>
  <c r="M281" i="2"/>
  <c r="I281" i="2"/>
  <c r="E281" i="2"/>
  <c r="A282" i="2"/>
  <c r="T281" i="2"/>
  <c r="P281" i="2"/>
  <c r="L281" i="2"/>
  <c r="H281" i="2"/>
  <c r="D281" i="2"/>
  <c r="S281" i="2"/>
  <c r="W281" i="2"/>
  <c r="O281" i="2"/>
  <c r="G281" i="2"/>
  <c r="K281" i="2"/>
  <c r="I286" i="19" l="1"/>
  <c r="J285" i="19"/>
  <c r="B282" i="9"/>
  <c r="U283" i="9"/>
  <c r="Q283" i="9"/>
  <c r="M283" i="9"/>
  <c r="I283" i="9"/>
  <c r="E283" i="9"/>
  <c r="A284" i="9"/>
  <c r="T283" i="9"/>
  <c r="P283" i="9"/>
  <c r="L283" i="9"/>
  <c r="H283" i="9"/>
  <c r="D283" i="9"/>
  <c r="S283" i="9"/>
  <c r="K283" i="9"/>
  <c r="R283" i="9"/>
  <c r="J283" i="9"/>
  <c r="W283" i="9"/>
  <c r="O283" i="9"/>
  <c r="G283" i="9"/>
  <c r="N283" i="9"/>
  <c r="F283" i="9"/>
  <c r="V283" i="9"/>
  <c r="A285" i="8"/>
  <c r="T284" i="8"/>
  <c r="P284" i="8"/>
  <c r="L284" i="8"/>
  <c r="H284" i="8"/>
  <c r="D284" i="8"/>
  <c r="W284" i="8"/>
  <c r="S284" i="8"/>
  <c r="O284" i="8"/>
  <c r="K284" i="8"/>
  <c r="G284" i="8"/>
  <c r="V284" i="8"/>
  <c r="R284" i="8"/>
  <c r="N284" i="8"/>
  <c r="J284" i="8"/>
  <c r="F284" i="8"/>
  <c r="I284" i="8"/>
  <c r="U284" i="8"/>
  <c r="E284" i="8"/>
  <c r="M284" i="8"/>
  <c r="Q284" i="8"/>
  <c r="B283" i="8"/>
  <c r="A283" i="2"/>
  <c r="T282" i="2"/>
  <c r="P282" i="2"/>
  <c r="L282" i="2"/>
  <c r="H282" i="2"/>
  <c r="D282" i="2"/>
  <c r="W282" i="2"/>
  <c r="S282" i="2"/>
  <c r="O282" i="2"/>
  <c r="K282" i="2"/>
  <c r="G282" i="2"/>
  <c r="V282" i="2"/>
  <c r="R282" i="2"/>
  <c r="N282" i="2"/>
  <c r="J282" i="2"/>
  <c r="F282" i="2"/>
  <c r="M282" i="2"/>
  <c r="I282" i="2"/>
  <c r="U282" i="2"/>
  <c r="E282" i="2"/>
  <c r="Q282" i="2"/>
  <c r="B281" i="2"/>
  <c r="I287" i="19" l="1"/>
  <c r="J286" i="19"/>
  <c r="W284" i="9"/>
  <c r="S284" i="9"/>
  <c r="O284" i="9"/>
  <c r="K284" i="9"/>
  <c r="G284" i="9"/>
  <c r="V284" i="9"/>
  <c r="R284" i="9"/>
  <c r="N284" i="9"/>
  <c r="J284" i="9"/>
  <c r="F284" i="9"/>
  <c r="U284" i="9"/>
  <c r="M284" i="9"/>
  <c r="E284" i="9"/>
  <c r="T284" i="9"/>
  <c r="L284" i="9"/>
  <c r="D284" i="9"/>
  <c r="Q284" i="9"/>
  <c r="I284" i="9"/>
  <c r="A285" i="9"/>
  <c r="P284" i="9"/>
  <c r="H284" i="9"/>
  <c r="B283" i="9"/>
  <c r="B284" i="8"/>
  <c r="V285" i="8"/>
  <c r="R285" i="8"/>
  <c r="N285" i="8"/>
  <c r="J285" i="8"/>
  <c r="F285" i="8"/>
  <c r="U285" i="8"/>
  <c r="Q285" i="8"/>
  <c r="M285" i="8"/>
  <c r="I285" i="8"/>
  <c r="E285" i="8"/>
  <c r="A286" i="8"/>
  <c r="T285" i="8"/>
  <c r="P285" i="8"/>
  <c r="L285" i="8"/>
  <c r="H285" i="8"/>
  <c r="D285" i="8"/>
  <c r="S285" i="8"/>
  <c r="O285" i="8"/>
  <c r="W285" i="8"/>
  <c r="K285" i="8"/>
  <c r="G285" i="8"/>
  <c r="B282" i="2"/>
  <c r="V283" i="2"/>
  <c r="R283" i="2"/>
  <c r="N283" i="2"/>
  <c r="J283" i="2"/>
  <c r="F283" i="2"/>
  <c r="U283" i="2"/>
  <c r="Q283" i="2"/>
  <c r="M283" i="2"/>
  <c r="I283" i="2"/>
  <c r="E283" i="2"/>
  <c r="A284" i="2"/>
  <c r="T283" i="2"/>
  <c r="P283" i="2"/>
  <c r="L283" i="2"/>
  <c r="H283" i="2"/>
  <c r="D283" i="2"/>
  <c r="W283" i="2"/>
  <c r="G283" i="2"/>
  <c r="S283" i="2"/>
  <c r="K283" i="2"/>
  <c r="O283" i="2"/>
  <c r="I288" i="19" l="1"/>
  <c r="J287" i="19"/>
  <c r="B284" i="9"/>
  <c r="U285" i="9"/>
  <c r="Q285" i="9"/>
  <c r="M285" i="9"/>
  <c r="I285" i="9"/>
  <c r="E285" i="9"/>
  <c r="A286" i="9"/>
  <c r="T285" i="9"/>
  <c r="P285" i="9"/>
  <c r="L285" i="9"/>
  <c r="H285" i="9"/>
  <c r="D285" i="9"/>
  <c r="W285" i="9"/>
  <c r="O285" i="9"/>
  <c r="G285" i="9"/>
  <c r="V285" i="9"/>
  <c r="N285" i="9"/>
  <c r="F285" i="9"/>
  <c r="S285" i="9"/>
  <c r="K285" i="9"/>
  <c r="R285" i="9"/>
  <c r="J285" i="9"/>
  <c r="A287" i="8"/>
  <c r="T286" i="8"/>
  <c r="P286" i="8"/>
  <c r="L286" i="8"/>
  <c r="H286" i="8"/>
  <c r="D286" i="8"/>
  <c r="W286" i="8"/>
  <c r="S286" i="8"/>
  <c r="O286" i="8"/>
  <c r="K286" i="8"/>
  <c r="G286" i="8"/>
  <c r="V286" i="8"/>
  <c r="R286" i="8"/>
  <c r="N286" i="8"/>
  <c r="J286" i="8"/>
  <c r="F286" i="8"/>
  <c r="M286" i="8"/>
  <c r="I286" i="8"/>
  <c r="U286" i="8"/>
  <c r="E286" i="8"/>
  <c r="Q286" i="8"/>
  <c r="B285" i="8"/>
  <c r="A285" i="2"/>
  <c r="T284" i="2"/>
  <c r="P284" i="2"/>
  <c r="L284" i="2"/>
  <c r="H284" i="2"/>
  <c r="D284" i="2"/>
  <c r="W284" i="2"/>
  <c r="S284" i="2"/>
  <c r="O284" i="2"/>
  <c r="K284" i="2"/>
  <c r="G284" i="2"/>
  <c r="V284" i="2"/>
  <c r="R284" i="2"/>
  <c r="N284" i="2"/>
  <c r="J284" i="2"/>
  <c r="F284" i="2"/>
  <c r="Q284" i="2"/>
  <c r="E284" i="2"/>
  <c r="M284" i="2"/>
  <c r="I284" i="2"/>
  <c r="U284" i="2"/>
  <c r="B283" i="2"/>
  <c r="I289" i="19" l="1"/>
  <c r="J288" i="19"/>
  <c r="B285" i="9"/>
  <c r="W286" i="9"/>
  <c r="S286" i="9"/>
  <c r="O286" i="9"/>
  <c r="K286" i="9"/>
  <c r="G286" i="9"/>
  <c r="V286" i="9"/>
  <c r="R286" i="9"/>
  <c r="N286" i="9"/>
  <c r="J286" i="9"/>
  <c r="F286" i="9"/>
  <c r="Q286" i="9"/>
  <c r="I286" i="9"/>
  <c r="A287" i="9"/>
  <c r="P286" i="9"/>
  <c r="H286" i="9"/>
  <c r="U286" i="9"/>
  <c r="M286" i="9"/>
  <c r="E286" i="9"/>
  <c r="L286" i="9"/>
  <c r="D286" i="9"/>
  <c r="B286" i="9" s="1"/>
  <c r="T286" i="9"/>
  <c r="B286" i="8"/>
  <c r="V287" i="8"/>
  <c r="R287" i="8"/>
  <c r="N287" i="8"/>
  <c r="J287" i="8"/>
  <c r="F287" i="8"/>
  <c r="U287" i="8"/>
  <c r="Q287" i="8"/>
  <c r="M287" i="8"/>
  <c r="I287" i="8"/>
  <c r="E287" i="8"/>
  <c r="A288" i="8"/>
  <c r="T287" i="8"/>
  <c r="P287" i="8"/>
  <c r="L287" i="8"/>
  <c r="H287" i="8"/>
  <c r="D287" i="8"/>
  <c r="W287" i="8"/>
  <c r="G287" i="8"/>
  <c r="S287" i="8"/>
  <c r="K287" i="8"/>
  <c r="O287" i="8"/>
  <c r="B284" i="2"/>
  <c r="V285" i="2"/>
  <c r="R285" i="2"/>
  <c r="N285" i="2"/>
  <c r="J285" i="2"/>
  <c r="F285" i="2"/>
  <c r="U285" i="2"/>
  <c r="Q285" i="2"/>
  <c r="M285" i="2"/>
  <c r="I285" i="2"/>
  <c r="E285" i="2"/>
  <c r="A286" i="2"/>
  <c r="T285" i="2"/>
  <c r="P285" i="2"/>
  <c r="L285" i="2"/>
  <c r="H285" i="2"/>
  <c r="D285" i="2"/>
  <c r="K285" i="2"/>
  <c r="O285" i="2"/>
  <c r="W285" i="2"/>
  <c r="G285" i="2"/>
  <c r="S285" i="2"/>
  <c r="J289" i="19" l="1"/>
  <c r="I290" i="19"/>
  <c r="U287" i="9"/>
  <c r="Q287" i="9"/>
  <c r="M287" i="9"/>
  <c r="I287" i="9"/>
  <c r="E287" i="9"/>
  <c r="A288" i="9"/>
  <c r="T287" i="9"/>
  <c r="P287" i="9"/>
  <c r="L287" i="9"/>
  <c r="H287" i="9"/>
  <c r="D287" i="9"/>
  <c r="S287" i="9"/>
  <c r="K287" i="9"/>
  <c r="R287" i="9"/>
  <c r="J287" i="9"/>
  <c r="W287" i="9"/>
  <c r="O287" i="9"/>
  <c r="G287" i="9"/>
  <c r="V287" i="9"/>
  <c r="N287" i="9"/>
  <c r="F287" i="9"/>
  <c r="A289" i="8"/>
  <c r="T288" i="8"/>
  <c r="P288" i="8"/>
  <c r="L288" i="8"/>
  <c r="H288" i="8"/>
  <c r="D288" i="8"/>
  <c r="W288" i="8"/>
  <c r="S288" i="8"/>
  <c r="O288" i="8"/>
  <c r="K288" i="8"/>
  <c r="G288" i="8"/>
  <c r="V288" i="8"/>
  <c r="R288" i="8"/>
  <c r="N288" i="8"/>
  <c r="J288" i="8"/>
  <c r="F288" i="8"/>
  <c r="Q288" i="8"/>
  <c r="M288" i="8"/>
  <c r="E288" i="8"/>
  <c r="I288" i="8"/>
  <c r="U288" i="8"/>
  <c r="B287" i="8"/>
  <c r="A287" i="2"/>
  <c r="T286" i="2"/>
  <c r="P286" i="2"/>
  <c r="L286" i="2"/>
  <c r="H286" i="2"/>
  <c r="D286" i="2"/>
  <c r="W286" i="2"/>
  <c r="S286" i="2"/>
  <c r="O286" i="2"/>
  <c r="K286" i="2"/>
  <c r="G286" i="2"/>
  <c r="V286" i="2"/>
  <c r="R286" i="2"/>
  <c r="N286" i="2"/>
  <c r="J286" i="2"/>
  <c r="F286" i="2"/>
  <c r="U286" i="2"/>
  <c r="E286" i="2"/>
  <c r="Q286" i="2"/>
  <c r="I286" i="2"/>
  <c r="M286" i="2"/>
  <c r="B285" i="2"/>
  <c r="I291" i="19" l="1"/>
  <c r="J290" i="19"/>
  <c r="B287" i="9"/>
  <c r="W288" i="9"/>
  <c r="S288" i="9"/>
  <c r="O288" i="9"/>
  <c r="K288" i="9"/>
  <c r="G288" i="9"/>
  <c r="V288" i="9"/>
  <c r="R288" i="9"/>
  <c r="N288" i="9"/>
  <c r="J288" i="9"/>
  <c r="F288" i="9"/>
  <c r="U288" i="9"/>
  <c r="M288" i="9"/>
  <c r="E288" i="9"/>
  <c r="T288" i="9"/>
  <c r="L288" i="9"/>
  <c r="D288" i="9"/>
  <c r="Q288" i="9"/>
  <c r="I288" i="9"/>
  <c r="A289" i="9"/>
  <c r="P288" i="9"/>
  <c r="H288" i="9"/>
  <c r="B288" i="8"/>
  <c r="V289" i="8"/>
  <c r="R289" i="8"/>
  <c r="N289" i="8"/>
  <c r="J289" i="8"/>
  <c r="F289" i="8"/>
  <c r="U289" i="8"/>
  <c r="Q289" i="8"/>
  <c r="M289" i="8"/>
  <c r="I289" i="8"/>
  <c r="E289" i="8"/>
  <c r="A290" i="8"/>
  <c r="T289" i="8"/>
  <c r="P289" i="8"/>
  <c r="L289" i="8"/>
  <c r="H289" i="8"/>
  <c r="D289" i="8"/>
  <c r="K289" i="8"/>
  <c r="W289" i="8"/>
  <c r="G289" i="8"/>
  <c r="O289" i="8"/>
  <c r="S289" i="8"/>
  <c r="B286" i="2"/>
  <c r="V287" i="2"/>
  <c r="R287" i="2"/>
  <c r="N287" i="2"/>
  <c r="J287" i="2"/>
  <c r="F287" i="2"/>
  <c r="U287" i="2"/>
  <c r="Q287" i="2"/>
  <c r="M287" i="2"/>
  <c r="I287" i="2"/>
  <c r="E287" i="2"/>
  <c r="A288" i="2"/>
  <c r="T287" i="2"/>
  <c r="P287" i="2"/>
  <c r="L287" i="2"/>
  <c r="H287" i="2"/>
  <c r="D287" i="2"/>
  <c r="O287" i="2"/>
  <c r="S287" i="2"/>
  <c r="K287" i="2"/>
  <c r="W287" i="2"/>
  <c r="G287" i="2"/>
  <c r="I292" i="19" l="1"/>
  <c r="J291" i="19"/>
  <c r="U289" i="9"/>
  <c r="Q289" i="9"/>
  <c r="M289" i="9"/>
  <c r="I289" i="9"/>
  <c r="E289" i="9"/>
  <c r="A290" i="9"/>
  <c r="T289" i="9"/>
  <c r="P289" i="9"/>
  <c r="L289" i="9"/>
  <c r="H289" i="9"/>
  <c r="D289" i="9"/>
  <c r="W289" i="9"/>
  <c r="O289" i="9"/>
  <c r="G289" i="9"/>
  <c r="V289" i="9"/>
  <c r="N289" i="9"/>
  <c r="F289" i="9"/>
  <c r="S289" i="9"/>
  <c r="K289" i="9"/>
  <c r="J289" i="9"/>
  <c r="R289" i="9"/>
  <c r="B288" i="9"/>
  <c r="A291" i="8"/>
  <c r="T290" i="8"/>
  <c r="P290" i="8"/>
  <c r="L290" i="8"/>
  <c r="H290" i="8"/>
  <c r="D290" i="8"/>
  <c r="W290" i="8"/>
  <c r="S290" i="8"/>
  <c r="O290" i="8"/>
  <c r="K290" i="8"/>
  <c r="G290" i="8"/>
  <c r="V290" i="8"/>
  <c r="R290" i="8"/>
  <c r="N290" i="8"/>
  <c r="J290" i="8"/>
  <c r="F290" i="8"/>
  <c r="U290" i="8"/>
  <c r="E290" i="8"/>
  <c r="Q290" i="8"/>
  <c r="I290" i="8"/>
  <c r="M290" i="8"/>
  <c r="B289" i="8"/>
  <c r="A289" i="2"/>
  <c r="T288" i="2"/>
  <c r="P288" i="2"/>
  <c r="L288" i="2"/>
  <c r="H288" i="2"/>
  <c r="D288" i="2"/>
  <c r="W288" i="2"/>
  <c r="S288" i="2"/>
  <c r="O288" i="2"/>
  <c r="K288" i="2"/>
  <c r="G288" i="2"/>
  <c r="V288" i="2"/>
  <c r="R288" i="2"/>
  <c r="N288" i="2"/>
  <c r="J288" i="2"/>
  <c r="F288" i="2"/>
  <c r="I288" i="2"/>
  <c r="U288" i="2"/>
  <c r="E288" i="2"/>
  <c r="Q288" i="2"/>
  <c r="M288" i="2"/>
  <c r="B287" i="2"/>
  <c r="I293" i="19" l="1"/>
  <c r="J292" i="19"/>
  <c r="B289" i="9"/>
  <c r="W290" i="9"/>
  <c r="S290" i="9"/>
  <c r="O290" i="9"/>
  <c r="K290" i="9"/>
  <c r="G290" i="9"/>
  <c r="V290" i="9"/>
  <c r="R290" i="9"/>
  <c r="N290" i="9"/>
  <c r="J290" i="9"/>
  <c r="F290" i="9"/>
  <c r="Q290" i="9"/>
  <c r="I290" i="9"/>
  <c r="A291" i="9"/>
  <c r="P290" i="9"/>
  <c r="H290" i="9"/>
  <c r="U290" i="9"/>
  <c r="M290" i="9"/>
  <c r="E290" i="9"/>
  <c r="T290" i="9"/>
  <c r="L290" i="9"/>
  <c r="D290" i="9"/>
  <c r="B290" i="9" s="1"/>
  <c r="B290" i="8"/>
  <c r="V291" i="8"/>
  <c r="R291" i="8"/>
  <c r="N291" i="8"/>
  <c r="J291" i="8"/>
  <c r="F291" i="8"/>
  <c r="U291" i="8"/>
  <c r="Q291" i="8"/>
  <c r="M291" i="8"/>
  <c r="I291" i="8"/>
  <c r="E291" i="8"/>
  <c r="A292" i="8"/>
  <c r="T291" i="8"/>
  <c r="P291" i="8"/>
  <c r="L291" i="8"/>
  <c r="H291" i="8"/>
  <c r="D291" i="8"/>
  <c r="O291" i="8"/>
  <c r="K291" i="8"/>
  <c r="S291" i="8"/>
  <c r="W291" i="8"/>
  <c r="G291" i="8"/>
  <c r="B288" i="2"/>
  <c r="V289" i="2"/>
  <c r="R289" i="2"/>
  <c r="N289" i="2"/>
  <c r="J289" i="2"/>
  <c r="F289" i="2"/>
  <c r="U289" i="2"/>
  <c r="Q289" i="2"/>
  <c r="M289" i="2"/>
  <c r="I289" i="2"/>
  <c r="E289" i="2"/>
  <c r="A290" i="2"/>
  <c r="T289" i="2"/>
  <c r="P289" i="2"/>
  <c r="L289" i="2"/>
  <c r="H289" i="2"/>
  <c r="D289" i="2"/>
  <c r="S289" i="2"/>
  <c r="O289" i="2"/>
  <c r="G289" i="2"/>
  <c r="K289" i="2"/>
  <c r="W289" i="2"/>
  <c r="I294" i="19" l="1"/>
  <c r="J293" i="19"/>
  <c r="U291" i="9"/>
  <c r="Q291" i="9"/>
  <c r="M291" i="9"/>
  <c r="I291" i="9"/>
  <c r="E291" i="9"/>
  <c r="A292" i="9"/>
  <c r="T291" i="9"/>
  <c r="P291" i="9"/>
  <c r="L291" i="9"/>
  <c r="H291" i="9"/>
  <c r="D291" i="9"/>
  <c r="B291" i="9" s="1"/>
  <c r="S291" i="9"/>
  <c r="K291" i="9"/>
  <c r="R291" i="9"/>
  <c r="J291" i="9"/>
  <c r="W291" i="9"/>
  <c r="O291" i="9"/>
  <c r="G291" i="9"/>
  <c r="V291" i="9"/>
  <c r="N291" i="9"/>
  <c r="F291" i="9"/>
  <c r="A293" i="8"/>
  <c r="T292" i="8"/>
  <c r="P292" i="8"/>
  <c r="L292" i="8"/>
  <c r="H292" i="8"/>
  <c r="D292" i="8"/>
  <c r="W292" i="8"/>
  <c r="S292" i="8"/>
  <c r="O292" i="8"/>
  <c r="K292" i="8"/>
  <c r="G292" i="8"/>
  <c r="V292" i="8"/>
  <c r="R292" i="8"/>
  <c r="N292" i="8"/>
  <c r="J292" i="8"/>
  <c r="F292" i="8"/>
  <c r="I292" i="8"/>
  <c r="U292" i="8"/>
  <c r="E292" i="8"/>
  <c r="Q292" i="8"/>
  <c r="M292" i="8"/>
  <c r="B291" i="8"/>
  <c r="A291" i="2"/>
  <c r="T290" i="2"/>
  <c r="P290" i="2"/>
  <c r="L290" i="2"/>
  <c r="H290" i="2"/>
  <c r="D290" i="2"/>
  <c r="W290" i="2"/>
  <c r="S290" i="2"/>
  <c r="O290" i="2"/>
  <c r="K290" i="2"/>
  <c r="G290" i="2"/>
  <c r="V290" i="2"/>
  <c r="R290" i="2"/>
  <c r="N290" i="2"/>
  <c r="J290" i="2"/>
  <c r="F290" i="2"/>
  <c r="M290" i="2"/>
  <c r="I290" i="2"/>
  <c r="Q290" i="2"/>
  <c r="U290" i="2"/>
  <c r="E290" i="2"/>
  <c r="B289" i="2"/>
  <c r="I295" i="19" l="1"/>
  <c r="J294" i="19"/>
  <c r="W292" i="9"/>
  <c r="S292" i="9"/>
  <c r="O292" i="9"/>
  <c r="K292" i="9"/>
  <c r="G292" i="9"/>
  <c r="V292" i="9"/>
  <c r="R292" i="9"/>
  <c r="N292" i="9"/>
  <c r="J292" i="9"/>
  <c r="F292" i="9"/>
  <c r="U292" i="9"/>
  <c r="M292" i="9"/>
  <c r="E292" i="9"/>
  <c r="T292" i="9"/>
  <c r="L292" i="9"/>
  <c r="D292" i="9"/>
  <c r="B292" i="9" s="1"/>
  <c r="Q292" i="9"/>
  <c r="I292" i="9"/>
  <c r="H292" i="9"/>
  <c r="A293" i="9"/>
  <c r="P292" i="9"/>
  <c r="B292" i="8"/>
  <c r="V293" i="8"/>
  <c r="R293" i="8"/>
  <c r="N293" i="8"/>
  <c r="J293" i="8"/>
  <c r="F293" i="8"/>
  <c r="U293" i="8"/>
  <c r="Q293" i="8"/>
  <c r="M293" i="8"/>
  <c r="I293" i="8"/>
  <c r="E293" i="8"/>
  <c r="A294" i="8"/>
  <c r="T293" i="8"/>
  <c r="P293" i="8"/>
  <c r="L293" i="8"/>
  <c r="H293" i="8"/>
  <c r="D293" i="8"/>
  <c r="S293" i="8"/>
  <c r="O293" i="8"/>
  <c r="G293" i="8"/>
  <c r="K293" i="8"/>
  <c r="W293" i="8"/>
  <c r="B290" i="2"/>
  <c r="V291" i="2"/>
  <c r="R291" i="2"/>
  <c r="N291" i="2"/>
  <c r="J291" i="2"/>
  <c r="F291" i="2"/>
  <c r="U291" i="2"/>
  <c r="Q291" i="2"/>
  <c r="M291" i="2"/>
  <c r="I291" i="2"/>
  <c r="E291" i="2"/>
  <c r="A292" i="2"/>
  <c r="T291" i="2"/>
  <c r="P291" i="2"/>
  <c r="L291" i="2"/>
  <c r="H291" i="2"/>
  <c r="D291" i="2"/>
  <c r="W291" i="2"/>
  <c r="G291" i="2"/>
  <c r="K291" i="2"/>
  <c r="S291" i="2"/>
  <c r="O291" i="2"/>
  <c r="I296" i="19" l="1"/>
  <c r="J295" i="19"/>
  <c r="U293" i="9"/>
  <c r="Q293" i="9"/>
  <c r="M293" i="9"/>
  <c r="I293" i="9"/>
  <c r="E293" i="9"/>
  <c r="A294" i="9"/>
  <c r="T293" i="9"/>
  <c r="P293" i="9"/>
  <c r="L293" i="9"/>
  <c r="H293" i="9"/>
  <c r="D293" i="9"/>
  <c r="W293" i="9"/>
  <c r="O293" i="9"/>
  <c r="G293" i="9"/>
  <c r="V293" i="9"/>
  <c r="N293" i="9"/>
  <c r="F293" i="9"/>
  <c r="S293" i="9"/>
  <c r="K293" i="9"/>
  <c r="R293" i="9"/>
  <c r="J293" i="9"/>
  <c r="A295" i="8"/>
  <c r="T294" i="8"/>
  <c r="P294" i="8"/>
  <c r="L294" i="8"/>
  <c r="H294" i="8"/>
  <c r="D294" i="8"/>
  <c r="W294" i="8"/>
  <c r="S294" i="8"/>
  <c r="O294" i="8"/>
  <c r="K294" i="8"/>
  <c r="G294" i="8"/>
  <c r="V294" i="8"/>
  <c r="R294" i="8"/>
  <c r="N294" i="8"/>
  <c r="J294" i="8"/>
  <c r="F294" i="8"/>
  <c r="M294" i="8"/>
  <c r="I294" i="8"/>
  <c r="U294" i="8"/>
  <c r="E294" i="8"/>
  <c r="Q294" i="8"/>
  <c r="B293" i="8"/>
  <c r="A293" i="2"/>
  <c r="T292" i="2"/>
  <c r="P292" i="2"/>
  <c r="L292" i="2"/>
  <c r="H292" i="2"/>
  <c r="D292" i="2"/>
  <c r="W292" i="2"/>
  <c r="S292" i="2"/>
  <c r="O292" i="2"/>
  <c r="K292" i="2"/>
  <c r="G292" i="2"/>
  <c r="V292" i="2"/>
  <c r="R292" i="2"/>
  <c r="N292" i="2"/>
  <c r="J292" i="2"/>
  <c r="F292" i="2"/>
  <c r="Q292" i="2"/>
  <c r="M292" i="2"/>
  <c r="U292" i="2"/>
  <c r="I292" i="2"/>
  <c r="E292" i="2"/>
  <c r="B291" i="2"/>
  <c r="I297" i="19" l="1"/>
  <c r="J296" i="19"/>
  <c r="B293" i="9"/>
  <c r="W294" i="9"/>
  <c r="S294" i="9"/>
  <c r="O294" i="9"/>
  <c r="K294" i="9"/>
  <c r="G294" i="9"/>
  <c r="V294" i="9"/>
  <c r="R294" i="9"/>
  <c r="N294" i="9"/>
  <c r="J294" i="9"/>
  <c r="F294" i="9"/>
  <c r="Q294" i="9"/>
  <c r="I294" i="9"/>
  <c r="A295" i="9"/>
  <c r="P294" i="9"/>
  <c r="H294" i="9"/>
  <c r="U294" i="9"/>
  <c r="M294" i="9"/>
  <c r="E294" i="9"/>
  <c r="T294" i="9"/>
  <c r="L294" i="9"/>
  <c r="D294" i="9"/>
  <c r="B294" i="8"/>
  <c r="V295" i="8"/>
  <c r="R295" i="8"/>
  <c r="N295" i="8"/>
  <c r="J295" i="8"/>
  <c r="F295" i="8"/>
  <c r="U295" i="8"/>
  <c r="Q295" i="8"/>
  <c r="M295" i="8"/>
  <c r="I295" i="8"/>
  <c r="E295" i="8"/>
  <c r="A296" i="8"/>
  <c r="T295" i="8"/>
  <c r="P295" i="8"/>
  <c r="L295" i="8"/>
  <c r="H295" i="8"/>
  <c r="D295" i="8"/>
  <c r="W295" i="8"/>
  <c r="G295" i="8"/>
  <c r="S295" i="8"/>
  <c r="K295" i="8"/>
  <c r="O295" i="8"/>
  <c r="B292" i="2"/>
  <c r="V293" i="2"/>
  <c r="R293" i="2"/>
  <c r="N293" i="2"/>
  <c r="J293" i="2"/>
  <c r="F293" i="2"/>
  <c r="U293" i="2"/>
  <c r="Q293" i="2"/>
  <c r="M293" i="2"/>
  <c r="I293" i="2"/>
  <c r="E293" i="2"/>
  <c r="A294" i="2"/>
  <c r="T293" i="2"/>
  <c r="P293" i="2"/>
  <c r="L293" i="2"/>
  <c r="H293" i="2"/>
  <c r="D293" i="2"/>
  <c r="K293" i="2"/>
  <c r="W293" i="2"/>
  <c r="G293" i="2"/>
  <c r="S293" i="2"/>
  <c r="O293" i="2"/>
  <c r="I298" i="19" l="1"/>
  <c r="J297" i="19"/>
  <c r="U295" i="9"/>
  <c r="Q295" i="9"/>
  <c r="M295" i="9"/>
  <c r="I295" i="9"/>
  <c r="E295" i="9"/>
  <c r="A296" i="9"/>
  <c r="T295" i="9"/>
  <c r="P295" i="9"/>
  <c r="L295" i="9"/>
  <c r="H295" i="9"/>
  <c r="D295" i="9"/>
  <c r="S295" i="9"/>
  <c r="K295" i="9"/>
  <c r="R295" i="9"/>
  <c r="J295" i="9"/>
  <c r="W295" i="9"/>
  <c r="O295" i="9"/>
  <c r="G295" i="9"/>
  <c r="F295" i="9"/>
  <c r="V295" i="9"/>
  <c r="N295" i="9"/>
  <c r="B294" i="9"/>
  <c r="A297" i="8"/>
  <c r="T296" i="8"/>
  <c r="P296" i="8"/>
  <c r="L296" i="8"/>
  <c r="H296" i="8"/>
  <c r="D296" i="8"/>
  <c r="W296" i="8"/>
  <c r="S296" i="8"/>
  <c r="O296" i="8"/>
  <c r="K296" i="8"/>
  <c r="G296" i="8"/>
  <c r="V296" i="8"/>
  <c r="R296" i="8"/>
  <c r="N296" i="8"/>
  <c r="J296" i="8"/>
  <c r="F296" i="8"/>
  <c r="Q296" i="8"/>
  <c r="M296" i="8"/>
  <c r="I296" i="8"/>
  <c r="U296" i="8"/>
  <c r="E296" i="8"/>
  <c r="B295" i="8"/>
  <c r="A295" i="2"/>
  <c r="T294" i="2"/>
  <c r="P294" i="2"/>
  <c r="L294" i="2"/>
  <c r="H294" i="2"/>
  <c r="D294" i="2"/>
  <c r="W294" i="2"/>
  <c r="S294" i="2"/>
  <c r="O294" i="2"/>
  <c r="K294" i="2"/>
  <c r="G294" i="2"/>
  <c r="V294" i="2"/>
  <c r="R294" i="2"/>
  <c r="N294" i="2"/>
  <c r="J294" i="2"/>
  <c r="F294" i="2"/>
  <c r="U294" i="2"/>
  <c r="E294" i="2"/>
  <c r="Q294" i="2"/>
  <c r="I294" i="2"/>
  <c r="M294" i="2"/>
  <c r="B293" i="2"/>
  <c r="I299" i="19" l="1"/>
  <c r="J298" i="19"/>
  <c r="B295" i="9"/>
  <c r="W296" i="9"/>
  <c r="S296" i="9"/>
  <c r="O296" i="9"/>
  <c r="K296" i="9"/>
  <c r="G296" i="9"/>
  <c r="V296" i="9"/>
  <c r="R296" i="9"/>
  <c r="N296" i="9"/>
  <c r="J296" i="9"/>
  <c r="F296" i="9"/>
  <c r="U296" i="9"/>
  <c r="M296" i="9"/>
  <c r="E296" i="9"/>
  <c r="T296" i="9"/>
  <c r="L296" i="9"/>
  <c r="D296" i="9"/>
  <c r="Q296" i="9"/>
  <c r="I296" i="9"/>
  <c r="P296" i="9"/>
  <c r="H296" i="9"/>
  <c r="A297" i="9"/>
  <c r="B296" i="8"/>
  <c r="V297" i="8"/>
  <c r="R297" i="8"/>
  <c r="N297" i="8"/>
  <c r="J297" i="8"/>
  <c r="F297" i="8"/>
  <c r="U297" i="8"/>
  <c r="Q297" i="8"/>
  <c r="M297" i="8"/>
  <c r="I297" i="8"/>
  <c r="E297" i="8"/>
  <c r="A298" i="8"/>
  <c r="T297" i="8"/>
  <c r="P297" i="8"/>
  <c r="L297" i="8"/>
  <c r="H297" i="8"/>
  <c r="D297" i="8"/>
  <c r="K297" i="8"/>
  <c r="W297" i="8"/>
  <c r="G297" i="8"/>
  <c r="S297" i="8"/>
  <c r="O297" i="8"/>
  <c r="B294" i="2"/>
  <c r="V295" i="2"/>
  <c r="R295" i="2"/>
  <c r="N295" i="2"/>
  <c r="J295" i="2"/>
  <c r="F295" i="2"/>
  <c r="U295" i="2"/>
  <c r="Q295" i="2"/>
  <c r="M295" i="2"/>
  <c r="I295" i="2"/>
  <c r="E295" i="2"/>
  <c r="A296" i="2"/>
  <c r="T295" i="2"/>
  <c r="P295" i="2"/>
  <c r="L295" i="2"/>
  <c r="H295" i="2"/>
  <c r="D295" i="2"/>
  <c r="O295" i="2"/>
  <c r="K295" i="2"/>
  <c r="S295" i="2"/>
  <c r="W295" i="2"/>
  <c r="G295" i="2"/>
  <c r="I300" i="19" l="1"/>
  <c r="J299" i="19"/>
  <c r="U297" i="9"/>
  <c r="Q297" i="9"/>
  <c r="M297" i="9"/>
  <c r="I297" i="9"/>
  <c r="E297" i="9"/>
  <c r="A298" i="9"/>
  <c r="T297" i="9"/>
  <c r="P297" i="9"/>
  <c r="L297" i="9"/>
  <c r="H297" i="9"/>
  <c r="D297" i="9"/>
  <c r="W297" i="9"/>
  <c r="O297" i="9"/>
  <c r="G297" i="9"/>
  <c r="V297" i="9"/>
  <c r="N297" i="9"/>
  <c r="F297" i="9"/>
  <c r="S297" i="9"/>
  <c r="K297" i="9"/>
  <c r="R297" i="9"/>
  <c r="J297" i="9"/>
  <c r="B296" i="9"/>
  <c r="A299" i="8"/>
  <c r="T298" i="8"/>
  <c r="P298" i="8"/>
  <c r="L298" i="8"/>
  <c r="H298" i="8"/>
  <c r="D298" i="8"/>
  <c r="W298" i="8"/>
  <c r="S298" i="8"/>
  <c r="O298" i="8"/>
  <c r="K298" i="8"/>
  <c r="G298" i="8"/>
  <c r="V298" i="8"/>
  <c r="R298" i="8"/>
  <c r="N298" i="8"/>
  <c r="J298" i="8"/>
  <c r="F298" i="8"/>
  <c r="U298" i="8"/>
  <c r="E298" i="8"/>
  <c r="Q298" i="8"/>
  <c r="M298" i="8"/>
  <c r="I298" i="8"/>
  <c r="B297" i="8"/>
  <c r="A297" i="2"/>
  <c r="T296" i="2"/>
  <c r="P296" i="2"/>
  <c r="L296" i="2"/>
  <c r="H296" i="2"/>
  <c r="D296" i="2"/>
  <c r="W296" i="2"/>
  <c r="S296" i="2"/>
  <c r="O296" i="2"/>
  <c r="K296" i="2"/>
  <c r="G296" i="2"/>
  <c r="V296" i="2"/>
  <c r="R296" i="2"/>
  <c r="N296" i="2"/>
  <c r="J296" i="2"/>
  <c r="F296" i="2"/>
  <c r="I296" i="2"/>
  <c r="U296" i="2"/>
  <c r="E296" i="2"/>
  <c r="Q296" i="2"/>
  <c r="M296" i="2"/>
  <c r="B295" i="2"/>
  <c r="I301" i="19" l="1"/>
  <c r="J300" i="19"/>
  <c r="B297" i="9"/>
  <c r="W298" i="9"/>
  <c r="S298" i="9"/>
  <c r="O298" i="9"/>
  <c r="K298" i="9"/>
  <c r="G298" i="9"/>
  <c r="V298" i="9"/>
  <c r="R298" i="9"/>
  <c r="N298" i="9"/>
  <c r="J298" i="9"/>
  <c r="F298" i="9"/>
  <c r="Q298" i="9"/>
  <c r="I298" i="9"/>
  <c r="A299" i="9"/>
  <c r="P298" i="9"/>
  <c r="H298" i="9"/>
  <c r="U298" i="9"/>
  <c r="M298" i="9"/>
  <c r="E298" i="9"/>
  <c r="D298" i="9"/>
  <c r="B298" i="9" s="1"/>
  <c r="T298" i="9"/>
  <c r="L298" i="9"/>
  <c r="B298" i="8"/>
  <c r="V299" i="8"/>
  <c r="R299" i="8"/>
  <c r="N299" i="8"/>
  <c r="J299" i="8"/>
  <c r="F299" i="8"/>
  <c r="U299" i="8"/>
  <c r="Q299" i="8"/>
  <c r="M299" i="8"/>
  <c r="I299" i="8"/>
  <c r="E299" i="8"/>
  <c r="A300" i="8"/>
  <c r="T299" i="8"/>
  <c r="P299" i="8"/>
  <c r="L299" i="8"/>
  <c r="H299" i="8"/>
  <c r="D299" i="8"/>
  <c r="O299" i="8"/>
  <c r="K299" i="8"/>
  <c r="W299" i="8"/>
  <c r="G299" i="8"/>
  <c r="S299" i="8"/>
  <c r="B296" i="2"/>
  <c r="V297" i="2"/>
  <c r="R297" i="2"/>
  <c r="N297" i="2"/>
  <c r="J297" i="2"/>
  <c r="F297" i="2"/>
  <c r="U297" i="2"/>
  <c r="Q297" i="2"/>
  <c r="M297" i="2"/>
  <c r="I297" i="2"/>
  <c r="E297" i="2"/>
  <c r="A298" i="2"/>
  <c r="T297" i="2"/>
  <c r="P297" i="2"/>
  <c r="L297" i="2"/>
  <c r="H297" i="2"/>
  <c r="D297" i="2"/>
  <c r="S297" i="2"/>
  <c r="G297" i="2"/>
  <c r="O297" i="2"/>
  <c r="W297" i="2"/>
  <c r="K297" i="2"/>
  <c r="I302" i="19" l="1"/>
  <c r="J301" i="19"/>
  <c r="U299" i="9"/>
  <c r="Q299" i="9"/>
  <c r="M299" i="9"/>
  <c r="I299" i="9"/>
  <c r="E299" i="9"/>
  <c r="A300" i="9"/>
  <c r="T299" i="9"/>
  <c r="P299" i="9"/>
  <c r="L299" i="9"/>
  <c r="H299" i="9"/>
  <c r="D299" i="9"/>
  <c r="S299" i="9"/>
  <c r="K299" i="9"/>
  <c r="R299" i="9"/>
  <c r="J299" i="9"/>
  <c r="W299" i="9"/>
  <c r="O299" i="9"/>
  <c r="G299" i="9"/>
  <c r="N299" i="9"/>
  <c r="F299" i="9"/>
  <c r="V299" i="9"/>
  <c r="A301" i="8"/>
  <c r="T300" i="8"/>
  <c r="P300" i="8"/>
  <c r="L300" i="8"/>
  <c r="H300" i="8"/>
  <c r="D300" i="8"/>
  <c r="W300" i="8"/>
  <c r="S300" i="8"/>
  <c r="O300" i="8"/>
  <c r="K300" i="8"/>
  <c r="G300" i="8"/>
  <c r="V300" i="8"/>
  <c r="R300" i="8"/>
  <c r="N300" i="8"/>
  <c r="J300" i="8"/>
  <c r="F300" i="8"/>
  <c r="I300" i="8"/>
  <c r="U300" i="8"/>
  <c r="E300" i="8"/>
  <c r="M300" i="8"/>
  <c r="Q300" i="8"/>
  <c r="B299" i="8"/>
  <c r="A299" i="2"/>
  <c r="T298" i="2"/>
  <c r="P298" i="2"/>
  <c r="L298" i="2"/>
  <c r="H298" i="2"/>
  <c r="D298" i="2"/>
  <c r="W298" i="2"/>
  <c r="S298" i="2"/>
  <c r="O298" i="2"/>
  <c r="K298" i="2"/>
  <c r="G298" i="2"/>
  <c r="V298" i="2"/>
  <c r="R298" i="2"/>
  <c r="N298" i="2"/>
  <c r="J298" i="2"/>
  <c r="F298" i="2"/>
  <c r="M298" i="2"/>
  <c r="I298" i="2"/>
  <c r="U298" i="2"/>
  <c r="E298" i="2"/>
  <c r="Q298" i="2"/>
  <c r="B297" i="2"/>
  <c r="I303" i="19" l="1"/>
  <c r="J302" i="19"/>
  <c r="B299" i="9"/>
  <c r="W300" i="9"/>
  <c r="S300" i="9"/>
  <c r="O300" i="9"/>
  <c r="K300" i="9"/>
  <c r="G300" i="9"/>
  <c r="V300" i="9"/>
  <c r="R300" i="9"/>
  <c r="N300" i="9"/>
  <c r="J300" i="9"/>
  <c r="F300" i="9"/>
  <c r="U300" i="9"/>
  <c r="M300" i="9"/>
  <c r="E300" i="9"/>
  <c r="T300" i="9"/>
  <c r="L300" i="9"/>
  <c r="D300" i="9"/>
  <c r="Q300" i="9"/>
  <c r="I300" i="9"/>
  <c r="A301" i="9"/>
  <c r="P300" i="9"/>
  <c r="H300" i="9"/>
  <c r="B300" i="8"/>
  <c r="V301" i="8"/>
  <c r="R301" i="8"/>
  <c r="N301" i="8"/>
  <c r="J301" i="8"/>
  <c r="F301" i="8"/>
  <c r="U301" i="8"/>
  <c r="Q301" i="8"/>
  <c r="M301" i="8"/>
  <c r="I301" i="8"/>
  <c r="E301" i="8"/>
  <c r="A302" i="8"/>
  <c r="T301" i="8"/>
  <c r="P301" i="8"/>
  <c r="L301" i="8"/>
  <c r="H301" i="8"/>
  <c r="D301" i="8"/>
  <c r="S301" i="8"/>
  <c r="O301" i="8"/>
  <c r="W301" i="8"/>
  <c r="K301" i="8"/>
  <c r="G301" i="8"/>
  <c r="B298" i="2"/>
  <c r="V299" i="2"/>
  <c r="R299" i="2"/>
  <c r="N299" i="2"/>
  <c r="J299" i="2"/>
  <c r="F299" i="2"/>
  <c r="U299" i="2"/>
  <c r="Q299" i="2"/>
  <c r="M299" i="2"/>
  <c r="I299" i="2"/>
  <c r="E299" i="2"/>
  <c r="A300" i="2"/>
  <c r="T299" i="2"/>
  <c r="P299" i="2"/>
  <c r="L299" i="2"/>
  <c r="H299" i="2"/>
  <c r="D299" i="2"/>
  <c r="W299" i="2"/>
  <c r="G299" i="2"/>
  <c r="K299" i="2"/>
  <c r="S299" i="2"/>
  <c r="O299" i="2"/>
  <c r="I304" i="19" l="1"/>
  <c r="J303" i="19"/>
  <c r="U301" i="9"/>
  <c r="Q301" i="9"/>
  <c r="M301" i="9"/>
  <c r="I301" i="9"/>
  <c r="E301" i="9"/>
  <c r="A302" i="9"/>
  <c r="T301" i="9"/>
  <c r="P301" i="9"/>
  <c r="L301" i="9"/>
  <c r="H301" i="9"/>
  <c r="D301" i="9"/>
  <c r="W301" i="9"/>
  <c r="O301" i="9"/>
  <c r="G301" i="9"/>
  <c r="V301" i="9"/>
  <c r="N301" i="9"/>
  <c r="F301" i="9"/>
  <c r="S301" i="9"/>
  <c r="K301" i="9"/>
  <c r="R301" i="9"/>
  <c r="J301" i="9"/>
  <c r="B300" i="9"/>
  <c r="U302" i="8"/>
  <c r="Q302" i="8"/>
  <c r="M302" i="8"/>
  <c r="I302" i="8"/>
  <c r="E302" i="8"/>
  <c r="A303" i="8"/>
  <c r="T302" i="8"/>
  <c r="P302" i="8"/>
  <c r="L302" i="8"/>
  <c r="R302" i="8"/>
  <c r="J302" i="8"/>
  <c r="D302" i="8"/>
  <c r="W302" i="8"/>
  <c r="O302" i="8"/>
  <c r="H302" i="8"/>
  <c r="V302" i="8"/>
  <c r="N302" i="8"/>
  <c r="G302" i="8"/>
  <c r="S302" i="8"/>
  <c r="K302" i="8"/>
  <c r="F302" i="8"/>
  <c r="B301" i="8"/>
  <c r="A301" i="2"/>
  <c r="T300" i="2"/>
  <c r="P300" i="2"/>
  <c r="L300" i="2"/>
  <c r="H300" i="2"/>
  <c r="D300" i="2"/>
  <c r="W300" i="2"/>
  <c r="S300" i="2"/>
  <c r="O300" i="2"/>
  <c r="K300" i="2"/>
  <c r="G300" i="2"/>
  <c r="V300" i="2"/>
  <c r="R300" i="2"/>
  <c r="N300" i="2"/>
  <c r="J300" i="2"/>
  <c r="F300" i="2"/>
  <c r="Q300" i="2"/>
  <c r="M300" i="2"/>
  <c r="E300" i="2"/>
  <c r="I300" i="2"/>
  <c r="U300" i="2"/>
  <c r="B299" i="2"/>
  <c r="I305" i="19" l="1"/>
  <c r="J304" i="19"/>
  <c r="B301" i="9"/>
  <c r="W302" i="9"/>
  <c r="S302" i="9"/>
  <c r="O302" i="9"/>
  <c r="K302" i="9"/>
  <c r="G302" i="9"/>
  <c r="V302" i="9"/>
  <c r="R302" i="9"/>
  <c r="N302" i="9"/>
  <c r="J302" i="9"/>
  <c r="F302" i="9"/>
  <c r="Q302" i="9"/>
  <c r="I302" i="9"/>
  <c r="A303" i="9"/>
  <c r="P302" i="9"/>
  <c r="H302" i="9"/>
  <c r="U302" i="9"/>
  <c r="M302" i="9"/>
  <c r="E302" i="9"/>
  <c r="L302" i="9"/>
  <c r="D302" i="9"/>
  <c r="T302" i="9"/>
  <c r="B302" i="8"/>
  <c r="W303" i="8"/>
  <c r="S303" i="8"/>
  <c r="O303" i="8"/>
  <c r="K303" i="8"/>
  <c r="G303" i="8"/>
  <c r="V303" i="8"/>
  <c r="R303" i="8"/>
  <c r="N303" i="8"/>
  <c r="J303" i="8"/>
  <c r="F303" i="8"/>
  <c r="U303" i="8"/>
  <c r="Q303" i="8"/>
  <c r="M303" i="8"/>
  <c r="I303" i="8"/>
  <c r="E303" i="8"/>
  <c r="T303" i="8"/>
  <c r="D303" i="8"/>
  <c r="P303" i="8"/>
  <c r="L303" i="8"/>
  <c r="H303" i="8"/>
  <c r="A304" i="8"/>
  <c r="B300" i="2"/>
  <c r="V301" i="2"/>
  <c r="R301" i="2"/>
  <c r="N301" i="2"/>
  <c r="J301" i="2"/>
  <c r="F301" i="2"/>
  <c r="U301" i="2"/>
  <c r="Q301" i="2"/>
  <c r="M301" i="2"/>
  <c r="I301" i="2"/>
  <c r="E301" i="2"/>
  <c r="A302" i="2"/>
  <c r="T301" i="2"/>
  <c r="P301" i="2"/>
  <c r="L301" i="2"/>
  <c r="H301" i="2"/>
  <c r="D301" i="2"/>
  <c r="K301" i="2"/>
  <c r="O301" i="2"/>
  <c r="W301" i="2"/>
  <c r="G301" i="2"/>
  <c r="S301" i="2"/>
  <c r="I306" i="19" l="1"/>
  <c r="J305" i="19"/>
  <c r="U303" i="9"/>
  <c r="Q303" i="9"/>
  <c r="M303" i="9"/>
  <c r="I303" i="9"/>
  <c r="E303" i="9"/>
  <c r="A304" i="9"/>
  <c r="T303" i="9"/>
  <c r="P303" i="9"/>
  <c r="L303" i="9"/>
  <c r="H303" i="9"/>
  <c r="D303" i="9"/>
  <c r="S303" i="9"/>
  <c r="K303" i="9"/>
  <c r="R303" i="9"/>
  <c r="J303" i="9"/>
  <c r="W303" i="9"/>
  <c r="O303" i="9"/>
  <c r="G303" i="9"/>
  <c r="V303" i="9"/>
  <c r="N303" i="9"/>
  <c r="F303" i="9"/>
  <c r="B302" i="9"/>
  <c r="U304" i="8"/>
  <c r="Q304" i="8"/>
  <c r="M304" i="8"/>
  <c r="I304" i="8"/>
  <c r="E304" i="8"/>
  <c r="A305" i="8"/>
  <c r="T304" i="8"/>
  <c r="P304" i="8"/>
  <c r="L304" i="8"/>
  <c r="H304" i="8"/>
  <c r="D304" i="8"/>
  <c r="W304" i="8"/>
  <c r="S304" i="8"/>
  <c r="O304" i="8"/>
  <c r="K304" i="8"/>
  <c r="G304" i="8"/>
  <c r="N304" i="8"/>
  <c r="J304" i="8"/>
  <c r="V304" i="8"/>
  <c r="F304" i="8"/>
  <c r="R304" i="8"/>
  <c r="B303" i="8"/>
  <c r="A303" i="2"/>
  <c r="T302" i="2"/>
  <c r="P302" i="2"/>
  <c r="L302" i="2"/>
  <c r="H302" i="2"/>
  <c r="D302" i="2"/>
  <c r="W302" i="2"/>
  <c r="S302" i="2"/>
  <c r="O302" i="2"/>
  <c r="K302" i="2"/>
  <c r="G302" i="2"/>
  <c r="V302" i="2"/>
  <c r="R302" i="2"/>
  <c r="N302" i="2"/>
  <c r="J302" i="2"/>
  <c r="F302" i="2"/>
  <c r="U302" i="2"/>
  <c r="E302" i="2"/>
  <c r="Q302" i="2"/>
  <c r="M302" i="2"/>
  <c r="I302" i="2"/>
  <c r="B301" i="2"/>
  <c r="I307" i="19" l="1"/>
  <c r="J306" i="19"/>
  <c r="B303" i="9"/>
  <c r="W304" i="9"/>
  <c r="S304" i="9"/>
  <c r="O304" i="9"/>
  <c r="K304" i="9"/>
  <c r="G304" i="9"/>
  <c r="V304" i="9"/>
  <c r="R304" i="9"/>
  <c r="N304" i="9"/>
  <c r="J304" i="9"/>
  <c r="F304" i="9"/>
  <c r="U304" i="9"/>
  <c r="M304" i="9"/>
  <c r="E304" i="9"/>
  <c r="T304" i="9"/>
  <c r="L304" i="9"/>
  <c r="D304" i="9"/>
  <c r="Q304" i="9"/>
  <c r="I304" i="9"/>
  <c r="A305" i="9"/>
  <c r="P304" i="9"/>
  <c r="H304" i="9"/>
  <c r="B304" i="8"/>
  <c r="W305" i="8"/>
  <c r="S305" i="8"/>
  <c r="O305" i="8"/>
  <c r="K305" i="8"/>
  <c r="G305" i="8"/>
  <c r="V305" i="8"/>
  <c r="R305" i="8"/>
  <c r="N305" i="8"/>
  <c r="J305" i="8"/>
  <c r="F305" i="8"/>
  <c r="U305" i="8"/>
  <c r="Q305" i="8"/>
  <c r="M305" i="8"/>
  <c r="I305" i="8"/>
  <c r="E305" i="8"/>
  <c r="A306" i="8"/>
  <c r="H305" i="8"/>
  <c r="T305" i="8"/>
  <c r="D305" i="8"/>
  <c r="B305" i="8" s="1"/>
  <c r="P305" i="8"/>
  <c r="L305" i="8"/>
  <c r="B302" i="2"/>
  <c r="V303" i="2"/>
  <c r="R303" i="2"/>
  <c r="N303" i="2"/>
  <c r="J303" i="2"/>
  <c r="F303" i="2"/>
  <c r="U303" i="2"/>
  <c r="Q303" i="2"/>
  <c r="M303" i="2"/>
  <c r="I303" i="2"/>
  <c r="E303" i="2"/>
  <c r="A304" i="2"/>
  <c r="T303" i="2"/>
  <c r="P303" i="2"/>
  <c r="L303" i="2"/>
  <c r="H303" i="2"/>
  <c r="D303" i="2"/>
  <c r="O303" i="2"/>
  <c r="S303" i="2"/>
  <c r="K303" i="2"/>
  <c r="W303" i="2"/>
  <c r="G303" i="2"/>
  <c r="I308" i="19" l="1"/>
  <c r="J307" i="19"/>
  <c r="U305" i="9"/>
  <c r="Q305" i="9"/>
  <c r="M305" i="9"/>
  <c r="I305" i="9"/>
  <c r="E305" i="9"/>
  <c r="A306" i="9"/>
  <c r="T305" i="9"/>
  <c r="P305" i="9"/>
  <c r="L305" i="9"/>
  <c r="H305" i="9"/>
  <c r="D305" i="9"/>
  <c r="W305" i="9"/>
  <c r="O305" i="9"/>
  <c r="G305" i="9"/>
  <c r="V305" i="9"/>
  <c r="N305" i="9"/>
  <c r="F305" i="9"/>
  <c r="S305" i="9"/>
  <c r="K305" i="9"/>
  <c r="J305" i="9"/>
  <c r="R305" i="9"/>
  <c r="B304" i="9"/>
  <c r="U306" i="8"/>
  <c r="Q306" i="8"/>
  <c r="M306" i="8"/>
  <c r="I306" i="8"/>
  <c r="E306" i="8"/>
  <c r="A307" i="8"/>
  <c r="T306" i="8"/>
  <c r="P306" i="8"/>
  <c r="L306" i="8"/>
  <c r="H306" i="8"/>
  <c r="D306" i="8"/>
  <c r="W306" i="8"/>
  <c r="S306" i="8"/>
  <c r="O306" i="8"/>
  <c r="K306" i="8"/>
  <c r="G306" i="8"/>
  <c r="R306" i="8"/>
  <c r="N306" i="8"/>
  <c r="J306" i="8"/>
  <c r="V306" i="8"/>
  <c r="F306" i="8"/>
  <c r="A305" i="2"/>
  <c r="T304" i="2"/>
  <c r="P304" i="2"/>
  <c r="L304" i="2"/>
  <c r="H304" i="2"/>
  <c r="D304" i="2"/>
  <c r="W304" i="2"/>
  <c r="S304" i="2"/>
  <c r="O304" i="2"/>
  <c r="K304" i="2"/>
  <c r="G304" i="2"/>
  <c r="V304" i="2"/>
  <c r="R304" i="2"/>
  <c r="N304" i="2"/>
  <c r="J304" i="2"/>
  <c r="F304" i="2"/>
  <c r="I304" i="2"/>
  <c r="U304" i="2"/>
  <c r="E304" i="2"/>
  <c r="Q304" i="2"/>
  <c r="M304" i="2"/>
  <c r="B303" i="2"/>
  <c r="I309" i="19" l="1"/>
  <c r="J308" i="19"/>
  <c r="B305" i="9"/>
  <c r="W306" i="9"/>
  <c r="S306" i="9"/>
  <c r="O306" i="9"/>
  <c r="K306" i="9"/>
  <c r="G306" i="9"/>
  <c r="V306" i="9"/>
  <c r="R306" i="9"/>
  <c r="N306" i="9"/>
  <c r="J306" i="9"/>
  <c r="F306" i="9"/>
  <c r="Q306" i="9"/>
  <c r="I306" i="9"/>
  <c r="A307" i="9"/>
  <c r="P306" i="9"/>
  <c r="H306" i="9"/>
  <c r="U306" i="9"/>
  <c r="M306" i="9"/>
  <c r="E306" i="9"/>
  <c r="T306" i="9"/>
  <c r="L306" i="9"/>
  <c r="D306" i="9"/>
  <c r="B306" i="9" s="1"/>
  <c r="B306" i="8"/>
  <c r="W307" i="8"/>
  <c r="S307" i="8"/>
  <c r="O307" i="8"/>
  <c r="K307" i="8"/>
  <c r="G307" i="8"/>
  <c r="V307" i="8"/>
  <c r="R307" i="8"/>
  <c r="N307" i="8"/>
  <c r="J307" i="8"/>
  <c r="F307" i="8"/>
  <c r="U307" i="8"/>
  <c r="Q307" i="8"/>
  <c r="M307" i="8"/>
  <c r="I307" i="8"/>
  <c r="E307" i="8"/>
  <c r="L307" i="8"/>
  <c r="A308" i="8"/>
  <c r="H307" i="8"/>
  <c r="T307" i="8"/>
  <c r="D307" i="8"/>
  <c r="B307" i="8" s="1"/>
  <c r="P307" i="8"/>
  <c r="B304" i="2"/>
  <c r="V305" i="2"/>
  <c r="R305" i="2"/>
  <c r="N305" i="2"/>
  <c r="J305" i="2"/>
  <c r="F305" i="2"/>
  <c r="U305" i="2"/>
  <c r="Q305" i="2"/>
  <c r="M305" i="2"/>
  <c r="I305" i="2"/>
  <c r="E305" i="2"/>
  <c r="A306" i="2"/>
  <c r="T305" i="2"/>
  <c r="P305" i="2"/>
  <c r="L305" i="2"/>
  <c r="H305" i="2"/>
  <c r="D305" i="2"/>
  <c r="S305" i="2"/>
  <c r="O305" i="2"/>
  <c r="G305" i="2"/>
  <c r="K305" i="2"/>
  <c r="W305" i="2"/>
  <c r="I310" i="19" l="1"/>
  <c r="J309" i="19"/>
  <c r="U307" i="9"/>
  <c r="Q307" i="9"/>
  <c r="M307" i="9"/>
  <c r="I307" i="9"/>
  <c r="E307" i="9"/>
  <c r="A308" i="9"/>
  <c r="T307" i="9"/>
  <c r="P307" i="9"/>
  <c r="L307" i="9"/>
  <c r="H307" i="9"/>
  <c r="D307" i="9"/>
  <c r="S307" i="9"/>
  <c r="K307" i="9"/>
  <c r="R307" i="9"/>
  <c r="J307" i="9"/>
  <c r="W307" i="9"/>
  <c r="O307" i="9"/>
  <c r="G307" i="9"/>
  <c r="V307" i="9"/>
  <c r="N307" i="9"/>
  <c r="F307" i="9"/>
  <c r="U308" i="8"/>
  <c r="Q308" i="8"/>
  <c r="M308" i="8"/>
  <c r="I308" i="8"/>
  <c r="E308" i="8"/>
  <c r="A309" i="8"/>
  <c r="T308" i="8"/>
  <c r="P308" i="8"/>
  <c r="L308" i="8"/>
  <c r="H308" i="8"/>
  <c r="D308" i="8"/>
  <c r="W308" i="8"/>
  <c r="S308" i="8"/>
  <c r="O308" i="8"/>
  <c r="K308" i="8"/>
  <c r="G308" i="8"/>
  <c r="V308" i="8"/>
  <c r="F308" i="8"/>
  <c r="R308" i="8"/>
  <c r="N308" i="8"/>
  <c r="J308" i="8"/>
  <c r="A307" i="2"/>
  <c r="T306" i="2"/>
  <c r="P306" i="2"/>
  <c r="L306" i="2"/>
  <c r="H306" i="2"/>
  <c r="D306" i="2"/>
  <c r="W306" i="2"/>
  <c r="S306" i="2"/>
  <c r="O306" i="2"/>
  <c r="K306" i="2"/>
  <c r="G306" i="2"/>
  <c r="V306" i="2"/>
  <c r="R306" i="2"/>
  <c r="N306" i="2"/>
  <c r="J306" i="2"/>
  <c r="F306" i="2"/>
  <c r="M306" i="2"/>
  <c r="I306" i="2"/>
  <c r="Q306" i="2"/>
  <c r="U306" i="2"/>
  <c r="E306" i="2"/>
  <c r="B305" i="2"/>
  <c r="I311" i="19" l="1"/>
  <c r="J310" i="19"/>
  <c r="B307" i="9"/>
  <c r="W308" i="9"/>
  <c r="S308" i="9"/>
  <c r="O308" i="9"/>
  <c r="K308" i="9"/>
  <c r="G308" i="9"/>
  <c r="V308" i="9"/>
  <c r="R308" i="9"/>
  <c r="N308" i="9"/>
  <c r="J308" i="9"/>
  <c r="F308" i="9"/>
  <c r="U308" i="9"/>
  <c r="M308" i="9"/>
  <c r="E308" i="9"/>
  <c r="T308" i="9"/>
  <c r="L308" i="9"/>
  <c r="D308" i="9"/>
  <c r="Q308" i="9"/>
  <c r="I308" i="9"/>
  <c r="H308" i="9"/>
  <c r="A309" i="9"/>
  <c r="P308" i="9"/>
  <c r="B308" i="8"/>
  <c r="W309" i="8"/>
  <c r="S309" i="8"/>
  <c r="O309" i="8"/>
  <c r="K309" i="8"/>
  <c r="G309" i="8"/>
  <c r="V309" i="8"/>
  <c r="R309" i="8"/>
  <c r="N309" i="8"/>
  <c r="J309" i="8"/>
  <c r="F309" i="8"/>
  <c r="U309" i="8"/>
  <c r="Q309" i="8"/>
  <c r="M309" i="8"/>
  <c r="I309" i="8"/>
  <c r="E309" i="8"/>
  <c r="P309" i="8"/>
  <c r="L309" i="8"/>
  <c r="A310" i="8"/>
  <c r="H309" i="8"/>
  <c r="D309" i="8"/>
  <c r="T309" i="8"/>
  <c r="B306" i="2"/>
  <c r="V307" i="2"/>
  <c r="R307" i="2"/>
  <c r="N307" i="2"/>
  <c r="J307" i="2"/>
  <c r="F307" i="2"/>
  <c r="U307" i="2"/>
  <c r="Q307" i="2"/>
  <c r="M307" i="2"/>
  <c r="I307" i="2"/>
  <c r="E307" i="2"/>
  <c r="A308" i="2"/>
  <c r="T307" i="2"/>
  <c r="P307" i="2"/>
  <c r="L307" i="2"/>
  <c r="H307" i="2"/>
  <c r="D307" i="2"/>
  <c r="W307" i="2"/>
  <c r="G307" i="2"/>
  <c r="K307" i="2"/>
  <c r="S307" i="2"/>
  <c r="O307" i="2"/>
  <c r="I312" i="19" l="1"/>
  <c r="J311" i="19"/>
  <c r="U309" i="9"/>
  <c r="Q309" i="9"/>
  <c r="M309" i="9"/>
  <c r="I309" i="9"/>
  <c r="E309" i="9"/>
  <c r="A310" i="9"/>
  <c r="T309" i="9"/>
  <c r="P309" i="9"/>
  <c r="L309" i="9"/>
  <c r="H309" i="9"/>
  <c r="D309" i="9"/>
  <c r="W309" i="9"/>
  <c r="O309" i="9"/>
  <c r="G309" i="9"/>
  <c r="V309" i="9"/>
  <c r="N309" i="9"/>
  <c r="F309" i="9"/>
  <c r="S309" i="9"/>
  <c r="K309" i="9"/>
  <c r="R309" i="9"/>
  <c r="J309" i="9"/>
  <c r="B308" i="9"/>
  <c r="U310" i="8"/>
  <c r="Q310" i="8"/>
  <c r="M310" i="8"/>
  <c r="I310" i="8"/>
  <c r="E310" i="8"/>
  <c r="A311" i="8"/>
  <c r="T310" i="8"/>
  <c r="P310" i="8"/>
  <c r="L310" i="8"/>
  <c r="H310" i="8"/>
  <c r="D310" i="8"/>
  <c r="W310" i="8"/>
  <c r="S310" i="8"/>
  <c r="O310" i="8"/>
  <c r="K310" i="8"/>
  <c r="G310" i="8"/>
  <c r="J310" i="8"/>
  <c r="V310" i="8"/>
  <c r="F310" i="8"/>
  <c r="R310" i="8"/>
  <c r="N310" i="8"/>
  <c r="B309" i="8"/>
  <c r="A309" i="2"/>
  <c r="T308" i="2"/>
  <c r="P308" i="2"/>
  <c r="L308" i="2"/>
  <c r="H308" i="2"/>
  <c r="D308" i="2"/>
  <c r="W308" i="2"/>
  <c r="S308" i="2"/>
  <c r="O308" i="2"/>
  <c r="K308" i="2"/>
  <c r="G308" i="2"/>
  <c r="V308" i="2"/>
  <c r="R308" i="2"/>
  <c r="N308" i="2"/>
  <c r="J308" i="2"/>
  <c r="F308" i="2"/>
  <c r="Q308" i="2"/>
  <c r="M308" i="2"/>
  <c r="E308" i="2"/>
  <c r="I308" i="2"/>
  <c r="U308" i="2"/>
  <c r="B307" i="2"/>
  <c r="I313" i="19" l="1"/>
  <c r="J312" i="19"/>
  <c r="B309" i="9"/>
  <c r="W310" i="9"/>
  <c r="S310" i="9"/>
  <c r="O310" i="9"/>
  <c r="K310" i="9"/>
  <c r="G310" i="9"/>
  <c r="V310" i="9"/>
  <c r="R310" i="9"/>
  <c r="N310" i="9"/>
  <c r="J310" i="9"/>
  <c r="F310" i="9"/>
  <c r="Q310" i="9"/>
  <c r="I310" i="9"/>
  <c r="A311" i="9"/>
  <c r="P310" i="9"/>
  <c r="H310" i="9"/>
  <c r="U310" i="9"/>
  <c r="M310" i="9"/>
  <c r="E310" i="9"/>
  <c r="T310" i="9"/>
  <c r="L310" i="9"/>
  <c r="D310" i="9"/>
  <c r="B310" i="8"/>
  <c r="W311" i="8"/>
  <c r="S311" i="8"/>
  <c r="O311" i="8"/>
  <c r="K311" i="8"/>
  <c r="G311" i="8"/>
  <c r="V311" i="8"/>
  <c r="R311" i="8"/>
  <c r="N311" i="8"/>
  <c r="J311" i="8"/>
  <c r="F311" i="8"/>
  <c r="U311" i="8"/>
  <c r="Q311" i="8"/>
  <c r="M311" i="8"/>
  <c r="I311" i="8"/>
  <c r="E311" i="8"/>
  <c r="T311" i="8"/>
  <c r="D311" i="8"/>
  <c r="B311" i="8" s="1"/>
  <c r="P311" i="8"/>
  <c r="L311" i="8"/>
  <c r="H311" i="8"/>
  <c r="A312" i="8"/>
  <c r="B308" i="2"/>
  <c r="V309" i="2"/>
  <c r="R309" i="2"/>
  <c r="N309" i="2"/>
  <c r="J309" i="2"/>
  <c r="F309" i="2"/>
  <c r="U309" i="2"/>
  <c r="Q309" i="2"/>
  <c r="M309" i="2"/>
  <c r="I309" i="2"/>
  <c r="E309" i="2"/>
  <c r="A310" i="2"/>
  <c r="T309" i="2"/>
  <c r="P309" i="2"/>
  <c r="L309" i="2"/>
  <c r="H309" i="2"/>
  <c r="D309" i="2"/>
  <c r="K309" i="2"/>
  <c r="W309" i="2"/>
  <c r="G309" i="2"/>
  <c r="O309" i="2"/>
  <c r="S309" i="2"/>
  <c r="I314" i="19" l="1"/>
  <c r="J313" i="19"/>
  <c r="B310" i="9"/>
  <c r="U311" i="9"/>
  <c r="Q311" i="9"/>
  <c r="M311" i="9"/>
  <c r="I311" i="9"/>
  <c r="E311" i="9"/>
  <c r="A312" i="9"/>
  <c r="T311" i="9"/>
  <c r="P311" i="9"/>
  <c r="L311" i="9"/>
  <c r="H311" i="9"/>
  <c r="D311" i="9"/>
  <c r="S311" i="9"/>
  <c r="K311" i="9"/>
  <c r="R311" i="9"/>
  <c r="J311" i="9"/>
  <c r="W311" i="9"/>
  <c r="O311" i="9"/>
  <c r="G311" i="9"/>
  <c r="F311" i="9"/>
  <c r="V311" i="9"/>
  <c r="N311" i="9"/>
  <c r="U312" i="8"/>
  <c r="Q312" i="8"/>
  <c r="M312" i="8"/>
  <c r="I312" i="8"/>
  <c r="E312" i="8"/>
  <c r="A313" i="8"/>
  <c r="T312" i="8"/>
  <c r="P312" i="8"/>
  <c r="L312" i="8"/>
  <c r="H312" i="8"/>
  <c r="D312" i="8"/>
  <c r="W312" i="8"/>
  <c r="S312" i="8"/>
  <c r="O312" i="8"/>
  <c r="K312" i="8"/>
  <c r="G312" i="8"/>
  <c r="N312" i="8"/>
  <c r="J312" i="8"/>
  <c r="V312" i="8"/>
  <c r="F312" i="8"/>
  <c r="R312" i="8"/>
  <c r="A311" i="2"/>
  <c r="T310" i="2"/>
  <c r="P310" i="2"/>
  <c r="L310" i="2"/>
  <c r="H310" i="2"/>
  <c r="D310" i="2"/>
  <c r="W310" i="2"/>
  <c r="S310" i="2"/>
  <c r="O310" i="2"/>
  <c r="K310" i="2"/>
  <c r="G310" i="2"/>
  <c r="V310" i="2"/>
  <c r="R310" i="2"/>
  <c r="N310" i="2"/>
  <c r="J310" i="2"/>
  <c r="F310" i="2"/>
  <c r="U310" i="2"/>
  <c r="E310" i="2"/>
  <c r="Q310" i="2"/>
  <c r="M310" i="2"/>
  <c r="I310" i="2"/>
  <c r="B309" i="2"/>
  <c r="I315" i="19" l="1"/>
  <c r="J314" i="19"/>
  <c r="B311" i="9"/>
  <c r="W312" i="9"/>
  <c r="S312" i="9"/>
  <c r="O312" i="9"/>
  <c r="K312" i="9"/>
  <c r="G312" i="9"/>
  <c r="V312" i="9"/>
  <c r="R312" i="9"/>
  <c r="N312" i="9"/>
  <c r="J312" i="9"/>
  <c r="F312" i="9"/>
  <c r="U312" i="9"/>
  <c r="M312" i="9"/>
  <c r="E312" i="9"/>
  <c r="T312" i="9"/>
  <c r="L312" i="9"/>
  <c r="D312" i="9"/>
  <c r="Q312" i="9"/>
  <c r="I312" i="9"/>
  <c r="P312" i="9"/>
  <c r="H312" i="9"/>
  <c r="A313" i="9"/>
  <c r="B312" i="8"/>
  <c r="W313" i="8"/>
  <c r="S313" i="8"/>
  <c r="O313" i="8"/>
  <c r="K313" i="8"/>
  <c r="G313" i="8"/>
  <c r="V313" i="8"/>
  <c r="R313" i="8"/>
  <c r="N313" i="8"/>
  <c r="J313" i="8"/>
  <c r="F313" i="8"/>
  <c r="U313" i="8"/>
  <c r="Q313" i="8"/>
  <c r="M313" i="8"/>
  <c r="I313" i="8"/>
  <c r="E313" i="8"/>
  <c r="A314" i="8"/>
  <c r="H313" i="8"/>
  <c r="T313" i="8"/>
  <c r="D313" i="8"/>
  <c r="P313" i="8"/>
  <c r="L313" i="8"/>
  <c r="B310" i="2"/>
  <c r="V311" i="2"/>
  <c r="R311" i="2"/>
  <c r="N311" i="2"/>
  <c r="J311" i="2"/>
  <c r="F311" i="2"/>
  <c r="U311" i="2"/>
  <c r="Q311" i="2"/>
  <c r="M311" i="2"/>
  <c r="I311" i="2"/>
  <c r="E311" i="2"/>
  <c r="A312" i="2"/>
  <c r="T311" i="2"/>
  <c r="P311" i="2"/>
  <c r="L311" i="2"/>
  <c r="H311" i="2"/>
  <c r="D311" i="2"/>
  <c r="O311" i="2"/>
  <c r="K311" i="2"/>
  <c r="W311" i="2"/>
  <c r="G311" i="2"/>
  <c r="S311" i="2"/>
  <c r="I316" i="19" l="1"/>
  <c r="J315" i="19"/>
  <c r="U313" i="9"/>
  <c r="Q313" i="9"/>
  <c r="M313" i="9"/>
  <c r="I313" i="9"/>
  <c r="E313" i="9"/>
  <c r="A314" i="9"/>
  <c r="T313" i="9"/>
  <c r="P313" i="9"/>
  <c r="L313" i="9"/>
  <c r="H313" i="9"/>
  <c r="D313" i="9"/>
  <c r="W313" i="9"/>
  <c r="O313" i="9"/>
  <c r="G313" i="9"/>
  <c r="V313" i="9"/>
  <c r="N313" i="9"/>
  <c r="F313" i="9"/>
  <c r="S313" i="9"/>
  <c r="K313" i="9"/>
  <c r="R313" i="9"/>
  <c r="J313" i="9"/>
  <c r="B312" i="9"/>
  <c r="U314" i="8"/>
  <c r="Q314" i="8"/>
  <c r="M314" i="8"/>
  <c r="I314" i="8"/>
  <c r="E314" i="8"/>
  <c r="A315" i="8"/>
  <c r="T314" i="8"/>
  <c r="P314" i="8"/>
  <c r="L314" i="8"/>
  <c r="H314" i="8"/>
  <c r="D314" i="8"/>
  <c r="W314" i="8"/>
  <c r="S314" i="8"/>
  <c r="O314" i="8"/>
  <c r="K314" i="8"/>
  <c r="G314" i="8"/>
  <c r="R314" i="8"/>
  <c r="N314" i="8"/>
  <c r="J314" i="8"/>
  <c r="F314" i="8"/>
  <c r="V314" i="8"/>
  <c r="B313" i="8"/>
  <c r="A313" i="2"/>
  <c r="T312" i="2"/>
  <c r="P312" i="2"/>
  <c r="L312" i="2"/>
  <c r="H312" i="2"/>
  <c r="D312" i="2"/>
  <c r="W312" i="2"/>
  <c r="S312" i="2"/>
  <c r="O312" i="2"/>
  <c r="K312" i="2"/>
  <c r="G312" i="2"/>
  <c r="V312" i="2"/>
  <c r="R312" i="2"/>
  <c r="N312" i="2"/>
  <c r="J312" i="2"/>
  <c r="F312" i="2"/>
  <c r="I312" i="2"/>
  <c r="U312" i="2"/>
  <c r="E312" i="2"/>
  <c r="M312" i="2"/>
  <c r="Q312" i="2"/>
  <c r="B311" i="2"/>
  <c r="I317" i="19" l="1"/>
  <c r="J316" i="19"/>
  <c r="B313" i="9"/>
  <c r="W314" i="9"/>
  <c r="S314" i="9"/>
  <c r="O314" i="9"/>
  <c r="K314" i="9"/>
  <c r="G314" i="9"/>
  <c r="V314" i="9"/>
  <c r="R314" i="9"/>
  <c r="N314" i="9"/>
  <c r="J314" i="9"/>
  <c r="F314" i="9"/>
  <c r="Q314" i="9"/>
  <c r="I314" i="9"/>
  <c r="A315" i="9"/>
  <c r="P314" i="9"/>
  <c r="H314" i="9"/>
  <c r="U314" i="9"/>
  <c r="M314" i="9"/>
  <c r="E314" i="9"/>
  <c r="D314" i="9"/>
  <c r="B314" i="9" s="1"/>
  <c r="T314" i="9"/>
  <c r="L314" i="9"/>
  <c r="B314" i="8"/>
  <c r="W315" i="8"/>
  <c r="S315" i="8"/>
  <c r="O315" i="8"/>
  <c r="K315" i="8"/>
  <c r="G315" i="8"/>
  <c r="V315" i="8"/>
  <c r="R315" i="8"/>
  <c r="N315" i="8"/>
  <c r="J315" i="8"/>
  <c r="F315" i="8"/>
  <c r="U315" i="8"/>
  <c r="Q315" i="8"/>
  <c r="M315" i="8"/>
  <c r="I315" i="8"/>
  <c r="E315" i="8"/>
  <c r="L315" i="8"/>
  <c r="A316" i="8"/>
  <c r="H315" i="8"/>
  <c r="T315" i="8"/>
  <c r="D315" i="8"/>
  <c r="P315" i="8"/>
  <c r="B312" i="2"/>
  <c r="V313" i="2"/>
  <c r="R313" i="2"/>
  <c r="N313" i="2"/>
  <c r="J313" i="2"/>
  <c r="F313" i="2"/>
  <c r="U313" i="2"/>
  <c r="Q313" i="2"/>
  <c r="M313" i="2"/>
  <c r="I313" i="2"/>
  <c r="E313" i="2"/>
  <c r="A314" i="2"/>
  <c r="T313" i="2"/>
  <c r="P313" i="2"/>
  <c r="L313" i="2"/>
  <c r="H313" i="2"/>
  <c r="D313" i="2"/>
  <c r="S313" i="2"/>
  <c r="G313" i="2"/>
  <c r="O313" i="2"/>
  <c r="K313" i="2"/>
  <c r="W313" i="2"/>
  <c r="I318" i="19" l="1"/>
  <c r="J317" i="19"/>
  <c r="U315" i="9"/>
  <c r="Q315" i="9"/>
  <c r="M315" i="9"/>
  <c r="I315" i="9"/>
  <c r="E315" i="9"/>
  <c r="A316" i="9"/>
  <c r="T315" i="9"/>
  <c r="P315" i="9"/>
  <c r="L315" i="9"/>
  <c r="H315" i="9"/>
  <c r="D315" i="9"/>
  <c r="S315" i="9"/>
  <c r="K315" i="9"/>
  <c r="R315" i="9"/>
  <c r="J315" i="9"/>
  <c r="W315" i="9"/>
  <c r="O315" i="9"/>
  <c r="G315" i="9"/>
  <c r="N315" i="9"/>
  <c r="F315" i="9"/>
  <c r="V315" i="9"/>
  <c r="B315" i="8"/>
  <c r="U316" i="8"/>
  <c r="Q316" i="8"/>
  <c r="M316" i="8"/>
  <c r="I316" i="8"/>
  <c r="E316" i="8"/>
  <c r="A317" i="8"/>
  <c r="T316" i="8"/>
  <c r="P316" i="8"/>
  <c r="L316" i="8"/>
  <c r="H316" i="8"/>
  <c r="D316" i="8"/>
  <c r="W316" i="8"/>
  <c r="S316" i="8"/>
  <c r="O316" i="8"/>
  <c r="K316" i="8"/>
  <c r="G316" i="8"/>
  <c r="V316" i="8"/>
  <c r="F316" i="8"/>
  <c r="R316" i="8"/>
  <c r="N316" i="8"/>
  <c r="J316" i="8"/>
  <c r="A315" i="2"/>
  <c r="T314" i="2"/>
  <c r="P314" i="2"/>
  <c r="L314" i="2"/>
  <c r="H314" i="2"/>
  <c r="D314" i="2"/>
  <c r="W314" i="2"/>
  <c r="S314" i="2"/>
  <c r="O314" i="2"/>
  <c r="K314" i="2"/>
  <c r="G314" i="2"/>
  <c r="V314" i="2"/>
  <c r="R314" i="2"/>
  <c r="N314" i="2"/>
  <c r="J314" i="2"/>
  <c r="F314" i="2"/>
  <c r="M314" i="2"/>
  <c r="I314" i="2"/>
  <c r="Q314" i="2"/>
  <c r="U314" i="2"/>
  <c r="E314" i="2"/>
  <c r="B313" i="2"/>
  <c r="I319" i="19" l="1"/>
  <c r="J318" i="19"/>
  <c r="B315" i="9"/>
  <c r="W316" i="9"/>
  <c r="S316" i="9"/>
  <c r="O316" i="9"/>
  <c r="K316" i="9"/>
  <c r="G316" i="9"/>
  <c r="V316" i="9"/>
  <c r="R316" i="9"/>
  <c r="N316" i="9"/>
  <c r="J316" i="9"/>
  <c r="F316" i="9"/>
  <c r="U316" i="9"/>
  <c r="M316" i="9"/>
  <c r="E316" i="9"/>
  <c r="T316" i="9"/>
  <c r="L316" i="9"/>
  <c r="D316" i="9"/>
  <c r="Q316" i="9"/>
  <c r="I316" i="9"/>
  <c r="A317" i="9"/>
  <c r="P316" i="9"/>
  <c r="H316" i="9"/>
  <c r="B316" i="8"/>
  <c r="W317" i="8"/>
  <c r="S317" i="8"/>
  <c r="O317" i="8"/>
  <c r="K317" i="8"/>
  <c r="G317" i="8"/>
  <c r="V317" i="8"/>
  <c r="R317" i="8"/>
  <c r="N317" i="8"/>
  <c r="J317" i="8"/>
  <c r="F317" i="8"/>
  <c r="U317" i="8"/>
  <c r="Q317" i="8"/>
  <c r="M317" i="8"/>
  <c r="I317" i="8"/>
  <c r="E317" i="8"/>
  <c r="P317" i="8"/>
  <c r="L317" i="8"/>
  <c r="A318" i="8"/>
  <c r="H317" i="8"/>
  <c r="D317" i="8"/>
  <c r="T317" i="8"/>
  <c r="B314" i="2"/>
  <c r="V315" i="2"/>
  <c r="R315" i="2"/>
  <c r="N315" i="2"/>
  <c r="J315" i="2"/>
  <c r="F315" i="2"/>
  <c r="U315" i="2"/>
  <c r="Q315" i="2"/>
  <c r="M315" i="2"/>
  <c r="I315" i="2"/>
  <c r="E315" i="2"/>
  <c r="A316" i="2"/>
  <c r="T315" i="2"/>
  <c r="P315" i="2"/>
  <c r="L315" i="2"/>
  <c r="H315" i="2"/>
  <c r="D315" i="2"/>
  <c r="W315" i="2"/>
  <c r="G315" i="2"/>
  <c r="K315" i="2"/>
  <c r="S315" i="2"/>
  <c r="O315" i="2"/>
  <c r="I320" i="19" l="1"/>
  <c r="J319" i="19"/>
  <c r="U317" i="9"/>
  <c r="Q317" i="9"/>
  <c r="M317" i="9"/>
  <c r="I317" i="9"/>
  <c r="E317" i="9"/>
  <c r="A318" i="9"/>
  <c r="T317" i="9"/>
  <c r="P317" i="9"/>
  <c r="L317" i="9"/>
  <c r="H317" i="9"/>
  <c r="D317" i="9"/>
  <c r="W317" i="9"/>
  <c r="O317" i="9"/>
  <c r="G317" i="9"/>
  <c r="V317" i="9"/>
  <c r="N317" i="9"/>
  <c r="F317" i="9"/>
  <c r="S317" i="9"/>
  <c r="K317" i="9"/>
  <c r="R317" i="9"/>
  <c r="J317" i="9"/>
  <c r="B316" i="9"/>
  <c r="B317" i="8"/>
  <c r="U318" i="8"/>
  <c r="Q318" i="8"/>
  <c r="M318" i="8"/>
  <c r="I318" i="8"/>
  <c r="E318" i="8"/>
  <c r="A319" i="8"/>
  <c r="T318" i="8"/>
  <c r="P318" i="8"/>
  <c r="L318" i="8"/>
  <c r="H318" i="8"/>
  <c r="D318" i="8"/>
  <c r="W318" i="8"/>
  <c r="S318" i="8"/>
  <c r="O318" i="8"/>
  <c r="K318" i="8"/>
  <c r="G318" i="8"/>
  <c r="J318" i="8"/>
  <c r="V318" i="8"/>
  <c r="F318" i="8"/>
  <c r="R318" i="8"/>
  <c r="N318" i="8"/>
  <c r="A317" i="2"/>
  <c r="T316" i="2"/>
  <c r="P316" i="2"/>
  <c r="L316" i="2"/>
  <c r="H316" i="2"/>
  <c r="D316" i="2"/>
  <c r="W316" i="2"/>
  <c r="S316" i="2"/>
  <c r="O316" i="2"/>
  <c r="K316" i="2"/>
  <c r="G316" i="2"/>
  <c r="V316" i="2"/>
  <c r="R316" i="2"/>
  <c r="N316" i="2"/>
  <c r="J316" i="2"/>
  <c r="F316" i="2"/>
  <c r="Q316" i="2"/>
  <c r="M316" i="2"/>
  <c r="U316" i="2"/>
  <c r="I316" i="2"/>
  <c r="E316" i="2"/>
  <c r="B315" i="2"/>
  <c r="I321" i="19" l="1"/>
  <c r="J320" i="19"/>
  <c r="B317" i="9"/>
  <c r="A319" i="9"/>
  <c r="T318" i="9"/>
  <c r="P318" i="9"/>
  <c r="L318" i="9"/>
  <c r="V318" i="9"/>
  <c r="R318" i="9"/>
  <c r="N318" i="9"/>
  <c r="J318" i="9"/>
  <c r="U318" i="9"/>
  <c r="M318" i="9"/>
  <c r="G318" i="9"/>
  <c r="S318" i="9"/>
  <c r="K318" i="9"/>
  <c r="F318" i="9"/>
  <c r="I318" i="9"/>
  <c r="W318" i="9"/>
  <c r="H318" i="9"/>
  <c r="Q318" i="9"/>
  <c r="E318" i="9"/>
  <c r="O318" i="9"/>
  <c r="D318" i="9"/>
  <c r="B318" i="8"/>
  <c r="W319" i="8"/>
  <c r="S319" i="8"/>
  <c r="O319" i="8"/>
  <c r="K319" i="8"/>
  <c r="G319" i="8"/>
  <c r="V319" i="8"/>
  <c r="R319" i="8"/>
  <c r="N319" i="8"/>
  <c r="J319" i="8"/>
  <c r="F319" i="8"/>
  <c r="U319" i="8"/>
  <c r="Q319" i="8"/>
  <c r="M319" i="8"/>
  <c r="I319" i="8"/>
  <c r="E319" i="8"/>
  <c r="T319" i="8"/>
  <c r="D319" i="8"/>
  <c r="B319" i="8" s="1"/>
  <c r="P319" i="8"/>
  <c r="L319" i="8"/>
  <c r="A320" i="8"/>
  <c r="H319" i="8"/>
  <c r="B316" i="2"/>
  <c r="V317" i="2"/>
  <c r="R317" i="2"/>
  <c r="N317" i="2"/>
  <c r="J317" i="2"/>
  <c r="F317" i="2"/>
  <c r="U317" i="2"/>
  <c r="Q317" i="2"/>
  <c r="M317" i="2"/>
  <c r="I317" i="2"/>
  <c r="E317" i="2"/>
  <c r="A318" i="2"/>
  <c r="T317" i="2"/>
  <c r="P317" i="2"/>
  <c r="L317" i="2"/>
  <c r="H317" i="2"/>
  <c r="D317" i="2"/>
  <c r="K317" i="2"/>
  <c r="O317" i="2"/>
  <c r="W317" i="2"/>
  <c r="G317" i="2"/>
  <c r="S317" i="2"/>
  <c r="I322" i="19" l="1"/>
  <c r="J321" i="19"/>
  <c r="B318" i="9"/>
  <c r="V319" i="9"/>
  <c r="R319" i="9"/>
  <c r="N319" i="9"/>
  <c r="J319" i="9"/>
  <c r="F319" i="9"/>
  <c r="A320" i="9"/>
  <c r="T319" i="9"/>
  <c r="P319" i="9"/>
  <c r="L319" i="9"/>
  <c r="H319" i="9"/>
  <c r="D319" i="9"/>
  <c r="W319" i="9"/>
  <c r="O319" i="9"/>
  <c r="G319" i="9"/>
  <c r="U319" i="9"/>
  <c r="M319" i="9"/>
  <c r="E319" i="9"/>
  <c r="S319" i="9"/>
  <c r="Q319" i="9"/>
  <c r="K319" i="9"/>
  <c r="I319" i="9"/>
  <c r="U320" i="8"/>
  <c r="Q320" i="8"/>
  <c r="M320" i="8"/>
  <c r="I320" i="8"/>
  <c r="E320" i="8"/>
  <c r="A321" i="8"/>
  <c r="T320" i="8"/>
  <c r="P320" i="8"/>
  <c r="L320" i="8"/>
  <c r="H320" i="8"/>
  <c r="D320" i="8"/>
  <c r="W320" i="8"/>
  <c r="S320" i="8"/>
  <c r="O320" i="8"/>
  <c r="K320" i="8"/>
  <c r="G320" i="8"/>
  <c r="N320" i="8"/>
  <c r="J320" i="8"/>
  <c r="V320" i="8"/>
  <c r="F320" i="8"/>
  <c r="R320" i="8"/>
  <c r="A319" i="2"/>
  <c r="T318" i="2"/>
  <c r="P318" i="2"/>
  <c r="L318" i="2"/>
  <c r="H318" i="2"/>
  <c r="D318" i="2"/>
  <c r="W318" i="2"/>
  <c r="S318" i="2"/>
  <c r="O318" i="2"/>
  <c r="K318" i="2"/>
  <c r="G318" i="2"/>
  <c r="V318" i="2"/>
  <c r="R318" i="2"/>
  <c r="N318" i="2"/>
  <c r="J318" i="2"/>
  <c r="F318" i="2"/>
  <c r="U318" i="2"/>
  <c r="E318" i="2"/>
  <c r="Q318" i="2"/>
  <c r="I318" i="2"/>
  <c r="M318" i="2"/>
  <c r="B317" i="2"/>
  <c r="I323" i="19" l="1"/>
  <c r="J322" i="19"/>
  <c r="B319" i="9"/>
  <c r="A321" i="9"/>
  <c r="T320" i="9"/>
  <c r="P320" i="9"/>
  <c r="L320" i="9"/>
  <c r="H320" i="9"/>
  <c r="D320" i="9"/>
  <c r="V320" i="9"/>
  <c r="R320" i="9"/>
  <c r="N320" i="9"/>
  <c r="J320" i="9"/>
  <c r="F320" i="9"/>
  <c r="Q320" i="9"/>
  <c r="I320" i="9"/>
  <c r="W320" i="9"/>
  <c r="O320" i="9"/>
  <c r="G320" i="9"/>
  <c r="M320" i="9"/>
  <c r="K320" i="9"/>
  <c r="U320" i="9"/>
  <c r="E320" i="9"/>
  <c r="S320" i="9"/>
  <c r="B320" i="8"/>
  <c r="W321" i="8"/>
  <c r="S321" i="8"/>
  <c r="O321" i="8"/>
  <c r="K321" i="8"/>
  <c r="G321" i="8"/>
  <c r="V321" i="8"/>
  <c r="R321" i="8"/>
  <c r="N321" i="8"/>
  <c r="J321" i="8"/>
  <c r="F321" i="8"/>
  <c r="U321" i="8"/>
  <c r="Q321" i="8"/>
  <c r="M321" i="8"/>
  <c r="I321" i="8"/>
  <c r="E321" i="8"/>
  <c r="A322" i="8"/>
  <c r="H321" i="8"/>
  <c r="T321" i="8"/>
  <c r="D321" i="8"/>
  <c r="P321" i="8"/>
  <c r="L321" i="8"/>
  <c r="B318" i="2"/>
  <c r="V319" i="2"/>
  <c r="R319" i="2"/>
  <c r="N319" i="2"/>
  <c r="J319" i="2"/>
  <c r="F319" i="2"/>
  <c r="U319" i="2"/>
  <c r="Q319" i="2"/>
  <c r="M319" i="2"/>
  <c r="I319" i="2"/>
  <c r="E319" i="2"/>
  <c r="A320" i="2"/>
  <c r="T319" i="2"/>
  <c r="P319" i="2"/>
  <c r="L319" i="2"/>
  <c r="H319" i="2"/>
  <c r="D319" i="2"/>
  <c r="O319" i="2"/>
  <c r="S319" i="2"/>
  <c r="K319" i="2"/>
  <c r="W319" i="2"/>
  <c r="G319" i="2"/>
  <c r="I324" i="19" l="1"/>
  <c r="J323" i="19"/>
  <c r="B320" i="9"/>
  <c r="V321" i="9"/>
  <c r="R321" i="9"/>
  <c r="N321" i="9"/>
  <c r="J321" i="9"/>
  <c r="F321" i="9"/>
  <c r="A322" i="9"/>
  <c r="T321" i="9"/>
  <c r="P321" i="9"/>
  <c r="L321" i="9"/>
  <c r="H321" i="9"/>
  <c r="D321" i="9"/>
  <c r="S321" i="9"/>
  <c r="K321" i="9"/>
  <c r="Q321" i="9"/>
  <c r="I321" i="9"/>
  <c r="W321" i="9"/>
  <c r="G321" i="9"/>
  <c r="U321" i="9"/>
  <c r="E321" i="9"/>
  <c r="O321" i="9"/>
  <c r="M321" i="9"/>
  <c r="B321" i="8"/>
  <c r="U322" i="8"/>
  <c r="Q322" i="8"/>
  <c r="M322" i="8"/>
  <c r="I322" i="8"/>
  <c r="E322" i="8"/>
  <c r="A323" i="8"/>
  <c r="T322" i="8"/>
  <c r="P322" i="8"/>
  <c r="L322" i="8"/>
  <c r="H322" i="8"/>
  <c r="D322" i="8"/>
  <c r="W322" i="8"/>
  <c r="S322" i="8"/>
  <c r="O322" i="8"/>
  <c r="K322" i="8"/>
  <c r="G322" i="8"/>
  <c r="R322" i="8"/>
  <c r="N322" i="8"/>
  <c r="J322" i="8"/>
  <c r="V322" i="8"/>
  <c r="F322" i="8"/>
  <c r="A321" i="2"/>
  <c r="T320" i="2"/>
  <c r="P320" i="2"/>
  <c r="L320" i="2"/>
  <c r="H320" i="2"/>
  <c r="D320" i="2"/>
  <c r="W320" i="2"/>
  <c r="S320" i="2"/>
  <c r="O320" i="2"/>
  <c r="K320" i="2"/>
  <c r="G320" i="2"/>
  <c r="V320" i="2"/>
  <c r="R320" i="2"/>
  <c r="N320" i="2"/>
  <c r="J320" i="2"/>
  <c r="F320" i="2"/>
  <c r="I320" i="2"/>
  <c r="U320" i="2"/>
  <c r="E320" i="2"/>
  <c r="Q320" i="2"/>
  <c r="M320" i="2"/>
  <c r="B319" i="2"/>
  <c r="I325" i="19" l="1"/>
  <c r="J324" i="19"/>
  <c r="B321" i="9"/>
  <c r="A323" i="9"/>
  <c r="T322" i="9"/>
  <c r="P322" i="9"/>
  <c r="L322" i="9"/>
  <c r="H322" i="9"/>
  <c r="D322" i="9"/>
  <c r="V322" i="9"/>
  <c r="R322" i="9"/>
  <c r="N322" i="9"/>
  <c r="J322" i="9"/>
  <c r="F322" i="9"/>
  <c r="U322" i="9"/>
  <c r="M322" i="9"/>
  <c r="E322" i="9"/>
  <c r="S322" i="9"/>
  <c r="K322" i="9"/>
  <c r="Q322" i="9"/>
  <c r="O322" i="9"/>
  <c r="I322" i="9"/>
  <c r="W322" i="9"/>
  <c r="G322" i="9"/>
  <c r="B322" i="8"/>
  <c r="W323" i="8"/>
  <c r="S323" i="8"/>
  <c r="O323" i="8"/>
  <c r="K323" i="8"/>
  <c r="G323" i="8"/>
  <c r="V323" i="8"/>
  <c r="R323" i="8"/>
  <c r="N323" i="8"/>
  <c r="J323" i="8"/>
  <c r="F323" i="8"/>
  <c r="U323" i="8"/>
  <c r="Q323" i="8"/>
  <c r="M323" i="8"/>
  <c r="I323" i="8"/>
  <c r="E323" i="8"/>
  <c r="L323" i="8"/>
  <c r="A324" i="8"/>
  <c r="H323" i="8"/>
  <c r="T323" i="8"/>
  <c r="D323" i="8"/>
  <c r="B323" i="8" s="1"/>
  <c r="P323" i="8"/>
  <c r="B320" i="2"/>
  <c r="V321" i="2"/>
  <c r="R321" i="2"/>
  <c r="N321" i="2"/>
  <c r="J321" i="2"/>
  <c r="F321" i="2"/>
  <c r="U321" i="2"/>
  <c r="Q321" i="2"/>
  <c r="M321" i="2"/>
  <c r="I321" i="2"/>
  <c r="E321" i="2"/>
  <c r="A322" i="2"/>
  <c r="T321" i="2"/>
  <c r="P321" i="2"/>
  <c r="L321" i="2"/>
  <c r="H321" i="2"/>
  <c r="D321" i="2"/>
  <c r="S321" i="2"/>
  <c r="W321" i="2"/>
  <c r="O321" i="2"/>
  <c r="G321" i="2"/>
  <c r="K321" i="2"/>
  <c r="I326" i="19" l="1"/>
  <c r="J325" i="19"/>
  <c r="B322" i="9"/>
  <c r="V323" i="9"/>
  <c r="R323" i="9"/>
  <c r="N323" i="9"/>
  <c r="J323" i="9"/>
  <c r="F323" i="9"/>
  <c r="A324" i="9"/>
  <c r="T323" i="9"/>
  <c r="P323" i="9"/>
  <c r="L323" i="9"/>
  <c r="H323" i="9"/>
  <c r="D323" i="9"/>
  <c r="W323" i="9"/>
  <c r="O323" i="9"/>
  <c r="G323" i="9"/>
  <c r="U323" i="9"/>
  <c r="M323" i="9"/>
  <c r="E323" i="9"/>
  <c r="K323" i="9"/>
  <c r="I323" i="9"/>
  <c r="S323" i="9"/>
  <c r="Q323" i="9"/>
  <c r="U324" i="8"/>
  <c r="Q324" i="8"/>
  <c r="M324" i="8"/>
  <c r="I324" i="8"/>
  <c r="E324" i="8"/>
  <c r="A325" i="8"/>
  <c r="T324" i="8"/>
  <c r="P324" i="8"/>
  <c r="L324" i="8"/>
  <c r="H324" i="8"/>
  <c r="D324" i="8"/>
  <c r="W324" i="8"/>
  <c r="S324" i="8"/>
  <c r="O324" i="8"/>
  <c r="K324" i="8"/>
  <c r="G324" i="8"/>
  <c r="V324" i="8"/>
  <c r="F324" i="8"/>
  <c r="R324" i="8"/>
  <c r="N324" i="8"/>
  <c r="J324" i="8"/>
  <c r="A323" i="2"/>
  <c r="T322" i="2"/>
  <c r="P322" i="2"/>
  <c r="L322" i="2"/>
  <c r="H322" i="2"/>
  <c r="D322" i="2"/>
  <c r="W322" i="2"/>
  <c r="S322" i="2"/>
  <c r="O322" i="2"/>
  <c r="K322" i="2"/>
  <c r="G322" i="2"/>
  <c r="V322" i="2"/>
  <c r="R322" i="2"/>
  <c r="N322" i="2"/>
  <c r="J322" i="2"/>
  <c r="F322" i="2"/>
  <c r="M322" i="2"/>
  <c r="I322" i="2"/>
  <c r="U322" i="2"/>
  <c r="E322" i="2"/>
  <c r="Q322" i="2"/>
  <c r="B321" i="2"/>
  <c r="I327" i="19" l="1"/>
  <c r="J326" i="19"/>
  <c r="B323" i="9"/>
  <c r="A325" i="9"/>
  <c r="T324" i="9"/>
  <c r="P324" i="9"/>
  <c r="L324" i="9"/>
  <c r="H324" i="9"/>
  <c r="D324" i="9"/>
  <c r="V324" i="9"/>
  <c r="R324" i="9"/>
  <c r="N324" i="9"/>
  <c r="J324" i="9"/>
  <c r="F324" i="9"/>
  <c r="Q324" i="9"/>
  <c r="I324" i="9"/>
  <c r="W324" i="9"/>
  <c r="O324" i="9"/>
  <c r="G324" i="9"/>
  <c r="U324" i="9"/>
  <c r="E324" i="9"/>
  <c r="S324" i="9"/>
  <c r="M324" i="9"/>
  <c r="K324" i="9"/>
  <c r="B324" i="8"/>
  <c r="W325" i="8"/>
  <c r="S325" i="8"/>
  <c r="O325" i="8"/>
  <c r="K325" i="8"/>
  <c r="G325" i="8"/>
  <c r="V325" i="8"/>
  <c r="R325" i="8"/>
  <c r="N325" i="8"/>
  <c r="J325" i="8"/>
  <c r="F325" i="8"/>
  <c r="U325" i="8"/>
  <c r="Q325" i="8"/>
  <c r="M325" i="8"/>
  <c r="I325" i="8"/>
  <c r="E325" i="8"/>
  <c r="P325" i="8"/>
  <c r="L325" i="8"/>
  <c r="A326" i="8"/>
  <c r="H325" i="8"/>
  <c r="T325" i="8"/>
  <c r="D325" i="8"/>
  <c r="B325" i="8" s="1"/>
  <c r="B322" i="2"/>
  <c r="V323" i="2"/>
  <c r="R323" i="2"/>
  <c r="N323" i="2"/>
  <c r="J323" i="2"/>
  <c r="F323" i="2"/>
  <c r="U323" i="2"/>
  <c r="Q323" i="2"/>
  <c r="M323" i="2"/>
  <c r="I323" i="2"/>
  <c r="E323" i="2"/>
  <c r="A324" i="2"/>
  <c r="T323" i="2"/>
  <c r="P323" i="2"/>
  <c r="L323" i="2"/>
  <c r="H323" i="2"/>
  <c r="D323" i="2"/>
  <c r="W323" i="2"/>
  <c r="G323" i="2"/>
  <c r="S323" i="2"/>
  <c r="K323" i="2"/>
  <c r="O323" i="2"/>
  <c r="I328" i="19" l="1"/>
  <c r="J327" i="19"/>
  <c r="B324" i="9"/>
  <c r="V325" i="9"/>
  <c r="R325" i="9"/>
  <c r="N325" i="9"/>
  <c r="J325" i="9"/>
  <c r="F325" i="9"/>
  <c r="A326" i="9"/>
  <c r="T325" i="9"/>
  <c r="P325" i="9"/>
  <c r="L325" i="9"/>
  <c r="H325" i="9"/>
  <c r="D325" i="9"/>
  <c r="S325" i="9"/>
  <c r="K325" i="9"/>
  <c r="Q325" i="9"/>
  <c r="I325" i="9"/>
  <c r="O325" i="9"/>
  <c r="M325" i="9"/>
  <c r="W325" i="9"/>
  <c r="G325" i="9"/>
  <c r="U325" i="9"/>
  <c r="E325" i="9"/>
  <c r="U326" i="8"/>
  <c r="Q326" i="8"/>
  <c r="M326" i="8"/>
  <c r="I326" i="8"/>
  <c r="E326" i="8"/>
  <c r="A327" i="8"/>
  <c r="T326" i="8"/>
  <c r="P326" i="8"/>
  <c r="L326" i="8"/>
  <c r="H326" i="8"/>
  <c r="D326" i="8"/>
  <c r="W326" i="8"/>
  <c r="S326" i="8"/>
  <c r="O326" i="8"/>
  <c r="K326" i="8"/>
  <c r="G326" i="8"/>
  <c r="J326" i="8"/>
  <c r="V326" i="8"/>
  <c r="F326" i="8"/>
  <c r="R326" i="8"/>
  <c r="N326" i="8"/>
  <c r="A325" i="2"/>
  <c r="T324" i="2"/>
  <c r="P324" i="2"/>
  <c r="L324" i="2"/>
  <c r="H324" i="2"/>
  <c r="D324" i="2"/>
  <c r="W324" i="2"/>
  <c r="S324" i="2"/>
  <c r="O324" i="2"/>
  <c r="K324" i="2"/>
  <c r="G324" i="2"/>
  <c r="V324" i="2"/>
  <c r="R324" i="2"/>
  <c r="N324" i="2"/>
  <c r="J324" i="2"/>
  <c r="F324" i="2"/>
  <c r="Q324" i="2"/>
  <c r="E324" i="2"/>
  <c r="M324" i="2"/>
  <c r="I324" i="2"/>
  <c r="U324" i="2"/>
  <c r="B323" i="2"/>
  <c r="I329" i="19" l="1"/>
  <c r="J328" i="19"/>
  <c r="B325" i="9"/>
  <c r="A327" i="9"/>
  <c r="T326" i="9"/>
  <c r="P326" i="9"/>
  <c r="L326" i="9"/>
  <c r="H326" i="9"/>
  <c r="D326" i="9"/>
  <c r="V326" i="9"/>
  <c r="R326" i="9"/>
  <c r="N326" i="9"/>
  <c r="J326" i="9"/>
  <c r="F326" i="9"/>
  <c r="U326" i="9"/>
  <c r="M326" i="9"/>
  <c r="E326" i="9"/>
  <c r="S326" i="9"/>
  <c r="K326" i="9"/>
  <c r="I326" i="9"/>
  <c r="W326" i="9"/>
  <c r="G326" i="9"/>
  <c r="Q326" i="9"/>
  <c r="O326" i="9"/>
  <c r="B326" i="8"/>
  <c r="W327" i="8"/>
  <c r="S327" i="8"/>
  <c r="O327" i="8"/>
  <c r="K327" i="8"/>
  <c r="G327" i="8"/>
  <c r="V327" i="8"/>
  <c r="R327" i="8"/>
  <c r="N327" i="8"/>
  <c r="J327" i="8"/>
  <c r="F327" i="8"/>
  <c r="U327" i="8"/>
  <c r="Q327" i="8"/>
  <c r="M327" i="8"/>
  <c r="I327" i="8"/>
  <c r="E327" i="8"/>
  <c r="T327" i="8"/>
  <c r="D327" i="8"/>
  <c r="P327" i="8"/>
  <c r="L327" i="8"/>
  <c r="A328" i="8"/>
  <c r="H327" i="8"/>
  <c r="B324" i="2"/>
  <c r="V325" i="2"/>
  <c r="R325" i="2"/>
  <c r="N325" i="2"/>
  <c r="J325" i="2"/>
  <c r="F325" i="2"/>
  <c r="U325" i="2"/>
  <c r="Q325" i="2"/>
  <c r="M325" i="2"/>
  <c r="I325" i="2"/>
  <c r="E325" i="2"/>
  <c r="A326" i="2"/>
  <c r="T325" i="2"/>
  <c r="P325" i="2"/>
  <c r="L325" i="2"/>
  <c r="H325" i="2"/>
  <c r="D325" i="2"/>
  <c r="K325" i="2"/>
  <c r="W325" i="2"/>
  <c r="G325" i="2"/>
  <c r="O325" i="2"/>
  <c r="S325" i="2"/>
  <c r="I330" i="19" l="1"/>
  <c r="J329" i="19"/>
  <c r="B326" i="9"/>
  <c r="V327" i="9"/>
  <c r="R327" i="9"/>
  <c r="N327" i="9"/>
  <c r="J327" i="9"/>
  <c r="F327" i="9"/>
  <c r="A328" i="9"/>
  <c r="T327" i="9"/>
  <c r="P327" i="9"/>
  <c r="L327" i="9"/>
  <c r="H327" i="9"/>
  <c r="D327" i="9"/>
  <c r="W327" i="9"/>
  <c r="O327" i="9"/>
  <c r="G327" i="9"/>
  <c r="U327" i="9"/>
  <c r="M327" i="9"/>
  <c r="E327" i="9"/>
  <c r="S327" i="9"/>
  <c r="Q327" i="9"/>
  <c r="K327" i="9"/>
  <c r="I327" i="9"/>
  <c r="B327" i="8"/>
  <c r="U328" i="8"/>
  <c r="Q328" i="8"/>
  <c r="M328" i="8"/>
  <c r="I328" i="8"/>
  <c r="E328" i="8"/>
  <c r="A329" i="8"/>
  <c r="T328" i="8"/>
  <c r="P328" i="8"/>
  <c r="L328" i="8"/>
  <c r="H328" i="8"/>
  <c r="D328" i="8"/>
  <c r="W328" i="8"/>
  <c r="S328" i="8"/>
  <c r="O328" i="8"/>
  <c r="K328" i="8"/>
  <c r="G328" i="8"/>
  <c r="N328" i="8"/>
  <c r="J328" i="8"/>
  <c r="V328" i="8"/>
  <c r="F328" i="8"/>
  <c r="R328" i="8"/>
  <c r="A327" i="2"/>
  <c r="T326" i="2"/>
  <c r="P326" i="2"/>
  <c r="L326" i="2"/>
  <c r="H326" i="2"/>
  <c r="D326" i="2"/>
  <c r="W326" i="2"/>
  <c r="S326" i="2"/>
  <c r="O326" i="2"/>
  <c r="K326" i="2"/>
  <c r="G326" i="2"/>
  <c r="V326" i="2"/>
  <c r="R326" i="2"/>
  <c r="N326" i="2"/>
  <c r="J326" i="2"/>
  <c r="F326" i="2"/>
  <c r="U326" i="2"/>
  <c r="E326" i="2"/>
  <c r="Q326" i="2"/>
  <c r="I326" i="2"/>
  <c r="M326" i="2"/>
  <c r="B325" i="2"/>
  <c r="I331" i="19" l="1"/>
  <c r="J330" i="19"/>
  <c r="B327" i="9"/>
  <c r="A329" i="9"/>
  <c r="T328" i="9"/>
  <c r="P328" i="9"/>
  <c r="L328" i="9"/>
  <c r="H328" i="9"/>
  <c r="D328" i="9"/>
  <c r="V328" i="9"/>
  <c r="R328" i="9"/>
  <c r="N328" i="9"/>
  <c r="J328" i="9"/>
  <c r="F328" i="9"/>
  <c r="Q328" i="9"/>
  <c r="I328" i="9"/>
  <c r="W328" i="9"/>
  <c r="O328" i="9"/>
  <c r="G328" i="9"/>
  <c r="M328" i="9"/>
  <c r="K328" i="9"/>
  <c r="U328" i="9"/>
  <c r="E328" i="9"/>
  <c r="S328" i="9"/>
  <c r="B328" i="8"/>
  <c r="W329" i="8"/>
  <c r="S329" i="8"/>
  <c r="O329" i="8"/>
  <c r="K329" i="8"/>
  <c r="G329" i="8"/>
  <c r="V329" i="8"/>
  <c r="R329" i="8"/>
  <c r="N329" i="8"/>
  <c r="J329" i="8"/>
  <c r="F329" i="8"/>
  <c r="U329" i="8"/>
  <c r="Q329" i="8"/>
  <c r="M329" i="8"/>
  <c r="I329" i="8"/>
  <c r="E329" i="8"/>
  <c r="A330" i="8"/>
  <c r="H329" i="8"/>
  <c r="T329" i="8"/>
  <c r="D329" i="8"/>
  <c r="P329" i="8"/>
  <c r="L329" i="8"/>
  <c r="B326" i="2"/>
  <c r="V327" i="2"/>
  <c r="R327" i="2"/>
  <c r="N327" i="2"/>
  <c r="J327" i="2"/>
  <c r="F327" i="2"/>
  <c r="U327" i="2"/>
  <c r="Q327" i="2"/>
  <c r="M327" i="2"/>
  <c r="I327" i="2"/>
  <c r="E327" i="2"/>
  <c r="A328" i="2"/>
  <c r="T327" i="2"/>
  <c r="P327" i="2"/>
  <c r="L327" i="2"/>
  <c r="H327" i="2"/>
  <c r="D327" i="2"/>
  <c r="O327" i="2"/>
  <c r="S327" i="2"/>
  <c r="K327" i="2"/>
  <c r="W327" i="2"/>
  <c r="G327" i="2"/>
  <c r="I332" i="19" l="1"/>
  <c r="J331" i="19"/>
  <c r="B328" i="9"/>
  <c r="V329" i="9"/>
  <c r="R329" i="9"/>
  <c r="N329" i="9"/>
  <c r="J329" i="9"/>
  <c r="F329" i="9"/>
  <c r="A330" i="9"/>
  <c r="T329" i="9"/>
  <c r="P329" i="9"/>
  <c r="L329" i="9"/>
  <c r="H329" i="9"/>
  <c r="D329" i="9"/>
  <c r="S329" i="9"/>
  <c r="K329" i="9"/>
  <c r="Q329" i="9"/>
  <c r="I329" i="9"/>
  <c r="W329" i="9"/>
  <c r="G329" i="9"/>
  <c r="U329" i="9"/>
  <c r="E329" i="9"/>
  <c r="O329" i="9"/>
  <c r="M329" i="9"/>
  <c r="B329" i="8"/>
  <c r="U330" i="8"/>
  <c r="Q330" i="8"/>
  <c r="M330" i="8"/>
  <c r="I330" i="8"/>
  <c r="E330" i="8"/>
  <c r="A331" i="8"/>
  <c r="T330" i="8"/>
  <c r="P330" i="8"/>
  <c r="L330" i="8"/>
  <c r="H330" i="8"/>
  <c r="D330" i="8"/>
  <c r="W330" i="8"/>
  <c r="S330" i="8"/>
  <c r="O330" i="8"/>
  <c r="K330" i="8"/>
  <c r="G330" i="8"/>
  <c r="R330" i="8"/>
  <c r="N330" i="8"/>
  <c r="J330" i="8"/>
  <c r="V330" i="8"/>
  <c r="F330" i="8"/>
  <c r="A329" i="2"/>
  <c r="T328" i="2"/>
  <c r="P328" i="2"/>
  <c r="L328" i="2"/>
  <c r="H328" i="2"/>
  <c r="D328" i="2"/>
  <c r="W328" i="2"/>
  <c r="S328" i="2"/>
  <c r="O328" i="2"/>
  <c r="K328" i="2"/>
  <c r="G328" i="2"/>
  <c r="V328" i="2"/>
  <c r="R328" i="2"/>
  <c r="N328" i="2"/>
  <c r="J328" i="2"/>
  <c r="F328" i="2"/>
  <c r="I328" i="2"/>
  <c r="U328" i="2"/>
  <c r="E328" i="2"/>
  <c r="M328" i="2"/>
  <c r="Q328" i="2"/>
  <c r="B327" i="2"/>
  <c r="I333" i="19" l="1"/>
  <c r="J332" i="19"/>
  <c r="B329" i="9"/>
  <c r="A331" i="9"/>
  <c r="T330" i="9"/>
  <c r="P330" i="9"/>
  <c r="L330" i="9"/>
  <c r="H330" i="9"/>
  <c r="D330" i="9"/>
  <c r="V330" i="9"/>
  <c r="R330" i="9"/>
  <c r="N330" i="9"/>
  <c r="J330" i="9"/>
  <c r="F330" i="9"/>
  <c r="U330" i="9"/>
  <c r="M330" i="9"/>
  <c r="E330" i="9"/>
  <c r="S330" i="9"/>
  <c r="K330" i="9"/>
  <c r="Q330" i="9"/>
  <c r="O330" i="9"/>
  <c r="I330" i="9"/>
  <c r="G330" i="9"/>
  <c r="W330" i="9"/>
  <c r="B330" i="8"/>
  <c r="W331" i="8"/>
  <c r="S331" i="8"/>
  <c r="O331" i="8"/>
  <c r="K331" i="8"/>
  <c r="G331" i="8"/>
  <c r="V331" i="8"/>
  <c r="R331" i="8"/>
  <c r="N331" i="8"/>
  <c r="J331" i="8"/>
  <c r="F331" i="8"/>
  <c r="U331" i="8"/>
  <c r="Q331" i="8"/>
  <c r="M331" i="8"/>
  <c r="I331" i="8"/>
  <c r="E331" i="8"/>
  <c r="L331" i="8"/>
  <c r="A332" i="8"/>
  <c r="H331" i="8"/>
  <c r="T331" i="8"/>
  <c r="D331" i="8"/>
  <c r="P331" i="8"/>
  <c r="B328" i="2"/>
  <c r="V329" i="2"/>
  <c r="R329" i="2"/>
  <c r="N329" i="2"/>
  <c r="J329" i="2"/>
  <c r="F329" i="2"/>
  <c r="U329" i="2"/>
  <c r="Q329" i="2"/>
  <c r="M329" i="2"/>
  <c r="I329" i="2"/>
  <c r="E329" i="2"/>
  <c r="A330" i="2"/>
  <c r="T329" i="2"/>
  <c r="P329" i="2"/>
  <c r="L329" i="2"/>
  <c r="H329" i="2"/>
  <c r="D329" i="2"/>
  <c r="S329" i="2"/>
  <c r="O329" i="2"/>
  <c r="W329" i="2"/>
  <c r="K329" i="2"/>
  <c r="G329" i="2"/>
  <c r="I334" i="19" l="1"/>
  <c r="J333" i="19"/>
  <c r="B330" i="9"/>
  <c r="V331" i="9"/>
  <c r="R331" i="9"/>
  <c r="N331" i="9"/>
  <c r="J331" i="9"/>
  <c r="F331" i="9"/>
  <c r="A332" i="9"/>
  <c r="T331" i="9"/>
  <c r="P331" i="9"/>
  <c r="L331" i="9"/>
  <c r="H331" i="9"/>
  <c r="D331" i="9"/>
  <c r="W331" i="9"/>
  <c r="O331" i="9"/>
  <c r="G331" i="9"/>
  <c r="U331" i="9"/>
  <c r="M331" i="9"/>
  <c r="E331" i="9"/>
  <c r="K331" i="9"/>
  <c r="I331" i="9"/>
  <c r="S331" i="9"/>
  <c r="Q331" i="9"/>
  <c r="U332" i="8"/>
  <c r="Q332" i="8"/>
  <c r="M332" i="8"/>
  <c r="I332" i="8"/>
  <c r="E332" i="8"/>
  <c r="A333" i="8"/>
  <c r="T332" i="8"/>
  <c r="P332" i="8"/>
  <c r="L332" i="8"/>
  <c r="H332" i="8"/>
  <c r="D332" i="8"/>
  <c r="W332" i="8"/>
  <c r="S332" i="8"/>
  <c r="O332" i="8"/>
  <c r="K332" i="8"/>
  <c r="G332" i="8"/>
  <c r="V332" i="8"/>
  <c r="F332" i="8"/>
  <c r="R332" i="8"/>
  <c r="N332" i="8"/>
  <c r="J332" i="8"/>
  <c r="B331" i="8"/>
  <c r="A331" i="2"/>
  <c r="T330" i="2"/>
  <c r="P330" i="2"/>
  <c r="L330" i="2"/>
  <c r="H330" i="2"/>
  <c r="D330" i="2"/>
  <c r="W330" i="2"/>
  <c r="S330" i="2"/>
  <c r="O330" i="2"/>
  <c r="K330" i="2"/>
  <c r="G330" i="2"/>
  <c r="V330" i="2"/>
  <c r="R330" i="2"/>
  <c r="N330" i="2"/>
  <c r="J330" i="2"/>
  <c r="F330" i="2"/>
  <c r="M330" i="2"/>
  <c r="I330" i="2"/>
  <c r="U330" i="2"/>
  <c r="E330" i="2"/>
  <c r="Q330" i="2"/>
  <c r="B329" i="2"/>
  <c r="I335" i="19" l="1"/>
  <c r="J334" i="19"/>
  <c r="B331" i="9"/>
  <c r="A333" i="9"/>
  <c r="T332" i="9"/>
  <c r="P332" i="9"/>
  <c r="L332" i="9"/>
  <c r="H332" i="9"/>
  <c r="D332" i="9"/>
  <c r="W332" i="9"/>
  <c r="S332" i="9"/>
  <c r="V332" i="9"/>
  <c r="R332" i="9"/>
  <c r="N332" i="9"/>
  <c r="J332" i="9"/>
  <c r="F332" i="9"/>
  <c r="U332" i="9"/>
  <c r="K332" i="9"/>
  <c r="Q332" i="9"/>
  <c r="I332" i="9"/>
  <c r="O332" i="9"/>
  <c r="G332" i="9"/>
  <c r="E332" i="9"/>
  <c r="M332" i="9"/>
  <c r="W333" i="8"/>
  <c r="S333" i="8"/>
  <c r="O333" i="8"/>
  <c r="K333" i="8"/>
  <c r="G333" i="8"/>
  <c r="V333" i="8"/>
  <c r="R333" i="8"/>
  <c r="N333" i="8"/>
  <c r="J333" i="8"/>
  <c r="F333" i="8"/>
  <c r="U333" i="8"/>
  <c r="Q333" i="8"/>
  <c r="M333" i="8"/>
  <c r="I333" i="8"/>
  <c r="E333" i="8"/>
  <c r="P333" i="8"/>
  <c r="L333" i="8"/>
  <c r="A334" i="8"/>
  <c r="H333" i="8"/>
  <c r="T333" i="8"/>
  <c r="D333" i="8"/>
  <c r="B332" i="8"/>
  <c r="B330" i="2"/>
  <c r="V331" i="2"/>
  <c r="R331" i="2"/>
  <c r="N331" i="2"/>
  <c r="J331" i="2"/>
  <c r="F331" i="2"/>
  <c r="U331" i="2"/>
  <c r="Q331" i="2"/>
  <c r="M331" i="2"/>
  <c r="I331" i="2"/>
  <c r="E331" i="2"/>
  <c r="A332" i="2"/>
  <c r="T331" i="2"/>
  <c r="P331" i="2"/>
  <c r="L331" i="2"/>
  <c r="H331" i="2"/>
  <c r="D331" i="2"/>
  <c r="W331" i="2"/>
  <c r="G331" i="2"/>
  <c r="S331" i="2"/>
  <c r="K331" i="2"/>
  <c r="O331" i="2"/>
  <c r="I336" i="19" l="1"/>
  <c r="J335" i="19"/>
  <c r="B332" i="9"/>
  <c r="V333" i="9"/>
  <c r="R333" i="9"/>
  <c r="N333" i="9"/>
  <c r="J333" i="9"/>
  <c r="F333" i="9"/>
  <c r="U333" i="9"/>
  <c r="Q333" i="9"/>
  <c r="M333" i="9"/>
  <c r="I333" i="9"/>
  <c r="E333" i="9"/>
  <c r="A334" i="9"/>
  <c r="T333" i="9"/>
  <c r="P333" i="9"/>
  <c r="L333" i="9"/>
  <c r="H333" i="9"/>
  <c r="D333" i="9"/>
  <c r="O333" i="9"/>
  <c r="K333" i="9"/>
  <c r="W333" i="9"/>
  <c r="G333" i="9"/>
  <c r="S333" i="9"/>
  <c r="U334" i="8"/>
  <c r="Q334" i="8"/>
  <c r="M334" i="8"/>
  <c r="I334" i="8"/>
  <c r="E334" i="8"/>
  <c r="A335" i="8"/>
  <c r="T334" i="8"/>
  <c r="P334" i="8"/>
  <c r="L334" i="8"/>
  <c r="H334" i="8"/>
  <c r="D334" i="8"/>
  <c r="W334" i="8"/>
  <c r="S334" i="8"/>
  <c r="O334" i="8"/>
  <c r="K334" i="8"/>
  <c r="G334" i="8"/>
  <c r="J334" i="8"/>
  <c r="V334" i="8"/>
  <c r="F334" i="8"/>
  <c r="R334" i="8"/>
  <c r="N334" i="8"/>
  <c r="B333" i="8"/>
  <c r="A333" i="2"/>
  <c r="T332" i="2"/>
  <c r="P332" i="2"/>
  <c r="L332" i="2"/>
  <c r="H332" i="2"/>
  <c r="D332" i="2"/>
  <c r="W332" i="2"/>
  <c r="S332" i="2"/>
  <c r="O332" i="2"/>
  <c r="K332" i="2"/>
  <c r="G332" i="2"/>
  <c r="V332" i="2"/>
  <c r="R332" i="2"/>
  <c r="N332" i="2"/>
  <c r="J332" i="2"/>
  <c r="F332" i="2"/>
  <c r="Q332" i="2"/>
  <c r="E332" i="2"/>
  <c r="M332" i="2"/>
  <c r="I332" i="2"/>
  <c r="U332" i="2"/>
  <c r="B331" i="2"/>
  <c r="I337" i="19" l="1"/>
  <c r="J336" i="19"/>
  <c r="A335" i="9"/>
  <c r="T334" i="9"/>
  <c r="P334" i="9"/>
  <c r="L334" i="9"/>
  <c r="H334" i="9"/>
  <c r="D334" i="9"/>
  <c r="W334" i="9"/>
  <c r="S334" i="9"/>
  <c r="O334" i="9"/>
  <c r="K334" i="9"/>
  <c r="G334" i="9"/>
  <c r="V334" i="9"/>
  <c r="R334" i="9"/>
  <c r="N334" i="9"/>
  <c r="J334" i="9"/>
  <c r="F334" i="9"/>
  <c r="I334" i="9"/>
  <c r="U334" i="9"/>
  <c r="E334" i="9"/>
  <c r="Q334" i="9"/>
  <c r="M334" i="9"/>
  <c r="B333" i="9"/>
  <c r="W335" i="8"/>
  <c r="S335" i="8"/>
  <c r="O335" i="8"/>
  <c r="K335" i="8"/>
  <c r="G335" i="8"/>
  <c r="V335" i="8"/>
  <c r="R335" i="8"/>
  <c r="N335" i="8"/>
  <c r="J335" i="8"/>
  <c r="F335" i="8"/>
  <c r="U335" i="8"/>
  <c r="Q335" i="8"/>
  <c r="M335" i="8"/>
  <c r="I335" i="8"/>
  <c r="E335" i="8"/>
  <c r="T335" i="8"/>
  <c r="D335" i="8"/>
  <c r="P335" i="8"/>
  <c r="L335" i="8"/>
  <c r="A336" i="8"/>
  <c r="H335" i="8"/>
  <c r="B334" i="8"/>
  <c r="B332" i="2"/>
  <c r="V333" i="2"/>
  <c r="R333" i="2"/>
  <c r="N333" i="2"/>
  <c r="J333" i="2"/>
  <c r="F333" i="2"/>
  <c r="U333" i="2"/>
  <c r="Q333" i="2"/>
  <c r="M333" i="2"/>
  <c r="I333" i="2"/>
  <c r="E333" i="2"/>
  <c r="A334" i="2"/>
  <c r="T333" i="2"/>
  <c r="P333" i="2"/>
  <c r="L333" i="2"/>
  <c r="H333" i="2"/>
  <c r="D333" i="2"/>
  <c r="K333" i="2"/>
  <c r="W333" i="2"/>
  <c r="G333" i="2"/>
  <c r="O333" i="2"/>
  <c r="S333" i="2"/>
  <c r="I338" i="19" l="1"/>
  <c r="J337" i="19"/>
  <c r="B334" i="9"/>
  <c r="V335" i="9"/>
  <c r="R335" i="9"/>
  <c r="N335" i="9"/>
  <c r="J335" i="9"/>
  <c r="F335" i="9"/>
  <c r="U335" i="9"/>
  <c r="Q335" i="9"/>
  <c r="M335" i="9"/>
  <c r="I335" i="9"/>
  <c r="E335" i="9"/>
  <c r="A336" i="9"/>
  <c r="T335" i="9"/>
  <c r="P335" i="9"/>
  <c r="L335" i="9"/>
  <c r="H335" i="9"/>
  <c r="D335" i="9"/>
  <c r="S335" i="9"/>
  <c r="O335" i="9"/>
  <c r="K335" i="9"/>
  <c r="W335" i="9"/>
  <c r="G335" i="9"/>
  <c r="U336" i="8"/>
  <c r="Q336" i="8"/>
  <c r="M336" i="8"/>
  <c r="I336" i="8"/>
  <c r="E336" i="8"/>
  <c r="A337" i="8"/>
  <c r="T336" i="8"/>
  <c r="P336" i="8"/>
  <c r="L336" i="8"/>
  <c r="H336" i="8"/>
  <c r="D336" i="8"/>
  <c r="W336" i="8"/>
  <c r="S336" i="8"/>
  <c r="O336" i="8"/>
  <c r="K336" i="8"/>
  <c r="G336" i="8"/>
  <c r="N336" i="8"/>
  <c r="J336" i="8"/>
  <c r="V336" i="8"/>
  <c r="F336" i="8"/>
  <c r="R336" i="8"/>
  <c r="B335" i="8"/>
  <c r="A335" i="2"/>
  <c r="T334" i="2"/>
  <c r="P334" i="2"/>
  <c r="L334" i="2"/>
  <c r="H334" i="2"/>
  <c r="D334" i="2"/>
  <c r="W334" i="2"/>
  <c r="S334" i="2"/>
  <c r="O334" i="2"/>
  <c r="K334" i="2"/>
  <c r="G334" i="2"/>
  <c r="V334" i="2"/>
  <c r="R334" i="2"/>
  <c r="N334" i="2"/>
  <c r="J334" i="2"/>
  <c r="F334" i="2"/>
  <c r="U334" i="2"/>
  <c r="E334" i="2"/>
  <c r="Q334" i="2"/>
  <c r="I334" i="2"/>
  <c r="M334" i="2"/>
  <c r="B333" i="2"/>
  <c r="I339" i="19" l="1"/>
  <c r="J338" i="19"/>
  <c r="A337" i="9"/>
  <c r="T336" i="9"/>
  <c r="P336" i="9"/>
  <c r="L336" i="9"/>
  <c r="H336" i="9"/>
  <c r="D336" i="9"/>
  <c r="W336" i="9"/>
  <c r="S336" i="9"/>
  <c r="O336" i="9"/>
  <c r="K336" i="9"/>
  <c r="G336" i="9"/>
  <c r="V336" i="9"/>
  <c r="R336" i="9"/>
  <c r="N336" i="9"/>
  <c r="J336" i="9"/>
  <c r="F336" i="9"/>
  <c r="M336" i="9"/>
  <c r="I336" i="9"/>
  <c r="U336" i="9"/>
  <c r="E336" i="9"/>
  <c r="Q336" i="9"/>
  <c r="B335" i="9"/>
  <c r="B336" i="8"/>
  <c r="W337" i="8"/>
  <c r="S337" i="8"/>
  <c r="O337" i="8"/>
  <c r="K337" i="8"/>
  <c r="G337" i="8"/>
  <c r="V337" i="8"/>
  <c r="R337" i="8"/>
  <c r="N337" i="8"/>
  <c r="J337" i="8"/>
  <c r="F337" i="8"/>
  <c r="U337" i="8"/>
  <c r="Q337" i="8"/>
  <c r="M337" i="8"/>
  <c r="I337" i="8"/>
  <c r="E337" i="8"/>
  <c r="A338" i="8"/>
  <c r="H337" i="8"/>
  <c r="T337" i="8"/>
  <c r="D337" i="8"/>
  <c r="P337" i="8"/>
  <c r="L337" i="8"/>
  <c r="B334" i="2"/>
  <c r="V335" i="2"/>
  <c r="R335" i="2"/>
  <c r="N335" i="2"/>
  <c r="J335" i="2"/>
  <c r="F335" i="2"/>
  <c r="U335" i="2"/>
  <c r="Q335" i="2"/>
  <c r="M335" i="2"/>
  <c r="I335" i="2"/>
  <c r="E335" i="2"/>
  <c r="A336" i="2"/>
  <c r="T335" i="2"/>
  <c r="P335" i="2"/>
  <c r="L335" i="2"/>
  <c r="H335" i="2"/>
  <c r="D335" i="2"/>
  <c r="O335" i="2"/>
  <c r="K335" i="2"/>
  <c r="S335" i="2"/>
  <c r="W335" i="2"/>
  <c r="G335" i="2"/>
  <c r="I340" i="19" l="1"/>
  <c r="J339" i="19"/>
  <c r="B336" i="9"/>
  <c r="V337" i="9"/>
  <c r="R337" i="9"/>
  <c r="N337" i="9"/>
  <c r="J337" i="9"/>
  <c r="F337" i="9"/>
  <c r="U337" i="9"/>
  <c r="Q337" i="9"/>
  <c r="M337" i="9"/>
  <c r="I337" i="9"/>
  <c r="E337" i="9"/>
  <c r="A338" i="9"/>
  <c r="T337" i="9"/>
  <c r="P337" i="9"/>
  <c r="L337" i="9"/>
  <c r="H337" i="9"/>
  <c r="D337" i="9"/>
  <c r="W337" i="9"/>
  <c r="G337" i="9"/>
  <c r="S337" i="9"/>
  <c r="O337" i="9"/>
  <c r="K337" i="9"/>
  <c r="B337" i="8"/>
  <c r="U338" i="8"/>
  <c r="Q338" i="8"/>
  <c r="M338" i="8"/>
  <c r="I338" i="8"/>
  <c r="E338" i="8"/>
  <c r="A339" i="8"/>
  <c r="T338" i="8"/>
  <c r="P338" i="8"/>
  <c r="L338" i="8"/>
  <c r="H338" i="8"/>
  <c r="D338" i="8"/>
  <c r="W338" i="8"/>
  <c r="S338" i="8"/>
  <c r="O338" i="8"/>
  <c r="K338" i="8"/>
  <c r="G338" i="8"/>
  <c r="R338" i="8"/>
  <c r="N338" i="8"/>
  <c r="J338" i="8"/>
  <c r="F338" i="8"/>
  <c r="V338" i="8"/>
  <c r="A337" i="2"/>
  <c r="T336" i="2"/>
  <c r="P336" i="2"/>
  <c r="L336" i="2"/>
  <c r="H336" i="2"/>
  <c r="D336" i="2"/>
  <c r="W336" i="2"/>
  <c r="S336" i="2"/>
  <c r="O336" i="2"/>
  <c r="K336" i="2"/>
  <c r="G336" i="2"/>
  <c r="V336" i="2"/>
  <c r="R336" i="2"/>
  <c r="N336" i="2"/>
  <c r="J336" i="2"/>
  <c r="F336" i="2"/>
  <c r="I336" i="2"/>
  <c r="U336" i="2"/>
  <c r="E336" i="2"/>
  <c r="Q336" i="2"/>
  <c r="M336" i="2"/>
  <c r="B335" i="2"/>
  <c r="I341" i="19" l="1"/>
  <c r="J340" i="19"/>
  <c r="A339" i="9"/>
  <c r="T338" i="9"/>
  <c r="P338" i="9"/>
  <c r="L338" i="9"/>
  <c r="H338" i="9"/>
  <c r="D338" i="9"/>
  <c r="W338" i="9"/>
  <c r="S338" i="9"/>
  <c r="O338" i="9"/>
  <c r="K338" i="9"/>
  <c r="G338" i="9"/>
  <c r="V338" i="9"/>
  <c r="R338" i="9"/>
  <c r="N338" i="9"/>
  <c r="J338" i="9"/>
  <c r="F338" i="9"/>
  <c r="Q338" i="9"/>
  <c r="M338" i="9"/>
  <c r="I338" i="9"/>
  <c r="U338" i="9"/>
  <c r="E338" i="9"/>
  <c r="B337" i="9"/>
  <c r="B338" i="8"/>
  <c r="W339" i="8"/>
  <c r="S339" i="8"/>
  <c r="O339" i="8"/>
  <c r="K339" i="8"/>
  <c r="G339" i="8"/>
  <c r="V339" i="8"/>
  <c r="R339" i="8"/>
  <c r="N339" i="8"/>
  <c r="J339" i="8"/>
  <c r="F339" i="8"/>
  <c r="U339" i="8"/>
  <c r="Q339" i="8"/>
  <c r="M339" i="8"/>
  <c r="I339" i="8"/>
  <c r="E339" i="8"/>
  <c r="L339" i="8"/>
  <c r="A340" i="8"/>
  <c r="H339" i="8"/>
  <c r="T339" i="8"/>
  <c r="D339" i="8"/>
  <c r="P339" i="8"/>
  <c r="B336" i="2"/>
  <c r="V337" i="2"/>
  <c r="R337" i="2"/>
  <c r="N337" i="2"/>
  <c r="J337" i="2"/>
  <c r="F337" i="2"/>
  <c r="U337" i="2"/>
  <c r="Q337" i="2"/>
  <c r="M337" i="2"/>
  <c r="I337" i="2"/>
  <c r="E337" i="2"/>
  <c r="A338" i="2"/>
  <c r="T337" i="2"/>
  <c r="P337" i="2"/>
  <c r="L337" i="2"/>
  <c r="H337" i="2"/>
  <c r="D337" i="2"/>
  <c r="S337" i="2"/>
  <c r="O337" i="2"/>
  <c r="G337" i="2"/>
  <c r="K337" i="2"/>
  <c r="W337" i="2"/>
  <c r="I342" i="19" l="1"/>
  <c r="J341" i="19"/>
  <c r="B338" i="9"/>
  <c r="V339" i="9"/>
  <c r="R339" i="9"/>
  <c r="N339" i="9"/>
  <c r="J339" i="9"/>
  <c r="F339" i="9"/>
  <c r="U339" i="9"/>
  <c r="Q339" i="9"/>
  <c r="M339" i="9"/>
  <c r="I339" i="9"/>
  <c r="E339" i="9"/>
  <c r="A340" i="9"/>
  <c r="T339" i="9"/>
  <c r="P339" i="9"/>
  <c r="L339" i="9"/>
  <c r="H339" i="9"/>
  <c r="D339" i="9"/>
  <c r="K339" i="9"/>
  <c r="W339" i="9"/>
  <c r="G339" i="9"/>
  <c r="S339" i="9"/>
  <c r="O339" i="9"/>
  <c r="U340" i="8"/>
  <c r="Q340" i="8"/>
  <c r="M340" i="8"/>
  <c r="I340" i="8"/>
  <c r="E340" i="8"/>
  <c r="A341" i="8"/>
  <c r="T340" i="8"/>
  <c r="P340" i="8"/>
  <c r="L340" i="8"/>
  <c r="H340" i="8"/>
  <c r="D340" i="8"/>
  <c r="W340" i="8"/>
  <c r="S340" i="8"/>
  <c r="O340" i="8"/>
  <c r="K340" i="8"/>
  <c r="G340" i="8"/>
  <c r="V340" i="8"/>
  <c r="F340" i="8"/>
  <c r="R340" i="8"/>
  <c r="N340" i="8"/>
  <c r="J340" i="8"/>
  <c r="B339" i="8"/>
  <c r="A339" i="2"/>
  <c r="T338" i="2"/>
  <c r="P338" i="2"/>
  <c r="L338" i="2"/>
  <c r="H338" i="2"/>
  <c r="D338" i="2"/>
  <c r="W338" i="2"/>
  <c r="S338" i="2"/>
  <c r="O338" i="2"/>
  <c r="K338" i="2"/>
  <c r="G338" i="2"/>
  <c r="V338" i="2"/>
  <c r="R338" i="2"/>
  <c r="N338" i="2"/>
  <c r="J338" i="2"/>
  <c r="F338" i="2"/>
  <c r="M338" i="2"/>
  <c r="Q338" i="2"/>
  <c r="I338" i="2"/>
  <c r="U338" i="2"/>
  <c r="E338" i="2"/>
  <c r="B337" i="2"/>
  <c r="I343" i="19" l="1"/>
  <c r="J342" i="19"/>
  <c r="A341" i="9"/>
  <c r="T340" i="9"/>
  <c r="P340" i="9"/>
  <c r="L340" i="9"/>
  <c r="H340" i="9"/>
  <c r="D340" i="9"/>
  <c r="W340" i="9"/>
  <c r="S340" i="9"/>
  <c r="O340" i="9"/>
  <c r="K340" i="9"/>
  <c r="G340" i="9"/>
  <c r="V340" i="9"/>
  <c r="R340" i="9"/>
  <c r="N340" i="9"/>
  <c r="J340" i="9"/>
  <c r="F340" i="9"/>
  <c r="U340" i="9"/>
  <c r="E340" i="9"/>
  <c r="Q340" i="9"/>
  <c r="M340" i="9"/>
  <c r="I340" i="9"/>
  <c r="B339" i="9"/>
  <c r="B340" i="8"/>
  <c r="W341" i="8"/>
  <c r="S341" i="8"/>
  <c r="O341" i="8"/>
  <c r="K341" i="8"/>
  <c r="G341" i="8"/>
  <c r="V341" i="8"/>
  <c r="R341" i="8"/>
  <c r="N341" i="8"/>
  <c r="J341" i="8"/>
  <c r="F341" i="8"/>
  <c r="U341" i="8"/>
  <c r="Q341" i="8"/>
  <c r="M341" i="8"/>
  <c r="I341" i="8"/>
  <c r="E341" i="8"/>
  <c r="P341" i="8"/>
  <c r="L341" i="8"/>
  <c r="A342" i="8"/>
  <c r="H341" i="8"/>
  <c r="D341" i="8"/>
  <c r="T341" i="8"/>
  <c r="B338" i="2"/>
  <c r="V339" i="2"/>
  <c r="R339" i="2"/>
  <c r="N339" i="2"/>
  <c r="J339" i="2"/>
  <c r="F339" i="2"/>
  <c r="U339" i="2"/>
  <c r="Q339" i="2"/>
  <c r="M339" i="2"/>
  <c r="I339" i="2"/>
  <c r="E339" i="2"/>
  <c r="A340" i="2"/>
  <c r="T339" i="2"/>
  <c r="P339" i="2"/>
  <c r="L339" i="2"/>
  <c r="H339" i="2"/>
  <c r="D339" i="2"/>
  <c r="W339" i="2"/>
  <c r="G339" i="2"/>
  <c r="S339" i="2"/>
  <c r="K339" i="2"/>
  <c r="O339" i="2"/>
  <c r="I344" i="19" l="1"/>
  <c r="J343" i="19"/>
  <c r="B340" i="9"/>
  <c r="V341" i="9"/>
  <c r="R341" i="9"/>
  <c r="N341" i="9"/>
  <c r="J341" i="9"/>
  <c r="F341" i="9"/>
  <c r="U341" i="9"/>
  <c r="Q341" i="9"/>
  <c r="M341" i="9"/>
  <c r="I341" i="9"/>
  <c r="E341" i="9"/>
  <c r="A342" i="9"/>
  <c r="T341" i="9"/>
  <c r="P341" i="9"/>
  <c r="L341" i="9"/>
  <c r="H341" i="9"/>
  <c r="D341" i="9"/>
  <c r="O341" i="9"/>
  <c r="K341" i="9"/>
  <c r="W341" i="9"/>
  <c r="G341" i="9"/>
  <c r="S341" i="9"/>
  <c r="B341" i="8"/>
  <c r="U342" i="8"/>
  <c r="Q342" i="8"/>
  <c r="M342" i="8"/>
  <c r="I342" i="8"/>
  <c r="E342" i="8"/>
  <c r="A343" i="8"/>
  <c r="T342" i="8"/>
  <c r="P342" i="8"/>
  <c r="L342" i="8"/>
  <c r="H342" i="8"/>
  <c r="D342" i="8"/>
  <c r="W342" i="8"/>
  <c r="S342" i="8"/>
  <c r="O342" i="8"/>
  <c r="K342" i="8"/>
  <c r="G342" i="8"/>
  <c r="J342" i="8"/>
  <c r="V342" i="8"/>
  <c r="F342" i="8"/>
  <c r="R342" i="8"/>
  <c r="N342" i="8"/>
  <c r="A341" i="2"/>
  <c r="T340" i="2"/>
  <c r="P340" i="2"/>
  <c r="L340" i="2"/>
  <c r="H340" i="2"/>
  <c r="D340" i="2"/>
  <c r="W340" i="2"/>
  <c r="S340" i="2"/>
  <c r="O340" i="2"/>
  <c r="K340" i="2"/>
  <c r="G340" i="2"/>
  <c r="V340" i="2"/>
  <c r="R340" i="2"/>
  <c r="N340" i="2"/>
  <c r="J340" i="2"/>
  <c r="F340" i="2"/>
  <c r="Q340" i="2"/>
  <c r="M340" i="2"/>
  <c r="U340" i="2"/>
  <c r="I340" i="2"/>
  <c r="E340" i="2"/>
  <c r="B339" i="2"/>
  <c r="I345" i="19" l="1"/>
  <c r="J344" i="19"/>
  <c r="A343" i="9"/>
  <c r="T342" i="9"/>
  <c r="P342" i="9"/>
  <c r="L342" i="9"/>
  <c r="H342" i="9"/>
  <c r="D342" i="9"/>
  <c r="W342" i="9"/>
  <c r="S342" i="9"/>
  <c r="O342" i="9"/>
  <c r="K342" i="9"/>
  <c r="G342" i="9"/>
  <c r="V342" i="9"/>
  <c r="R342" i="9"/>
  <c r="N342" i="9"/>
  <c r="J342" i="9"/>
  <c r="F342" i="9"/>
  <c r="I342" i="9"/>
  <c r="U342" i="9"/>
  <c r="E342" i="9"/>
  <c r="Q342" i="9"/>
  <c r="M342" i="9"/>
  <c r="B341" i="9"/>
  <c r="B342" i="8"/>
  <c r="W343" i="8"/>
  <c r="S343" i="8"/>
  <c r="O343" i="8"/>
  <c r="K343" i="8"/>
  <c r="G343" i="8"/>
  <c r="V343" i="8"/>
  <c r="R343" i="8"/>
  <c r="N343" i="8"/>
  <c r="J343" i="8"/>
  <c r="F343" i="8"/>
  <c r="U343" i="8"/>
  <c r="Q343" i="8"/>
  <c r="M343" i="8"/>
  <c r="I343" i="8"/>
  <c r="E343" i="8"/>
  <c r="T343" i="8"/>
  <c r="D343" i="8"/>
  <c r="B343" i="8" s="1"/>
  <c r="P343" i="8"/>
  <c r="L343" i="8"/>
  <c r="H343" i="8"/>
  <c r="A344" i="8"/>
  <c r="B340" i="2"/>
  <c r="V341" i="2"/>
  <c r="R341" i="2"/>
  <c r="N341" i="2"/>
  <c r="J341" i="2"/>
  <c r="F341" i="2"/>
  <c r="U341" i="2"/>
  <c r="Q341" i="2"/>
  <c r="M341" i="2"/>
  <c r="I341" i="2"/>
  <c r="E341" i="2"/>
  <c r="A342" i="2"/>
  <c r="T341" i="2"/>
  <c r="P341" i="2"/>
  <c r="L341" i="2"/>
  <c r="H341" i="2"/>
  <c r="D341" i="2"/>
  <c r="K341" i="2"/>
  <c r="W341" i="2"/>
  <c r="G341" i="2"/>
  <c r="S341" i="2"/>
  <c r="O341" i="2"/>
  <c r="I346" i="19" l="1"/>
  <c r="J345" i="19"/>
  <c r="B342" i="9"/>
  <c r="V343" i="9"/>
  <c r="R343" i="9"/>
  <c r="N343" i="9"/>
  <c r="J343" i="9"/>
  <c r="F343" i="9"/>
  <c r="U343" i="9"/>
  <c r="Q343" i="9"/>
  <c r="M343" i="9"/>
  <c r="I343" i="9"/>
  <c r="E343" i="9"/>
  <c r="A344" i="9"/>
  <c r="T343" i="9"/>
  <c r="P343" i="9"/>
  <c r="L343" i="9"/>
  <c r="H343" i="9"/>
  <c r="D343" i="9"/>
  <c r="S343" i="9"/>
  <c r="O343" i="9"/>
  <c r="K343" i="9"/>
  <c r="G343" i="9"/>
  <c r="W343" i="9"/>
  <c r="U344" i="8"/>
  <c r="Q344" i="8"/>
  <c r="M344" i="8"/>
  <c r="I344" i="8"/>
  <c r="E344" i="8"/>
  <c r="A345" i="8"/>
  <c r="T344" i="8"/>
  <c r="P344" i="8"/>
  <c r="L344" i="8"/>
  <c r="H344" i="8"/>
  <c r="D344" i="8"/>
  <c r="W344" i="8"/>
  <c r="S344" i="8"/>
  <c r="O344" i="8"/>
  <c r="K344" i="8"/>
  <c r="G344" i="8"/>
  <c r="N344" i="8"/>
  <c r="J344" i="8"/>
  <c r="V344" i="8"/>
  <c r="F344" i="8"/>
  <c r="R344" i="8"/>
  <c r="A343" i="2"/>
  <c r="T342" i="2"/>
  <c r="P342" i="2"/>
  <c r="L342" i="2"/>
  <c r="H342" i="2"/>
  <c r="D342" i="2"/>
  <c r="W342" i="2"/>
  <c r="S342" i="2"/>
  <c r="O342" i="2"/>
  <c r="K342" i="2"/>
  <c r="G342" i="2"/>
  <c r="V342" i="2"/>
  <c r="R342" i="2"/>
  <c r="N342" i="2"/>
  <c r="J342" i="2"/>
  <c r="F342" i="2"/>
  <c r="U342" i="2"/>
  <c r="E342" i="2"/>
  <c r="Q342" i="2"/>
  <c r="M342" i="2"/>
  <c r="I342" i="2"/>
  <c r="B341" i="2"/>
  <c r="I347" i="19" l="1"/>
  <c r="J346" i="19"/>
  <c r="A345" i="9"/>
  <c r="T344" i="9"/>
  <c r="P344" i="9"/>
  <c r="L344" i="9"/>
  <c r="H344" i="9"/>
  <c r="D344" i="9"/>
  <c r="W344" i="9"/>
  <c r="S344" i="9"/>
  <c r="O344" i="9"/>
  <c r="K344" i="9"/>
  <c r="G344" i="9"/>
  <c r="V344" i="9"/>
  <c r="R344" i="9"/>
  <c r="N344" i="9"/>
  <c r="J344" i="9"/>
  <c r="F344" i="9"/>
  <c r="M344" i="9"/>
  <c r="I344" i="9"/>
  <c r="U344" i="9"/>
  <c r="E344" i="9"/>
  <c r="Q344" i="9"/>
  <c r="B343" i="9"/>
  <c r="W345" i="8"/>
  <c r="S345" i="8"/>
  <c r="O345" i="8"/>
  <c r="K345" i="8"/>
  <c r="G345" i="8"/>
  <c r="V345" i="8"/>
  <c r="R345" i="8"/>
  <c r="N345" i="8"/>
  <c r="J345" i="8"/>
  <c r="F345" i="8"/>
  <c r="U345" i="8"/>
  <c r="Q345" i="8"/>
  <c r="M345" i="8"/>
  <c r="I345" i="8"/>
  <c r="E345" i="8"/>
  <c r="A346" i="8"/>
  <c r="H345" i="8"/>
  <c r="T345" i="8"/>
  <c r="D345" i="8"/>
  <c r="P345" i="8"/>
  <c r="L345" i="8"/>
  <c r="B344" i="8"/>
  <c r="B342" i="2"/>
  <c r="V343" i="2"/>
  <c r="R343" i="2"/>
  <c r="N343" i="2"/>
  <c r="J343" i="2"/>
  <c r="F343" i="2"/>
  <c r="U343" i="2"/>
  <c r="Q343" i="2"/>
  <c r="M343" i="2"/>
  <c r="I343" i="2"/>
  <c r="E343" i="2"/>
  <c r="A344" i="2"/>
  <c r="T343" i="2"/>
  <c r="P343" i="2"/>
  <c r="L343" i="2"/>
  <c r="H343" i="2"/>
  <c r="D343" i="2"/>
  <c r="O343" i="2"/>
  <c r="K343" i="2"/>
  <c r="W343" i="2"/>
  <c r="G343" i="2"/>
  <c r="S343" i="2"/>
  <c r="I348" i="19" l="1"/>
  <c r="J347" i="19"/>
  <c r="B344" i="9"/>
  <c r="V345" i="9"/>
  <c r="R345" i="9"/>
  <c r="N345" i="9"/>
  <c r="J345" i="9"/>
  <c r="F345" i="9"/>
  <c r="U345" i="9"/>
  <c r="Q345" i="9"/>
  <c r="M345" i="9"/>
  <c r="I345" i="9"/>
  <c r="E345" i="9"/>
  <c r="A346" i="9"/>
  <c r="T345" i="9"/>
  <c r="P345" i="9"/>
  <c r="L345" i="9"/>
  <c r="H345" i="9"/>
  <c r="D345" i="9"/>
  <c r="W345" i="9"/>
  <c r="G345" i="9"/>
  <c r="S345" i="9"/>
  <c r="O345" i="9"/>
  <c r="K345" i="9"/>
  <c r="U346" i="8"/>
  <c r="Q346" i="8"/>
  <c r="M346" i="8"/>
  <c r="I346" i="8"/>
  <c r="E346" i="8"/>
  <c r="A347" i="8"/>
  <c r="T346" i="8"/>
  <c r="P346" i="8"/>
  <c r="L346" i="8"/>
  <c r="H346" i="8"/>
  <c r="D346" i="8"/>
  <c r="W346" i="8"/>
  <c r="S346" i="8"/>
  <c r="O346" i="8"/>
  <c r="K346" i="8"/>
  <c r="G346" i="8"/>
  <c r="R346" i="8"/>
  <c r="N346" i="8"/>
  <c r="J346" i="8"/>
  <c r="F346" i="8"/>
  <c r="V346" i="8"/>
  <c r="B345" i="8"/>
  <c r="A345" i="2"/>
  <c r="T344" i="2"/>
  <c r="P344" i="2"/>
  <c r="L344" i="2"/>
  <c r="H344" i="2"/>
  <c r="D344" i="2"/>
  <c r="W344" i="2"/>
  <c r="S344" i="2"/>
  <c r="O344" i="2"/>
  <c r="K344" i="2"/>
  <c r="G344" i="2"/>
  <c r="V344" i="2"/>
  <c r="R344" i="2"/>
  <c r="N344" i="2"/>
  <c r="J344" i="2"/>
  <c r="F344" i="2"/>
  <c r="I344" i="2"/>
  <c r="M344" i="2"/>
  <c r="U344" i="2"/>
  <c r="E344" i="2"/>
  <c r="Q344" i="2"/>
  <c r="B343" i="2"/>
  <c r="I349" i="19" l="1"/>
  <c r="J348" i="19"/>
  <c r="A347" i="9"/>
  <c r="T346" i="9"/>
  <c r="P346" i="9"/>
  <c r="L346" i="9"/>
  <c r="H346" i="9"/>
  <c r="D346" i="9"/>
  <c r="W346" i="9"/>
  <c r="S346" i="9"/>
  <c r="O346" i="9"/>
  <c r="K346" i="9"/>
  <c r="G346" i="9"/>
  <c r="V346" i="9"/>
  <c r="R346" i="9"/>
  <c r="N346" i="9"/>
  <c r="J346" i="9"/>
  <c r="F346" i="9"/>
  <c r="Q346" i="9"/>
  <c r="M346" i="9"/>
  <c r="I346" i="9"/>
  <c r="E346" i="9"/>
  <c r="U346" i="9"/>
  <c r="B345" i="9"/>
  <c r="B346" i="8"/>
  <c r="W347" i="8"/>
  <c r="S347" i="8"/>
  <c r="O347" i="8"/>
  <c r="K347" i="8"/>
  <c r="G347" i="8"/>
  <c r="V347" i="8"/>
  <c r="R347" i="8"/>
  <c r="N347" i="8"/>
  <c r="J347" i="8"/>
  <c r="F347" i="8"/>
  <c r="U347" i="8"/>
  <c r="Q347" i="8"/>
  <c r="M347" i="8"/>
  <c r="I347" i="8"/>
  <c r="E347" i="8"/>
  <c r="L347" i="8"/>
  <c r="A348" i="8"/>
  <c r="H347" i="8"/>
  <c r="T347" i="8"/>
  <c r="D347" i="8"/>
  <c r="P347" i="8"/>
  <c r="B344" i="2"/>
  <c r="V345" i="2"/>
  <c r="R345" i="2"/>
  <c r="N345" i="2"/>
  <c r="J345" i="2"/>
  <c r="F345" i="2"/>
  <c r="U345" i="2"/>
  <c r="Q345" i="2"/>
  <c r="M345" i="2"/>
  <c r="I345" i="2"/>
  <c r="E345" i="2"/>
  <c r="A346" i="2"/>
  <c r="T345" i="2"/>
  <c r="P345" i="2"/>
  <c r="L345" i="2"/>
  <c r="H345" i="2"/>
  <c r="D345" i="2"/>
  <c r="S345" i="2"/>
  <c r="O345" i="2"/>
  <c r="G345" i="2"/>
  <c r="K345" i="2"/>
  <c r="W345" i="2"/>
  <c r="I350" i="19" l="1"/>
  <c r="J349" i="19"/>
  <c r="B346" i="9"/>
  <c r="V347" i="9"/>
  <c r="R347" i="9"/>
  <c r="N347" i="9"/>
  <c r="J347" i="9"/>
  <c r="F347" i="9"/>
  <c r="U347" i="9"/>
  <c r="Q347" i="9"/>
  <c r="M347" i="9"/>
  <c r="I347" i="9"/>
  <c r="E347" i="9"/>
  <c r="A348" i="9"/>
  <c r="T347" i="9"/>
  <c r="P347" i="9"/>
  <c r="L347" i="9"/>
  <c r="H347" i="9"/>
  <c r="D347" i="9"/>
  <c r="K347" i="9"/>
  <c r="W347" i="9"/>
  <c r="G347" i="9"/>
  <c r="S347" i="9"/>
  <c r="O347" i="9"/>
  <c r="U348" i="8"/>
  <c r="Q348" i="8"/>
  <c r="M348" i="8"/>
  <c r="I348" i="8"/>
  <c r="E348" i="8"/>
  <c r="A349" i="8"/>
  <c r="T348" i="8"/>
  <c r="P348" i="8"/>
  <c r="L348" i="8"/>
  <c r="H348" i="8"/>
  <c r="D348" i="8"/>
  <c r="W348" i="8"/>
  <c r="S348" i="8"/>
  <c r="O348" i="8"/>
  <c r="K348" i="8"/>
  <c r="G348" i="8"/>
  <c r="V348" i="8"/>
  <c r="F348" i="8"/>
  <c r="R348" i="8"/>
  <c r="N348" i="8"/>
  <c r="J348" i="8"/>
  <c r="B347" i="8"/>
  <c r="A347" i="2"/>
  <c r="T346" i="2"/>
  <c r="P346" i="2"/>
  <c r="L346" i="2"/>
  <c r="H346" i="2"/>
  <c r="D346" i="2"/>
  <c r="W346" i="2"/>
  <c r="S346" i="2"/>
  <c r="O346" i="2"/>
  <c r="K346" i="2"/>
  <c r="G346" i="2"/>
  <c r="V346" i="2"/>
  <c r="R346" i="2"/>
  <c r="N346" i="2"/>
  <c r="J346" i="2"/>
  <c r="F346" i="2"/>
  <c r="M346" i="2"/>
  <c r="I346" i="2"/>
  <c r="Q346" i="2"/>
  <c r="U346" i="2"/>
  <c r="E346" i="2"/>
  <c r="B345" i="2"/>
  <c r="I351" i="19" l="1"/>
  <c r="J350" i="19"/>
  <c r="A349" i="9"/>
  <c r="T348" i="9"/>
  <c r="P348" i="9"/>
  <c r="L348" i="9"/>
  <c r="H348" i="9"/>
  <c r="D348" i="9"/>
  <c r="W348" i="9"/>
  <c r="S348" i="9"/>
  <c r="O348" i="9"/>
  <c r="K348" i="9"/>
  <c r="G348" i="9"/>
  <c r="V348" i="9"/>
  <c r="R348" i="9"/>
  <c r="N348" i="9"/>
  <c r="J348" i="9"/>
  <c r="F348" i="9"/>
  <c r="U348" i="9"/>
  <c r="E348" i="9"/>
  <c r="Q348" i="9"/>
  <c r="M348" i="9"/>
  <c r="I348" i="9"/>
  <c r="B347" i="9"/>
  <c r="B348" i="8"/>
  <c r="W349" i="8"/>
  <c r="S349" i="8"/>
  <c r="O349" i="8"/>
  <c r="K349" i="8"/>
  <c r="G349" i="8"/>
  <c r="V349" i="8"/>
  <c r="R349" i="8"/>
  <c r="N349" i="8"/>
  <c r="J349" i="8"/>
  <c r="F349" i="8"/>
  <c r="U349" i="8"/>
  <c r="Q349" i="8"/>
  <c r="M349" i="8"/>
  <c r="I349" i="8"/>
  <c r="E349" i="8"/>
  <c r="P349" i="8"/>
  <c r="L349" i="8"/>
  <c r="A350" i="8"/>
  <c r="H349" i="8"/>
  <c r="D349" i="8"/>
  <c r="T349" i="8"/>
  <c r="B346" i="2"/>
  <c r="V347" i="2"/>
  <c r="R347" i="2"/>
  <c r="N347" i="2"/>
  <c r="J347" i="2"/>
  <c r="F347" i="2"/>
  <c r="U347" i="2"/>
  <c r="Q347" i="2"/>
  <c r="M347" i="2"/>
  <c r="I347" i="2"/>
  <c r="E347" i="2"/>
  <c r="A348" i="2"/>
  <c r="T347" i="2"/>
  <c r="P347" i="2"/>
  <c r="L347" i="2"/>
  <c r="H347" i="2"/>
  <c r="D347" i="2"/>
  <c r="W347" i="2"/>
  <c r="G347" i="2"/>
  <c r="S347" i="2"/>
  <c r="O347" i="2"/>
  <c r="K347" i="2"/>
  <c r="I352" i="19" l="1"/>
  <c r="J351" i="19"/>
  <c r="B348" i="9"/>
  <c r="V349" i="9"/>
  <c r="R349" i="9"/>
  <c r="N349" i="9"/>
  <c r="J349" i="9"/>
  <c r="F349" i="9"/>
  <c r="U349" i="9"/>
  <c r="Q349" i="9"/>
  <c r="M349" i="9"/>
  <c r="I349" i="9"/>
  <c r="E349" i="9"/>
  <c r="A350" i="9"/>
  <c r="T349" i="9"/>
  <c r="P349" i="9"/>
  <c r="L349" i="9"/>
  <c r="H349" i="9"/>
  <c r="D349" i="9"/>
  <c r="O349" i="9"/>
  <c r="K349" i="9"/>
  <c r="W349" i="9"/>
  <c r="G349" i="9"/>
  <c r="S349" i="9"/>
  <c r="U350" i="8"/>
  <c r="Q350" i="8"/>
  <c r="M350" i="8"/>
  <c r="I350" i="8"/>
  <c r="E350" i="8"/>
  <c r="A351" i="8"/>
  <c r="T350" i="8"/>
  <c r="P350" i="8"/>
  <c r="L350" i="8"/>
  <c r="H350" i="8"/>
  <c r="D350" i="8"/>
  <c r="W350" i="8"/>
  <c r="S350" i="8"/>
  <c r="O350" i="8"/>
  <c r="K350" i="8"/>
  <c r="G350" i="8"/>
  <c r="J350" i="8"/>
  <c r="V350" i="8"/>
  <c r="F350" i="8"/>
  <c r="R350" i="8"/>
  <c r="N350" i="8"/>
  <c r="B349" i="8"/>
  <c r="A349" i="2"/>
  <c r="T348" i="2"/>
  <c r="P348" i="2"/>
  <c r="L348" i="2"/>
  <c r="H348" i="2"/>
  <c r="D348" i="2"/>
  <c r="W348" i="2"/>
  <c r="S348" i="2"/>
  <c r="O348" i="2"/>
  <c r="K348" i="2"/>
  <c r="G348" i="2"/>
  <c r="V348" i="2"/>
  <c r="R348" i="2"/>
  <c r="N348" i="2"/>
  <c r="J348" i="2"/>
  <c r="F348" i="2"/>
  <c r="Q348" i="2"/>
  <c r="M348" i="2"/>
  <c r="E348" i="2"/>
  <c r="I348" i="2"/>
  <c r="U348" i="2"/>
  <c r="B347" i="2"/>
  <c r="I353" i="19" l="1"/>
  <c r="J352" i="19"/>
  <c r="A351" i="9"/>
  <c r="T350" i="9"/>
  <c r="P350" i="9"/>
  <c r="L350" i="9"/>
  <c r="H350" i="9"/>
  <c r="D350" i="9"/>
  <c r="W350" i="9"/>
  <c r="S350" i="9"/>
  <c r="O350" i="9"/>
  <c r="K350" i="9"/>
  <c r="G350" i="9"/>
  <c r="V350" i="9"/>
  <c r="R350" i="9"/>
  <c r="N350" i="9"/>
  <c r="J350" i="9"/>
  <c r="F350" i="9"/>
  <c r="I350" i="9"/>
  <c r="U350" i="9"/>
  <c r="E350" i="9"/>
  <c r="Q350" i="9"/>
  <c r="M350" i="9"/>
  <c r="B349" i="9"/>
  <c r="B350" i="8"/>
  <c r="W351" i="8"/>
  <c r="S351" i="8"/>
  <c r="O351" i="8"/>
  <c r="K351" i="8"/>
  <c r="G351" i="8"/>
  <c r="V351" i="8"/>
  <c r="R351" i="8"/>
  <c r="N351" i="8"/>
  <c r="J351" i="8"/>
  <c r="F351" i="8"/>
  <c r="U351" i="8"/>
  <c r="Q351" i="8"/>
  <c r="M351" i="8"/>
  <c r="I351" i="8"/>
  <c r="E351" i="8"/>
  <c r="T351" i="8"/>
  <c r="D351" i="8"/>
  <c r="P351" i="8"/>
  <c r="L351" i="8"/>
  <c r="A352" i="8"/>
  <c r="H351" i="8"/>
  <c r="B348" i="2"/>
  <c r="V349" i="2"/>
  <c r="R349" i="2"/>
  <c r="N349" i="2"/>
  <c r="J349" i="2"/>
  <c r="F349" i="2"/>
  <c r="U349" i="2"/>
  <c r="Q349" i="2"/>
  <c r="M349" i="2"/>
  <c r="I349" i="2"/>
  <c r="E349" i="2"/>
  <c r="A350" i="2"/>
  <c r="T349" i="2"/>
  <c r="P349" i="2"/>
  <c r="L349" i="2"/>
  <c r="H349" i="2"/>
  <c r="D349" i="2"/>
  <c r="K349" i="2"/>
  <c r="W349" i="2"/>
  <c r="G349" i="2"/>
  <c r="O349" i="2"/>
  <c r="S349" i="2"/>
  <c r="I354" i="19" l="1"/>
  <c r="J353" i="19"/>
  <c r="B350" i="9"/>
  <c r="V351" i="9"/>
  <c r="R351" i="9"/>
  <c r="N351" i="9"/>
  <c r="J351" i="9"/>
  <c r="F351" i="9"/>
  <c r="U351" i="9"/>
  <c r="Q351" i="9"/>
  <c r="M351" i="9"/>
  <c r="I351" i="9"/>
  <c r="E351" i="9"/>
  <c r="A352" i="9"/>
  <c r="T351" i="9"/>
  <c r="P351" i="9"/>
  <c r="L351" i="9"/>
  <c r="H351" i="9"/>
  <c r="D351" i="9"/>
  <c r="S351" i="9"/>
  <c r="O351" i="9"/>
  <c r="K351" i="9"/>
  <c r="W351" i="9"/>
  <c r="G351" i="9"/>
  <c r="B351" i="8"/>
  <c r="U352" i="8"/>
  <c r="Q352" i="8"/>
  <c r="M352" i="8"/>
  <c r="I352" i="8"/>
  <c r="E352" i="8"/>
  <c r="A353" i="8"/>
  <c r="T352" i="8"/>
  <c r="P352" i="8"/>
  <c r="L352" i="8"/>
  <c r="H352" i="8"/>
  <c r="D352" i="8"/>
  <c r="W352" i="8"/>
  <c r="S352" i="8"/>
  <c r="O352" i="8"/>
  <c r="K352" i="8"/>
  <c r="G352" i="8"/>
  <c r="N352" i="8"/>
  <c r="J352" i="8"/>
  <c r="V352" i="8"/>
  <c r="F352" i="8"/>
  <c r="R352" i="8"/>
  <c r="A351" i="2"/>
  <c r="T350" i="2"/>
  <c r="P350" i="2"/>
  <c r="L350" i="2"/>
  <c r="H350" i="2"/>
  <c r="D350" i="2"/>
  <c r="W350" i="2"/>
  <c r="S350" i="2"/>
  <c r="O350" i="2"/>
  <c r="K350" i="2"/>
  <c r="G350" i="2"/>
  <c r="V350" i="2"/>
  <c r="R350" i="2"/>
  <c r="N350" i="2"/>
  <c r="J350" i="2"/>
  <c r="F350" i="2"/>
  <c r="U350" i="2"/>
  <c r="E350" i="2"/>
  <c r="Q350" i="2"/>
  <c r="M350" i="2"/>
  <c r="I350" i="2"/>
  <c r="B349" i="2"/>
  <c r="I355" i="19" l="1"/>
  <c r="J354" i="19"/>
  <c r="A353" i="9"/>
  <c r="T352" i="9"/>
  <c r="P352" i="9"/>
  <c r="L352" i="9"/>
  <c r="H352" i="9"/>
  <c r="D352" i="9"/>
  <c r="W352" i="9"/>
  <c r="S352" i="9"/>
  <c r="O352" i="9"/>
  <c r="K352" i="9"/>
  <c r="G352" i="9"/>
  <c r="V352" i="9"/>
  <c r="R352" i="9"/>
  <c r="N352" i="9"/>
  <c r="J352" i="9"/>
  <c r="F352" i="9"/>
  <c r="M352" i="9"/>
  <c r="I352" i="9"/>
  <c r="U352" i="9"/>
  <c r="E352" i="9"/>
  <c r="Q352" i="9"/>
  <c r="B351" i="9"/>
  <c r="B352" i="8"/>
  <c r="W353" i="8"/>
  <c r="S353" i="8"/>
  <c r="O353" i="8"/>
  <c r="K353" i="8"/>
  <c r="G353" i="8"/>
  <c r="V353" i="8"/>
  <c r="R353" i="8"/>
  <c r="N353" i="8"/>
  <c r="J353" i="8"/>
  <c r="F353" i="8"/>
  <c r="U353" i="8"/>
  <c r="Q353" i="8"/>
  <c r="M353" i="8"/>
  <c r="I353" i="8"/>
  <c r="E353" i="8"/>
  <c r="A354" i="8"/>
  <c r="H353" i="8"/>
  <c r="T353" i="8"/>
  <c r="D353" i="8"/>
  <c r="P353" i="8"/>
  <c r="L353" i="8"/>
  <c r="B350" i="2"/>
  <c r="V351" i="2"/>
  <c r="R351" i="2"/>
  <c r="N351" i="2"/>
  <c r="J351" i="2"/>
  <c r="F351" i="2"/>
  <c r="U351" i="2"/>
  <c r="Q351" i="2"/>
  <c r="M351" i="2"/>
  <c r="I351" i="2"/>
  <c r="E351" i="2"/>
  <c r="A352" i="2"/>
  <c r="T351" i="2"/>
  <c r="P351" i="2"/>
  <c r="L351" i="2"/>
  <c r="H351" i="2"/>
  <c r="D351" i="2"/>
  <c r="O351" i="2"/>
  <c r="S351" i="2"/>
  <c r="K351" i="2"/>
  <c r="W351" i="2"/>
  <c r="G351" i="2"/>
  <c r="I356" i="19" l="1"/>
  <c r="J355" i="19"/>
  <c r="B352" i="9"/>
  <c r="V353" i="9"/>
  <c r="R353" i="9"/>
  <c r="N353" i="9"/>
  <c r="J353" i="9"/>
  <c r="F353" i="9"/>
  <c r="U353" i="9"/>
  <c r="Q353" i="9"/>
  <c r="M353" i="9"/>
  <c r="I353" i="9"/>
  <c r="E353" i="9"/>
  <c r="A354" i="9"/>
  <c r="T353" i="9"/>
  <c r="P353" i="9"/>
  <c r="L353" i="9"/>
  <c r="H353" i="9"/>
  <c r="D353" i="9"/>
  <c r="W353" i="9"/>
  <c r="G353" i="9"/>
  <c r="S353" i="9"/>
  <c r="O353" i="9"/>
  <c r="K353" i="9"/>
  <c r="B353" i="8"/>
  <c r="U354" i="8"/>
  <c r="Q354" i="8"/>
  <c r="M354" i="8"/>
  <c r="I354" i="8"/>
  <c r="E354" i="8"/>
  <c r="A355" i="8"/>
  <c r="T354" i="8"/>
  <c r="P354" i="8"/>
  <c r="L354" i="8"/>
  <c r="H354" i="8"/>
  <c r="D354" i="8"/>
  <c r="W354" i="8"/>
  <c r="S354" i="8"/>
  <c r="O354" i="8"/>
  <c r="K354" i="8"/>
  <c r="G354" i="8"/>
  <c r="R354" i="8"/>
  <c r="N354" i="8"/>
  <c r="J354" i="8"/>
  <c r="V354" i="8"/>
  <c r="F354" i="8"/>
  <c r="A353" i="2"/>
  <c r="T352" i="2"/>
  <c r="P352" i="2"/>
  <c r="L352" i="2"/>
  <c r="H352" i="2"/>
  <c r="D352" i="2"/>
  <c r="W352" i="2"/>
  <c r="S352" i="2"/>
  <c r="O352" i="2"/>
  <c r="K352" i="2"/>
  <c r="G352" i="2"/>
  <c r="V352" i="2"/>
  <c r="R352" i="2"/>
  <c r="N352" i="2"/>
  <c r="J352" i="2"/>
  <c r="F352" i="2"/>
  <c r="I352" i="2"/>
  <c r="M352" i="2"/>
  <c r="U352" i="2"/>
  <c r="E352" i="2"/>
  <c r="Q352" i="2"/>
  <c r="B351" i="2"/>
  <c r="I357" i="19" l="1"/>
  <c r="J356" i="19"/>
  <c r="A355" i="9"/>
  <c r="T354" i="9"/>
  <c r="P354" i="9"/>
  <c r="L354" i="9"/>
  <c r="H354" i="9"/>
  <c r="D354" i="9"/>
  <c r="W354" i="9"/>
  <c r="S354" i="9"/>
  <c r="O354" i="9"/>
  <c r="K354" i="9"/>
  <c r="G354" i="9"/>
  <c r="V354" i="9"/>
  <c r="R354" i="9"/>
  <c r="N354" i="9"/>
  <c r="J354" i="9"/>
  <c r="F354" i="9"/>
  <c r="Q354" i="9"/>
  <c r="M354" i="9"/>
  <c r="I354" i="9"/>
  <c r="U354" i="9"/>
  <c r="E354" i="9"/>
  <c r="B353" i="9"/>
  <c r="B354" i="8"/>
  <c r="W355" i="8"/>
  <c r="S355" i="8"/>
  <c r="O355" i="8"/>
  <c r="K355" i="8"/>
  <c r="G355" i="8"/>
  <c r="V355" i="8"/>
  <c r="R355" i="8"/>
  <c r="N355" i="8"/>
  <c r="J355" i="8"/>
  <c r="F355" i="8"/>
  <c r="U355" i="8"/>
  <c r="Q355" i="8"/>
  <c r="M355" i="8"/>
  <c r="I355" i="8"/>
  <c r="E355" i="8"/>
  <c r="L355" i="8"/>
  <c r="A356" i="8"/>
  <c r="H355" i="8"/>
  <c r="T355" i="8"/>
  <c r="D355" i="8"/>
  <c r="P355" i="8"/>
  <c r="B352" i="2"/>
  <c r="V353" i="2"/>
  <c r="R353" i="2"/>
  <c r="N353" i="2"/>
  <c r="J353" i="2"/>
  <c r="F353" i="2"/>
  <c r="U353" i="2"/>
  <c r="Q353" i="2"/>
  <c r="M353" i="2"/>
  <c r="I353" i="2"/>
  <c r="E353" i="2"/>
  <c r="A354" i="2"/>
  <c r="T353" i="2"/>
  <c r="P353" i="2"/>
  <c r="L353" i="2"/>
  <c r="H353" i="2"/>
  <c r="D353" i="2"/>
  <c r="S353" i="2"/>
  <c r="W353" i="2"/>
  <c r="O353" i="2"/>
  <c r="K353" i="2"/>
  <c r="G353" i="2"/>
  <c r="I358" i="19" l="1"/>
  <c r="J357" i="19"/>
  <c r="B354" i="9"/>
  <c r="V355" i="9"/>
  <c r="R355" i="9"/>
  <c r="N355" i="9"/>
  <c r="J355" i="9"/>
  <c r="F355" i="9"/>
  <c r="U355" i="9"/>
  <c r="Q355" i="9"/>
  <c r="M355" i="9"/>
  <c r="I355" i="9"/>
  <c r="E355" i="9"/>
  <c r="A356" i="9"/>
  <c r="T355" i="9"/>
  <c r="P355" i="9"/>
  <c r="L355" i="9"/>
  <c r="H355" i="9"/>
  <c r="D355" i="9"/>
  <c r="K355" i="9"/>
  <c r="W355" i="9"/>
  <c r="G355" i="9"/>
  <c r="S355" i="9"/>
  <c r="O355" i="9"/>
  <c r="B355" i="8"/>
  <c r="U356" i="8"/>
  <c r="Q356" i="8"/>
  <c r="M356" i="8"/>
  <c r="I356" i="8"/>
  <c r="E356" i="8"/>
  <c r="A357" i="8"/>
  <c r="T356" i="8"/>
  <c r="P356" i="8"/>
  <c r="L356" i="8"/>
  <c r="H356" i="8"/>
  <c r="D356" i="8"/>
  <c r="W356" i="8"/>
  <c r="S356" i="8"/>
  <c r="O356" i="8"/>
  <c r="K356" i="8"/>
  <c r="G356" i="8"/>
  <c r="V356" i="8"/>
  <c r="F356" i="8"/>
  <c r="R356" i="8"/>
  <c r="N356" i="8"/>
  <c r="J356" i="8"/>
  <c r="A355" i="2"/>
  <c r="T354" i="2"/>
  <c r="P354" i="2"/>
  <c r="L354" i="2"/>
  <c r="H354" i="2"/>
  <c r="D354" i="2"/>
  <c r="W354" i="2"/>
  <c r="S354" i="2"/>
  <c r="O354" i="2"/>
  <c r="K354" i="2"/>
  <c r="G354" i="2"/>
  <c r="V354" i="2"/>
  <c r="R354" i="2"/>
  <c r="N354" i="2"/>
  <c r="J354" i="2"/>
  <c r="F354" i="2"/>
  <c r="M354" i="2"/>
  <c r="I354" i="2"/>
  <c r="Q354" i="2"/>
  <c r="U354" i="2"/>
  <c r="E354" i="2"/>
  <c r="B353" i="2"/>
  <c r="I359" i="19" l="1"/>
  <c r="J358" i="19"/>
  <c r="A357" i="9"/>
  <c r="T356" i="9"/>
  <c r="P356" i="9"/>
  <c r="L356" i="9"/>
  <c r="H356" i="9"/>
  <c r="D356" i="9"/>
  <c r="W356" i="9"/>
  <c r="S356" i="9"/>
  <c r="O356" i="9"/>
  <c r="K356" i="9"/>
  <c r="G356" i="9"/>
  <c r="V356" i="9"/>
  <c r="R356" i="9"/>
  <c r="N356" i="9"/>
  <c r="J356" i="9"/>
  <c r="F356" i="9"/>
  <c r="U356" i="9"/>
  <c r="E356" i="9"/>
  <c r="Q356" i="9"/>
  <c r="M356" i="9"/>
  <c r="I356" i="9"/>
  <c r="B355" i="9"/>
  <c r="B356" i="8"/>
  <c r="W357" i="8"/>
  <c r="S357" i="8"/>
  <c r="O357" i="8"/>
  <c r="K357" i="8"/>
  <c r="G357" i="8"/>
  <c r="V357" i="8"/>
  <c r="R357" i="8"/>
  <c r="N357" i="8"/>
  <c r="J357" i="8"/>
  <c r="F357" i="8"/>
  <c r="U357" i="8"/>
  <c r="Q357" i="8"/>
  <c r="M357" i="8"/>
  <c r="I357" i="8"/>
  <c r="E357" i="8"/>
  <c r="P357" i="8"/>
  <c r="L357" i="8"/>
  <c r="A358" i="8"/>
  <c r="H357" i="8"/>
  <c r="T357" i="8"/>
  <c r="D357" i="8"/>
  <c r="B357" i="8" s="1"/>
  <c r="B354" i="2"/>
  <c r="V355" i="2"/>
  <c r="R355" i="2"/>
  <c r="N355" i="2"/>
  <c r="J355" i="2"/>
  <c r="F355" i="2"/>
  <c r="U355" i="2"/>
  <c r="Q355" i="2"/>
  <c r="M355" i="2"/>
  <c r="I355" i="2"/>
  <c r="E355" i="2"/>
  <c r="A356" i="2"/>
  <c r="T355" i="2"/>
  <c r="P355" i="2"/>
  <c r="L355" i="2"/>
  <c r="H355" i="2"/>
  <c r="D355" i="2"/>
  <c r="W355" i="2"/>
  <c r="G355" i="2"/>
  <c r="S355" i="2"/>
  <c r="K355" i="2"/>
  <c r="O355" i="2"/>
  <c r="I360" i="19" l="1"/>
  <c r="J359" i="19"/>
  <c r="B356" i="9"/>
  <c r="V357" i="9"/>
  <c r="R357" i="9"/>
  <c r="N357" i="9"/>
  <c r="J357" i="9"/>
  <c r="F357" i="9"/>
  <c r="U357" i="9"/>
  <c r="Q357" i="9"/>
  <c r="M357" i="9"/>
  <c r="I357" i="9"/>
  <c r="E357" i="9"/>
  <c r="A358" i="9"/>
  <c r="T357" i="9"/>
  <c r="P357" i="9"/>
  <c r="L357" i="9"/>
  <c r="H357" i="9"/>
  <c r="D357" i="9"/>
  <c r="O357" i="9"/>
  <c r="K357" i="9"/>
  <c r="W357" i="9"/>
  <c r="G357" i="9"/>
  <c r="S357" i="9"/>
  <c r="U358" i="8"/>
  <c r="Q358" i="8"/>
  <c r="M358" i="8"/>
  <c r="I358" i="8"/>
  <c r="E358" i="8"/>
  <c r="A359" i="8"/>
  <c r="T358" i="8"/>
  <c r="P358" i="8"/>
  <c r="L358" i="8"/>
  <c r="H358" i="8"/>
  <c r="D358" i="8"/>
  <c r="W358" i="8"/>
  <c r="S358" i="8"/>
  <c r="O358" i="8"/>
  <c r="K358" i="8"/>
  <c r="G358" i="8"/>
  <c r="J358" i="8"/>
  <c r="V358" i="8"/>
  <c r="F358" i="8"/>
  <c r="R358" i="8"/>
  <c r="N358" i="8"/>
  <c r="A357" i="2"/>
  <c r="T356" i="2"/>
  <c r="P356" i="2"/>
  <c r="L356" i="2"/>
  <c r="H356" i="2"/>
  <c r="D356" i="2"/>
  <c r="W356" i="2"/>
  <c r="S356" i="2"/>
  <c r="O356" i="2"/>
  <c r="K356" i="2"/>
  <c r="G356" i="2"/>
  <c r="V356" i="2"/>
  <c r="R356" i="2"/>
  <c r="N356" i="2"/>
  <c r="J356" i="2"/>
  <c r="F356" i="2"/>
  <c r="Q356" i="2"/>
  <c r="M356" i="2"/>
  <c r="U356" i="2"/>
  <c r="E356" i="2"/>
  <c r="I356" i="2"/>
  <c r="B355" i="2"/>
  <c r="I361" i="19" l="1"/>
  <c r="J360" i="19"/>
  <c r="A359" i="9"/>
  <c r="T358" i="9"/>
  <c r="P358" i="9"/>
  <c r="L358" i="9"/>
  <c r="H358" i="9"/>
  <c r="D358" i="9"/>
  <c r="W358" i="9"/>
  <c r="S358" i="9"/>
  <c r="O358" i="9"/>
  <c r="K358" i="9"/>
  <c r="G358" i="9"/>
  <c r="V358" i="9"/>
  <c r="R358" i="9"/>
  <c r="N358" i="9"/>
  <c r="J358" i="9"/>
  <c r="F358" i="9"/>
  <c r="I358" i="9"/>
  <c r="U358" i="9"/>
  <c r="E358" i="9"/>
  <c r="Q358" i="9"/>
  <c r="M358" i="9"/>
  <c r="B357" i="9"/>
  <c r="B358" i="8"/>
  <c r="W359" i="8"/>
  <c r="S359" i="8"/>
  <c r="O359" i="8"/>
  <c r="K359" i="8"/>
  <c r="G359" i="8"/>
  <c r="V359" i="8"/>
  <c r="R359" i="8"/>
  <c r="N359" i="8"/>
  <c r="J359" i="8"/>
  <c r="F359" i="8"/>
  <c r="U359" i="8"/>
  <c r="Q359" i="8"/>
  <c r="M359" i="8"/>
  <c r="I359" i="8"/>
  <c r="E359" i="8"/>
  <c r="T359" i="8"/>
  <c r="D359" i="8"/>
  <c r="P359" i="8"/>
  <c r="L359" i="8"/>
  <c r="A360" i="8"/>
  <c r="H359" i="8"/>
  <c r="B356" i="2"/>
  <c r="V357" i="2"/>
  <c r="R357" i="2"/>
  <c r="N357" i="2"/>
  <c r="J357" i="2"/>
  <c r="F357" i="2"/>
  <c r="U357" i="2"/>
  <c r="Q357" i="2"/>
  <c r="M357" i="2"/>
  <c r="I357" i="2"/>
  <c r="E357" i="2"/>
  <c r="A358" i="2"/>
  <c r="T357" i="2"/>
  <c r="P357" i="2"/>
  <c r="L357" i="2"/>
  <c r="H357" i="2"/>
  <c r="D357" i="2"/>
  <c r="K357" i="2"/>
  <c r="W357" i="2"/>
  <c r="G357" i="2"/>
  <c r="O357" i="2"/>
  <c r="S357" i="2"/>
  <c r="I362" i="19" l="1"/>
  <c r="J361" i="19"/>
  <c r="B358" i="9"/>
  <c r="V359" i="9"/>
  <c r="R359" i="9"/>
  <c r="N359" i="9"/>
  <c r="J359" i="9"/>
  <c r="F359" i="9"/>
  <c r="U359" i="9"/>
  <c r="Q359" i="9"/>
  <c r="M359" i="9"/>
  <c r="I359" i="9"/>
  <c r="E359" i="9"/>
  <c r="A360" i="9"/>
  <c r="T359" i="9"/>
  <c r="P359" i="9"/>
  <c r="L359" i="9"/>
  <c r="H359" i="9"/>
  <c r="D359" i="9"/>
  <c r="S359" i="9"/>
  <c r="O359" i="9"/>
  <c r="K359" i="9"/>
  <c r="W359" i="9"/>
  <c r="G359" i="9"/>
  <c r="U360" i="8"/>
  <c r="Q360" i="8"/>
  <c r="M360" i="8"/>
  <c r="I360" i="8"/>
  <c r="E360" i="8"/>
  <c r="A361" i="8"/>
  <c r="T360" i="8"/>
  <c r="P360" i="8"/>
  <c r="L360" i="8"/>
  <c r="H360" i="8"/>
  <c r="D360" i="8"/>
  <c r="W360" i="8"/>
  <c r="S360" i="8"/>
  <c r="O360" i="8"/>
  <c r="K360" i="8"/>
  <c r="G360" i="8"/>
  <c r="N360" i="8"/>
  <c r="J360" i="8"/>
  <c r="V360" i="8"/>
  <c r="F360" i="8"/>
  <c r="R360" i="8"/>
  <c r="B359" i="8"/>
  <c r="A359" i="2"/>
  <c r="T358" i="2"/>
  <c r="P358" i="2"/>
  <c r="L358" i="2"/>
  <c r="H358" i="2"/>
  <c r="D358" i="2"/>
  <c r="W358" i="2"/>
  <c r="S358" i="2"/>
  <c r="O358" i="2"/>
  <c r="K358" i="2"/>
  <c r="G358" i="2"/>
  <c r="V358" i="2"/>
  <c r="R358" i="2"/>
  <c r="N358" i="2"/>
  <c r="J358" i="2"/>
  <c r="F358" i="2"/>
  <c r="U358" i="2"/>
  <c r="E358" i="2"/>
  <c r="I358" i="2"/>
  <c r="Q358" i="2"/>
  <c r="M358" i="2"/>
  <c r="B357" i="2"/>
  <c r="I363" i="19" l="1"/>
  <c r="J362" i="19"/>
  <c r="A361" i="9"/>
  <c r="T360" i="9"/>
  <c r="P360" i="9"/>
  <c r="L360" i="9"/>
  <c r="H360" i="9"/>
  <c r="D360" i="9"/>
  <c r="W360" i="9"/>
  <c r="S360" i="9"/>
  <c r="O360" i="9"/>
  <c r="K360" i="9"/>
  <c r="G360" i="9"/>
  <c r="V360" i="9"/>
  <c r="R360" i="9"/>
  <c r="N360" i="9"/>
  <c r="J360" i="9"/>
  <c r="F360" i="9"/>
  <c r="M360" i="9"/>
  <c r="I360" i="9"/>
  <c r="U360" i="9"/>
  <c r="E360" i="9"/>
  <c r="Q360" i="9"/>
  <c r="B359" i="9"/>
  <c r="W361" i="8"/>
  <c r="S361" i="8"/>
  <c r="O361" i="8"/>
  <c r="K361" i="8"/>
  <c r="G361" i="8"/>
  <c r="V361" i="8"/>
  <c r="R361" i="8"/>
  <c r="N361" i="8"/>
  <c r="J361" i="8"/>
  <c r="F361" i="8"/>
  <c r="U361" i="8"/>
  <c r="Q361" i="8"/>
  <c r="M361" i="8"/>
  <c r="I361" i="8"/>
  <c r="E361" i="8"/>
  <c r="A362" i="8"/>
  <c r="H361" i="8"/>
  <c r="T361" i="8"/>
  <c r="D361" i="8"/>
  <c r="P361" i="8"/>
  <c r="L361" i="8"/>
  <c r="B360" i="8"/>
  <c r="B358" i="2"/>
  <c r="V359" i="2"/>
  <c r="R359" i="2"/>
  <c r="N359" i="2"/>
  <c r="J359" i="2"/>
  <c r="F359" i="2"/>
  <c r="U359" i="2"/>
  <c r="Q359" i="2"/>
  <c r="M359" i="2"/>
  <c r="I359" i="2"/>
  <c r="E359" i="2"/>
  <c r="A360" i="2"/>
  <c r="T359" i="2"/>
  <c r="P359" i="2"/>
  <c r="L359" i="2"/>
  <c r="H359" i="2"/>
  <c r="D359" i="2"/>
  <c r="O359" i="2"/>
  <c r="K359" i="2"/>
  <c r="W359" i="2"/>
  <c r="G359" i="2"/>
  <c r="S359" i="2"/>
  <c r="I364" i="19" l="1"/>
  <c r="J363" i="19"/>
  <c r="B360" i="9"/>
  <c r="V361" i="9"/>
  <c r="R361" i="9"/>
  <c r="N361" i="9"/>
  <c r="J361" i="9"/>
  <c r="F361" i="9"/>
  <c r="U361" i="9"/>
  <c r="Q361" i="9"/>
  <c r="M361" i="9"/>
  <c r="I361" i="9"/>
  <c r="E361" i="9"/>
  <c r="A362" i="9"/>
  <c r="T361" i="9"/>
  <c r="P361" i="9"/>
  <c r="L361" i="9"/>
  <c r="H361" i="9"/>
  <c r="D361" i="9"/>
  <c r="W361" i="9"/>
  <c r="G361" i="9"/>
  <c r="S361" i="9"/>
  <c r="O361" i="9"/>
  <c r="K361" i="9"/>
  <c r="U362" i="8"/>
  <c r="Q362" i="8"/>
  <c r="M362" i="8"/>
  <c r="I362" i="8"/>
  <c r="E362" i="8"/>
  <c r="A363" i="8"/>
  <c r="T362" i="8"/>
  <c r="P362" i="8"/>
  <c r="L362" i="8"/>
  <c r="H362" i="8"/>
  <c r="D362" i="8"/>
  <c r="W362" i="8"/>
  <c r="S362" i="8"/>
  <c r="O362" i="8"/>
  <c r="K362" i="8"/>
  <c r="G362" i="8"/>
  <c r="R362" i="8"/>
  <c r="N362" i="8"/>
  <c r="J362" i="8"/>
  <c r="V362" i="8"/>
  <c r="F362" i="8"/>
  <c r="B361" i="8"/>
  <c r="A361" i="2"/>
  <c r="T360" i="2"/>
  <c r="P360" i="2"/>
  <c r="L360" i="2"/>
  <c r="H360" i="2"/>
  <c r="D360" i="2"/>
  <c r="W360" i="2"/>
  <c r="S360" i="2"/>
  <c r="O360" i="2"/>
  <c r="K360" i="2"/>
  <c r="G360" i="2"/>
  <c r="V360" i="2"/>
  <c r="R360" i="2"/>
  <c r="N360" i="2"/>
  <c r="J360" i="2"/>
  <c r="F360" i="2"/>
  <c r="I360" i="2"/>
  <c r="U360" i="2"/>
  <c r="E360" i="2"/>
  <c r="M360" i="2"/>
  <c r="Q360" i="2"/>
  <c r="B359" i="2"/>
  <c r="I365" i="19" l="1"/>
  <c r="J364" i="19"/>
  <c r="A363" i="9"/>
  <c r="T362" i="9"/>
  <c r="P362" i="9"/>
  <c r="L362" i="9"/>
  <c r="H362" i="9"/>
  <c r="D362" i="9"/>
  <c r="W362" i="9"/>
  <c r="S362" i="9"/>
  <c r="O362" i="9"/>
  <c r="K362" i="9"/>
  <c r="G362" i="9"/>
  <c r="V362" i="9"/>
  <c r="R362" i="9"/>
  <c r="N362" i="9"/>
  <c r="J362" i="9"/>
  <c r="F362" i="9"/>
  <c r="Q362" i="9"/>
  <c r="M362" i="9"/>
  <c r="I362" i="9"/>
  <c r="U362" i="9"/>
  <c r="E362" i="9"/>
  <c r="B361" i="9"/>
  <c r="B362" i="8"/>
  <c r="W363" i="8"/>
  <c r="S363" i="8"/>
  <c r="O363" i="8"/>
  <c r="K363" i="8"/>
  <c r="G363" i="8"/>
  <c r="V363" i="8"/>
  <c r="R363" i="8"/>
  <c r="N363" i="8"/>
  <c r="J363" i="8"/>
  <c r="F363" i="8"/>
  <c r="U363" i="8"/>
  <c r="Q363" i="8"/>
  <c r="M363" i="8"/>
  <c r="I363" i="8"/>
  <c r="E363" i="8"/>
  <c r="L363" i="8"/>
  <c r="A364" i="8"/>
  <c r="H363" i="8"/>
  <c r="T363" i="8"/>
  <c r="D363" i="8"/>
  <c r="P363" i="8"/>
  <c r="B360" i="2"/>
  <c r="V361" i="2"/>
  <c r="R361" i="2"/>
  <c r="N361" i="2"/>
  <c r="J361" i="2"/>
  <c r="F361" i="2"/>
  <c r="U361" i="2"/>
  <c r="Q361" i="2"/>
  <c r="M361" i="2"/>
  <c r="I361" i="2"/>
  <c r="E361" i="2"/>
  <c r="A362" i="2"/>
  <c r="T361" i="2"/>
  <c r="P361" i="2"/>
  <c r="L361" i="2"/>
  <c r="H361" i="2"/>
  <c r="D361" i="2"/>
  <c r="S361" i="2"/>
  <c r="O361" i="2"/>
  <c r="W361" i="2"/>
  <c r="K361" i="2"/>
  <c r="G361" i="2"/>
  <c r="I366" i="19" l="1"/>
  <c r="J365" i="19"/>
  <c r="B362" i="9"/>
  <c r="V363" i="9"/>
  <c r="R363" i="9"/>
  <c r="N363" i="9"/>
  <c r="J363" i="9"/>
  <c r="F363" i="9"/>
  <c r="U363" i="9"/>
  <c r="Q363" i="9"/>
  <c r="M363" i="9"/>
  <c r="I363" i="9"/>
  <c r="E363" i="9"/>
  <c r="A364" i="9"/>
  <c r="T363" i="9"/>
  <c r="P363" i="9"/>
  <c r="L363" i="9"/>
  <c r="H363" i="9"/>
  <c r="D363" i="9"/>
  <c r="K363" i="9"/>
  <c r="W363" i="9"/>
  <c r="G363" i="9"/>
  <c r="S363" i="9"/>
  <c r="O363" i="9"/>
  <c r="U364" i="8"/>
  <c r="Q364" i="8"/>
  <c r="M364" i="8"/>
  <c r="I364" i="8"/>
  <c r="E364" i="8"/>
  <c r="A365" i="8"/>
  <c r="T364" i="8"/>
  <c r="P364" i="8"/>
  <c r="L364" i="8"/>
  <c r="H364" i="8"/>
  <c r="D364" i="8"/>
  <c r="W364" i="8"/>
  <c r="S364" i="8"/>
  <c r="O364" i="8"/>
  <c r="K364" i="8"/>
  <c r="G364" i="8"/>
  <c r="V364" i="8"/>
  <c r="F364" i="8"/>
  <c r="R364" i="8"/>
  <c r="N364" i="8"/>
  <c r="J364" i="8"/>
  <c r="B363" i="8"/>
  <c r="A363" i="2"/>
  <c r="T362" i="2"/>
  <c r="P362" i="2"/>
  <c r="L362" i="2"/>
  <c r="H362" i="2"/>
  <c r="D362" i="2"/>
  <c r="W362" i="2"/>
  <c r="S362" i="2"/>
  <c r="O362" i="2"/>
  <c r="K362" i="2"/>
  <c r="G362" i="2"/>
  <c r="V362" i="2"/>
  <c r="R362" i="2"/>
  <c r="N362" i="2"/>
  <c r="J362" i="2"/>
  <c r="F362" i="2"/>
  <c r="M362" i="2"/>
  <c r="I362" i="2"/>
  <c r="U362" i="2"/>
  <c r="E362" i="2"/>
  <c r="Q362" i="2"/>
  <c r="B361" i="2"/>
  <c r="I367" i="19" l="1"/>
  <c r="J366" i="19"/>
  <c r="A365" i="9"/>
  <c r="T364" i="9"/>
  <c r="P364" i="9"/>
  <c r="L364" i="9"/>
  <c r="H364" i="9"/>
  <c r="D364" i="9"/>
  <c r="W364" i="9"/>
  <c r="S364" i="9"/>
  <c r="O364" i="9"/>
  <c r="K364" i="9"/>
  <c r="G364" i="9"/>
  <c r="V364" i="9"/>
  <c r="R364" i="9"/>
  <c r="N364" i="9"/>
  <c r="J364" i="9"/>
  <c r="F364" i="9"/>
  <c r="U364" i="9"/>
  <c r="E364" i="9"/>
  <c r="Q364" i="9"/>
  <c r="M364" i="9"/>
  <c r="I364" i="9"/>
  <c r="B363" i="9"/>
  <c r="B364" i="8"/>
  <c r="W365" i="8"/>
  <c r="S365" i="8"/>
  <c r="O365" i="8"/>
  <c r="K365" i="8"/>
  <c r="G365" i="8"/>
  <c r="V365" i="8"/>
  <c r="R365" i="8"/>
  <c r="N365" i="8"/>
  <c r="J365" i="8"/>
  <c r="F365" i="8"/>
  <c r="U365" i="8"/>
  <c r="Q365" i="8"/>
  <c r="M365" i="8"/>
  <c r="I365" i="8"/>
  <c r="E365" i="8"/>
  <c r="P365" i="8"/>
  <c r="L365" i="8"/>
  <c r="A366" i="8"/>
  <c r="H365" i="8"/>
  <c r="T365" i="8"/>
  <c r="D365" i="8"/>
  <c r="B365" i="8" s="1"/>
  <c r="B362" i="2"/>
  <c r="V363" i="2"/>
  <c r="R363" i="2"/>
  <c r="N363" i="2"/>
  <c r="J363" i="2"/>
  <c r="F363" i="2"/>
  <c r="U363" i="2"/>
  <c r="Q363" i="2"/>
  <c r="M363" i="2"/>
  <c r="I363" i="2"/>
  <c r="E363" i="2"/>
  <c r="A364" i="2"/>
  <c r="T363" i="2"/>
  <c r="P363" i="2"/>
  <c r="L363" i="2"/>
  <c r="H363" i="2"/>
  <c r="D363" i="2"/>
  <c r="W363" i="2"/>
  <c r="G363" i="2"/>
  <c r="S363" i="2"/>
  <c r="K363" i="2"/>
  <c r="O363" i="2"/>
  <c r="I368" i="19" l="1"/>
  <c r="J367" i="19"/>
  <c r="B364" i="9"/>
  <c r="V365" i="9"/>
  <c r="R365" i="9"/>
  <c r="N365" i="9"/>
  <c r="J365" i="9"/>
  <c r="F365" i="9"/>
  <c r="U365" i="9"/>
  <c r="Q365" i="9"/>
  <c r="M365" i="9"/>
  <c r="I365" i="9"/>
  <c r="E365" i="9"/>
  <c r="A366" i="9"/>
  <c r="T365" i="9"/>
  <c r="P365" i="9"/>
  <c r="L365" i="9"/>
  <c r="H365" i="9"/>
  <c r="D365" i="9"/>
  <c r="O365" i="9"/>
  <c r="K365" i="9"/>
  <c r="W365" i="9"/>
  <c r="G365" i="9"/>
  <c r="S365" i="9"/>
  <c r="U366" i="8"/>
  <c r="Q366" i="8"/>
  <c r="M366" i="8"/>
  <c r="I366" i="8"/>
  <c r="E366" i="8"/>
  <c r="A367" i="8"/>
  <c r="T366" i="8"/>
  <c r="P366" i="8"/>
  <c r="L366" i="8"/>
  <c r="H366" i="8"/>
  <c r="D366" i="8"/>
  <c r="W366" i="8"/>
  <c r="S366" i="8"/>
  <c r="O366" i="8"/>
  <c r="K366" i="8"/>
  <c r="G366" i="8"/>
  <c r="J366" i="8"/>
  <c r="V366" i="8"/>
  <c r="F366" i="8"/>
  <c r="R366" i="8"/>
  <c r="N366" i="8"/>
  <c r="A365" i="2"/>
  <c r="T364" i="2"/>
  <c r="P364" i="2"/>
  <c r="L364" i="2"/>
  <c r="H364" i="2"/>
  <c r="D364" i="2"/>
  <c r="W364" i="2"/>
  <c r="S364" i="2"/>
  <c r="O364" i="2"/>
  <c r="K364" i="2"/>
  <c r="G364" i="2"/>
  <c r="V364" i="2"/>
  <c r="R364" i="2"/>
  <c r="N364" i="2"/>
  <c r="J364" i="2"/>
  <c r="F364" i="2"/>
  <c r="Q364" i="2"/>
  <c r="M364" i="2"/>
  <c r="U364" i="2"/>
  <c r="I364" i="2"/>
  <c r="E364" i="2"/>
  <c r="B363" i="2"/>
  <c r="I369" i="19" l="1"/>
  <c r="J368" i="19"/>
  <c r="A367" i="9"/>
  <c r="T366" i="9"/>
  <c r="P366" i="9"/>
  <c r="L366" i="9"/>
  <c r="H366" i="9"/>
  <c r="D366" i="9"/>
  <c r="W366" i="9"/>
  <c r="S366" i="9"/>
  <c r="O366" i="9"/>
  <c r="K366" i="9"/>
  <c r="G366" i="9"/>
  <c r="V366" i="9"/>
  <c r="R366" i="9"/>
  <c r="N366" i="9"/>
  <c r="J366" i="9"/>
  <c r="F366" i="9"/>
  <c r="I366" i="9"/>
  <c r="U366" i="9"/>
  <c r="E366" i="9"/>
  <c r="Q366" i="9"/>
  <c r="M366" i="9"/>
  <c r="B365" i="9"/>
  <c r="B366" i="8"/>
  <c r="W367" i="8"/>
  <c r="S367" i="8"/>
  <c r="O367" i="8"/>
  <c r="K367" i="8"/>
  <c r="G367" i="8"/>
  <c r="V367" i="8"/>
  <c r="R367" i="8"/>
  <c r="N367" i="8"/>
  <c r="J367" i="8"/>
  <c r="F367" i="8"/>
  <c r="U367" i="8"/>
  <c r="Q367" i="8"/>
  <c r="M367" i="8"/>
  <c r="I367" i="8"/>
  <c r="E367" i="8"/>
  <c r="T367" i="8"/>
  <c r="D367" i="8"/>
  <c r="B367" i="8" s="1"/>
  <c r="P367" i="8"/>
  <c r="L367" i="8"/>
  <c r="H367" i="8"/>
  <c r="A368" i="8"/>
  <c r="B364" i="2"/>
  <c r="V365" i="2"/>
  <c r="R365" i="2"/>
  <c r="N365" i="2"/>
  <c r="J365" i="2"/>
  <c r="F365" i="2"/>
  <c r="U365" i="2"/>
  <c r="Q365" i="2"/>
  <c r="M365" i="2"/>
  <c r="I365" i="2"/>
  <c r="E365" i="2"/>
  <c r="A366" i="2"/>
  <c r="T365" i="2"/>
  <c r="P365" i="2"/>
  <c r="L365" i="2"/>
  <c r="H365" i="2"/>
  <c r="D365" i="2"/>
  <c r="K365" i="2"/>
  <c r="W365" i="2"/>
  <c r="G365" i="2"/>
  <c r="S365" i="2"/>
  <c r="O365" i="2"/>
  <c r="I370" i="19" l="1"/>
  <c r="J369" i="19"/>
  <c r="B366" i="9"/>
  <c r="V367" i="9"/>
  <c r="R367" i="9"/>
  <c r="N367" i="9"/>
  <c r="J367" i="9"/>
  <c r="F367" i="9"/>
  <c r="U367" i="9"/>
  <c r="Q367" i="9"/>
  <c r="M367" i="9"/>
  <c r="I367" i="9"/>
  <c r="E367" i="9"/>
  <c r="A368" i="9"/>
  <c r="T367" i="9"/>
  <c r="P367" i="9"/>
  <c r="L367" i="9"/>
  <c r="H367" i="9"/>
  <c r="D367" i="9"/>
  <c r="S367" i="9"/>
  <c r="O367" i="9"/>
  <c r="K367" i="9"/>
  <c r="W367" i="9"/>
  <c r="G367" i="9"/>
  <c r="U368" i="8"/>
  <c r="Q368" i="8"/>
  <c r="M368" i="8"/>
  <c r="I368" i="8"/>
  <c r="E368" i="8"/>
  <c r="A369" i="8"/>
  <c r="T368" i="8"/>
  <c r="P368" i="8"/>
  <c r="L368" i="8"/>
  <c r="H368" i="8"/>
  <c r="D368" i="8"/>
  <c r="W368" i="8"/>
  <c r="S368" i="8"/>
  <c r="O368" i="8"/>
  <c r="K368" i="8"/>
  <c r="G368" i="8"/>
  <c r="N368" i="8"/>
  <c r="J368" i="8"/>
  <c r="V368" i="8"/>
  <c r="F368" i="8"/>
  <c r="R368" i="8"/>
  <c r="A367" i="2"/>
  <c r="T366" i="2"/>
  <c r="P366" i="2"/>
  <c r="L366" i="2"/>
  <c r="H366" i="2"/>
  <c r="D366" i="2"/>
  <c r="W366" i="2"/>
  <c r="S366" i="2"/>
  <c r="O366" i="2"/>
  <c r="K366" i="2"/>
  <c r="G366" i="2"/>
  <c r="V366" i="2"/>
  <c r="R366" i="2"/>
  <c r="N366" i="2"/>
  <c r="J366" i="2"/>
  <c r="F366" i="2"/>
  <c r="U366" i="2"/>
  <c r="E366" i="2"/>
  <c r="Q366" i="2"/>
  <c r="M366" i="2"/>
  <c r="I366" i="2"/>
  <c r="B365" i="2"/>
  <c r="I371" i="19" l="1"/>
  <c r="J370" i="19"/>
  <c r="A369" i="9"/>
  <c r="T368" i="9"/>
  <c r="P368" i="9"/>
  <c r="L368" i="9"/>
  <c r="H368" i="9"/>
  <c r="D368" i="9"/>
  <c r="W368" i="9"/>
  <c r="S368" i="9"/>
  <c r="O368" i="9"/>
  <c r="K368" i="9"/>
  <c r="G368" i="9"/>
  <c r="V368" i="9"/>
  <c r="R368" i="9"/>
  <c r="N368" i="9"/>
  <c r="J368" i="9"/>
  <c r="F368" i="9"/>
  <c r="M368" i="9"/>
  <c r="I368" i="9"/>
  <c r="U368" i="9"/>
  <c r="E368" i="9"/>
  <c r="Q368" i="9"/>
  <c r="B367" i="9"/>
  <c r="B368" i="8"/>
  <c r="W369" i="8"/>
  <c r="S369" i="8"/>
  <c r="O369" i="8"/>
  <c r="K369" i="8"/>
  <c r="G369" i="8"/>
  <c r="V369" i="8"/>
  <c r="R369" i="8"/>
  <c r="N369" i="8"/>
  <c r="J369" i="8"/>
  <c r="F369" i="8"/>
  <c r="U369" i="8"/>
  <c r="Q369" i="8"/>
  <c r="M369" i="8"/>
  <c r="I369" i="8"/>
  <c r="E369" i="8"/>
  <c r="A370" i="8"/>
  <c r="H369" i="8"/>
  <c r="T369" i="8"/>
  <c r="D369" i="8"/>
  <c r="P369" i="8"/>
  <c r="L369" i="8"/>
  <c r="B366" i="2"/>
  <c r="V367" i="2"/>
  <c r="R367" i="2"/>
  <c r="N367" i="2"/>
  <c r="J367" i="2"/>
  <c r="F367" i="2"/>
  <c r="U367" i="2"/>
  <c r="Q367" i="2"/>
  <c r="M367" i="2"/>
  <c r="I367" i="2"/>
  <c r="E367" i="2"/>
  <c r="A368" i="2"/>
  <c r="T367" i="2"/>
  <c r="P367" i="2"/>
  <c r="L367" i="2"/>
  <c r="H367" i="2"/>
  <c r="D367" i="2"/>
  <c r="O367" i="2"/>
  <c r="K367" i="2"/>
  <c r="W367" i="2"/>
  <c r="G367" i="2"/>
  <c r="S367" i="2"/>
  <c r="I372" i="19" l="1"/>
  <c r="J371" i="19"/>
  <c r="B368" i="9"/>
  <c r="V369" i="9"/>
  <c r="R369" i="9"/>
  <c r="N369" i="9"/>
  <c r="J369" i="9"/>
  <c r="F369" i="9"/>
  <c r="U369" i="9"/>
  <c r="Q369" i="9"/>
  <c r="M369" i="9"/>
  <c r="I369" i="9"/>
  <c r="E369" i="9"/>
  <c r="A370" i="9"/>
  <c r="T369" i="9"/>
  <c r="P369" i="9"/>
  <c r="L369" i="9"/>
  <c r="H369" i="9"/>
  <c r="D369" i="9"/>
  <c r="W369" i="9"/>
  <c r="G369" i="9"/>
  <c r="S369" i="9"/>
  <c r="O369" i="9"/>
  <c r="K369" i="9"/>
  <c r="B369" i="8"/>
  <c r="U370" i="8"/>
  <c r="Q370" i="8"/>
  <c r="M370" i="8"/>
  <c r="I370" i="8"/>
  <c r="E370" i="8"/>
  <c r="A371" i="8"/>
  <c r="T370" i="8"/>
  <c r="P370" i="8"/>
  <c r="L370" i="8"/>
  <c r="H370" i="8"/>
  <c r="D370" i="8"/>
  <c r="W370" i="8"/>
  <c r="S370" i="8"/>
  <c r="O370" i="8"/>
  <c r="K370" i="8"/>
  <c r="G370" i="8"/>
  <c r="R370" i="8"/>
  <c r="N370" i="8"/>
  <c r="J370" i="8"/>
  <c r="V370" i="8"/>
  <c r="F370" i="8"/>
  <c r="A369" i="2"/>
  <c r="T368" i="2"/>
  <c r="P368" i="2"/>
  <c r="L368" i="2"/>
  <c r="H368" i="2"/>
  <c r="D368" i="2"/>
  <c r="W368" i="2"/>
  <c r="S368" i="2"/>
  <c r="O368" i="2"/>
  <c r="K368" i="2"/>
  <c r="G368" i="2"/>
  <c r="V368" i="2"/>
  <c r="R368" i="2"/>
  <c r="N368" i="2"/>
  <c r="J368" i="2"/>
  <c r="F368" i="2"/>
  <c r="I368" i="2"/>
  <c r="U368" i="2"/>
  <c r="E368" i="2"/>
  <c r="M368" i="2"/>
  <c r="Q368" i="2"/>
  <c r="B367" i="2"/>
  <c r="I373" i="19" l="1"/>
  <c r="J372" i="19"/>
  <c r="A371" i="9"/>
  <c r="T370" i="9"/>
  <c r="P370" i="9"/>
  <c r="L370" i="9"/>
  <c r="H370" i="9"/>
  <c r="D370" i="9"/>
  <c r="W370" i="9"/>
  <c r="S370" i="9"/>
  <c r="O370" i="9"/>
  <c r="K370" i="9"/>
  <c r="G370" i="9"/>
  <c r="V370" i="9"/>
  <c r="R370" i="9"/>
  <c r="N370" i="9"/>
  <c r="J370" i="9"/>
  <c r="F370" i="9"/>
  <c r="Q370" i="9"/>
  <c r="M370" i="9"/>
  <c r="I370" i="9"/>
  <c r="U370" i="9"/>
  <c r="E370" i="9"/>
  <c r="B369" i="9"/>
  <c r="B370" i="8"/>
  <c r="W371" i="8"/>
  <c r="S371" i="8"/>
  <c r="O371" i="8"/>
  <c r="K371" i="8"/>
  <c r="G371" i="8"/>
  <c r="V371" i="8"/>
  <c r="R371" i="8"/>
  <c r="N371" i="8"/>
  <c r="J371" i="8"/>
  <c r="F371" i="8"/>
  <c r="U371" i="8"/>
  <c r="Q371" i="8"/>
  <c r="M371" i="8"/>
  <c r="I371" i="8"/>
  <c r="E371" i="8"/>
  <c r="L371" i="8"/>
  <c r="A372" i="8"/>
  <c r="H371" i="8"/>
  <c r="T371" i="8"/>
  <c r="D371" i="8"/>
  <c r="P371" i="8"/>
  <c r="B368" i="2"/>
  <c r="V369" i="2"/>
  <c r="R369" i="2"/>
  <c r="N369" i="2"/>
  <c r="J369" i="2"/>
  <c r="F369" i="2"/>
  <c r="U369" i="2"/>
  <c r="Q369" i="2"/>
  <c r="M369" i="2"/>
  <c r="I369" i="2"/>
  <c r="E369" i="2"/>
  <c r="A370" i="2"/>
  <c r="T369" i="2"/>
  <c r="P369" i="2"/>
  <c r="L369" i="2"/>
  <c r="H369" i="2"/>
  <c r="D369" i="2"/>
  <c r="S369" i="2"/>
  <c r="O369" i="2"/>
  <c r="W369" i="2"/>
  <c r="K369" i="2"/>
  <c r="G369" i="2"/>
  <c r="I374" i="19" l="1"/>
  <c r="J373" i="19"/>
  <c r="B370" i="9"/>
  <c r="V371" i="9"/>
  <c r="R371" i="9"/>
  <c r="N371" i="9"/>
  <c r="J371" i="9"/>
  <c r="F371" i="9"/>
  <c r="U371" i="9"/>
  <c r="Q371" i="9"/>
  <c r="M371" i="9"/>
  <c r="I371" i="9"/>
  <c r="E371" i="9"/>
  <c r="A372" i="9"/>
  <c r="T371" i="9"/>
  <c r="P371" i="9"/>
  <c r="L371" i="9"/>
  <c r="H371" i="9"/>
  <c r="D371" i="9"/>
  <c r="K371" i="9"/>
  <c r="W371" i="9"/>
  <c r="G371" i="9"/>
  <c r="S371" i="9"/>
  <c r="O371" i="9"/>
  <c r="B371" i="8"/>
  <c r="U372" i="8"/>
  <c r="Q372" i="8"/>
  <c r="M372" i="8"/>
  <c r="I372" i="8"/>
  <c r="E372" i="8"/>
  <c r="A373" i="8"/>
  <c r="T372" i="8"/>
  <c r="P372" i="8"/>
  <c r="L372" i="8"/>
  <c r="H372" i="8"/>
  <c r="D372" i="8"/>
  <c r="W372" i="8"/>
  <c r="S372" i="8"/>
  <c r="O372" i="8"/>
  <c r="K372" i="8"/>
  <c r="G372" i="8"/>
  <c r="V372" i="8"/>
  <c r="F372" i="8"/>
  <c r="R372" i="8"/>
  <c r="N372" i="8"/>
  <c r="J372" i="8"/>
  <c r="A371" i="2"/>
  <c r="T370" i="2"/>
  <c r="P370" i="2"/>
  <c r="L370" i="2"/>
  <c r="H370" i="2"/>
  <c r="D370" i="2"/>
  <c r="W370" i="2"/>
  <c r="S370" i="2"/>
  <c r="O370" i="2"/>
  <c r="K370" i="2"/>
  <c r="G370" i="2"/>
  <c r="V370" i="2"/>
  <c r="R370" i="2"/>
  <c r="N370" i="2"/>
  <c r="J370" i="2"/>
  <c r="F370" i="2"/>
  <c r="M370" i="2"/>
  <c r="I370" i="2"/>
  <c r="U370" i="2"/>
  <c r="E370" i="2"/>
  <c r="Q370" i="2"/>
  <c r="B369" i="2"/>
  <c r="I375" i="19" l="1"/>
  <c r="J374" i="19"/>
  <c r="A373" i="9"/>
  <c r="T372" i="9"/>
  <c r="P372" i="9"/>
  <c r="L372" i="9"/>
  <c r="H372" i="9"/>
  <c r="D372" i="9"/>
  <c r="W372" i="9"/>
  <c r="S372" i="9"/>
  <c r="O372" i="9"/>
  <c r="K372" i="9"/>
  <c r="G372" i="9"/>
  <c r="V372" i="9"/>
  <c r="R372" i="9"/>
  <c r="N372" i="9"/>
  <c r="J372" i="9"/>
  <c r="F372" i="9"/>
  <c r="U372" i="9"/>
  <c r="E372" i="9"/>
  <c r="Q372" i="9"/>
  <c r="M372" i="9"/>
  <c r="I372" i="9"/>
  <c r="B371" i="9"/>
  <c r="B372" i="8"/>
  <c r="W373" i="8"/>
  <c r="S373" i="8"/>
  <c r="O373" i="8"/>
  <c r="K373" i="8"/>
  <c r="G373" i="8"/>
  <c r="V373" i="8"/>
  <c r="R373" i="8"/>
  <c r="N373" i="8"/>
  <c r="J373" i="8"/>
  <c r="F373" i="8"/>
  <c r="U373" i="8"/>
  <c r="Q373" i="8"/>
  <c r="M373" i="8"/>
  <c r="I373" i="8"/>
  <c r="E373" i="8"/>
  <c r="P373" i="8"/>
  <c r="L373" i="8"/>
  <c r="A374" i="8"/>
  <c r="H373" i="8"/>
  <c r="D373" i="8"/>
  <c r="T373" i="8"/>
  <c r="B370" i="2"/>
  <c r="V371" i="2"/>
  <c r="R371" i="2"/>
  <c r="N371" i="2"/>
  <c r="J371" i="2"/>
  <c r="F371" i="2"/>
  <c r="U371" i="2"/>
  <c r="Q371" i="2"/>
  <c r="M371" i="2"/>
  <c r="I371" i="2"/>
  <c r="E371" i="2"/>
  <c r="A372" i="2"/>
  <c r="T371" i="2"/>
  <c r="P371" i="2"/>
  <c r="L371" i="2"/>
  <c r="H371" i="2"/>
  <c r="D371" i="2"/>
  <c r="W371" i="2"/>
  <c r="G371" i="2"/>
  <c r="S371" i="2"/>
  <c r="K371" i="2"/>
  <c r="O371" i="2"/>
  <c r="I376" i="19" l="1"/>
  <c r="J375" i="19"/>
  <c r="B372" i="9"/>
  <c r="V373" i="9"/>
  <c r="R373" i="9"/>
  <c r="N373" i="9"/>
  <c r="J373" i="9"/>
  <c r="F373" i="9"/>
  <c r="U373" i="9"/>
  <c r="Q373" i="9"/>
  <c r="M373" i="9"/>
  <c r="I373" i="9"/>
  <c r="E373" i="9"/>
  <c r="A374" i="9"/>
  <c r="T373" i="9"/>
  <c r="P373" i="9"/>
  <c r="L373" i="9"/>
  <c r="H373" i="9"/>
  <c r="D373" i="9"/>
  <c r="O373" i="9"/>
  <c r="K373" i="9"/>
  <c r="W373" i="9"/>
  <c r="G373" i="9"/>
  <c r="S373" i="9"/>
  <c r="B373" i="8"/>
  <c r="U374" i="8"/>
  <c r="Q374" i="8"/>
  <c r="M374" i="8"/>
  <c r="I374" i="8"/>
  <c r="E374" i="8"/>
  <c r="A375" i="8"/>
  <c r="T374" i="8"/>
  <c r="P374" i="8"/>
  <c r="L374" i="8"/>
  <c r="H374" i="8"/>
  <c r="D374" i="8"/>
  <c r="W374" i="8"/>
  <c r="S374" i="8"/>
  <c r="O374" i="8"/>
  <c r="K374" i="8"/>
  <c r="G374" i="8"/>
  <c r="J374" i="8"/>
  <c r="V374" i="8"/>
  <c r="F374" i="8"/>
  <c r="R374" i="8"/>
  <c r="N374" i="8"/>
  <c r="A373" i="2"/>
  <c r="T372" i="2"/>
  <c r="P372" i="2"/>
  <c r="L372" i="2"/>
  <c r="H372" i="2"/>
  <c r="D372" i="2"/>
  <c r="W372" i="2"/>
  <c r="S372" i="2"/>
  <c r="O372" i="2"/>
  <c r="K372" i="2"/>
  <c r="G372" i="2"/>
  <c r="V372" i="2"/>
  <c r="R372" i="2"/>
  <c r="N372" i="2"/>
  <c r="J372" i="2"/>
  <c r="F372" i="2"/>
  <c r="Q372" i="2"/>
  <c r="M372" i="2"/>
  <c r="U372" i="2"/>
  <c r="I372" i="2"/>
  <c r="E372" i="2"/>
  <c r="B371" i="2"/>
  <c r="I377" i="19" l="1"/>
  <c r="J376" i="19"/>
  <c r="A375" i="9"/>
  <c r="T374" i="9"/>
  <c r="P374" i="9"/>
  <c r="L374" i="9"/>
  <c r="H374" i="9"/>
  <c r="D374" i="9"/>
  <c r="W374" i="9"/>
  <c r="S374" i="9"/>
  <c r="O374" i="9"/>
  <c r="K374" i="9"/>
  <c r="G374" i="9"/>
  <c r="V374" i="9"/>
  <c r="R374" i="9"/>
  <c r="N374" i="9"/>
  <c r="J374" i="9"/>
  <c r="F374" i="9"/>
  <c r="I374" i="9"/>
  <c r="U374" i="9"/>
  <c r="E374" i="9"/>
  <c r="Q374" i="9"/>
  <c r="M374" i="9"/>
  <c r="B373" i="9"/>
  <c r="B374" i="8"/>
  <c r="W375" i="8"/>
  <c r="S375" i="8"/>
  <c r="O375" i="8"/>
  <c r="K375" i="8"/>
  <c r="G375" i="8"/>
  <c r="V375" i="8"/>
  <c r="R375" i="8"/>
  <c r="N375" i="8"/>
  <c r="J375" i="8"/>
  <c r="F375" i="8"/>
  <c r="U375" i="8"/>
  <c r="Q375" i="8"/>
  <c r="M375" i="8"/>
  <c r="I375" i="8"/>
  <c r="E375" i="8"/>
  <c r="T375" i="8"/>
  <c r="D375" i="8"/>
  <c r="B375" i="8" s="1"/>
  <c r="P375" i="8"/>
  <c r="L375" i="8"/>
  <c r="H375" i="8"/>
  <c r="A376" i="8"/>
  <c r="B372" i="2"/>
  <c r="V373" i="2"/>
  <c r="R373" i="2"/>
  <c r="N373" i="2"/>
  <c r="J373" i="2"/>
  <c r="F373" i="2"/>
  <c r="U373" i="2"/>
  <c r="Q373" i="2"/>
  <c r="M373" i="2"/>
  <c r="I373" i="2"/>
  <c r="E373" i="2"/>
  <c r="A374" i="2"/>
  <c r="T373" i="2"/>
  <c r="P373" i="2"/>
  <c r="L373" i="2"/>
  <c r="H373" i="2"/>
  <c r="D373" i="2"/>
  <c r="K373" i="2"/>
  <c r="W373" i="2"/>
  <c r="G373" i="2"/>
  <c r="S373" i="2"/>
  <c r="O373" i="2"/>
  <c r="I378" i="19" l="1"/>
  <c r="J377" i="19"/>
  <c r="B374" i="9"/>
  <c r="V375" i="9"/>
  <c r="R375" i="9"/>
  <c r="N375" i="9"/>
  <c r="J375" i="9"/>
  <c r="F375" i="9"/>
  <c r="U375" i="9"/>
  <c r="Q375" i="9"/>
  <c r="M375" i="9"/>
  <c r="I375" i="9"/>
  <c r="E375" i="9"/>
  <c r="A376" i="9"/>
  <c r="T375" i="9"/>
  <c r="P375" i="9"/>
  <c r="L375" i="9"/>
  <c r="H375" i="9"/>
  <c r="D375" i="9"/>
  <c r="S375" i="9"/>
  <c r="O375" i="9"/>
  <c r="K375" i="9"/>
  <c r="G375" i="9"/>
  <c r="W375" i="9"/>
  <c r="U376" i="8"/>
  <c r="Q376" i="8"/>
  <c r="M376" i="8"/>
  <c r="I376" i="8"/>
  <c r="E376" i="8"/>
  <c r="A377" i="8"/>
  <c r="T376" i="8"/>
  <c r="P376" i="8"/>
  <c r="L376" i="8"/>
  <c r="H376" i="8"/>
  <c r="D376" i="8"/>
  <c r="W376" i="8"/>
  <c r="S376" i="8"/>
  <c r="O376" i="8"/>
  <c r="K376" i="8"/>
  <c r="G376" i="8"/>
  <c r="N376" i="8"/>
  <c r="J376" i="8"/>
  <c r="V376" i="8"/>
  <c r="F376" i="8"/>
  <c r="R376" i="8"/>
  <c r="A375" i="2"/>
  <c r="T374" i="2"/>
  <c r="P374" i="2"/>
  <c r="L374" i="2"/>
  <c r="H374" i="2"/>
  <c r="D374" i="2"/>
  <c r="W374" i="2"/>
  <c r="S374" i="2"/>
  <c r="O374" i="2"/>
  <c r="K374" i="2"/>
  <c r="G374" i="2"/>
  <c r="V374" i="2"/>
  <c r="R374" i="2"/>
  <c r="N374" i="2"/>
  <c r="J374" i="2"/>
  <c r="F374" i="2"/>
  <c r="U374" i="2"/>
  <c r="E374" i="2"/>
  <c r="Q374" i="2"/>
  <c r="M374" i="2"/>
  <c r="I374" i="2"/>
  <c r="B373" i="2"/>
  <c r="I379" i="19" l="1"/>
  <c r="J378" i="19"/>
  <c r="A377" i="9"/>
  <c r="T376" i="9"/>
  <c r="P376" i="9"/>
  <c r="L376" i="9"/>
  <c r="H376" i="9"/>
  <c r="D376" i="9"/>
  <c r="W376" i="9"/>
  <c r="S376" i="9"/>
  <c r="O376" i="9"/>
  <c r="K376" i="9"/>
  <c r="G376" i="9"/>
  <c r="V376" i="9"/>
  <c r="R376" i="9"/>
  <c r="N376" i="9"/>
  <c r="J376" i="9"/>
  <c r="F376" i="9"/>
  <c r="M376" i="9"/>
  <c r="I376" i="9"/>
  <c r="U376" i="9"/>
  <c r="E376" i="9"/>
  <c r="Q376" i="9"/>
  <c r="B375" i="9"/>
  <c r="B376" i="8"/>
  <c r="W377" i="8"/>
  <c r="S377" i="8"/>
  <c r="O377" i="8"/>
  <c r="K377" i="8"/>
  <c r="G377" i="8"/>
  <c r="V377" i="8"/>
  <c r="R377" i="8"/>
  <c r="N377" i="8"/>
  <c r="J377" i="8"/>
  <c r="F377" i="8"/>
  <c r="U377" i="8"/>
  <c r="Q377" i="8"/>
  <c r="M377" i="8"/>
  <c r="I377" i="8"/>
  <c r="E377" i="8"/>
  <c r="A378" i="8"/>
  <c r="H377" i="8"/>
  <c r="T377" i="8"/>
  <c r="D377" i="8"/>
  <c r="B377" i="8" s="1"/>
  <c r="P377" i="8"/>
  <c r="L377" i="8"/>
  <c r="B374" i="2"/>
  <c r="V375" i="2"/>
  <c r="R375" i="2"/>
  <c r="N375" i="2"/>
  <c r="J375" i="2"/>
  <c r="F375" i="2"/>
  <c r="U375" i="2"/>
  <c r="Q375" i="2"/>
  <c r="M375" i="2"/>
  <c r="I375" i="2"/>
  <c r="E375" i="2"/>
  <c r="A376" i="2"/>
  <c r="T375" i="2"/>
  <c r="P375" i="2"/>
  <c r="L375" i="2"/>
  <c r="H375" i="2"/>
  <c r="D375" i="2"/>
  <c r="O375" i="2"/>
  <c r="K375" i="2"/>
  <c r="W375" i="2"/>
  <c r="G375" i="2"/>
  <c r="S375" i="2"/>
  <c r="I380" i="19" l="1"/>
  <c r="J379" i="19"/>
  <c r="B376" i="9"/>
  <c r="V377" i="9"/>
  <c r="R377" i="9"/>
  <c r="N377" i="9"/>
  <c r="J377" i="9"/>
  <c r="F377" i="9"/>
  <c r="U377" i="9"/>
  <c r="Q377" i="9"/>
  <c r="M377" i="9"/>
  <c r="I377" i="9"/>
  <c r="E377" i="9"/>
  <c r="A378" i="9"/>
  <c r="T377" i="9"/>
  <c r="P377" i="9"/>
  <c r="L377" i="9"/>
  <c r="H377" i="9"/>
  <c r="D377" i="9"/>
  <c r="W377" i="9"/>
  <c r="G377" i="9"/>
  <c r="S377" i="9"/>
  <c r="O377" i="9"/>
  <c r="K377" i="9"/>
  <c r="U378" i="8"/>
  <c r="Q378" i="8"/>
  <c r="M378" i="8"/>
  <c r="I378" i="8"/>
  <c r="E378" i="8"/>
  <c r="A379" i="8"/>
  <c r="T378" i="8"/>
  <c r="P378" i="8"/>
  <c r="L378" i="8"/>
  <c r="H378" i="8"/>
  <c r="D378" i="8"/>
  <c r="W378" i="8"/>
  <c r="S378" i="8"/>
  <c r="O378" i="8"/>
  <c r="K378" i="8"/>
  <c r="G378" i="8"/>
  <c r="R378" i="8"/>
  <c r="N378" i="8"/>
  <c r="J378" i="8"/>
  <c r="F378" i="8"/>
  <c r="V378" i="8"/>
  <c r="A377" i="2"/>
  <c r="T376" i="2"/>
  <c r="P376" i="2"/>
  <c r="L376" i="2"/>
  <c r="H376" i="2"/>
  <c r="D376" i="2"/>
  <c r="W376" i="2"/>
  <c r="S376" i="2"/>
  <c r="O376" i="2"/>
  <c r="K376" i="2"/>
  <c r="G376" i="2"/>
  <c r="V376" i="2"/>
  <c r="R376" i="2"/>
  <c r="N376" i="2"/>
  <c r="J376" i="2"/>
  <c r="F376" i="2"/>
  <c r="I376" i="2"/>
  <c r="U376" i="2"/>
  <c r="E376" i="2"/>
  <c r="M376" i="2"/>
  <c r="Q376" i="2"/>
  <c r="B375" i="2"/>
  <c r="I381" i="19" l="1"/>
  <c r="J380" i="19"/>
  <c r="A379" i="9"/>
  <c r="T378" i="9"/>
  <c r="P378" i="9"/>
  <c r="L378" i="9"/>
  <c r="H378" i="9"/>
  <c r="D378" i="9"/>
  <c r="W378" i="9"/>
  <c r="S378" i="9"/>
  <c r="O378" i="9"/>
  <c r="K378" i="9"/>
  <c r="G378" i="9"/>
  <c r="V378" i="9"/>
  <c r="R378" i="9"/>
  <c r="N378" i="9"/>
  <c r="J378" i="9"/>
  <c r="F378" i="9"/>
  <c r="Q378" i="9"/>
  <c r="M378" i="9"/>
  <c r="I378" i="9"/>
  <c r="E378" i="9"/>
  <c r="U378" i="9"/>
  <c r="B377" i="9"/>
  <c r="B378" i="8"/>
  <c r="W379" i="8"/>
  <c r="S379" i="8"/>
  <c r="O379" i="8"/>
  <c r="K379" i="8"/>
  <c r="G379" i="8"/>
  <c r="V379" i="8"/>
  <c r="R379" i="8"/>
  <c r="N379" i="8"/>
  <c r="J379" i="8"/>
  <c r="F379" i="8"/>
  <c r="U379" i="8"/>
  <c r="Q379" i="8"/>
  <c r="M379" i="8"/>
  <c r="I379" i="8"/>
  <c r="E379" i="8"/>
  <c r="L379" i="8"/>
  <c r="A380" i="8"/>
  <c r="H379" i="8"/>
  <c r="T379" i="8"/>
  <c r="D379" i="8"/>
  <c r="P379" i="8"/>
  <c r="B376" i="2"/>
  <c r="V377" i="2"/>
  <c r="R377" i="2"/>
  <c r="N377" i="2"/>
  <c r="J377" i="2"/>
  <c r="F377" i="2"/>
  <c r="U377" i="2"/>
  <c r="Q377" i="2"/>
  <c r="M377" i="2"/>
  <c r="I377" i="2"/>
  <c r="E377" i="2"/>
  <c r="A378" i="2"/>
  <c r="T377" i="2"/>
  <c r="P377" i="2"/>
  <c r="L377" i="2"/>
  <c r="H377" i="2"/>
  <c r="D377" i="2"/>
  <c r="S377" i="2"/>
  <c r="O377" i="2"/>
  <c r="W377" i="2"/>
  <c r="K377" i="2"/>
  <c r="G377" i="2"/>
  <c r="I382" i="19" l="1"/>
  <c r="J381" i="19"/>
  <c r="B378" i="9"/>
  <c r="V379" i="9"/>
  <c r="R379" i="9"/>
  <c r="N379" i="9"/>
  <c r="J379" i="9"/>
  <c r="F379" i="9"/>
  <c r="U379" i="9"/>
  <c r="Q379" i="9"/>
  <c r="M379" i="9"/>
  <c r="I379" i="9"/>
  <c r="E379" i="9"/>
  <c r="A380" i="9"/>
  <c r="T379" i="9"/>
  <c r="P379" i="9"/>
  <c r="L379" i="9"/>
  <c r="H379" i="9"/>
  <c r="D379" i="9"/>
  <c r="K379" i="9"/>
  <c r="W379" i="9"/>
  <c r="G379" i="9"/>
  <c r="S379" i="9"/>
  <c r="O379" i="9"/>
  <c r="B379" i="8"/>
  <c r="U380" i="8"/>
  <c r="Q380" i="8"/>
  <c r="M380" i="8"/>
  <c r="I380" i="8"/>
  <c r="E380" i="8"/>
  <c r="A381" i="8"/>
  <c r="T380" i="8"/>
  <c r="P380" i="8"/>
  <c r="L380" i="8"/>
  <c r="H380" i="8"/>
  <c r="D380" i="8"/>
  <c r="W380" i="8"/>
  <c r="S380" i="8"/>
  <c r="O380" i="8"/>
  <c r="K380" i="8"/>
  <c r="G380" i="8"/>
  <c r="V380" i="8"/>
  <c r="F380" i="8"/>
  <c r="R380" i="8"/>
  <c r="N380" i="8"/>
  <c r="J380" i="8"/>
  <c r="A379" i="2"/>
  <c r="T378" i="2"/>
  <c r="P378" i="2"/>
  <c r="L378" i="2"/>
  <c r="H378" i="2"/>
  <c r="D378" i="2"/>
  <c r="W378" i="2"/>
  <c r="S378" i="2"/>
  <c r="O378" i="2"/>
  <c r="K378" i="2"/>
  <c r="G378" i="2"/>
  <c r="V378" i="2"/>
  <c r="R378" i="2"/>
  <c r="N378" i="2"/>
  <c r="J378" i="2"/>
  <c r="F378" i="2"/>
  <c r="M378" i="2"/>
  <c r="I378" i="2"/>
  <c r="U378" i="2"/>
  <c r="E378" i="2"/>
  <c r="Q378" i="2"/>
  <c r="B377" i="2"/>
  <c r="I383" i="19" l="1"/>
  <c r="J382" i="19"/>
  <c r="A381" i="9"/>
  <c r="T380" i="9"/>
  <c r="P380" i="9"/>
  <c r="L380" i="9"/>
  <c r="H380" i="9"/>
  <c r="D380" i="9"/>
  <c r="W380" i="9"/>
  <c r="S380" i="9"/>
  <c r="O380" i="9"/>
  <c r="K380" i="9"/>
  <c r="G380" i="9"/>
  <c r="V380" i="9"/>
  <c r="R380" i="9"/>
  <c r="N380" i="9"/>
  <c r="J380" i="9"/>
  <c r="F380" i="9"/>
  <c r="U380" i="9"/>
  <c r="E380" i="9"/>
  <c r="Q380" i="9"/>
  <c r="M380" i="9"/>
  <c r="I380" i="9"/>
  <c r="B379" i="9"/>
  <c r="B380" i="8"/>
  <c r="W381" i="8"/>
  <c r="S381" i="8"/>
  <c r="O381" i="8"/>
  <c r="K381" i="8"/>
  <c r="G381" i="8"/>
  <c r="V381" i="8"/>
  <c r="R381" i="8"/>
  <c r="N381" i="8"/>
  <c r="J381" i="8"/>
  <c r="F381" i="8"/>
  <c r="U381" i="8"/>
  <c r="Q381" i="8"/>
  <c r="M381" i="8"/>
  <c r="I381" i="8"/>
  <c r="E381" i="8"/>
  <c r="P381" i="8"/>
  <c r="L381" i="8"/>
  <c r="A382" i="8"/>
  <c r="H381" i="8"/>
  <c r="D381" i="8"/>
  <c r="T381" i="8"/>
  <c r="B378" i="2"/>
  <c r="V379" i="2"/>
  <c r="R379" i="2"/>
  <c r="N379" i="2"/>
  <c r="J379" i="2"/>
  <c r="F379" i="2"/>
  <c r="U379" i="2"/>
  <c r="Q379" i="2"/>
  <c r="M379" i="2"/>
  <c r="I379" i="2"/>
  <c r="E379" i="2"/>
  <c r="A380" i="2"/>
  <c r="T379" i="2"/>
  <c r="P379" i="2"/>
  <c r="L379" i="2"/>
  <c r="H379" i="2"/>
  <c r="D379" i="2"/>
  <c r="W379" i="2"/>
  <c r="G379" i="2"/>
  <c r="S379" i="2"/>
  <c r="K379" i="2"/>
  <c r="O379" i="2"/>
  <c r="I384" i="19" l="1"/>
  <c r="J383" i="19"/>
  <c r="B380" i="9"/>
  <c r="V381" i="9"/>
  <c r="R381" i="9"/>
  <c r="N381" i="9"/>
  <c r="J381" i="9"/>
  <c r="F381" i="9"/>
  <c r="U381" i="9"/>
  <c r="Q381" i="9"/>
  <c r="M381" i="9"/>
  <c r="I381" i="9"/>
  <c r="E381" i="9"/>
  <c r="A382" i="9"/>
  <c r="T381" i="9"/>
  <c r="P381" i="9"/>
  <c r="L381" i="9"/>
  <c r="H381" i="9"/>
  <c r="D381" i="9"/>
  <c r="O381" i="9"/>
  <c r="K381" i="9"/>
  <c r="W381" i="9"/>
  <c r="G381" i="9"/>
  <c r="S381" i="9"/>
  <c r="B381" i="8"/>
  <c r="U382" i="8"/>
  <c r="Q382" i="8"/>
  <c r="M382" i="8"/>
  <c r="I382" i="8"/>
  <c r="E382" i="8"/>
  <c r="A383" i="8"/>
  <c r="T382" i="8"/>
  <c r="P382" i="8"/>
  <c r="L382" i="8"/>
  <c r="H382" i="8"/>
  <c r="D382" i="8"/>
  <c r="W382" i="8"/>
  <c r="S382" i="8"/>
  <c r="O382" i="8"/>
  <c r="K382" i="8"/>
  <c r="G382" i="8"/>
  <c r="J382" i="8"/>
  <c r="V382" i="8"/>
  <c r="F382" i="8"/>
  <c r="R382" i="8"/>
  <c r="N382" i="8"/>
  <c r="A381" i="2"/>
  <c r="T380" i="2"/>
  <c r="P380" i="2"/>
  <c r="L380" i="2"/>
  <c r="H380" i="2"/>
  <c r="D380" i="2"/>
  <c r="W380" i="2"/>
  <c r="S380" i="2"/>
  <c r="O380" i="2"/>
  <c r="K380" i="2"/>
  <c r="G380" i="2"/>
  <c r="V380" i="2"/>
  <c r="R380" i="2"/>
  <c r="N380" i="2"/>
  <c r="J380" i="2"/>
  <c r="F380" i="2"/>
  <c r="Q380" i="2"/>
  <c r="M380" i="2"/>
  <c r="U380" i="2"/>
  <c r="I380" i="2"/>
  <c r="E380" i="2"/>
  <c r="B379" i="2"/>
  <c r="I385" i="19" l="1"/>
  <c r="J384" i="19"/>
  <c r="A383" i="9"/>
  <c r="T382" i="9"/>
  <c r="P382" i="9"/>
  <c r="L382" i="9"/>
  <c r="H382" i="9"/>
  <c r="D382" i="9"/>
  <c r="W382" i="9"/>
  <c r="S382" i="9"/>
  <c r="O382" i="9"/>
  <c r="K382" i="9"/>
  <c r="G382" i="9"/>
  <c r="V382" i="9"/>
  <c r="R382" i="9"/>
  <c r="N382" i="9"/>
  <c r="J382" i="9"/>
  <c r="F382" i="9"/>
  <c r="I382" i="9"/>
  <c r="U382" i="9"/>
  <c r="E382" i="9"/>
  <c r="Q382" i="9"/>
  <c r="M382" i="9"/>
  <c r="B381" i="9"/>
  <c r="B382" i="8"/>
  <c r="W383" i="8"/>
  <c r="S383" i="8"/>
  <c r="O383" i="8"/>
  <c r="K383" i="8"/>
  <c r="G383" i="8"/>
  <c r="V383" i="8"/>
  <c r="R383" i="8"/>
  <c r="N383" i="8"/>
  <c r="J383" i="8"/>
  <c r="F383" i="8"/>
  <c r="U383" i="8"/>
  <c r="Q383" i="8"/>
  <c r="M383" i="8"/>
  <c r="I383" i="8"/>
  <c r="E383" i="8"/>
  <c r="T383" i="8"/>
  <c r="D383" i="8"/>
  <c r="P383" i="8"/>
  <c r="L383" i="8"/>
  <c r="A384" i="8"/>
  <c r="H383" i="8"/>
  <c r="B380" i="2"/>
  <c r="V381" i="2"/>
  <c r="R381" i="2"/>
  <c r="N381" i="2"/>
  <c r="J381" i="2"/>
  <c r="F381" i="2"/>
  <c r="U381" i="2"/>
  <c r="Q381" i="2"/>
  <c r="M381" i="2"/>
  <c r="I381" i="2"/>
  <c r="E381" i="2"/>
  <c r="A382" i="2"/>
  <c r="T381" i="2"/>
  <c r="P381" i="2"/>
  <c r="L381" i="2"/>
  <c r="H381" i="2"/>
  <c r="D381" i="2"/>
  <c r="K381" i="2"/>
  <c r="W381" i="2"/>
  <c r="G381" i="2"/>
  <c r="S381" i="2"/>
  <c r="O381" i="2"/>
  <c r="I386" i="19" l="1"/>
  <c r="J385" i="19"/>
  <c r="B382" i="9"/>
  <c r="V383" i="9"/>
  <c r="R383" i="9"/>
  <c r="N383" i="9"/>
  <c r="J383" i="9"/>
  <c r="F383" i="9"/>
  <c r="U383" i="9"/>
  <c r="Q383" i="9"/>
  <c r="M383" i="9"/>
  <c r="I383" i="9"/>
  <c r="E383" i="9"/>
  <c r="A384" i="9"/>
  <c r="T383" i="9"/>
  <c r="P383" i="9"/>
  <c r="L383" i="9"/>
  <c r="H383" i="9"/>
  <c r="D383" i="9"/>
  <c r="S383" i="9"/>
  <c r="O383" i="9"/>
  <c r="K383" i="9"/>
  <c r="W383" i="9"/>
  <c r="G383" i="9"/>
  <c r="B383" i="8"/>
  <c r="U384" i="8"/>
  <c r="Q384" i="8"/>
  <c r="M384" i="8"/>
  <c r="I384" i="8"/>
  <c r="E384" i="8"/>
  <c r="A385" i="8"/>
  <c r="T384" i="8"/>
  <c r="P384" i="8"/>
  <c r="L384" i="8"/>
  <c r="H384" i="8"/>
  <c r="D384" i="8"/>
  <c r="W384" i="8"/>
  <c r="S384" i="8"/>
  <c r="O384" i="8"/>
  <c r="K384" i="8"/>
  <c r="G384" i="8"/>
  <c r="N384" i="8"/>
  <c r="J384" i="8"/>
  <c r="V384" i="8"/>
  <c r="F384" i="8"/>
  <c r="R384" i="8"/>
  <c r="A383" i="2"/>
  <c r="T382" i="2"/>
  <c r="P382" i="2"/>
  <c r="L382" i="2"/>
  <c r="H382" i="2"/>
  <c r="D382" i="2"/>
  <c r="W382" i="2"/>
  <c r="S382" i="2"/>
  <c r="O382" i="2"/>
  <c r="K382" i="2"/>
  <c r="G382" i="2"/>
  <c r="V382" i="2"/>
  <c r="R382" i="2"/>
  <c r="N382" i="2"/>
  <c r="J382" i="2"/>
  <c r="F382" i="2"/>
  <c r="U382" i="2"/>
  <c r="E382" i="2"/>
  <c r="Q382" i="2"/>
  <c r="M382" i="2"/>
  <c r="I382" i="2"/>
  <c r="B381" i="2"/>
  <c r="I387" i="19" l="1"/>
  <c r="J386" i="19"/>
  <c r="A385" i="9"/>
  <c r="T384" i="9"/>
  <c r="P384" i="9"/>
  <c r="L384" i="9"/>
  <c r="H384" i="9"/>
  <c r="D384" i="9"/>
  <c r="W384" i="9"/>
  <c r="S384" i="9"/>
  <c r="O384" i="9"/>
  <c r="K384" i="9"/>
  <c r="G384" i="9"/>
  <c r="V384" i="9"/>
  <c r="R384" i="9"/>
  <c r="N384" i="9"/>
  <c r="J384" i="9"/>
  <c r="F384" i="9"/>
  <c r="M384" i="9"/>
  <c r="I384" i="9"/>
  <c r="U384" i="9"/>
  <c r="E384" i="9"/>
  <c r="Q384" i="9"/>
  <c r="B383" i="9"/>
  <c r="B384" i="8"/>
  <c r="W385" i="8"/>
  <c r="S385" i="8"/>
  <c r="O385" i="8"/>
  <c r="K385" i="8"/>
  <c r="G385" i="8"/>
  <c r="V385" i="8"/>
  <c r="R385" i="8"/>
  <c r="N385" i="8"/>
  <c r="J385" i="8"/>
  <c r="F385" i="8"/>
  <c r="U385" i="8"/>
  <c r="Q385" i="8"/>
  <c r="M385" i="8"/>
  <c r="I385" i="8"/>
  <c r="E385" i="8"/>
  <c r="A386" i="8"/>
  <c r="H385" i="8"/>
  <c r="T385" i="8"/>
  <c r="D385" i="8"/>
  <c r="B385" i="8" s="1"/>
  <c r="P385" i="8"/>
  <c r="L385" i="8"/>
  <c r="B382" i="2"/>
  <c r="V383" i="2"/>
  <c r="R383" i="2"/>
  <c r="N383" i="2"/>
  <c r="J383" i="2"/>
  <c r="F383" i="2"/>
  <c r="U383" i="2"/>
  <c r="Q383" i="2"/>
  <c r="M383" i="2"/>
  <c r="I383" i="2"/>
  <c r="E383" i="2"/>
  <c r="A384" i="2"/>
  <c r="T383" i="2"/>
  <c r="P383" i="2"/>
  <c r="L383" i="2"/>
  <c r="H383" i="2"/>
  <c r="D383" i="2"/>
  <c r="O383" i="2"/>
  <c r="K383" i="2"/>
  <c r="W383" i="2"/>
  <c r="G383" i="2"/>
  <c r="S383" i="2"/>
  <c r="I388" i="19" l="1"/>
  <c r="J387" i="19"/>
  <c r="B384" i="9"/>
  <c r="V385" i="9"/>
  <c r="R385" i="9"/>
  <c r="N385" i="9"/>
  <c r="J385" i="9"/>
  <c r="F385" i="9"/>
  <c r="U385" i="9"/>
  <c r="Q385" i="9"/>
  <c r="M385" i="9"/>
  <c r="I385" i="9"/>
  <c r="E385" i="9"/>
  <c r="A386" i="9"/>
  <c r="T385" i="9"/>
  <c r="P385" i="9"/>
  <c r="L385" i="9"/>
  <c r="H385" i="9"/>
  <c r="D385" i="9"/>
  <c r="W385" i="9"/>
  <c r="G385" i="9"/>
  <c r="S385" i="9"/>
  <c r="O385" i="9"/>
  <c r="K385" i="9"/>
  <c r="U386" i="8"/>
  <c r="Q386" i="8"/>
  <c r="M386" i="8"/>
  <c r="I386" i="8"/>
  <c r="E386" i="8"/>
  <c r="A387" i="8"/>
  <c r="T386" i="8"/>
  <c r="P386" i="8"/>
  <c r="L386" i="8"/>
  <c r="H386" i="8"/>
  <c r="D386" i="8"/>
  <c r="W386" i="8"/>
  <c r="S386" i="8"/>
  <c r="O386" i="8"/>
  <c r="K386" i="8"/>
  <c r="G386" i="8"/>
  <c r="R386" i="8"/>
  <c r="N386" i="8"/>
  <c r="J386" i="8"/>
  <c r="V386" i="8"/>
  <c r="F386" i="8"/>
  <c r="A385" i="2"/>
  <c r="T384" i="2"/>
  <c r="P384" i="2"/>
  <c r="L384" i="2"/>
  <c r="H384" i="2"/>
  <c r="D384" i="2"/>
  <c r="W384" i="2"/>
  <c r="S384" i="2"/>
  <c r="O384" i="2"/>
  <c r="K384" i="2"/>
  <c r="G384" i="2"/>
  <c r="V384" i="2"/>
  <c r="R384" i="2"/>
  <c r="N384" i="2"/>
  <c r="J384" i="2"/>
  <c r="F384" i="2"/>
  <c r="I384" i="2"/>
  <c r="U384" i="2"/>
  <c r="E384" i="2"/>
  <c r="M384" i="2"/>
  <c r="Q384" i="2"/>
  <c r="B383" i="2"/>
  <c r="I389" i="19" l="1"/>
  <c r="J388" i="19"/>
  <c r="A387" i="9"/>
  <c r="T386" i="9"/>
  <c r="P386" i="9"/>
  <c r="L386" i="9"/>
  <c r="H386" i="9"/>
  <c r="D386" i="9"/>
  <c r="W386" i="9"/>
  <c r="S386" i="9"/>
  <c r="O386" i="9"/>
  <c r="K386" i="9"/>
  <c r="G386" i="9"/>
  <c r="V386" i="9"/>
  <c r="R386" i="9"/>
  <c r="N386" i="9"/>
  <c r="J386" i="9"/>
  <c r="F386" i="9"/>
  <c r="Q386" i="9"/>
  <c r="M386" i="9"/>
  <c r="I386" i="9"/>
  <c r="U386" i="9"/>
  <c r="E386" i="9"/>
  <c r="B385" i="9"/>
  <c r="B386" i="8"/>
  <c r="W387" i="8"/>
  <c r="S387" i="8"/>
  <c r="O387" i="8"/>
  <c r="K387" i="8"/>
  <c r="G387" i="8"/>
  <c r="V387" i="8"/>
  <c r="R387" i="8"/>
  <c r="N387" i="8"/>
  <c r="J387" i="8"/>
  <c r="F387" i="8"/>
  <c r="U387" i="8"/>
  <c r="Q387" i="8"/>
  <c r="M387" i="8"/>
  <c r="I387" i="8"/>
  <c r="E387" i="8"/>
  <c r="L387" i="8"/>
  <c r="A388" i="8"/>
  <c r="H387" i="8"/>
  <c r="T387" i="8"/>
  <c r="D387" i="8"/>
  <c r="P387" i="8"/>
  <c r="B384" i="2"/>
  <c r="V385" i="2"/>
  <c r="R385" i="2"/>
  <c r="N385" i="2"/>
  <c r="J385" i="2"/>
  <c r="F385" i="2"/>
  <c r="U385" i="2"/>
  <c r="Q385" i="2"/>
  <c r="M385" i="2"/>
  <c r="I385" i="2"/>
  <c r="E385" i="2"/>
  <c r="A386" i="2"/>
  <c r="T385" i="2"/>
  <c r="P385" i="2"/>
  <c r="L385" i="2"/>
  <c r="H385" i="2"/>
  <c r="D385" i="2"/>
  <c r="S385" i="2"/>
  <c r="O385" i="2"/>
  <c r="W385" i="2"/>
  <c r="K385" i="2"/>
  <c r="G385" i="2"/>
  <c r="I390" i="19" l="1"/>
  <c r="J389" i="19"/>
  <c r="B386" i="9"/>
  <c r="V387" i="9"/>
  <c r="R387" i="9"/>
  <c r="N387" i="9"/>
  <c r="J387" i="9"/>
  <c r="F387" i="9"/>
  <c r="U387" i="9"/>
  <c r="Q387" i="9"/>
  <c r="M387" i="9"/>
  <c r="I387" i="9"/>
  <c r="E387" i="9"/>
  <c r="A388" i="9"/>
  <c r="T387" i="9"/>
  <c r="P387" i="9"/>
  <c r="L387" i="9"/>
  <c r="H387" i="9"/>
  <c r="D387" i="9"/>
  <c r="K387" i="9"/>
  <c r="W387" i="9"/>
  <c r="G387" i="9"/>
  <c r="S387" i="9"/>
  <c r="O387" i="9"/>
  <c r="U388" i="8"/>
  <c r="Q388" i="8"/>
  <c r="M388" i="8"/>
  <c r="I388" i="8"/>
  <c r="E388" i="8"/>
  <c r="A389" i="8"/>
  <c r="T388" i="8"/>
  <c r="P388" i="8"/>
  <c r="L388" i="8"/>
  <c r="H388" i="8"/>
  <c r="D388" i="8"/>
  <c r="W388" i="8"/>
  <c r="S388" i="8"/>
  <c r="O388" i="8"/>
  <c r="K388" i="8"/>
  <c r="G388" i="8"/>
  <c r="V388" i="8"/>
  <c r="F388" i="8"/>
  <c r="R388" i="8"/>
  <c r="N388" i="8"/>
  <c r="J388" i="8"/>
  <c r="B387" i="8"/>
  <c r="A387" i="2"/>
  <c r="T386" i="2"/>
  <c r="P386" i="2"/>
  <c r="L386" i="2"/>
  <c r="H386" i="2"/>
  <c r="D386" i="2"/>
  <c r="W386" i="2"/>
  <c r="S386" i="2"/>
  <c r="O386" i="2"/>
  <c r="K386" i="2"/>
  <c r="G386" i="2"/>
  <c r="V386" i="2"/>
  <c r="R386" i="2"/>
  <c r="N386" i="2"/>
  <c r="J386" i="2"/>
  <c r="F386" i="2"/>
  <c r="M386" i="2"/>
  <c r="I386" i="2"/>
  <c r="U386" i="2"/>
  <c r="E386" i="2"/>
  <c r="Q386" i="2"/>
  <c r="B385" i="2"/>
  <c r="I391" i="19" l="1"/>
  <c r="J390" i="19"/>
  <c r="A389" i="9"/>
  <c r="T388" i="9"/>
  <c r="P388" i="9"/>
  <c r="L388" i="9"/>
  <c r="H388" i="9"/>
  <c r="D388" i="9"/>
  <c r="W388" i="9"/>
  <c r="S388" i="9"/>
  <c r="O388" i="9"/>
  <c r="K388" i="9"/>
  <c r="G388" i="9"/>
  <c r="V388" i="9"/>
  <c r="R388" i="9"/>
  <c r="N388" i="9"/>
  <c r="J388" i="9"/>
  <c r="F388" i="9"/>
  <c r="U388" i="9"/>
  <c r="E388" i="9"/>
  <c r="Q388" i="9"/>
  <c r="M388" i="9"/>
  <c r="I388" i="9"/>
  <c r="B387" i="9"/>
  <c r="B388" i="8"/>
  <c r="W389" i="8"/>
  <c r="S389" i="8"/>
  <c r="O389" i="8"/>
  <c r="K389" i="8"/>
  <c r="G389" i="8"/>
  <c r="V389" i="8"/>
  <c r="R389" i="8"/>
  <c r="N389" i="8"/>
  <c r="J389" i="8"/>
  <c r="F389" i="8"/>
  <c r="U389" i="8"/>
  <c r="Q389" i="8"/>
  <c r="M389" i="8"/>
  <c r="I389" i="8"/>
  <c r="E389" i="8"/>
  <c r="P389" i="8"/>
  <c r="L389" i="8"/>
  <c r="A390" i="8"/>
  <c r="H389" i="8"/>
  <c r="T389" i="8"/>
  <c r="D389" i="8"/>
  <c r="B389" i="8" s="1"/>
  <c r="B386" i="2"/>
  <c r="V387" i="2"/>
  <c r="R387" i="2"/>
  <c r="N387" i="2"/>
  <c r="J387" i="2"/>
  <c r="F387" i="2"/>
  <c r="U387" i="2"/>
  <c r="Q387" i="2"/>
  <c r="M387" i="2"/>
  <c r="I387" i="2"/>
  <c r="E387" i="2"/>
  <c r="A388" i="2"/>
  <c r="T387" i="2"/>
  <c r="P387" i="2"/>
  <c r="L387" i="2"/>
  <c r="H387" i="2"/>
  <c r="D387" i="2"/>
  <c r="W387" i="2"/>
  <c r="G387" i="2"/>
  <c r="S387" i="2"/>
  <c r="K387" i="2"/>
  <c r="O387" i="2"/>
  <c r="I392" i="19" l="1"/>
  <c r="J391" i="19"/>
  <c r="B388" i="9"/>
  <c r="V389" i="9"/>
  <c r="R389" i="9"/>
  <c r="N389" i="9"/>
  <c r="J389" i="9"/>
  <c r="F389" i="9"/>
  <c r="U389" i="9"/>
  <c r="Q389" i="9"/>
  <c r="M389" i="9"/>
  <c r="I389" i="9"/>
  <c r="E389" i="9"/>
  <c r="A390" i="9"/>
  <c r="T389" i="9"/>
  <c r="P389" i="9"/>
  <c r="L389" i="9"/>
  <c r="H389" i="9"/>
  <c r="D389" i="9"/>
  <c r="O389" i="9"/>
  <c r="K389" i="9"/>
  <c r="W389" i="9"/>
  <c r="G389" i="9"/>
  <c r="S389" i="9"/>
  <c r="U390" i="8"/>
  <c r="Q390" i="8"/>
  <c r="M390" i="8"/>
  <c r="I390" i="8"/>
  <c r="E390" i="8"/>
  <c r="A391" i="8"/>
  <c r="T390" i="8"/>
  <c r="P390" i="8"/>
  <c r="L390" i="8"/>
  <c r="H390" i="8"/>
  <c r="D390" i="8"/>
  <c r="W390" i="8"/>
  <c r="S390" i="8"/>
  <c r="O390" i="8"/>
  <c r="K390" i="8"/>
  <c r="G390" i="8"/>
  <c r="J390" i="8"/>
  <c r="V390" i="8"/>
  <c r="F390" i="8"/>
  <c r="R390" i="8"/>
  <c r="N390" i="8"/>
  <c r="A389" i="2"/>
  <c r="T388" i="2"/>
  <c r="P388" i="2"/>
  <c r="L388" i="2"/>
  <c r="H388" i="2"/>
  <c r="D388" i="2"/>
  <c r="W388" i="2"/>
  <c r="S388" i="2"/>
  <c r="O388" i="2"/>
  <c r="K388" i="2"/>
  <c r="G388" i="2"/>
  <c r="V388" i="2"/>
  <c r="R388" i="2"/>
  <c r="N388" i="2"/>
  <c r="J388" i="2"/>
  <c r="F388" i="2"/>
  <c r="Q388" i="2"/>
  <c r="E388" i="2"/>
  <c r="M388" i="2"/>
  <c r="I388" i="2"/>
  <c r="U388" i="2"/>
  <c r="B387" i="2"/>
  <c r="I393" i="19" l="1"/>
  <c r="J392" i="19"/>
  <c r="A391" i="9"/>
  <c r="T390" i="9"/>
  <c r="P390" i="9"/>
  <c r="L390" i="9"/>
  <c r="H390" i="9"/>
  <c r="D390" i="9"/>
  <c r="W390" i="9"/>
  <c r="S390" i="9"/>
  <c r="O390" i="9"/>
  <c r="K390" i="9"/>
  <c r="G390" i="9"/>
  <c r="V390" i="9"/>
  <c r="R390" i="9"/>
  <c r="N390" i="9"/>
  <c r="J390" i="9"/>
  <c r="F390" i="9"/>
  <c r="I390" i="9"/>
  <c r="U390" i="9"/>
  <c r="E390" i="9"/>
  <c r="Q390" i="9"/>
  <c r="M390" i="9"/>
  <c r="B389" i="9"/>
  <c r="B390" i="8"/>
  <c r="W391" i="8"/>
  <c r="S391" i="8"/>
  <c r="O391" i="8"/>
  <c r="K391" i="8"/>
  <c r="G391" i="8"/>
  <c r="V391" i="8"/>
  <c r="R391" i="8"/>
  <c r="N391" i="8"/>
  <c r="J391" i="8"/>
  <c r="F391" i="8"/>
  <c r="U391" i="8"/>
  <c r="Q391" i="8"/>
  <c r="M391" i="8"/>
  <c r="I391" i="8"/>
  <c r="E391" i="8"/>
  <c r="T391" i="8"/>
  <c r="D391" i="8"/>
  <c r="P391" i="8"/>
  <c r="L391" i="8"/>
  <c r="A392" i="8"/>
  <c r="H391" i="8"/>
  <c r="B388" i="2"/>
  <c r="V389" i="2"/>
  <c r="R389" i="2"/>
  <c r="N389" i="2"/>
  <c r="J389" i="2"/>
  <c r="F389" i="2"/>
  <c r="U389" i="2"/>
  <c r="Q389" i="2"/>
  <c r="M389" i="2"/>
  <c r="I389" i="2"/>
  <c r="E389" i="2"/>
  <c r="A390" i="2"/>
  <c r="T389" i="2"/>
  <c r="P389" i="2"/>
  <c r="L389" i="2"/>
  <c r="H389" i="2"/>
  <c r="D389" i="2"/>
  <c r="K389" i="2"/>
  <c r="W389" i="2"/>
  <c r="G389" i="2"/>
  <c r="O389" i="2"/>
  <c r="S389" i="2"/>
  <c r="I394" i="19" l="1"/>
  <c r="J393" i="19"/>
  <c r="B390" i="9"/>
  <c r="V391" i="9"/>
  <c r="R391" i="9"/>
  <c r="N391" i="9"/>
  <c r="J391" i="9"/>
  <c r="F391" i="9"/>
  <c r="U391" i="9"/>
  <c r="Q391" i="9"/>
  <c r="M391" i="9"/>
  <c r="I391" i="9"/>
  <c r="E391" i="9"/>
  <c r="A392" i="9"/>
  <c r="T391" i="9"/>
  <c r="P391" i="9"/>
  <c r="L391" i="9"/>
  <c r="H391" i="9"/>
  <c r="D391" i="9"/>
  <c r="S391" i="9"/>
  <c r="O391" i="9"/>
  <c r="K391" i="9"/>
  <c r="W391" i="9"/>
  <c r="G391" i="9"/>
  <c r="B391" i="8"/>
  <c r="U392" i="8"/>
  <c r="Q392" i="8"/>
  <c r="M392" i="8"/>
  <c r="I392" i="8"/>
  <c r="E392" i="8"/>
  <c r="A393" i="8"/>
  <c r="T392" i="8"/>
  <c r="P392" i="8"/>
  <c r="L392" i="8"/>
  <c r="H392" i="8"/>
  <c r="D392" i="8"/>
  <c r="W392" i="8"/>
  <c r="S392" i="8"/>
  <c r="O392" i="8"/>
  <c r="K392" i="8"/>
  <c r="G392" i="8"/>
  <c r="N392" i="8"/>
  <c r="J392" i="8"/>
  <c r="V392" i="8"/>
  <c r="F392" i="8"/>
  <c r="R392" i="8"/>
  <c r="A391" i="2"/>
  <c r="T390" i="2"/>
  <c r="P390" i="2"/>
  <c r="L390" i="2"/>
  <c r="H390" i="2"/>
  <c r="D390" i="2"/>
  <c r="W390" i="2"/>
  <c r="S390" i="2"/>
  <c r="O390" i="2"/>
  <c r="K390" i="2"/>
  <c r="G390" i="2"/>
  <c r="V390" i="2"/>
  <c r="R390" i="2"/>
  <c r="N390" i="2"/>
  <c r="J390" i="2"/>
  <c r="F390" i="2"/>
  <c r="U390" i="2"/>
  <c r="E390" i="2"/>
  <c r="Q390" i="2"/>
  <c r="I390" i="2"/>
  <c r="M390" i="2"/>
  <c r="B389" i="2"/>
  <c r="I395" i="19" l="1"/>
  <c r="J394" i="19"/>
  <c r="A393" i="9"/>
  <c r="T392" i="9"/>
  <c r="P392" i="9"/>
  <c r="L392" i="9"/>
  <c r="H392" i="9"/>
  <c r="D392" i="9"/>
  <c r="W392" i="9"/>
  <c r="S392" i="9"/>
  <c r="O392" i="9"/>
  <c r="K392" i="9"/>
  <c r="G392" i="9"/>
  <c r="V392" i="9"/>
  <c r="R392" i="9"/>
  <c r="N392" i="9"/>
  <c r="J392" i="9"/>
  <c r="F392" i="9"/>
  <c r="M392" i="9"/>
  <c r="I392" i="9"/>
  <c r="U392" i="9"/>
  <c r="E392" i="9"/>
  <c r="Q392" i="9"/>
  <c r="B391" i="9"/>
  <c r="B392" i="8"/>
  <c r="W393" i="8"/>
  <c r="S393" i="8"/>
  <c r="O393" i="8"/>
  <c r="K393" i="8"/>
  <c r="G393" i="8"/>
  <c r="V393" i="8"/>
  <c r="R393" i="8"/>
  <c r="N393" i="8"/>
  <c r="J393" i="8"/>
  <c r="F393" i="8"/>
  <c r="U393" i="8"/>
  <c r="Q393" i="8"/>
  <c r="M393" i="8"/>
  <c r="I393" i="8"/>
  <c r="E393" i="8"/>
  <c r="A394" i="8"/>
  <c r="H393" i="8"/>
  <c r="T393" i="8"/>
  <c r="D393" i="8"/>
  <c r="P393" i="8"/>
  <c r="L393" i="8"/>
  <c r="B390" i="2"/>
  <c r="V391" i="2"/>
  <c r="R391" i="2"/>
  <c r="N391" i="2"/>
  <c r="J391" i="2"/>
  <c r="F391" i="2"/>
  <c r="U391" i="2"/>
  <c r="Q391" i="2"/>
  <c r="M391" i="2"/>
  <c r="I391" i="2"/>
  <c r="E391" i="2"/>
  <c r="A392" i="2"/>
  <c r="T391" i="2"/>
  <c r="P391" i="2"/>
  <c r="L391" i="2"/>
  <c r="H391" i="2"/>
  <c r="D391" i="2"/>
  <c r="O391" i="2"/>
  <c r="K391" i="2"/>
  <c r="S391" i="2"/>
  <c r="W391" i="2"/>
  <c r="G391" i="2"/>
  <c r="I396" i="19" l="1"/>
  <c r="J395" i="19"/>
  <c r="B392" i="9"/>
  <c r="V393" i="9"/>
  <c r="R393" i="9"/>
  <c r="N393" i="9"/>
  <c r="J393" i="9"/>
  <c r="F393" i="9"/>
  <c r="U393" i="9"/>
  <c r="Q393" i="9"/>
  <c r="M393" i="9"/>
  <c r="I393" i="9"/>
  <c r="E393" i="9"/>
  <c r="A394" i="9"/>
  <c r="T393" i="9"/>
  <c r="P393" i="9"/>
  <c r="L393" i="9"/>
  <c r="H393" i="9"/>
  <c r="D393" i="9"/>
  <c r="W393" i="9"/>
  <c r="G393" i="9"/>
  <c r="S393" i="9"/>
  <c r="O393" i="9"/>
  <c r="K393" i="9"/>
  <c r="B393" i="8"/>
  <c r="U394" i="8"/>
  <c r="Q394" i="8"/>
  <c r="M394" i="8"/>
  <c r="I394" i="8"/>
  <c r="E394" i="8"/>
  <c r="A395" i="8"/>
  <c r="T394" i="8"/>
  <c r="P394" i="8"/>
  <c r="L394" i="8"/>
  <c r="H394" i="8"/>
  <c r="D394" i="8"/>
  <c r="W394" i="8"/>
  <c r="S394" i="8"/>
  <c r="O394" i="8"/>
  <c r="K394" i="8"/>
  <c r="G394" i="8"/>
  <c r="R394" i="8"/>
  <c r="N394" i="8"/>
  <c r="J394" i="8"/>
  <c r="V394" i="8"/>
  <c r="F394" i="8"/>
  <c r="A393" i="2"/>
  <c r="T392" i="2"/>
  <c r="P392" i="2"/>
  <c r="L392" i="2"/>
  <c r="H392" i="2"/>
  <c r="D392" i="2"/>
  <c r="W392" i="2"/>
  <c r="S392" i="2"/>
  <c r="O392" i="2"/>
  <c r="K392" i="2"/>
  <c r="G392" i="2"/>
  <c r="V392" i="2"/>
  <c r="R392" i="2"/>
  <c r="N392" i="2"/>
  <c r="J392" i="2"/>
  <c r="F392" i="2"/>
  <c r="I392" i="2"/>
  <c r="U392" i="2"/>
  <c r="E392" i="2"/>
  <c r="Q392" i="2"/>
  <c r="M392" i="2"/>
  <c r="B391" i="2"/>
  <c r="I397" i="19" l="1"/>
  <c r="J396" i="19"/>
  <c r="A395" i="9"/>
  <c r="T394" i="9"/>
  <c r="P394" i="9"/>
  <c r="L394" i="9"/>
  <c r="H394" i="9"/>
  <c r="D394" i="9"/>
  <c r="W394" i="9"/>
  <c r="S394" i="9"/>
  <c r="O394" i="9"/>
  <c r="K394" i="9"/>
  <c r="G394" i="9"/>
  <c r="V394" i="9"/>
  <c r="R394" i="9"/>
  <c r="N394" i="9"/>
  <c r="J394" i="9"/>
  <c r="F394" i="9"/>
  <c r="Q394" i="9"/>
  <c r="M394" i="9"/>
  <c r="I394" i="9"/>
  <c r="U394" i="9"/>
  <c r="E394" i="9"/>
  <c r="B393" i="9"/>
  <c r="B394" i="8"/>
  <c r="W395" i="8"/>
  <c r="S395" i="8"/>
  <c r="O395" i="8"/>
  <c r="K395" i="8"/>
  <c r="G395" i="8"/>
  <c r="V395" i="8"/>
  <c r="R395" i="8"/>
  <c r="N395" i="8"/>
  <c r="J395" i="8"/>
  <c r="F395" i="8"/>
  <c r="U395" i="8"/>
  <c r="Q395" i="8"/>
  <c r="M395" i="8"/>
  <c r="I395" i="8"/>
  <c r="E395" i="8"/>
  <c r="L395" i="8"/>
  <c r="A396" i="8"/>
  <c r="H395" i="8"/>
  <c r="T395" i="8"/>
  <c r="D395" i="8"/>
  <c r="P395" i="8"/>
  <c r="B392" i="2"/>
  <c r="V393" i="2"/>
  <c r="R393" i="2"/>
  <c r="N393" i="2"/>
  <c r="J393" i="2"/>
  <c r="F393" i="2"/>
  <c r="U393" i="2"/>
  <c r="Q393" i="2"/>
  <c r="M393" i="2"/>
  <c r="I393" i="2"/>
  <c r="E393" i="2"/>
  <c r="A394" i="2"/>
  <c r="T393" i="2"/>
  <c r="P393" i="2"/>
  <c r="L393" i="2"/>
  <c r="H393" i="2"/>
  <c r="D393" i="2"/>
  <c r="S393" i="2"/>
  <c r="O393" i="2"/>
  <c r="G393" i="2"/>
  <c r="K393" i="2"/>
  <c r="W393" i="2"/>
  <c r="I398" i="19" l="1"/>
  <c r="J397" i="19"/>
  <c r="B394" i="9"/>
  <c r="V395" i="9"/>
  <c r="R395" i="9"/>
  <c r="N395" i="9"/>
  <c r="J395" i="9"/>
  <c r="F395" i="9"/>
  <c r="U395" i="9"/>
  <c r="Q395" i="9"/>
  <c r="M395" i="9"/>
  <c r="I395" i="9"/>
  <c r="E395" i="9"/>
  <c r="A396" i="9"/>
  <c r="T395" i="9"/>
  <c r="P395" i="9"/>
  <c r="L395" i="9"/>
  <c r="H395" i="9"/>
  <c r="D395" i="9"/>
  <c r="K395" i="9"/>
  <c r="W395" i="9"/>
  <c r="G395" i="9"/>
  <c r="S395" i="9"/>
  <c r="O395" i="9"/>
  <c r="B395" i="8"/>
  <c r="U396" i="8"/>
  <c r="Q396" i="8"/>
  <c r="M396" i="8"/>
  <c r="I396" i="8"/>
  <c r="E396" i="8"/>
  <c r="A397" i="8"/>
  <c r="T396" i="8"/>
  <c r="P396" i="8"/>
  <c r="L396" i="8"/>
  <c r="H396" i="8"/>
  <c r="D396" i="8"/>
  <c r="W396" i="8"/>
  <c r="S396" i="8"/>
  <c r="O396" i="8"/>
  <c r="K396" i="8"/>
  <c r="G396" i="8"/>
  <c r="V396" i="8"/>
  <c r="F396" i="8"/>
  <c r="R396" i="8"/>
  <c r="N396" i="8"/>
  <c r="J396" i="8"/>
  <c r="A395" i="2"/>
  <c r="T394" i="2"/>
  <c r="P394" i="2"/>
  <c r="L394" i="2"/>
  <c r="H394" i="2"/>
  <c r="D394" i="2"/>
  <c r="W394" i="2"/>
  <c r="S394" i="2"/>
  <c r="O394" i="2"/>
  <c r="K394" i="2"/>
  <c r="G394" i="2"/>
  <c r="V394" i="2"/>
  <c r="R394" i="2"/>
  <c r="N394" i="2"/>
  <c r="J394" i="2"/>
  <c r="F394" i="2"/>
  <c r="M394" i="2"/>
  <c r="I394" i="2"/>
  <c r="Q394" i="2"/>
  <c r="U394" i="2"/>
  <c r="E394" i="2"/>
  <c r="B393" i="2"/>
  <c r="I399" i="19" l="1"/>
  <c r="J398" i="19"/>
  <c r="A397" i="9"/>
  <c r="T396" i="9"/>
  <c r="P396" i="9"/>
  <c r="L396" i="9"/>
  <c r="H396" i="9"/>
  <c r="D396" i="9"/>
  <c r="W396" i="9"/>
  <c r="S396" i="9"/>
  <c r="O396" i="9"/>
  <c r="K396" i="9"/>
  <c r="G396" i="9"/>
  <c r="V396" i="9"/>
  <c r="R396" i="9"/>
  <c r="N396" i="9"/>
  <c r="J396" i="9"/>
  <c r="F396" i="9"/>
  <c r="U396" i="9"/>
  <c r="E396" i="9"/>
  <c r="Q396" i="9"/>
  <c r="M396" i="9"/>
  <c r="I396" i="9"/>
  <c r="B395" i="9"/>
  <c r="B396" i="8"/>
  <c r="W397" i="8"/>
  <c r="S397" i="8"/>
  <c r="O397" i="8"/>
  <c r="K397" i="8"/>
  <c r="G397" i="8"/>
  <c r="V397" i="8"/>
  <c r="R397" i="8"/>
  <c r="N397" i="8"/>
  <c r="J397" i="8"/>
  <c r="F397" i="8"/>
  <c r="U397" i="8"/>
  <c r="Q397" i="8"/>
  <c r="M397" i="8"/>
  <c r="I397" i="8"/>
  <c r="E397" i="8"/>
  <c r="P397" i="8"/>
  <c r="L397" i="8"/>
  <c r="A398" i="8"/>
  <c r="H397" i="8"/>
  <c r="T397" i="8"/>
  <c r="D397" i="8"/>
  <c r="B397" i="8" s="1"/>
  <c r="B394" i="2"/>
  <c r="V395" i="2"/>
  <c r="R395" i="2"/>
  <c r="N395" i="2"/>
  <c r="J395" i="2"/>
  <c r="F395" i="2"/>
  <c r="U395" i="2"/>
  <c r="Q395" i="2"/>
  <c r="M395" i="2"/>
  <c r="I395" i="2"/>
  <c r="E395" i="2"/>
  <c r="A396" i="2"/>
  <c r="T395" i="2"/>
  <c r="P395" i="2"/>
  <c r="L395" i="2"/>
  <c r="H395" i="2"/>
  <c r="D395" i="2"/>
  <c r="W395" i="2"/>
  <c r="G395" i="2"/>
  <c r="S395" i="2"/>
  <c r="O395" i="2"/>
  <c r="K395" i="2"/>
  <c r="I400" i="19" l="1"/>
  <c r="J399" i="19"/>
  <c r="B396" i="9"/>
  <c r="V397" i="9"/>
  <c r="R397" i="9"/>
  <c r="N397" i="9"/>
  <c r="J397" i="9"/>
  <c r="F397" i="9"/>
  <c r="U397" i="9"/>
  <c r="Q397" i="9"/>
  <c r="M397" i="9"/>
  <c r="I397" i="9"/>
  <c r="E397" i="9"/>
  <c r="A398" i="9"/>
  <c r="T397" i="9"/>
  <c r="P397" i="9"/>
  <c r="L397" i="9"/>
  <c r="H397" i="9"/>
  <c r="D397" i="9"/>
  <c r="O397" i="9"/>
  <c r="K397" i="9"/>
  <c r="W397" i="9"/>
  <c r="G397" i="9"/>
  <c r="S397" i="9"/>
  <c r="U398" i="8"/>
  <c r="Q398" i="8"/>
  <c r="M398" i="8"/>
  <c r="I398" i="8"/>
  <c r="E398" i="8"/>
  <c r="A399" i="8"/>
  <c r="T398" i="8"/>
  <c r="P398" i="8"/>
  <c r="L398" i="8"/>
  <c r="H398" i="8"/>
  <c r="D398" i="8"/>
  <c r="W398" i="8"/>
  <c r="S398" i="8"/>
  <c r="O398" i="8"/>
  <c r="K398" i="8"/>
  <c r="G398" i="8"/>
  <c r="J398" i="8"/>
  <c r="V398" i="8"/>
  <c r="F398" i="8"/>
  <c r="R398" i="8"/>
  <c r="N398" i="8"/>
  <c r="A397" i="2"/>
  <c r="T396" i="2"/>
  <c r="P396" i="2"/>
  <c r="L396" i="2"/>
  <c r="H396" i="2"/>
  <c r="D396" i="2"/>
  <c r="W396" i="2"/>
  <c r="S396" i="2"/>
  <c r="O396" i="2"/>
  <c r="K396" i="2"/>
  <c r="G396" i="2"/>
  <c r="V396" i="2"/>
  <c r="R396" i="2"/>
  <c r="N396" i="2"/>
  <c r="J396" i="2"/>
  <c r="F396" i="2"/>
  <c r="Q396" i="2"/>
  <c r="M396" i="2"/>
  <c r="E396" i="2"/>
  <c r="I396" i="2"/>
  <c r="U396" i="2"/>
  <c r="B395" i="2"/>
  <c r="I401" i="19" l="1"/>
  <c r="J400" i="19"/>
  <c r="A399" i="9"/>
  <c r="T398" i="9"/>
  <c r="P398" i="9"/>
  <c r="L398" i="9"/>
  <c r="H398" i="9"/>
  <c r="D398" i="9"/>
  <c r="W398" i="9"/>
  <c r="S398" i="9"/>
  <c r="O398" i="9"/>
  <c r="K398" i="9"/>
  <c r="G398" i="9"/>
  <c r="V398" i="9"/>
  <c r="R398" i="9"/>
  <c r="N398" i="9"/>
  <c r="J398" i="9"/>
  <c r="F398" i="9"/>
  <c r="I398" i="9"/>
  <c r="U398" i="9"/>
  <c r="E398" i="9"/>
  <c r="Q398" i="9"/>
  <c r="M398" i="9"/>
  <c r="B397" i="9"/>
  <c r="B398" i="8"/>
  <c r="W399" i="8"/>
  <c r="S399" i="8"/>
  <c r="O399" i="8"/>
  <c r="K399" i="8"/>
  <c r="G399" i="8"/>
  <c r="V399" i="8"/>
  <c r="R399" i="8"/>
  <c r="N399" i="8"/>
  <c r="J399" i="8"/>
  <c r="F399" i="8"/>
  <c r="U399" i="8"/>
  <c r="Q399" i="8"/>
  <c r="M399" i="8"/>
  <c r="I399" i="8"/>
  <c r="E399" i="8"/>
  <c r="T399" i="8"/>
  <c r="D399" i="8"/>
  <c r="P399" i="8"/>
  <c r="L399" i="8"/>
  <c r="A400" i="8"/>
  <c r="H399" i="8"/>
  <c r="B396" i="2"/>
  <c r="V397" i="2"/>
  <c r="R397" i="2"/>
  <c r="N397" i="2"/>
  <c r="J397" i="2"/>
  <c r="F397" i="2"/>
  <c r="U397" i="2"/>
  <c r="Q397" i="2"/>
  <c r="M397" i="2"/>
  <c r="I397" i="2"/>
  <c r="E397" i="2"/>
  <c r="A398" i="2"/>
  <c r="T397" i="2"/>
  <c r="P397" i="2"/>
  <c r="L397" i="2"/>
  <c r="H397" i="2"/>
  <c r="D397" i="2"/>
  <c r="K397" i="2"/>
  <c r="W397" i="2"/>
  <c r="G397" i="2"/>
  <c r="O397" i="2"/>
  <c r="S397" i="2"/>
  <c r="I402" i="19" l="1"/>
  <c r="J401" i="19"/>
  <c r="B398" i="9"/>
  <c r="V399" i="9"/>
  <c r="R399" i="9"/>
  <c r="N399" i="9"/>
  <c r="J399" i="9"/>
  <c r="F399" i="9"/>
  <c r="U399" i="9"/>
  <c r="Q399" i="9"/>
  <c r="M399" i="9"/>
  <c r="I399" i="9"/>
  <c r="E399" i="9"/>
  <c r="A400" i="9"/>
  <c r="T399" i="9"/>
  <c r="P399" i="9"/>
  <c r="L399" i="9"/>
  <c r="H399" i="9"/>
  <c r="D399" i="9"/>
  <c r="S399" i="9"/>
  <c r="O399" i="9"/>
  <c r="K399" i="9"/>
  <c r="W399" i="9"/>
  <c r="G399" i="9"/>
  <c r="B399" i="8"/>
  <c r="U400" i="8"/>
  <c r="Q400" i="8"/>
  <c r="M400" i="8"/>
  <c r="I400" i="8"/>
  <c r="E400" i="8"/>
  <c r="A401" i="8"/>
  <c r="T400" i="8"/>
  <c r="P400" i="8"/>
  <c r="L400" i="8"/>
  <c r="H400" i="8"/>
  <c r="D400" i="8"/>
  <c r="W400" i="8"/>
  <c r="S400" i="8"/>
  <c r="O400" i="8"/>
  <c r="K400" i="8"/>
  <c r="G400" i="8"/>
  <c r="N400" i="8"/>
  <c r="J400" i="8"/>
  <c r="V400" i="8"/>
  <c r="F400" i="8"/>
  <c r="R400" i="8"/>
  <c r="A399" i="2"/>
  <c r="T398" i="2"/>
  <c r="P398" i="2"/>
  <c r="L398" i="2"/>
  <c r="H398" i="2"/>
  <c r="D398" i="2"/>
  <c r="W398" i="2"/>
  <c r="S398" i="2"/>
  <c r="O398" i="2"/>
  <c r="K398" i="2"/>
  <c r="G398" i="2"/>
  <c r="V398" i="2"/>
  <c r="R398" i="2"/>
  <c r="N398" i="2"/>
  <c r="J398" i="2"/>
  <c r="F398" i="2"/>
  <c r="U398" i="2"/>
  <c r="E398" i="2"/>
  <c r="Q398" i="2"/>
  <c r="I398" i="2"/>
  <c r="M398" i="2"/>
  <c r="B397" i="2"/>
  <c r="I403" i="19" l="1"/>
  <c r="J402" i="19"/>
  <c r="A401" i="9"/>
  <c r="T400" i="9"/>
  <c r="P400" i="9"/>
  <c r="L400" i="9"/>
  <c r="H400" i="9"/>
  <c r="D400" i="9"/>
  <c r="W400" i="9"/>
  <c r="S400" i="9"/>
  <c r="O400" i="9"/>
  <c r="K400" i="9"/>
  <c r="G400" i="9"/>
  <c r="V400" i="9"/>
  <c r="R400" i="9"/>
  <c r="N400" i="9"/>
  <c r="J400" i="9"/>
  <c r="F400" i="9"/>
  <c r="M400" i="9"/>
  <c r="I400" i="9"/>
  <c r="U400" i="9"/>
  <c r="E400" i="9"/>
  <c r="Q400" i="9"/>
  <c r="B399" i="9"/>
  <c r="B400" i="8"/>
  <c r="W401" i="8"/>
  <c r="S401" i="8"/>
  <c r="O401" i="8"/>
  <c r="K401" i="8"/>
  <c r="G401" i="8"/>
  <c r="V401" i="8"/>
  <c r="R401" i="8"/>
  <c r="N401" i="8"/>
  <c r="J401" i="8"/>
  <c r="F401" i="8"/>
  <c r="U401" i="8"/>
  <c r="Q401" i="8"/>
  <c r="M401" i="8"/>
  <c r="I401" i="8"/>
  <c r="E401" i="8"/>
  <c r="A402" i="8"/>
  <c r="H401" i="8"/>
  <c r="T401" i="8"/>
  <c r="D401" i="8"/>
  <c r="B401" i="8" s="1"/>
  <c r="P401" i="8"/>
  <c r="L401" i="8"/>
  <c r="B398" i="2"/>
  <c r="V399" i="2"/>
  <c r="R399" i="2"/>
  <c r="N399" i="2"/>
  <c r="J399" i="2"/>
  <c r="F399" i="2"/>
  <c r="U399" i="2"/>
  <c r="Q399" i="2"/>
  <c r="M399" i="2"/>
  <c r="I399" i="2"/>
  <c r="E399" i="2"/>
  <c r="A400" i="2"/>
  <c r="T399" i="2"/>
  <c r="P399" i="2"/>
  <c r="L399" i="2"/>
  <c r="H399" i="2"/>
  <c r="D399" i="2"/>
  <c r="O399" i="2"/>
  <c r="K399" i="2"/>
  <c r="S399" i="2"/>
  <c r="W399" i="2"/>
  <c r="G399" i="2"/>
  <c r="I404" i="19" l="1"/>
  <c r="J403" i="19"/>
  <c r="B400" i="9"/>
  <c r="V401" i="9"/>
  <c r="R401" i="9"/>
  <c r="N401" i="9"/>
  <c r="J401" i="9"/>
  <c r="F401" i="9"/>
  <c r="U401" i="9"/>
  <c r="Q401" i="9"/>
  <c r="M401" i="9"/>
  <c r="I401" i="9"/>
  <c r="E401" i="9"/>
  <c r="A402" i="9"/>
  <c r="T401" i="9"/>
  <c r="P401" i="9"/>
  <c r="L401" i="9"/>
  <c r="H401" i="9"/>
  <c r="D401" i="9"/>
  <c r="W401" i="9"/>
  <c r="G401" i="9"/>
  <c r="S401" i="9"/>
  <c r="O401" i="9"/>
  <c r="K401" i="9"/>
  <c r="U402" i="8"/>
  <c r="Q402" i="8"/>
  <c r="M402" i="8"/>
  <c r="I402" i="8"/>
  <c r="E402" i="8"/>
  <c r="A403" i="8"/>
  <c r="T402" i="8"/>
  <c r="P402" i="8"/>
  <c r="L402" i="8"/>
  <c r="H402" i="8"/>
  <c r="D402" i="8"/>
  <c r="W402" i="8"/>
  <c r="S402" i="8"/>
  <c r="O402" i="8"/>
  <c r="K402" i="8"/>
  <c r="G402" i="8"/>
  <c r="R402" i="8"/>
  <c r="N402" i="8"/>
  <c r="J402" i="8"/>
  <c r="F402" i="8"/>
  <c r="V402" i="8"/>
  <c r="A401" i="2"/>
  <c r="T400" i="2"/>
  <c r="P400" i="2"/>
  <c r="L400" i="2"/>
  <c r="H400" i="2"/>
  <c r="D400" i="2"/>
  <c r="W400" i="2"/>
  <c r="S400" i="2"/>
  <c r="O400" i="2"/>
  <c r="K400" i="2"/>
  <c r="G400" i="2"/>
  <c r="V400" i="2"/>
  <c r="R400" i="2"/>
  <c r="N400" i="2"/>
  <c r="J400" i="2"/>
  <c r="F400" i="2"/>
  <c r="I400" i="2"/>
  <c r="U400" i="2"/>
  <c r="E400" i="2"/>
  <c r="Q400" i="2"/>
  <c r="M400" i="2"/>
  <c r="B399" i="2"/>
  <c r="I405" i="19" l="1"/>
  <c r="J404" i="19"/>
  <c r="A403" i="9"/>
  <c r="T402" i="9"/>
  <c r="P402" i="9"/>
  <c r="L402" i="9"/>
  <c r="H402" i="9"/>
  <c r="D402" i="9"/>
  <c r="W402" i="9"/>
  <c r="S402" i="9"/>
  <c r="O402" i="9"/>
  <c r="K402" i="9"/>
  <c r="G402" i="9"/>
  <c r="V402" i="9"/>
  <c r="R402" i="9"/>
  <c r="N402" i="9"/>
  <c r="J402" i="9"/>
  <c r="F402" i="9"/>
  <c r="Q402" i="9"/>
  <c r="M402" i="9"/>
  <c r="I402" i="9"/>
  <c r="U402" i="9"/>
  <c r="E402" i="9"/>
  <c r="B401" i="9"/>
  <c r="B402" i="8"/>
  <c r="W403" i="8"/>
  <c r="S403" i="8"/>
  <c r="O403" i="8"/>
  <c r="K403" i="8"/>
  <c r="G403" i="8"/>
  <c r="V403" i="8"/>
  <c r="R403" i="8"/>
  <c r="N403" i="8"/>
  <c r="J403" i="8"/>
  <c r="F403" i="8"/>
  <c r="U403" i="8"/>
  <c r="Q403" i="8"/>
  <c r="M403" i="8"/>
  <c r="I403" i="8"/>
  <c r="E403" i="8"/>
  <c r="L403" i="8"/>
  <c r="A404" i="8"/>
  <c r="H403" i="8"/>
  <c r="T403" i="8"/>
  <c r="D403" i="8"/>
  <c r="P403" i="8"/>
  <c r="B400" i="2"/>
  <c r="V401" i="2"/>
  <c r="R401" i="2"/>
  <c r="N401" i="2"/>
  <c r="J401" i="2"/>
  <c r="F401" i="2"/>
  <c r="U401" i="2"/>
  <c r="Q401" i="2"/>
  <c r="M401" i="2"/>
  <c r="I401" i="2"/>
  <c r="E401" i="2"/>
  <c r="A402" i="2"/>
  <c r="T401" i="2"/>
  <c r="P401" i="2"/>
  <c r="L401" i="2"/>
  <c r="H401" i="2"/>
  <c r="D401" i="2"/>
  <c r="S401" i="2"/>
  <c r="O401" i="2"/>
  <c r="G401" i="2"/>
  <c r="K401" i="2"/>
  <c r="W401" i="2"/>
  <c r="I406" i="19" l="1"/>
  <c r="J405" i="19"/>
  <c r="B402" i="9"/>
  <c r="V403" i="9"/>
  <c r="R403" i="9"/>
  <c r="N403" i="9"/>
  <c r="J403" i="9"/>
  <c r="F403" i="9"/>
  <c r="U403" i="9"/>
  <c r="Q403" i="9"/>
  <c r="M403" i="9"/>
  <c r="I403" i="9"/>
  <c r="E403" i="9"/>
  <c r="A404" i="9"/>
  <c r="T403" i="9"/>
  <c r="P403" i="9"/>
  <c r="L403" i="9"/>
  <c r="H403" i="9"/>
  <c r="D403" i="9"/>
  <c r="K403" i="9"/>
  <c r="W403" i="9"/>
  <c r="G403" i="9"/>
  <c r="S403" i="9"/>
  <c r="O403" i="9"/>
  <c r="U404" i="8"/>
  <c r="Q404" i="8"/>
  <c r="M404" i="8"/>
  <c r="I404" i="8"/>
  <c r="E404" i="8"/>
  <c r="A405" i="8"/>
  <c r="T404" i="8"/>
  <c r="P404" i="8"/>
  <c r="L404" i="8"/>
  <c r="H404" i="8"/>
  <c r="D404" i="8"/>
  <c r="W404" i="8"/>
  <c r="S404" i="8"/>
  <c r="O404" i="8"/>
  <c r="K404" i="8"/>
  <c r="G404" i="8"/>
  <c r="V404" i="8"/>
  <c r="F404" i="8"/>
  <c r="R404" i="8"/>
  <c r="N404" i="8"/>
  <c r="J404" i="8"/>
  <c r="B403" i="8"/>
  <c r="A403" i="2"/>
  <c r="T402" i="2"/>
  <c r="P402" i="2"/>
  <c r="L402" i="2"/>
  <c r="H402" i="2"/>
  <c r="D402" i="2"/>
  <c r="W402" i="2"/>
  <c r="S402" i="2"/>
  <c r="O402" i="2"/>
  <c r="K402" i="2"/>
  <c r="G402" i="2"/>
  <c r="V402" i="2"/>
  <c r="R402" i="2"/>
  <c r="N402" i="2"/>
  <c r="J402" i="2"/>
  <c r="F402" i="2"/>
  <c r="M402" i="2"/>
  <c r="I402" i="2"/>
  <c r="Q402" i="2"/>
  <c r="U402" i="2"/>
  <c r="E402" i="2"/>
  <c r="B401" i="2"/>
  <c r="I407" i="19" l="1"/>
  <c r="J406" i="19"/>
  <c r="A405" i="9"/>
  <c r="T404" i="9"/>
  <c r="P404" i="9"/>
  <c r="L404" i="9"/>
  <c r="H404" i="9"/>
  <c r="D404" i="9"/>
  <c r="W404" i="9"/>
  <c r="S404" i="9"/>
  <c r="O404" i="9"/>
  <c r="K404" i="9"/>
  <c r="G404" i="9"/>
  <c r="V404" i="9"/>
  <c r="R404" i="9"/>
  <c r="N404" i="9"/>
  <c r="J404" i="9"/>
  <c r="F404" i="9"/>
  <c r="U404" i="9"/>
  <c r="E404" i="9"/>
  <c r="Q404" i="9"/>
  <c r="M404" i="9"/>
  <c r="I404" i="9"/>
  <c r="B403" i="9"/>
  <c r="B404" i="8"/>
  <c r="W405" i="8"/>
  <c r="S405" i="8"/>
  <c r="O405" i="8"/>
  <c r="K405" i="8"/>
  <c r="G405" i="8"/>
  <c r="V405" i="8"/>
  <c r="R405" i="8"/>
  <c r="N405" i="8"/>
  <c r="J405" i="8"/>
  <c r="F405" i="8"/>
  <c r="U405" i="8"/>
  <c r="Q405" i="8"/>
  <c r="M405" i="8"/>
  <c r="I405" i="8"/>
  <c r="E405" i="8"/>
  <c r="P405" i="8"/>
  <c r="L405" i="8"/>
  <c r="A406" i="8"/>
  <c r="H405" i="8"/>
  <c r="T405" i="8"/>
  <c r="D405" i="8"/>
  <c r="B405" i="8" s="1"/>
  <c r="B402" i="2"/>
  <c r="V403" i="2"/>
  <c r="R403" i="2"/>
  <c r="N403" i="2"/>
  <c r="J403" i="2"/>
  <c r="F403" i="2"/>
  <c r="U403" i="2"/>
  <c r="Q403" i="2"/>
  <c r="M403" i="2"/>
  <c r="I403" i="2"/>
  <c r="E403" i="2"/>
  <c r="A404" i="2"/>
  <c r="T403" i="2"/>
  <c r="P403" i="2"/>
  <c r="L403" i="2"/>
  <c r="H403" i="2"/>
  <c r="D403" i="2"/>
  <c r="W403" i="2"/>
  <c r="G403" i="2"/>
  <c r="S403" i="2"/>
  <c r="O403" i="2"/>
  <c r="K403" i="2"/>
  <c r="I408" i="19" l="1"/>
  <c r="J407" i="19"/>
  <c r="B404" i="9"/>
  <c r="V405" i="9"/>
  <c r="R405" i="9"/>
  <c r="N405" i="9"/>
  <c r="J405" i="9"/>
  <c r="F405" i="9"/>
  <c r="U405" i="9"/>
  <c r="Q405" i="9"/>
  <c r="M405" i="9"/>
  <c r="I405" i="9"/>
  <c r="E405" i="9"/>
  <c r="A406" i="9"/>
  <c r="T405" i="9"/>
  <c r="P405" i="9"/>
  <c r="L405" i="9"/>
  <c r="H405" i="9"/>
  <c r="D405" i="9"/>
  <c r="O405" i="9"/>
  <c r="K405" i="9"/>
  <c r="W405" i="9"/>
  <c r="G405" i="9"/>
  <c r="S405" i="9"/>
  <c r="U406" i="8"/>
  <c r="Q406" i="8"/>
  <c r="M406" i="8"/>
  <c r="I406" i="8"/>
  <c r="E406" i="8"/>
  <c r="A407" i="8"/>
  <c r="T406" i="8"/>
  <c r="P406" i="8"/>
  <c r="L406" i="8"/>
  <c r="H406" i="8"/>
  <c r="D406" i="8"/>
  <c r="W406" i="8"/>
  <c r="S406" i="8"/>
  <c r="O406" i="8"/>
  <c r="K406" i="8"/>
  <c r="G406" i="8"/>
  <c r="J406" i="8"/>
  <c r="V406" i="8"/>
  <c r="F406" i="8"/>
  <c r="R406" i="8"/>
  <c r="N406" i="8"/>
  <c r="A405" i="2"/>
  <c r="T404" i="2"/>
  <c r="P404" i="2"/>
  <c r="L404" i="2"/>
  <c r="H404" i="2"/>
  <c r="D404" i="2"/>
  <c r="W404" i="2"/>
  <c r="S404" i="2"/>
  <c r="O404" i="2"/>
  <c r="K404" i="2"/>
  <c r="G404" i="2"/>
  <c r="V404" i="2"/>
  <c r="R404" i="2"/>
  <c r="N404" i="2"/>
  <c r="J404" i="2"/>
  <c r="F404" i="2"/>
  <c r="Q404" i="2"/>
  <c r="M404" i="2"/>
  <c r="E404" i="2"/>
  <c r="I404" i="2"/>
  <c r="U404" i="2"/>
  <c r="B403" i="2"/>
  <c r="I409" i="19" l="1"/>
  <c r="J408" i="19"/>
  <c r="A407" i="9"/>
  <c r="T406" i="9"/>
  <c r="P406" i="9"/>
  <c r="L406" i="9"/>
  <c r="H406" i="9"/>
  <c r="D406" i="9"/>
  <c r="W406" i="9"/>
  <c r="S406" i="9"/>
  <c r="O406" i="9"/>
  <c r="K406" i="9"/>
  <c r="G406" i="9"/>
  <c r="V406" i="9"/>
  <c r="R406" i="9"/>
  <c r="N406" i="9"/>
  <c r="J406" i="9"/>
  <c r="F406" i="9"/>
  <c r="I406" i="9"/>
  <c r="U406" i="9"/>
  <c r="E406" i="9"/>
  <c r="Q406" i="9"/>
  <c r="M406" i="9"/>
  <c r="B405" i="9"/>
  <c r="B406" i="8"/>
  <c r="W407" i="8"/>
  <c r="S407" i="8"/>
  <c r="O407" i="8"/>
  <c r="K407" i="8"/>
  <c r="G407" i="8"/>
  <c r="V407" i="8"/>
  <c r="R407" i="8"/>
  <c r="N407" i="8"/>
  <c r="J407" i="8"/>
  <c r="F407" i="8"/>
  <c r="U407" i="8"/>
  <c r="Q407" i="8"/>
  <c r="M407" i="8"/>
  <c r="I407" i="8"/>
  <c r="E407" i="8"/>
  <c r="T407" i="8"/>
  <c r="D407" i="8"/>
  <c r="B407" i="8" s="1"/>
  <c r="P407" i="8"/>
  <c r="L407" i="8"/>
  <c r="H407" i="8"/>
  <c r="A408" i="8"/>
  <c r="B404" i="2"/>
  <c r="V405" i="2"/>
  <c r="R405" i="2"/>
  <c r="N405" i="2"/>
  <c r="J405" i="2"/>
  <c r="F405" i="2"/>
  <c r="U405" i="2"/>
  <c r="Q405" i="2"/>
  <c r="M405" i="2"/>
  <c r="I405" i="2"/>
  <c r="E405" i="2"/>
  <c r="A406" i="2"/>
  <c r="T405" i="2"/>
  <c r="P405" i="2"/>
  <c r="L405" i="2"/>
  <c r="H405" i="2"/>
  <c r="D405" i="2"/>
  <c r="K405" i="2"/>
  <c r="W405" i="2"/>
  <c r="G405" i="2"/>
  <c r="O405" i="2"/>
  <c r="S405" i="2"/>
  <c r="I410" i="19" l="1"/>
  <c r="J409" i="19"/>
  <c r="B406" i="9"/>
  <c r="V407" i="9"/>
  <c r="R407" i="9"/>
  <c r="N407" i="9"/>
  <c r="J407" i="9"/>
  <c r="F407" i="9"/>
  <c r="U407" i="9"/>
  <c r="Q407" i="9"/>
  <c r="M407" i="9"/>
  <c r="I407" i="9"/>
  <c r="E407" i="9"/>
  <c r="A408" i="9"/>
  <c r="T407" i="9"/>
  <c r="P407" i="9"/>
  <c r="L407" i="9"/>
  <c r="H407" i="9"/>
  <c r="D407" i="9"/>
  <c r="S407" i="9"/>
  <c r="O407" i="9"/>
  <c r="K407" i="9"/>
  <c r="G407" i="9"/>
  <c r="W407" i="9"/>
  <c r="U408" i="8"/>
  <c r="Q408" i="8"/>
  <c r="M408" i="8"/>
  <c r="I408" i="8"/>
  <c r="E408" i="8"/>
  <c r="A409" i="8"/>
  <c r="T408" i="8"/>
  <c r="P408" i="8"/>
  <c r="L408" i="8"/>
  <c r="H408" i="8"/>
  <c r="D408" i="8"/>
  <c r="W408" i="8"/>
  <c r="S408" i="8"/>
  <c r="O408" i="8"/>
  <c r="K408" i="8"/>
  <c r="G408" i="8"/>
  <c r="N408" i="8"/>
  <c r="J408" i="8"/>
  <c r="V408" i="8"/>
  <c r="F408" i="8"/>
  <c r="R408" i="8"/>
  <c r="A407" i="2"/>
  <c r="T406" i="2"/>
  <c r="P406" i="2"/>
  <c r="L406" i="2"/>
  <c r="H406" i="2"/>
  <c r="D406" i="2"/>
  <c r="W406" i="2"/>
  <c r="S406" i="2"/>
  <c r="O406" i="2"/>
  <c r="K406" i="2"/>
  <c r="G406" i="2"/>
  <c r="V406" i="2"/>
  <c r="R406" i="2"/>
  <c r="N406" i="2"/>
  <c r="J406" i="2"/>
  <c r="F406" i="2"/>
  <c r="U406" i="2"/>
  <c r="E406" i="2"/>
  <c r="Q406" i="2"/>
  <c r="I406" i="2"/>
  <c r="M406" i="2"/>
  <c r="B405" i="2"/>
  <c r="I411" i="19" l="1"/>
  <c r="J410" i="19"/>
  <c r="A409" i="9"/>
  <c r="T408" i="9"/>
  <c r="P408" i="9"/>
  <c r="L408" i="9"/>
  <c r="H408" i="9"/>
  <c r="D408" i="9"/>
  <c r="W408" i="9"/>
  <c r="S408" i="9"/>
  <c r="O408" i="9"/>
  <c r="K408" i="9"/>
  <c r="G408" i="9"/>
  <c r="V408" i="9"/>
  <c r="R408" i="9"/>
  <c r="N408" i="9"/>
  <c r="J408" i="9"/>
  <c r="F408" i="9"/>
  <c r="M408" i="9"/>
  <c r="I408" i="9"/>
  <c r="U408" i="9"/>
  <c r="E408" i="9"/>
  <c r="Q408" i="9"/>
  <c r="B407" i="9"/>
  <c r="B408" i="8"/>
  <c r="W409" i="8"/>
  <c r="S409" i="8"/>
  <c r="O409" i="8"/>
  <c r="K409" i="8"/>
  <c r="G409" i="8"/>
  <c r="V409" i="8"/>
  <c r="R409" i="8"/>
  <c r="N409" i="8"/>
  <c r="J409" i="8"/>
  <c r="F409" i="8"/>
  <c r="U409" i="8"/>
  <c r="Q409" i="8"/>
  <c r="M409" i="8"/>
  <c r="I409" i="8"/>
  <c r="E409" i="8"/>
  <c r="A410" i="8"/>
  <c r="H409" i="8"/>
  <c r="T409" i="8"/>
  <c r="D409" i="8"/>
  <c r="B409" i="8" s="1"/>
  <c r="P409" i="8"/>
  <c r="L409" i="8"/>
  <c r="B406" i="2"/>
  <c r="V407" i="2"/>
  <c r="R407" i="2"/>
  <c r="N407" i="2"/>
  <c r="J407" i="2"/>
  <c r="F407" i="2"/>
  <c r="U407" i="2"/>
  <c r="Q407" i="2"/>
  <c r="M407" i="2"/>
  <c r="I407" i="2"/>
  <c r="E407" i="2"/>
  <c r="A408" i="2"/>
  <c r="T407" i="2"/>
  <c r="P407" i="2"/>
  <c r="L407" i="2"/>
  <c r="H407" i="2"/>
  <c r="D407" i="2"/>
  <c r="O407" i="2"/>
  <c r="K407" i="2"/>
  <c r="S407" i="2"/>
  <c r="W407" i="2"/>
  <c r="G407" i="2"/>
  <c r="I412" i="19" l="1"/>
  <c r="J411" i="19"/>
  <c r="B408" i="9"/>
  <c r="V409" i="9"/>
  <c r="R409" i="9"/>
  <c r="N409" i="9"/>
  <c r="J409" i="9"/>
  <c r="F409" i="9"/>
  <c r="U409" i="9"/>
  <c r="Q409" i="9"/>
  <c r="M409" i="9"/>
  <c r="I409" i="9"/>
  <c r="E409" i="9"/>
  <c r="A410" i="9"/>
  <c r="T409" i="9"/>
  <c r="P409" i="9"/>
  <c r="L409" i="9"/>
  <c r="H409" i="9"/>
  <c r="D409" i="9"/>
  <c r="W409" i="9"/>
  <c r="G409" i="9"/>
  <c r="S409" i="9"/>
  <c r="O409" i="9"/>
  <c r="K409" i="9"/>
  <c r="U410" i="8"/>
  <c r="Q410" i="8"/>
  <c r="M410" i="8"/>
  <c r="I410" i="8"/>
  <c r="E410" i="8"/>
  <c r="A411" i="8"/>
  <c r="T410" i="8"/>
  <c r="P410" i="8"/>
  <c r="L410" i="8"/>
  <c r="H410" i="8"/>
  <c r="D410" i="8"/>
  <c r="W410" i="8"/>
  <c r="S410" i="8"/>
  <c r="O410" i="8"/>
  <c r="K410" i="8"/>
  <c r="G410" i="8"/>
  <c r="R410" i="8"/>
  <c r="N410" i="8"/>
  <c r="J410" i="8"/>
  <c r="F410" i="8"/>
  <c r="V410" i="8"/>
  <c r="A409" i="2"/>
  <c r="T408" i="2"/>
  <c r="P408" i="2"/>
  <c r="L408" i="2"/>
  <c r="H408" i="2"/>
  <c r="D408" i="2"/>
  <c r="W408" i="2"/>
  <c r="S408" i="2"/>
  <c r="O408" i="2"/>
  <c r="K408" i="2"/>
  <c r="G408" i="2"/>
  <c r="V408" i="2"/>
  <c r="R408" i="2"/>
  <c r="N408" i="2"/>
  <c r="J408" i="2"/>
  <c r="F408" i="2"/>
  <c r="I408" i="2"/>
  <c r="U408" i="2"/>
  <c r="E408" i="2"/>
  <c r="Q408" i="2"/>
  <c r="M408" i="2"/>
  <c r="B407" i="2"/>
  <c r="I413" i="19" l="1"/>
  <c r="J412" i="19"/>
  <c r="A411" i="9"/>
  <c r="T410" i="9"/>
  <c r="P410" i="9"/>
  <c r="L410" i="9"/>
  <c r="H410" i="9"/>
  <c r="D410" i="9"/>
  <c r="W410" i="9"/>
  <c r="S410" i="9"/>
  <c r="O410" i="9"/>
  <c r="K410" i="9"/>
  <c r="G410" i="9"/>
  <c r="V410" i="9"/>
  <c r="R410" i="9"/>
  <c r="N410" i="9"/>
  <c r="J410" i="9"/>
  <c r="F410" i="9"/>
  <c r="Q410" i="9"/>
  <c r="M410" i="9"/>
  <c r="I410" i="9"/>
  <c r="E410" i="9"/>
  <c r="U410" i="9"/>
  <c r="B409" i="9"/>
  <c r="B410" i="8"/>
  <c r="W411" i="8"/>
  <c r="S411" i="8"/>
  <c r="O411" i="8"/>
  <c r="K411" i="8"/>
  <c r="G411" i="8"/>
  <c r="V411" i="8"/>
  <c r="R411" i="8"/>
  <c r="N411" i="8"/>
  <c r="J411" i="8"/>
  <c r="F411" i="8"/>
  <c r="U411" i="8"/>
  <c r="Q411" i="8"/>
  <c r="M411" i="8"/>
  <c r="I411" i="8"/>
  <c r="E411" i="8"/>
  <c r="L411" i="8"/>
  <c r="A412" i="8"/>
  <c r="H411" i="8"/>
  <c r="T411" i="8"/>
  <c r="D411" i="8"/>
  <c r="P411" i="8"/>
  <c r="B408" i="2"/>
  <c r="V409" i="2"/>
  <c r="R409" i="2"/>
  <c r="N409" i="2"/>
  <c r="J409" i="2"/>
  <c r="F409" i="2"/>
  <c r="U409" i="2"/>
  <c r="Q409" i="2"/>
  <c r="M409" i="2"/>
  <c r="I409" i="2"/>
  <c r="E409" i="2"/>
  <c r="A410" i="2"/>
  <c r="T409" i="2"/>
  <c r="P409" i="2"/>
  <c r="L409" i="2"/>
  <c r="H409" i="2"/>
  <c r="D409" i="2"/>
  <c r="S409" i="2"/>
  <c r="O409" i="2"/>
  <c r="G409" i="2"/>
  <c r="K409" i="2"/>
  <c r="W409" i="2"/>
  <c r="I414" i="19" l="1"/>
  <c r="J413" i="19"/>
  <c r="B410" i="9"/>
  <c r="V411" i="9"/>
  <c r="R411" i="9"/>
  <c r="N411" i="9"/>
  <c r="J411" i="9"/>
  <c r="F411" i="9"/>
  <c r="U411" i="9"/>
  <c r="Q411" i="9"/>
  <c r="M411" i="9"/>
  <c r="I411" i="9"/>
  <c r="E411" i="9"/>
  <c r="A412" i="9"/>
  <c r="T411" i="9"/>
  <c r="P411" i="9"/>
  <c r="L411" i="9"/>
  <c r="H411" i="9"/>
  <c r="D411" i="9"/>
  <c r="K411" i="9"/>
  <c r="W411" i="9"/>
  <c r="G411" i="9"/>
  <c r="S411" i="9"/>
  <c r="O411" i="9"/>
  <c r="U412" i="8"/>
  <c r="Q412" i="8"/>
  <c r="M412" i="8"/>
  <c r="I412" i="8"/>
  <c r="E412" i="8"/>
  <c r="A413" i="8"/>
  <c r="T412" i="8"/>
  <c r="P412" i="8"/>
  <c r="L412" i="8"/>
  <c r="H412" i="8"/>
  <c r="D412" i="8"/>
  <c r="W412" i="8"/>
  <c r="S412" i="8"/>
  <c r="O412" i="8"/>
  <c r="K412" i="8"/>
  <c r="G412" i="8"/>
  <c r="V412" i="8"/>
  <c r="F412" i="8"/>
  <c r="R412" i="8"/>
  <c r="N412" i="8"/>
  <c r="J412" i="8"/>
  <c r="B411" i="8"/>
  <c r="A411" i="2"/>
  <c r="T410" i="2"/>
  <c r="P410" i="2"/>
  <c r="L410" i="2"/>
  <c r="H410" i="2"/>
  <c r="D410" i="2"/>
  <c r="W410" i="2"/>
  <c r="S410" i="2"/>
  <c r="O410" i="2"/>
  <c r="K410" i="2"/>
  <c r="G410" i="2"/>
  <c r="V410" i="2"/>
  <c r="R410" i="2"/>
  <c r="N410" i="2"/>
  <c r="J410" i="2"/>
  <c r="F410" i="2"/>
  <c r="M410" i="2"/>
  <c r="I410" i="2"/>
  <c r="Q410" i="2"/>
  <c r="U410" i="2"/>
  <c r="E410" i="2"/>
  <c r="B409" i="2"/>
  <c r="I415" i="19" l="1"/>
  <c r="J414" i="19"/>
  <c r="A413" i="9"/>
  <c r="T412" i="9"/>
  <c r="P412" i="9"/>
  <c r="L412" i="9"/>
  <c r="H412" i="9"/>
  <c r="D412" i="9"/>
  <c r="W412" i="9"/>
  <c r="S412" i="9"/>
  <c r="O412" i="9"/>
  <c r="K412" i="9"/>
  <c r="G412" i="9"/>
  <c r="V412" i="9"/>
  <c r="R412" i="9"/>
  <c r="N412" i="9"/>
  <c r="J412" i="9"/>
  <c r="F412" i="9"/>
  <c r="U412" i="9"/>
  <c r="E412" i="9"/>
  <c r="Q412" i="9"/>
  <c r="M412" i="9"/>
  <c r="I412" i="9"/>
  <c r="B411" i="9"/>
  <c r="B412" i="8"/>
  <c r="W413" i="8"/>
  <c r="S413" i="8"/>
  <c r="O413" i="8"/>
  <c r="K413" i="8"/>
  <c r="G413" i="8"/>
  <c r="V413" i="8"/>
  <c r="R413" i="8"/>
  <c r="N413" i="8"/>
  <c r="J413" i="8"/>
  <c r="F413" i="8"/>
  <c r="U413" i="8"/>
  <c r="Q413" i="8"/>
  <c r="M413" i="8"/>
  <c r="I413" i="8"/>
  <c r="E413" i="8"/>
  <c r="P413" i="8"/>
  <c r="L413" i="8"/>
  <c r="A414" i="8"/>
  <c r="H413" i="8"/>
  <c r="D413" i="8"/>
  <c r="T413" i="8"/>
  <c r="B410" i="2"/>
  <c r="V411" i="2"/>
  <c r="R411" i="2"/>
  <c r="N411" i="2"/>
  <c r="J411" i="2"/>
  <c r="F411" i="2"/>
  <c r="U411" i="2"/>
  <c r="Q411" i="2"/>
  <c r="M411" i="2"/>
  <c r="I411" i="2"/>
  <c r="E411" i="2"/>
  <c r="A412" i="2"/>
  <c r="T411" i="2"/>
  <c r="P411" i="2"/>
  <c r="L411" i="2"/>
  <c r="H411" i="2"/>
  <c r="D411" i="2"/>
  <c r="W411" i="2"/>
  <c r="G411" i="2"/>
  <c r="S411" i="2"/>
  <c r="O411" i="2"/>
  <c r="K411" i="2"/>
  <c r="I416" i="19" l="1"/>
  <c r="J415" i="19"/>
  <c r="B412" i="9"/>
  <c r="V413" i="9"/>
  <c r="R413" i="9"/>
  <c r="N413" i="9"/>
  <c r="J413" i="9"/>
  <c r="F413" i="9"/>
  <c r="U413" i="9"/>
  <c r="Q413" i="9"/>
  <c r="M413" i="9"/>
  <c r="I413" i="9"/>
  <c r="E413" i="9"/>
  <c r="A414" i="9"/>
  <c r="T413" i="9"/>
  <c r="P413" i="9"/>
  <c r="L413" i="9"/>
  <c r="H413" i="9"/>
  <c r="D413" i="9"/>
  <c r="O413" i="9"/>
  <c r="K413" i="9"/>
  <c r="W413" i="9"/>
  <c r="G413" i="9"/>
  <c r="S413" i="9"/>
  <c r="B413" i="8"/>
  <c r="U414" i="8"/>
  <c r="Q414" i="8"/>
  <c r="M414" i="8"/>
  <c r="I414" i="8"/>
  <c r="E414" i="8"/>
  <c r="A415" i="8"/>
  <c r="T414" i="8"/>
  <c r="P414" i="8"/>
  <c r="L414" i="8"/>
  <c r="H414" i="8"/>
  <c r="D414" i="8"/>
  <c r="W414" i="8"/>
  <c r="S414" i="8"/>
  <c r="O414" i="8"/>
  <c r="K414" i="8"/>
  <c r="G414" i="8"/>
  <c r="J414" i="8"/>
  <c r="V414" i="8"/>
  <c r="F414" i="8"/>
  <c r="R414" i="8"/>
  <c r="N414" i="8"/>
  <c r="A413" i="2"/>
  <c r="T412" i="2"/>
  <c r="P412" i="2"/>
  <c r="L412" i="2"/>
  <c r="H412" i="2"/>
  <c r="D412" i="2"/>
  <c r="W412" i="2"/>
  <c r="S412" i="2"/>
  <c r="O412" i="2"/>
  <c r="K412" i="2"/>
  <c r="G412" i="2"/>
  <c r="V412" i="2"/>
  <c r="R412" i="2"/>
  <c r="N412" i="2"/>
  <c r="J412" i="2"/>
  <c r="F412" i="2"/>
  <c r="Q412" i="2"/>
  <c r="M412" i="2"/>
  <c r="E412" i="2"/>
  <c r="I412" i="2"/>
  <c r="U412" i="2"/>
  <c r="B411" i="2"/>
  <c r="I417" i="19" l="1"/>
  <c r="J416" i="19"/>
  <c r="A415" i="9"/>
  <c r="T414" i="9"/>
  <c r="P414" i="9"/>
  <c r="L414" i="9"/>
  <c r="H414" i="9"/>
  <c r="D414" i="9"/>
  <c r="W414" i="9"/>
  <c r="S414" i="9"/>
  <c r="O414" i="9"/>
  <c r="K414" i="9"/>
  <c r="G414" i="9"/>
  <c r="V414" i="9"/>
  <c r="R414" i="9"/>
  <c r="N414" i="9"/>
  <c r="J414" i="9"/>
  <c r="F414" i="9"/>
  <c r="I414" i="9"/>
  <c r="U414" i="9"/>
  <c r="E414" i="9"/>
  <c r="Q414" i="9"/>
  <c r="M414" i="9"/>
  <c r="B413" i="9"/>
  <c r="B414" i="8"/>
  <c r="W415" i="8"/>
  <c r="S415" i="8"/>
  <c r="O415" i="8"/>
  <c r="K415" i="8"/>
  <c r="G415" i="8"/>
  <c r="V415" i="8"/>
  <c r="R415" i="8"/>
  <c r="N415" i="8"/>
  <c r="J415" i="8"/>
  <c r="F415" i="8"/>
  <c r="U415" i="8"/>
  <c r="Q415" i="8"/>
  <c r="M415" i="8"/>
  <c r="I415" i="8"/>
  <c r="E415" i="8"/>
  <c r="T415" i="8"/>
  <c r="D415" i="8"/>
  <c r="B415" i="8" s="1"/>
  <c r="P415" i="8"/>
  <c r="L415" i="8"/>
  <c r="A416" i="8"/>
  <c r="H415" i="8"/>
  <c r="B412" i="2"/>
  <c r="V413" i="2"/>
  <c r="R413" i="2"/>
  <c r="N413" i="2"/>
  <c r="J413" i="2"/>
  <c r="F413" i="2"/>
  <c r="U413" i="2"/>
  <c r="Q413" i="2"/>
  <c r="M413" i="2"/>
  <c r="I413" i="2"/>
  <c r="E413" i="2"/>
  <c r="A414" i="2"/>
  <c r="T413" i="2"/>
  <c r="P413" i="2"/>
  <c r="L413" i="2"/>
  <c r="H413" i="2"/>
  <c r="D413" i="2"/>
  <c r="K413" i="2"/>
  <c r="W413" i="2"/>
  <c r="G413" i="2"/>
  <c r="O413" i="2"/>
  <c r="S413" i="2"/>
  <c r="I418" i="19" l="1"/>
  <c r="J417" i="19"/>
  <c r="B414" i="9"/>
  <c r="V415" i="9"/>
  <c r="R415" i="9"/>
  <c r="N415" i="9"/>
  <c r="J415" i="9"/>
  <c r="F415" i="9"/>
  <c r="U415" i="9"/>
  <c r="Q415" i="9"/>
  <c r="M415" i="9"/>
  <c r="I415" i="9"/>
  <c r="E415" i="9"/>
  <c r="A416" i="9"/>
  <c r="T415" i="9"/>
  <c r="P415" i="9"/>
  <c r="L415" i="9"/>
  <c r="H415" i="9"/>
  <c r="D415" i="9"/>
  <c r="S415" i="9"/>
  <c r="O415" i="9"/>
  <c r="K415" i="9"/>
  <c r="W415" i="9"/>
  <c r="G415" i="9"/>
  <c r="U416" i="8"/>
  <c r="Q416" i="8"/>
  <c r="M416" i="8"/>
  <c r="I416" i="8"/>
  <c r="E416" i="8"/>
  <c r="A417" i="8"/>
  <c r="T416" i="8"/>
  <c r="P416" i="8"/>
  <c r="L416" i="8"/>
  <c r="H416" i="8"/>
  <c r="D416" i="8"/>
  <c r="W416" i="8"/>
  <c r="S416" i="8"/>
  <c r="O416" i="8"/>
  <c r="K416" i="8"/>
  <c r="G416" i="8"/>
  <c r="N416" i="8"/>
  <c r="J416" i="8"/>
  <c r="V416" i="8"/>
  <c r="F416" i="8"/>
  <c r="R416" i="8"/>
  <c r="A415" i="2"/>
  <c r="T414" i="2"/>
  <c r="P414" i="2"/>
  <c r="L414" i="2"/>
  <c r="H414" i="2"/>
  <c r="D414" i="2"/>
  <c r="W414" i="2"/>
  <c r="S414" i="2"/>
  <c r="O414" i="2"/>
  <c r="K414" i="2"/>
  <c r="G414" i="2"/>
  <c r="V414" i="2"/>
  <c r="R414" i="2"/>
  <c r="N414" i="2"/>
  <c r="J414" i="2"/>
  <c r="F414" i="2"/>
  <c r="U414" i="2"/>
  <c r="E414" i="2"/>
  <c r="Q414" i="2"/>
  <c r="I414" i="2"/>
  <c r="M414" i="2"/>
  <c r="B413" i="2"/>
  <c r="I419" i="19" l="1"/>
  <c r="J418" i="19"/>
  <c r="A417" i="9"/>
  <c r="T416" i="9"/>
  <c r="P416" i="9"/>
  <c r="L416" i="9"/>
  <c r="H416" i="9"/>
  <c r="D416" i="9"/>
  <c r="W416" i="9"/>
  <c r="S416" i="9"/>
  <c r="O416" i="9"/>
  <c r="K416" i="9"/>
  <c r="G416" i="9"/>
  <c r="V416" i="9"/>
  <c r="R416" i="9"/>
  <c r="N416" i="9"/>
  <c r="J416" i="9"/>
  <c r="F416" i="9"/>
  <c r="M416" i="9"/>
  <c r="I416" i="9"/>
  <c r="U416" i="9"/>
  <c r="E416" i="9"/>
  <c r="Q416" i="9"/>
  <c r="B415" i="9"/>
  <c r="B416" i="8"/>
  <c r="W417" i="8"/>
  <c r="S417" i="8"/>
  <c r="O417" i="8"/>
  <c r="K417" i="8"/>
  <c r="G417" i="8"/>
  <c r="V417" i="8"/>
  <c r="R417" i="8"/>
  <c r="N417" i="8"/>
  <c r="J417" i="8"/>
  <c r="F417" i="8"/>
  <c r="U417" i="8"/>
  <c r="Q417" i="8"/>
  <c r="M417" i="8"/>
  <c r="I417" i="8"/>
  <c r="E417" i="8"/>
  <c r="A418" i="8"/>
  <c r="H417" i="8"/>
  <c r="T417" i="8"/>
  <c r="D417" i="8"/>
  <c r="B417" i="8" s="1"/>
  <c r="P417" i="8"/>
  <c r="L417" i="8"/>
  <c r="B414" i="2"/>
  <c r="V415" i="2"/>
  <c r="R415" i="2"/>
  <c r="N415" i="2"/>
  <c r="J415" i="2"/>
  <c r="F415" i="2"/>
  <c r="U415" i="2"/>
  <c r="Q415" i="2"/>
  <c r="M415" i="2"/>
  <c r="I415" i="2"/>
  <c r="E415" i="2"/>
  <c r="A416" i="2"/>
  <c r="T415" i="2"/>
  <c r="P415" i="2"/>
  <c r="L415" i="2"/>
  <c r="H415" i="2"/>
  <c r="D415" i="2"/>
  <c r="O415" i="2"/>
  <c r="K415" i="2"/>
  <c r="S415" i="2"/>
  <c r="W415" i="2"/>
  <c r="G415" i="2"/>
  <c r="I420" i="19" l="1"/>
  <c r="J419" i="19"/>
  <c r="B416" i="9"/>
  <c r="V417" i="9"/>
  <c r="R417" i="9"/>
  <c r="N417" i="9"/>
  <c r="J417" i="9"/>
  <c r="F417" i="9"/>
  <c r="U417" i="9"/>
  <c r="Q417" i="9"/>
  <c r="M417" i="9"/>
  <c r="I417" i="9"/>
  <c r="E417" i="9"/>
  <c r="A418" i="9"/>
  <c r="T417" i="9"/>
  <c r="P417" i="9"/>
  <c r="L417" i="9"/>
  <c r="H417" i="9"/>
  <c r="D417" i="9"/>
  <c r="W417" i="9"/>
  <c r="G417" i="9"/>
  <c r="S417" i="9"/>
  <c r="O417" i="9"/>
  <c r="K417" i="9"/>
  <c r="U418" i="8"/>
  <c r="Q418" i="8"/>
  <c r="M418" i="8"/>
  <c r="I418" i="8"/>
  <c r="E418" i="8"/>
  <c r="A419" i="8"/>
  <c r="T418" i="8"/>
  <c r="P418" i="8"/>
  <c r="L418" i="8"/>
  <c r="H418" i="8"/>
  <c r="D418" i="8"/>
  <c r="W418" i="8"/>
  <c r="S418" i="8"/>
  <c r="O418" i="8"/>
  <c r="K418" i="8"/>
  <c r="G418" i="8"/>
  <c r="R418" i="8"/>
  <c r="N418" i="8"/>
  <c r="J418" i="8"/>
  <c r="V418" i="8"/>
  <c r="F418" i="8"/>
  <c r="A417" i="2"/>
  <c r="T416" i="2"/>
  <c r="P416" i="2"/>
  <c r="L416" i="2"/>
  <c r="H416" i="2"/>
  <c r="D416" i="2"/>
  <c r="W416" i="2"/>
  <c r="S416" i="2"/>
  <c r="O416" i="2"/>
  <c r="K416" i="2"/>
  <c r="G416" i="2"/>
  <c r="V416" i="2"/>
  <c r="R416" i="2"/>
  <c r="N416" i="2"/>
  <c r="J416" i="2"/>
  <c r="F416" i="2"/>
  <c r="I416" i="2"/>
  <c r="U416" i="2"/>
  <c r="E416" i="2"/>
  <c r="Q416" i="2"/>
  <c r="M416" i="2"/>
  <c r="B415" i="2"/>
  <c r="I421" i="19" l="1"/>
  <c r="J420" i="19"/>
  <c r="A419" i="9"/>
  <c r="T418" i="9"/>
  <c r="P418" i="9"/>
  <c r="L418" i="9"/>
  <c r="H418" i="9"/>
  <c r="D418" i="9"/>
  <c r="W418" i="9"/>
  <c r="S418" i="9"/>
  <c r="O418" i="9"/>
  <c r="K418" i="9"/>
  <c r="G418" i="9"/>
  <c r="V418" i="9"/>
  <c r="R418" i="9"/>
  <c r="N418" i="9"/>
  <c r="J418" i="9"/>
  <c r="F418" i="9"/>
  <c r="Q418" i="9"/>
  <c r="M418" i="9"/>
  <c r="I418" i="9"/>
  <c r="U418" i="9"/>
  <c r="E418" i="9"/>
  <c r="B417" i="9"/>
  <c r="B418" i="8"/>
  <c r="W419" i="8"/>
  <c r="S419" i="8"/>
  <c r="O419" i="8"/>
  <c r="K419" i="8"/>
  <c r="G419" i="8"/>
  <c r="V419" i="8"/>
  <c r="R419" i="8"/>
  <c r="N419" i="8"/>
  <c r="J419" i="8"/>
  <c r="F419" i="8"/>
  <c r="U419" i="8"/>
  <c r="Q419" i="8"/>
  <c r="M419" i="8"/>
  <c r="I419" i="8"/>
  <c r="E419" i="8"/>
  <c r="L419" i="8"/>
  <c r="A420" i="8"/>
  <c r="H419" i="8"/>
  <c r="T419" i="8"/>
  <c r="D419" i="8"/>
  <c r="P419" i="8"/>
  <c r="B416" i="2"/>
  <c r="V417" i="2"/>
  <c r="R417" i="2"/>
  <c r="N417" i="2"/>
  <c r="J417" i="2"/>
  <c r="F417" i="2"/>
  <c r="U417" i="2"/>
  <c r="Q417" i="2"/>
  <c r="M417" i="2"/>
  <c r="I417" i="2"/>
  <c r="E417" i="2"/>
  <c r="A418" i="2"/>
  <c r="T417" i="2"/>
  <c r="P417" i="2"/>
  <c r="L417" i="2"/>
  <c r="H417" i="2"/>
  <c r="D417" i="2"/>
  <c r="S417" i="2"/>
  <c r="O417" i="2"/>
  <c r="W417" i="2"/>
  <c r="G417" i="2"/>
  <c r="K417" i="2"/>
  <c r="I422" i="19" l="1"/>
  <c r="J421" i="19"/>
  <c r="B418" i="9"/>
  <c r="V419" i="9"/>
  <c r="R419" i="9"/>
  <c r="N419" i="9"/>
  <c r="J419" i="9"/>
  <c r="F419" i="9"/>
  <c r="U419" i="9"/>
  <c r="Q419" i="9"/>
  <c r="M419" i="9"/>
  <c r="I419" i="9"/>
  <c r="E419" i="9"/>
  <c r="A420" i="9"/>
  <c r="T419" i="9"/>
  <c r="P419" i="9"/>
  <c r="L419" i="9"/>
  <c r="H419" i="9"/>
  <c r="D419" i="9"/>
  <c r="K419" i="9"/>
  <c r="W419" i="9"/>
  <c r="G419" i="9"/>
  <c r="S419" i="9"/>
  <c r="O419" i="9"/>
  <c r="U420" i="8"/>
  <c r="Q420" i="8"/>
  <c r="M420" i="8"/>
  <c r="I420" i="8"/>
  <c r="E420" i="8"/>
  <c r="A421" i="8"/>
  <c r="T420" i="8"/>
  <c r="P420" i="8"/>
  <c r="L420" i="8"/>
  <c r="H420" i="8"/>
  <c r="D420" i="8"/>
  <c r="W420" i="8"/>
  <c r="S420" i="8"/>
  <c r="O420" i="8"/>
  <c r="K420" i="8"/>
  <c r="G420" i="8"/>
  <c r="V420" i="8"/>
  <c r="F420" i="8"/>
  <c r="R420" i="8"/>
  <c r="N420" i="8"/>
  <c r="J420" i="8"/>
  <c r="B419" i="8"/>
  <c r="U418" i="2"/>
  <c r="A419" i="2"/>
  <c r="T418" i="2"/>
  <c r="V418" i="2"/>
  <c r="P418" i="2"/>
  <c r="L418" i="2"/>
  <c r="H418" i="2"/>
  <c r="D418" i="2"/>
  <c r="S418" i="2"/>
  <c r="O418" i="2"/>
  <c r="K418" i="2"/>
  <c r="G418" i="2"/>
  <c r="R418" i="2"/>
  <c r="N418" i="2"/>
  <c r="J418" i="2"/>
  <c r="F418" i="2"/>
  <c r="M418" i="2"/>
  <c r="I418" i="2"/>
  <c r="Q418" i="2"/>
  <c r="W418" i="2"/>
  <c r="E418" i="2"/>
  <c r="B417" i="2"/>
  <c r="I423" i="19" l="1"/>
  <c r="J422" i="19"/>
  <c r="A421" i="9"/>
  <c r="T420" i="9"/>
  <c r="P420" i="9"/>
  <c r="L420" i="9"/>
  <c r="H420" i="9"/>
  <c r="D420" i="9"/>
  <c r="W420" i="9"/>
  <c r="S420" i="9"/>
  <c r="O420" i="9"/>
  <c r="K420" i="9"/>
  <c r="G420" i="9"/>
  <c r="V420" i="9"/>
  <c r="R420" i="9"/>
  <c r="N420" i="9"/>
  <c r="J420" i="9"/>
  <c r="F420" i="9"/>
  <c r="U420" i="9"/>
  <c r="E420" i="9"/>
  <c r="Q420" i="9"/>
  <c r="M420" i="9"/>
  <c r="I420" i="9"/>
  <c r="B419" i="9"/>
  <c r="B420" i="8"/>
  <c r="W421" i="8"/>
  <c r="S421" i="8"/>
  <c r="O421" i="8"/>
  <c r="K421" i="8"/>
  <c r="G421" i="8"/>
  <c r="V421" i="8"/>
  <c r="R421" i="8"/>
  <c r="N421" i="8"/>
  <c r="J421" i="8"/>
  <c r="F421" i="8"/>
  <c r="U421" i="8"/>
  <c r="Q421" i="8"/>
  <c r="M421" i="8"/>
  <c r="I421" i="8"/>
  <c r="E421" i="8"/>
  <c r="P421" i="8"/>
  <c r="L421" i="8"/>
  <c r="A422" i="8"/>
  <c r="H421" i="8"/>
  <c r="T421" i="8"/>
  <c r="D421" i="8"/>
  <c r="B421" i="8" s="1"/>
  <c r="B418" i="2"/>
  <c r="W419" i="2"/>
  <c r="S419" i="2"/>
  <c r="O419" i="2"/>
  <c r="K419" i="2"/>
  <c r="G419" i="2"/>
  <c r="V419" i="2"/>
  <c r="R419" i="2"/>
  <c r="N419" i="2"/>
  <c r="J419" i="2"/>
  <c r="F419" i="2"/>
  <c r="A420" i="2"/>
  <c r="P419" i="2"/>
  <c r="H419" i="2"/>
  <c r="U419" i="2"/>
  <c r="M419" i="2"/>
  <c r="E419" i="2"/>
  <c r="T419" i="2"/>
  <c r="L419" i="2"/>
  <c r="D419" i="2"/>
  <c r="Q419" i="2"/>
  <c r="I419" i="2"/>
  <c r="I424" i="19" l="1"/>
  <c r="J423" i="19"/>
  <c r="B420" i="9"/>
  <c r="V421" i="9"/>
  <c r="R421" i="9"/>
  <c r="N421" i="9"/>
  <c r="J421" i="9"/>
  <c r="F421" i="9"/>
  <c r="U421" i="9"/>
  <c r="Q421" i="9"/>
  <c r="M421" i="9"/>
  <c r="I421" i="9"/>
  <c r="E421" i="9"/>
  <c r="A422" i="9"/>
  <c r="T421" i="9"/>
  <c r="P421" i="9"/>
  <c r="L421" i="9"/>
  <c r="H421" i="9"/>
  <c r="D421" i="9"/>
  <c r="O421" i="9"/>
  <c r="K421" i="9"/>
  <c r="W421" i="9"/>
  <c r="G421" i="9"/>
  <c r="S421" i="9"/>
  <c r="U422" i="8"/>
  <c r="Q422" i="8"/>
  <c r="M422" i="8"/>
  <c r="I422" i="8"/>
  <c r="E422" i="8"/>
  <c r="A423" i="8"/>
  <c r="T422" i="8"/>
  <c r="P422" i="8"/>
  <c r="L422" i="8"/>
  <c r="H422" i="8"/>
  <c r="D422" i="8"/>
  <c r="W422" i="8"/>
  <c r="S422" i="8"/>
  <c r="O422" i="8"/>
  <c r="K422" i="8"/>
  <c r="G422" i="8"/>
  <c r="J422" i="8"/>
  <c r="V422" i="8"/>
  <c r="F422" i="8"/>
  <c r="R422" i="8"/>
  <c r="N422" i="8"/>
  <c r="B419" i="2"/>
  <c r="U420" i="2"/>
  <c r="Q420" i="2"/>
  <c r="M420" i="2"/>
  <c r="I420" i="2"/>
  <c r="E420" i="2"/>
  <c r="A421" i="2"/>
  <c r="T420" i="2"/>
  <c r="P420" i="2"/>
  <c r="L420" i="2"/>
  <c r="H420" i="2"/>
  <c r="D420" i="2"/>
  <c r="R420" i="2"/>
  <c r="J420" i="2"/>
  <c r="W420" i="2"/>
  <c r="O420" i="2"/>
  <c r="G420" i="2"/>
  <c r="V420" i="2"/>
  <c r="N420" i="2"/>
  <c r="F420" i="2"/>
  <c r="S420" i="2"/>
  <c r="K420" i="2"/>
  <c r="I425" i="19" l="1"/>
  <c r="J424" i="19"/>
  <c r="A423" i="9"/>
  <c r="T422" i="9"/>
  <c r="P422" i="9"/>
  <c r="L422" i="9"/>
  <c r="H422" i="9"/>
  <c r="D422" i="9"/>
  <c r="W422" i="9"/>
  <c r="S422" i="9"/>
  <c r="O422" i="9"/>
  <c r="K422" i="9"/>
  <c r="G422" i="9"/>
  <c r="V422" i="9"/>
  <c r="R422" i="9"/>
  <c r="N422" i="9"/>
  <c r="J422" i="9"/>
  <c r="F422" i="9"/>
  <c r="I422" i="9"/>
  <c r="U422" i="9"/>
  <c r="E422" i="9"/>
  <c r="Q422" i="9"/>
  <c r="M422" i="9"/>
  <c r="B421" i="9"/>
  <c r="B422" i="8"/>
  <c r="W423" i="8"/>
  <c r="S423" i="8"/>
  <c r="O423" i="8"/>
  <c r="K423" i="8"/>
  <c r="G423" i="8"/>
  <c r="V423" i="8"/>
  <c r="R423" i="8"/>
  <c r="N423" i="8"/>
  <c r="J423" i="8"/>
  <c r="F423" i="8"/>
  <c r="U423" i="8"/>
  <c r="Q423" i="8"/>
  <c r="M423" i="8"/>
  <c r="I423" i="8"/>
  <c r="E423" i="8"/>
  <c r="T423" i="8"/>
  <c r="D423" i="8"/>
  <c r="P423" i="8"/>
  <c r="L423" i="8"/>
  <c r="A424" i="8"/>
  <c r="H423" i="8"/>
  <c r="B420" i="2"/>
  <c r="W421" i="2"/>
  <c r="S421" i="2"/>
  <c r="O421" i="2"/>
  <c r="K421" i="2"/>
  <c r="G421" i="2"/>
  <c r="V421" i="2"/>
  <c r="R421" i="2"/>
  <c r="N421" i="2"/>
  <c r="J421" i="2"/>
  <c r="F421" i="2"/>
  <c r="T421" i="2"/>
  <c r="L421" i="2"/>
  <c r="D421" i="2"/>
  <c r="Q421" i="2"/>
  <c r="I421" i="2"/>
  <c r="A422" i="2"/>
  <c r="P421" i="2"/>
  <c r="H421" i="2"/>
  <c r="E421" i="2"/>
  <c r="M421" i="2"/>
  <c r="U421" i="2"/>
  <c r="I426" i="19" l="1"/>
  <c r="J425" i="19"/>
  <c r="B422" i="9"/>
  <c r="V423" i="9"/>
  <c r="R423" i="9"/>
  <c r="N423" i="9"/>
  <c r="J423" i="9"/>
  <c r="F423" i="9"/>
  <c r="U423" i="9"/>
  <c r="Q423" i="9"/>
  <c r="M423" i="9"/>
  <c r="I423" i="9"/>
  <c r="E423" i="9"/>
  <c r="A424" i="9"/>
  <c r="T423" i="9"/>
  <c r="P423" i="9"/>
  <c r="L423" i="9"/>
  <c r="H423" i="9"/>
  <c r="D423" i="9"/>
  <c r="S423" i="9"/>
  <c r="O423" i="9"/>
  <c r="K423" i="9"/>
  <c r="W423" i="9"/>
  <c r="G423" i="9"/>
  <c r="B423" i="8"/>
  <c r="U424" i="8"/>
  <c r="Q424" i="8"/>
  <c r="M424" i="8"/>
  <c r="I424" i="8"/>
  <c r="E424" i="8"/>
  <c r="A425" i="8"/>
  <c r="T424" i="8"/>
  <c r="P424" i="8"/>
  <c r="L424" i="8"/>
  <c r="H424" i="8"/>
  <c r="D424" i="8"/>
  <c r="W424" i="8"/>
  <c r="S424" i="8"/>
  <c r="O424" i="8"/>
  <c r="K424" i="8"/>
  <c r="G424" i="8"/>
  <c r="N424" i="8"/>
  <c r="J424" i="8"/>
  <c r="V424" i="8"/>
  <c r="F424" i="8"/>
  <c r="R424" i="8"/>
  <c r="B421" i="2"/>
  <c r="U422" i="2"/>
  <c r="Q422" i="2"/>
  <c r="M422" i="2"/>
  <c r="I422" i="2"/>
  <c r="E422" i="2"/>
  <c r="A423" i="2"/>
  <c r="T422" i="2"/>
  <c r="P422" i="2"/>
  <c r="L422" i="2"/>
  <c r="H422" i="2"/>
  <c r="D422" i="2"/>
  <c r="V422" i="2"/>
  <c r="N422" i="2"/>
  <c r="F422" i="2"/>
  <c r="S422" i="2"/>
  <c r="K422" i="2"/>
  <c r="R422" i="2"/>
  <c r="J422" i="2"/>
  <c r="O422" i="2"/>
  <c r="G422" i="2"/>
  <c r="W422" i="2"/>
  <c r="I427" i="19" l="1"/>
  <c r="J426" i="19"/>
  <c r="A425" i="9"/>
  <c r="T424" i="9"/>
  <c r="P424" i="9"/>
  <c r="L424" i="9"/>
  <c r="H424" i="9"/>
  <c r="D424" i="9"/>
  <c r="W424" i="9"/>
  <c r="S424" i="9"/>
  <c r="O424" i="9"/>
  <c r="K424" i="9"/>
  <c r="G424" i="9"/>
  <c r="V424" i="9"/>
  <c r="R424" i="9"/>
  <c r="N424" i="9"/>
  <c r="J424" i="9"/>
  <c r="F424" i="9"/>
  <c r="M424" i="9"/>
  <c r="I424" i="9"/>
  <c r="U424" i="9"/>
  <c r="E424" i="9"/>
  <c r="Q424" i="9"/>
  <c r="B423" i="9"/>
  <c r="B424" i="8"/>
  <c r="W425" i="8"/>
  <c r="S425" i="8"/>
  <c r="O425" i="8"/>
  <c r="K425" i="8"/>
  <c r="G425" i="8"/>
  <c r="V425" i="8"/>
  <c r="R425" i="8"/>
  <c r="N425" i="8"/>
  <c r="J425" i="8"/>
  <c r="F425" i="8"/>
  <c r="U425" i="8"/>
  <c r="Q425" i="8"/>
  <c r="M425" i="8"/>
  <c r="I425" i="8"/>
  <c r="E425" i="8"/>
  <c r="A426" i="8"/>
  <c r="H425" i="8"/>
  <c r="T425" i="8"/>
  <c r="D425" i="8"/>
  <c r="B425" i="8" s="1"/>
  <c r="P425" i="8"/>
  <c r="L425" i="8"/>
  <c r="A424" i="2"/>
  <c r="T423" i="2"/>
  <c r="P423" i="2"/>
  <c r="L423" i="2"/>
  <c r="W423" i="2"/>
  <c r="S423" i="2"/>
  <c r="O423" i="2"/>
  <c r="K423" i="2"/>
  <c r="G423" i="2"/>
  <c r="V423" i="2"/>
  <c r="R423" i="2"/>
  <c r="N423" i="2"/>
  <c r="J423" i="2"/>
  <c r="F423" i="2"/>
  <c r="U423" i="2"/>
  <c r="H423" i="2"/>
  <c r="Q423" i="2"/>
  <c r="E423" i="2"/>
  <c r="M423" i="2"/>
  <c r="D423" i="2"/>
  <c r="I423" i="2"/>
  <c r="B422" i="2"/>
  <c r="I428" i="19" l="1"/>
  <c r="J427" i="19"/>
  <c r="B424" i="9"/>
  <c r="V425" i="9"/>
  <c r="R425" i="9"/>
  <c r="N425" i="9"/>
  <c r="J425" i="9"/>
  <c r="F425" i="9"/>
  <c r="U425" i="9"/>
  <c r="Q425" i="9"/>
  <c r="M425" i="9"/>
  <c r="I425" i="9"/>
  <c r="E425" i="9"/>
  <c r="A426" i="9"/>
  <c r="T425" i="9"/>
  <c r="P425" i="9"/>
  <c r="L425" i="9"/>
  <c r="H425" i="9"/>
  <c r="D425" i="9"/>
  <c r="W425" i="9"/>
  <c r="G425" i="9"/>
  <c r="S425" i="9"/>
  <c r="O425" i="9"/>
  <c r="K425" i="9"/>
  <c r="U426" i="8"/>
  <c r="Q426" i="8"/>
  <c r="M426" i="8"/>
  <c r="I426" i="8"/>
  <c r="E426" i="8"/>
  <c r="A427" i="8"/>
  <c r="T426" i="8"/>
  <c r="P426" i="8"/>
  <c r="L426" i="8"/>
  <c r="H426" i="8"/>
  <c r="D426" i="8"/>
  <c r="W426" i="8"/>
  <c r="S426" i="8"/>
  <c r="O426" i="8"/>
  <c r="K426" i="8"/>
  <c r="G426" i="8"/>
  <c r="R426" i="8"/>
  <c r="N426" i="8"/>
  <c r="J426" i="8"/>
  <c r="V426" i="8"/>
  <c r="F426" i="8"/>
  <c r="B423" i="2"/>
  <c r="V424" i="2"/>
  <c r="R424" i="2"/>
  <c r="N424" i="2"/>
  <c r="J424" i="2"/>
  <c r="F424" i="2"/>
  <c r="U424" i="2"/>
  <c r="Q424" i="2"/>
  <c r="M424" i="2"/>
  <c r="I424" i="2"/>
  <c r="E424" i="2"/>
  <c r="A425" i="2"/>
  <c r="T424" i="2"/>
  <c r="P424" i="2"/>
  <c r="L424" i="2"/>
  <c r="H424" i="2"/>
  <c r="D424" i="2"/>
  <c r="O424" i="2"/>
  <c r="K424" i="2"/>
  <c r="W424" i="2"/>
  <c r="G424" i="2"/>
  <c r="S424" i="2"/>
  <c r="I429" i="19" l="1"/>
  <c r="J428" i="19"/>
  <c r="A427" i="9"/>
  <c r="T426" i="9"/>
  <c r="P426" i="9"/>
  <c r="L426" i="9"/>
  <c r="H426" i="9"/>
  <c r="D426" i="9"/>
  <c r="W426" i="9"/>
  <c r="S426" i="9"/>
  <c r="O426" i="9"/>
  <c r="K426" i="9"/>
  <c r="G426" i="9"/>
  <c r="V426" i="9"/>
  <c r="R426" i="9"/>
  <c r="N426" i="9"/>
  <c r="J426" i="9"/>
  <c r="F426" i="9"/>
  <c r="Q426" i="9"/>
  <c r="M426" i="9"/>
  <c r="I426" i="9"/>
  <c r="U426" i="9"/>
  <c r="E426" i="9"/>
  <c r="B425" i="9"/>
  <c r="B426" i="8"/>
  <c r="W427" i="8"/>
  <c r="S427" i="8"/>
  <c r="O427" i="8"/>
  <c r="K427" i="8"/>
  <c r="G427" i="8"/>
  <c r="V427" i="8"/>
  <c r="R427" i="8"/>
  <c r="N427" i="8"/>
  <c r="J427" i="8"/>
  <c r="F427" i="8"/>
  <c r="U427" i="8"/>
  <c r="Q427" i="8"/>
  <c r="M427" i="8"/>
  <c r="I427" i="8"/>
  <c r="E427" i="8"/>
  <c r="L427" i="8"/>
  <c r="A428" i="8"/>
  <c r="H427" i="8"/>
  <c r="T427" i="8"/>
  <c r="D427" i="8"/>
  <c r="P427" i="8"/>
  <c r="B424" i="2"/>
  <c r="A426" i="2"/>
  <c r="T425" i="2"/>
  <c r="P425" i="2"/>
  <c r="L425" i="2"/>
  <c r="H425" i="2"/>
  <c r="D425" i="2"/>
  <c r="W425" i="2"/>
  <c r="S425" i="2"/>
  <c r="O425" i="2"/>
  <c r="K425" i="2"/>
  <c r="G425" i="2"/>
  <c r="V425" i="2"/>
  <c r="R425" i="2"/>
  <c r="N425" i="2"/>
  <c r="J425" i="2"/>
  <c r="F425" i="2"/>
  <c r="I425" i="2"/>
  <c r="U425" i="2"/>
  <c r="E425" i="2"/>
  <c r="Q425" i="2"/>
  <c r="M425" i="2"/>
  <c r="I430" i="19" l="1"/>
  <c r="J429" i="19"/>
  <c r="B426" i="9"/>
  <c r="V427" i="9"/>
  <c r="R427" i="9"/>
  <c r="N427" i="9"/>
  <c r="J427" i="9"/>
  <c r="F427" i="9"/>
  <c r="U427" i="9"/>
  <c r="Q427" i="9"/>
  <c r="M427" i="9"/>
  <c r="I427" i="9"/>
  <c r="E427" i="9"/>
  <c r="A428" i="9"/>
  <c r="T427" i="9"/>
  <c r="P427" i="9"/>
  <c r="L427" i="9"/>
  <c r="H427" i="9"/>
  <c r="D427" i="9"/>
  <c r="K427" i="9"/>
  <c r="W427" i="9"/>
  <c r="G427" i="9"/>
  <c r="S427" i="9"/>
  <c r="O427" i="9"/>
  <c r="U428" i="8"/>
  <c r="Q428" i="8"/>
  <c r="M428" i="8"/>
  <c r="I428" i="8"/>
  <c r="E428" i="8"/>
  <c r="A429" i="8"/>
  <c r="T428" i="8"/>
  <c r="P428" i="8"/>
  <c r="L428" i="8"/>
  <c r="H428" i="8"/>
  <c r="D428" i="8"/>
  <c r="W428" i="8"/>
  <c r="S428" i="8"/>
  <c r="O428" i="8"/>
  <c r="K428" i="8"/>
  <c r="G428" i="8"/>
  <c r="V428" i="8"/>
  <c r="F428" i="8"/>
  <c r="R428" i="8"/>
  <c r="N428" i="8"/>
  <c r="J428" i="8"/>
  <c r="B427" i="8"/>
  <c r="B425" i="2"/>
  <c r="V426" i="2"/>
  <c r="R426" i="2"/>
  <c r="N426" i="2"/>
  <c r="J426" i="2"/>
  <c r="F426" i="2"/>
  <c r="U426" i="2"/>
  <c r="Q426" i="2"/>
  <c r="M426" i="2"/>
  <c r="I426" i="2"/>
  <c r="E426" i="2"/>
  <c r="A427" i="2"/>
  <c r="T426" i="2"/>
  <c r="P426" i="2"/>
  <c r="L426" i="2"/>
  <c r="H426" i="2"/>
  <c r="D426" i="2"/>
  <c r="S426" i="2"/>
  <c r="O426" i="2"/>
  <c r="K426" i="2"/>
  <c r="W426" i="2"/>
  <c r="G426" i="2"/>
  <c r="I431" i="19" l="1"/>
  <c r="J430" i="19"/>
  <c r="A429" i="9"/>
  <c r="T428" i="9"/>
  <c r="P428" i="9"/>
  <c r="L428" i="9"/>
  <c r="H428" i="9"/>
  <c r="D428" i="9"/>
  <c r="W428" i="9"/>
  <c r="S428" i="9"/>
  <c r="O428" i="9"/>
  <c r="K428" i="9"/>
  <c r="G428" i="9"/>
  <c r="V428" i="9"/>
  <c r="R428" i="9"/>
  <c r="N428" i="9"/>
  <c r="J428" i="9"/>
  <c r="F428" i="9"/>
  <c r="U428" i="9"/>
  <c r="E428" i="9"/>
  <c r="Q428" i="9"/>
  <c r="M428" i="9"/>
  <c r="I428" i="9"/>
  <c r="B427" i="9"/>
  <c r="B428" i="8"/>
  <c r="W429" i="8"/>
  <c r="S429" i="8"/>
  <c r="O429" i="8"/>
  <c r="K429" i="8"/>
  <c r="G429" i="8"/>
  <c r="V429" i="8"/>
  <c r="R429" i="8"/>
  <c r="N429" i="8"/>
  <c r="J429" i="8"/>
  <c r="F429" i="8"/>
  <c r="U429" i="8"/>
  <c r="Q429" i="8"/>
  <c r="M429" i="8"/>
  <c r="I429" i="8"/>
  <c r="E429" i="8"/>
  <c r="P429" i="8"/>
  <c r="L429" i="8"/>
  <c r="A430" i="8"/>
  <c r="H429" i="8"/>
  <c r="T429" i="8"/>
  <c r="D429" i="8"/>
  <c r="B429" i="8" s="1"/>
  <c r="A428" i="2"/>
  <c r="T427" i="2"/>
  <c r="P427" i="2"/>
  <c r="L427" i="2"/>
  <c r="H427" i="2"/>
  <c r="D427" i="2"/>
  <c r="W427" i="2"/>
  <c r="S427" i="2"/>
  <c r="O427" i="2"/>
  <c r="K427" i="2"/>
  <c r="G427" i="2"/>
  <c r="V427" i="2"/>
  <c r="R427" i="2"/>
  <c r="N427" i="2"/>
  <c r="J427" i="2"/>
  <c r="F427" i="2"/>
  <c r="M427" i="2"/>
  <c r="I427" i="2"/>
  <c r="U427" i="2"/>
  <c r="E427" i="2"/>
  <c r="Q427" i="2"/>
  <c r="B426" i="2"/>
  <c r="I432" i="19" l="1"/>
  <c r="J431" i="19"/>
  <c r="V429" i="9"/>
  <c r="R429" i="9"/>
  <c r="N429" i="9"/>
  <c r="J429" i="9"/>
  <c r="F429" i="9"/>
  <c r="U429" i="9"/>
  <c r="Q429" i="9"/>
  <c r="M429" i="9"/>
  <c r="I429" i="9"/>
  <c r="E429" i="9"/>
  <c r="A430" i="9"/>
  <c r="T429" i="9"/>
  <c r="P429" i="9"/>
  <c r="L429" i="9"/>
  <c r="H429" i="9"/>
  <c r="D429" i="9"/>
  <c r="O429" i="9"/>
  <c r="K429" i="9"/>
  <c r="W429" i="9"/>
  <c r="G429" i="9"/>
  <c r="S429" i="9"/>
  <c r="B428" i="9"/>
  <c r="U430" i="8"/>
  <c r="Q430" i="8"/>
  <c r="M430" i="8"/>
  <c r="I430" i="8"/>
  <c r="E430" i="8"/>
  <c r="A431" i="8"/>
  <c r="T430" i="8"/>
  <c r="P430" i="8"/>
  <c r="L430" i="8"/>
  <c r="H430" i="8"/>
  <c r="D430" i="8"/>
  <c r="W430" i="8"/>
  <c r="S430" i="8"/>
  <c r="O430" i="8"/>
  <c r="K430" i="8"/>
  <c r="G430" i="8"/>
  <c r="J430" i="8"/>
  <c r="V430" i="8"/>
  <c r="F430" i="8"/>
  <c r="R430" i="8"/>
  <c r="N430" i="8"/>
  <c r="B427" i="2"/>
  <c r="V428" i="2"/>
  <c r="R428" i="2"/>
  <c r="N428" i="2"/>
  <c r="J428" i="2"/>
  <c r="F428" i="2"/>
  <c r="U428" i="2"/>
  <c r="Q428" i="2"/>
  <c r="M428" i="2"/>
  <c r="I428" i="2"/>
  <c r="E428" i="2"/>
  <c r="A429" i="2"/>
  <c r="T428" i="2"/>
  <c r="P428" i="2"/>
  <c r="L428" i="2"/>
  <c r="H428" i="2"/>
  <c r="D428" i="2"/>
  <c r="W428" i="2"/>
  <c r="G428" i="2"/>
  <c r="S428" i="2"/>
  <c r="O428" i="2"/>
  <c r="K428" i="2"/>
  <c r="I433" i="19" l="1"/>
  <c r="J432" i="19"/>
  <c r="B429" i="9"/>
  <c r="A431" i="9"/>
  <c r="T430" i="9"/>
  <c r="P430" i="9"/>
  <c r="L430" i="9"/>
  <c r="H430" i="9"/>
  <c r="D430" i="9"/>
  <c r="W430" i="9"/>
  <c r="S430" i="9"/>
  <c r="O430" i="9"/>
  <c r="K430" i="9"/>
  <c r="G430" i="9"/>
  <c r="V430" i="9"/>
  <c r="R430" i="9"/>
  <c r="N430" i="9"/>
  <c r="J430" i="9"/>
  <c r="F430" i="9"/>
  <c r="I430" i="9"/>
  <c r="U430" i="9"/>
  <c r="E430" i="9"/>
  <c r="Q430" i="9"/>
  <c r="M430" i="9"/>
  <c r="B430" i="8"/>
  <c r="W431" i="8"/>
  <c r="S431" i="8"/>
  <c r="O431" i="8"/>
  <c r="K431" i="8"/>
  <c r="G431" i="8"/>
  <c r="V431" i="8"/>
  <c r="R431" i="8"/>
  <c r="N431" i="8"/>
  <c r="J431" i="8"/>
  <c r="F431" i="8"/>
  <c r="U431" i="8"/>
  <c r="Q431" i="8"/>
  <c r="M431" i="8"/>
  <c r="I431" i="8"/>
  <c r="E431" i="8"/>
  <c r="T431" i="8"/>
  <c r="D431" i="8"/>
  <c r="B431" i="8" s="1"/>
  <c r="P431" i="8"/>
  <c r="L431" i="8"/>
  <c r="A432" i="8"/>
  <c r="H431" i="8"/>
  <c r="A430" i="2"/>
  <c r="T429" i="2"/>
  <c r="P429" i="2"/>
  <c r="L429" i="2"/>
  <c r="H429" i="2"/>
  <c r="D429" i="2"/>
  <c r="W429" i="2"/>
  <c r="S429" i="2"/>
  <c r="O429" i="2"/>
  <c r="K429" i="2"/>
  <c r="G429" i="2"/>
  <c r="V429" i="2"/>
  <c r="R429" i="2"/>
  <c r="N429" i="2"/>
  <c r="J429" i="2"/>
  <c r="F429" i="2"/>
  <c r="Q429" i="2"/>
  <c r="M429" i="2"/>
  <c r="I429" i="2"/>
  <c r="U429" i="2"/>
  <c r="E429" i="2"/>
  <c r="B428" i="2"/>
  <c r="I434" i="19" l="1"/>
  <c r="J433" i="19"/>
  <c r="B430" i="9"/>
  <c r="V431" i="9"/>
  <c r="R431" i="9"/>
  <c r="N431" i="9"/>
  <c r="J431" i="9"/>
  <c r="F431" i="9"/>
  <c r="U431" i="9"/>
  <c r="Q431" i="9"/>
  <c r="M431" i="9"/>
  <c r="I431" i="9"/>
  <c r="E431" i="9"/>
  <c r="A432" i="9"/>
  <c r="T431" i="9"/>
  <c r="P431" i="9"/>
  <c r="L431" i="9"/>
  <c r="H431" i="9"/>
  <c r="D431" i="9"/>
  <c r="S431" i="9"/>
  <c r="O431" i="9"/>
  <c r="K431" i="9"/>
  <c r="W431" i="9"/>
  <c r="G431" i="9"/>
  <c r="U432" i="8"/>
  <c r="Q432" i="8"/>
  <c r="M432" i="8"/>
  <c r="I432" i="8"/>
  <c r="E432" i="8"/>
  <c r="A433" i="8"/>
  <c r="T432" i="8"/>
  <c r="P432" i="8"/>
  <c r="L432" i="8"/>
  <c r="H432" i="8"/>
  <c r="D432" i="8"/>
  <c r="W432" i="8"/>
  <c r="S432" i="8"/>
  <c r="O432" i="8"/>
  <c r="K432" i="8"/>
  <c r="G432" i="8"/>
  <c r="N432" i="8"/>
  <c r="J432" i="8"/>
  <c r="V432" i="8"/>
  <c r="F432" i="8"/>
  <c r="R432" i="8"/>
  <c r="B429" i="2"/>
  <c r="V430" i="2"/>
  <c r="R430" i="2"/>
  <c r="N430" i="2"/>
  <c r="J430" i="2"/>
  <c r="F430" i="2"/>
  <c r="U430" i="2"/>
  <c r="Q430" i="2"/>
  <c r="M430" i="2"/>
  <c r="I430" i="2"/>
  <c r="E430" i="2"/>
  <c r="A431" i="2"/>
  <c r="T430" i="2"/>
  <c r="P430" i="2"/>
  <c r="L430" i="2"/>
  <c r="H430" i="2"/>
  <c r="D430" i="2"/>
  <c r="K430" i="2"/>
  <c r="W430" i="2"/>
  <c r="G430" i="2"/>
  <c r="S430" i="2"/>
  <c r="O430" i="2"/>
  <c r="I435" i="19" l="1"/>
  <c r="J434" i="19"/>
  <c r="A433" i="9"/>
  <c r="T432" i="9"/>
  <c r="P432" i="9"/>
  <c r="L432" i="9"/>
  <c r="H432" i="9"/>
  <c r="D432" i="9"/>
  <c r="W432" i="9"/>
  <c r="S432" i="9"/>
  <c r="O432" i="9"/>
  <c r="K432" i="9"/>
  <c r="G432" i="9"/>
  <c r="V432" i="9"/>
  <c r="R432" i="9"/>
  <c r="N432" i="9"/>
  <c r="J432" i="9"/>
  <c r="F432" i="9"/>
  <c r="M432" i="9"/>
  <c r="I432" i="9"/>
  <c r="U432" i="9"/>
  <c r="E432" i="9"/>
  <c r="Q432" i="9"/>
  <c r="B431" i="9"/>
  <c r="B432" i="8"/>
  <c r="W433" i="8"/>
  <c r="S433" i="8"/>
  <c r="O433" i="8"/>
  <c r="K433" i="8"/>
  <c r="G433" i="8"/>
  <c r="V433" i="8"/>
  <c r="R433" i="8"/>
  <c r="N433" i="8"/>
  <c r="J433" i="8"/>
  <c r="F433" i="8"/>
  <c r="U433" i="8"/>
  <c r="Q433" i="8"/>
  <c r="M433" i="8"/>
  <c r="I433" i="8"/>
  <c r="E433" i="8"/>
  <c r="A434" i="8"/>
  <c r="H433" i="8"/>
  <c r="T433" i="8"/>
  <c r="D433" i="8"/>
  <c r="B433" i="8" s="1"/>
  <c r="P433" i="8"/>
  <c r="L433" i="8"/>
  <c r="A432" i="2"/>
  <c r="T431" i="2"/>
  <c r="P431" i="2"/>
  <c r="L431" i="2"/>
  <c r="H431" i="2"/>
  <c r="D431" i="2"/>
  <c r="W431" i="2"/>
  <c r="S431" i="2"/>
  <c r="O431" i="2"/>
  <c r="K431" i="2"/>
  <c r="G431" i="2"/>
  <c r="V431" i="2"/>
  <c r="R431" i="2"/>
  <c r="N431" i="2"/>
  <c r="J431" i="2"/>
  <c r="F431" i="2"/>
  <c r="U431" i="2"/>
  <c r="E431" i="2"/>
  <c r="Q431" i="2"/>
  <c r="M431" i="2"/>
  <c r="I431" i="2"/>
  <c r="B430" i="2"/>
  <c r="I436" i="19" l="1"/>
  <c r="J435" i="19"/>
  <c r="B432" i="9"/>
  <c r="V433" i="9"/>
  <c r="R433" i="9"/>
  <c r="N433" i="9"/>
  <c r="J433" i="9"/>
  <c r="F433" i="9"/>
  <c r="U433" i="9"/>
  <c r="Q433" i="9"/>
  <c r="M433" i="9"/>
  <c r="I433" i="9"/>
  <c r="E433" i="9"/>
  <c r="A434" i="9"/>
  <c r="T433" i="9"/>
  <c r="P433" i="9"/>
  <c r="L433" i="9"/>
  <c r="H433" i="9"/>
  <c r="D433" i="9"/>
  <c r="W433" i="9"/>
  <c r="G433" i="9"/>
  <c r="S433" i="9"/>
  <c r="O433" i="9"/>
  <c r="K433" i="9"/>
  <c r="U434" i="8"/>
  <c r="Q434" i="8"/>
  <c r="M434" i="8"/>
  <c r="I434" i="8"/>
  <c r="E434" i="8"/>
  <c r="A435" i="8"/>
  <c r="T434" i="8"/>
  <c r="P434" i="8"/>
  <c r="L434" i="8"/>
  <c r="H434" i="8"/>
  <c r="D434" i="8"/>
  <c r="W434" i="8"/>
  <c r="S434" i="8"/>
  <c r="O434" i="8"/>
  <c r="K434" i="8"/>
  <c r="G434" i="8"/>
  <c r="R434" i="8"/>
  <c r="N434" i="8"/>
  <c r="J434" i="8"/>
  <c r="F434" i="8"/>
  <c r="V434" i="8"/>
  <c r="B431" i="2"/>
  <c r="V432" i="2"/>
  <c r="R432" i="2"/>
  <c r="N432" i="2"/>
  <c r="J432" i="2"/>
  <c r="F432" i="2"/>
  <c r="U432" i="2"/>
  <c r="Q432" i="2"/>
  <c r="M432" i="2"/>
  <c r="I432" i="2"/>
  <c r="E432" i="2"/>
  <c r="A433" i="2"/>
  <c r="T432" i="2"/>
  <c r="P432" i="2"/>
  <c r="L432" i="2"/>
  <c r="H432" i="2"/>
  <c r="D432" i="2"/>
  <c r="O432" i="2"/>
  <c r="K432" i="2"/>
  <c r="W432" i="2"/>
  <c r="G432" i="2"/>
  <c r="S432" i="2"/>
  <c r="I437" i="19" l="1"/>
  <c r="J436" i="19"/>
  <c r="A435" i="9"/>
  <c r="T434" i="9"/>
  <c r="P434" i="9"/>
  <c r="L434" i="9"/>
  <c r="H434" i="9"/>
  <c r="D434" i="9"/>
  <c r="W434" i="9"/>
  <c r="S434" i="9"/>
  <c r="O434" i="9"/>
  <c r="K434" i="9"/>
  <c r="G434" i="9"/>
  <c r="V434" i="9"/>
  <c r="R434" i="9"/>
  <c r="N434" i="9"/>
  <c r="J434" i="9"/>
  <c r="F434" i="9"/>
  <c r="Q434" i="9"/>
  <c r="M434" i="9"/>
  <c r="I434" i="9"/>
  <c r="U434" i="9"/>
  <c r="E434" i="9"/>
  <c r="B433" i="9"/>
  <c r="B434" i="8"/>
  <c r="W435" i="8"/>
  <c r="S435" i="8"/>
  <c r="O435" i="8"/>
  <c r="K435" i="8"/>
  <c r="G435" i="8"/>
  <c r="V435" i="8"/>
  <c r="R435" i="8"/>
  <c r="N435" i="8"/>
  <c r="J435" i="8"/>
  <c r="F435" i="8"/>
  <c r="U435" i="8"/>
  <c r="Q435" i="8"/>
  <c r="M435" i="8"/>
  <c r="I435" i="8"/>
  <c r="E435" i="8"/>
  <c r="L435" i="8"/>
  <c r="A436" i="8"/>
  <c r="H435" i="8"/>
  <c r="T435" i="8"/>
  <c r="D435" i="8"/>
  <c r="P435" i="8"/>
  <c r="A434" i="2"/>
  <c r="T433" i="2"/>
  <c r="P433" i="2"/>
  <c r="L433" i="2"/>
  <c r="H433" i="2"/>
  <c r="D433" i="2"/>
  <c r="W433" i="2"/>
  <c r="S433" i="2"/>
  <c r="O433" i="2"/>
  <c r="K433" i="2"/>
  <c r="G433" i="2"/>
  <c r="V433" i="2"/>
  <c r="R433" i="2"/>
  <c r="N433" i="2"/>
  <c r="J433" i="2"/>
  <c r="F433" i="2"/>
  <c r="I433" i="2"/>
  <c r="U433" i="2"/>
  <c r="E433" i="2"/>
  <c r="Q433" i="2"/>
  <c r="M433" i="2"/>
  <c r="B432" i="2"/>
  <c r="I438" i="19" l="1"/>
  <c r="J437" i="19"/>
  <c r="B434" i="9"/>
  <c r="V435" i="9"/>
  <c r="R435" i="9"/>
  <c r="N435" i="9"/>
  <c r="J435" i="9"/>
  <c r="F435" i="9"/>
  <c r="U435" i="9"/>
  <c r="Q435" i="9"/>
  <c r="M435" i="9"/>
  <c r="I435" i="9"/>
  <c r="E435" i="9"/>
  <c r="A436" i="9"/>
  <c r="T435" i="9"/>
  <c r="P435" i="9"/>
  <c r="L435" i="9"/>
  <c r="H435" i="9"/>
  <c r="D435" i="9"/>
  <c r="K435" i="9"/>
  <c r="W435" i="9"/>
  <c r="G435" i="9"/>
  <c r="S435" i="9"/>
  <c r="O435" i="9"/>
  <c r="U436" i="8"/>
  <c r="Q436" i="8"/>
  <c r="M436" i="8"/>
  <c r="I436" i="8"/>
  <c r="E436" i="8"/>
  <c r="A437" i="8"/>
  <c r="T436" i="8"/>
  <c r="P436" i="8"/>
  <c r="L436" i="8"/>
  <c r="H436" i="8"/>
  <c r="D436" i="8"/>
  <c r="W436" i="8"/>
  <c r="S436" i="8"/>
  <c r="O436" i="8"/>
  <c r="K436" i="8"/>
  <c r="G436" i="8"/>
  <c r="V436" i="8"/>
  <c r="F436" i="8"/>
  <c r="R436" i="8"/>
  <c r="N436" i="8"/>
  <c r="J436" i="8"/>
  <c r="B435" i="8"/>
  <c r="B433" i="2"/>
  <c r="V434" i="2"/>
  <c r="R434" i="2"/>
  <c r="N434" i="2"/>
  <c r="J434" i="2"/>
  <c r="F434" i="2"/>
  <c r="U434" i="2"/>
  <c r="Q434" i="2"/>
  <c r="M434" i="2"/>
  <c r="I434" i="2"/>
  <c r="E434" i="2"/>
  <c r="A435" i="2"/>
  <c r="T434" i="2"/>
  <c r="P434" i="2"/>
  <c r="L434" i="2"/>
  <c r="H434" i="2"/>
  <c r="D434" i="2"/>
  <c r="S434" i="2"/>
  <c r="O434" i="2"/>
  <c r="K434" i="2"/>
  <c r="W434" i="2"/>
  <c r="G434" i="2"/>
  <c r="I439" i="19" l="1"/>
  <c r="J438" i="19"/>
  <c r="A437" i="9"/>
  <c r="T436" i="9"/>
  <c r="P436" i="9"/>
  <c r="L436" i="9"/>
  <c r="H436" i="9"/>
  <c r="D436" i="9"/>
  <c r="W436" i="9"/>
  <c r="S436" i="9"/>
  <c r="O436" i="9"/>
  <c r="K436" i="9"/>
  <c r="G436" i="9"/>
  <c r="V436" i="9"/>
  <c r="R436" i="9"/>
  <c r="N436" i="9"/>
  <c r="J436" i="9"/>
  <c r="F436" i="9"/>
  <c r="U436" i="9"/>
  <c r="E436" i="9"/>
  <c r="Q436" i="9"/>
  <c r="M436" i="9"/>
  <c r="I436" i="9"/>
  <c r="B435" i="9"/>
  <c r="W437" i="8"/>
  <c r="S437" i="8"/>
  <c r="O437" i="8"/>
  <c r="K437" i="8"/>
  <c r="G437" i="8"/>
  <c r="V437" i="8"/>
  <c r="R437" i="8"/>
  <c r="N437" i="8"/>
  <c r="J437" i="8"/>
  <c r="F437" i="8"/>
  <c r="U437" i="8"/>
  <c r="Q437" i="8"/>
  <c r="M437" i="8"/>
  <c r="I437" i="8"/>
  <c r="E437" i="8"/>
  <c r="P437" i="8"/>
  <c r="L437" i="8"/>
  <c r="A438" i="8"/>
  <c r="H437" i="8"/>
  <c r="T437" i="8"/>
  <c r="D437" i="8"/>
  <c r="B437" i="8" s="1"/>
  <c r="B436" i="8"/>
  <c r="A436" i="2"/>
  <c r="T435" i="2"/>
  <c r="P435" i="2"/>
  <c r="L435" i="2"/>
  <c r="H435" i="2"/>
  <c r="D435" i="2"/>
  <c r="W435" i="2"/>
  <c r="S435" i="2"/>
  <c r="O435" i="2"/>
  <c r="K435" i="2"/>
  <c r="G435" i="2"/>
  <c r="V435" i="2"/>
  <c r="R435" i="2"/>
  <c r="N435" i="2"/>
  <c r="J435" i="2"/>
  <c r="F435" i="2"/>
  <c r="M435" i="2"/>
  <c r="I435" i="2"/>
  <c r="U435" i="2"/>
  <c r="E435" i="2"/>
  <c r="Q435" i="2"/>
  <c r="B434" i="2"/>
  <c r="I440" i="19" l="1"/>
  <c r="J439" i="19"/>
  <c r="B436" i="9"/>
  <c r="V437" i="9"/>
  <c r="R437" i="9"/>
  <c r="N437" i="9"/>
  <c r="J437" i="9"/>
  <c r="F437" i="9"/>
  <c r="U437" i="9"/>
  <c r="Q437" i="9"/>
  <c r="M437" i="9"/>
  <c r="I437" i="9"/>
  <c r="E437" i="9"/>
  <c r="A438" i="9"/>
  <c r="T437" i="9"/>
  <c r="P437" i="9"/>
  <c r="L437" i="9"/>
  <c r="H437" i="9"/>
  <c r="D437" i="9"/>
  <c r="O437" i="9"/>
  <c r="K437" i="9"/>
  <c r="W437" i="9"/>
  <c r="G437" i="9"/>
  <c r="S437" i="9"/>
  <c r="U438" i="8"/>
  <c r="Q438" i="8"/>
  <c r="M438" i="8"/>
  <c r="I438" i="8"/>
  <c r="E438" i="8"/>
  <c r="A439" i="8"/>
  <c r="T438" i="8"/>
  <c r="P438" i="8"/>
  <c r="L438" i="8"/>
  <c r="H438" i="8"/>
  <c r="D438" i="8"/>
  <c r="W438" i="8"/>
  <c r="S438" i="8"/>
  <c r="O438" i="8"/>
  <c r="K438" i="8"/>
  <c r="G438" i="8"/>
  <c r="J438" i="8"/>
  <c r="V438" i="8"/>
  <c r="F438" i="8"/>
  <c r="R438" i="8"/>
  <c r="N438" i="8"/>
  <c r="B435" i="2"/>
  <c r="V436" i="2"/>
  <c r="R436" i="2"/>
  <c r="N436" i="2"/>
  <c r="J436" i="2"/>
  <c r="F436" i="2"/>
  <c r="U436" i="2"/>
  <c r="Q436" i="2"/>
  <c r="M436" i="2"/>
  <c r="I436" i="2"/>
  <c r="E436" i="2"/>
  <c r="A437" i="2"/>
  <c r="T436" i="2"/>
  <c r="P436" i="2"/>
  <c r="L436" i="2"/>
  <c r="H436" i="2"/>
  <c r="D436" i="2"/>
  <c r="W436" i="2"/>
  <c r="G436" i="2"/>
  <c r="S436" i="2"/>
  <c r="O436" i="2"/>
  <c r="K436" i="2"/>
  <c r="I441" i="19" l="1"/>
  <c r="J440" i="19"/>
  <c r="A439" i="9"/>
  <c r="T438" i="9"/>
  <c r="P438" i="9"/>
  <c r="L438" i="9"/>
  <c r="H438" i="9"/>
  <c r="D438" i="9"/>
  <c r="W438" i="9"/>
  <c r="S438" i="9"/>
  <c r="O438" i="9"/>
  <c r="K438" i="9"/>
  <c r="G438" i="9"/>
  <c r="V438" i="9"/>
  <c r="R438" i="9"/>
  <c r="N438" i="9"/>
  <c r="J438" i="9"/>
  <c r="F438" i="9"/>
  <c r="I438" i="9"/>
  <c r="U438" i="9"/>
  <c r="E438" i="9"/>
  <c r="Q438" i="9"/>
  <c r="M438" i="9"/>
  <c r="B437" i="9"/>
  <c r="B438" i="8"/>
  <c r="W439" i="8"/>
  <c r="S439" i="8"/>
  <c r="O439" i="8"/>
  <c r="K439" i="8"/>
  <c r="G439" i="8"/>
  <c r="V439" i="8"/>
  <c r="R439" i="8"/>
  <c r="N439" i="8"/>
  <c r="J439" i="8"/>
  <c r="F439" i="8"/>
  <c r="U439" i="8"/>
  <c r="Q439" i="8"/>
  <c r="M439" i="8"/>
  <c r="I439" i="8"/>
  <c r="E439" i="8"/>
  <c r="T439" i="8"/>
  <c r="D439" i="8"/>
  <c r="P439" i="8"/>
  <c r="L439" i="8"/>
  <c r="H439" i="8"/>
  <c r="A440" i="8"/>
  <c r="A438" i="2"/>
  <c r="T437" i="2"/>
  <c r="P437" i="2"/>
  <c r="L437" i="2"/>
  <c r="H437" i="2"/>
  <c r="D437" i="2"/>
  <c r="W437" i="2"/>
  <c r="S437" i="2"/>
  <c r="O437" i="2"/>
  <c r="K437" i="2"/>
  <c r="G437" i="2"/>
  <c r="V437" i="2"/>
  <c r="R437" i="2"/>
  <c r="N437" i="2"/>
  <c r="J437" i="2"/>
  <c r="F437" i="2"/>
  <c r="Q437" i="2"/>
  <c r="M437" i="2"/>
  <c r="I437" i="2"/>
  <c r="U437" i="2"/>
  <c r="E437" i="2"/>
  <c r="B436" i="2"/>
  <c r="I442" i="19" l="1"/>
  <c r="J441" i="19"/>
  <c r="B438" i="9"/>
  <c r="V439" i="9"/>
  <c r="R439" i="9"/>
  <c r="N439" i="9"/>
  <c r="J439" i="9"/>
  <c r="F439" i="9"/>
  <c r="U439" i="9"/>
  <c r="Q439" i="9"/>
  <c r="M439" i="9"/>
  <c r="I439" i="9"/>
  <c r="E439" i="9"/>
  <c r="A440" i="9"/>
  <c r="T439" i="9"/>
  <c r="P439" i="9"/>
  <c r="L439" i="9"/>
  <c r="H439" i="9"/>
  <c r="D439" i="9"/>
  <c r="S439" i="9"/>
  <c r="O439" i="9"/>
  <c r="K439" i="9"/>
  <c r="G439" i="9"/>
  <c r="W439" i="9"/>
  <c r="U440" i="8"/>
  <c r="Q440" i="8"/>
  <c r="M440" i="8"/>
  <c r="I440" i="8"/>
  <c r="E440" i="8"/>
  <c r="A441" i="8"/>
  <c r="T440" i="8"/>
  <c r="P440" i="8"/>
  <c r="L440" i="8"/>
  <c r="H440" i="8"/>
  <c r="D440" i="8"/>
  <c r="W440" i="8"/>
  <c r="S440" i="8"/>
  <c r="O440" i="8"/>
  <c r="K440" i="8"/>
  <c r="G440" i="8"/>
  <c r="N440" i="8"/>
  <c r="J440" i="8"/>
  <c r="V440" i="8"/>
  <c r="F440" i="8"/>
  <c r="R440" i="8"/>
  <c r="B439" i="8"/>
  <c r="B437" i="2"/>
  <c r="V438" i="2"/>
  <c r="R438" i="2"/>
  <c r="N438" i="2"/>
  <c r="J438" i="2"/>
  <c r="F438" i="2"/>
  <c r="U438" i="2"/>
  <c r="Q438" i="2"/>
  <c r="M438" i="2"/>
  <c r="I438" i="2"/>
  <c r="E438" i="2"/>
  <c r="A439" i="2"/>
  <c r="T438" i="2"/>
  <c r="P438" i="2"/>
  <c r="L438" i="2"/>
  <c r="H438" i="2"/>
  <c r="D438" i="2"/>
  <c r="K438" i="2"/>
  <c r="W438" i="2"/>
  <c r="G438" i="2"/>
  <c r="S438" i="2"/>
  <c r="O438" i="2"/>
  <c r="I443" i="19" l="1"/>
  <c r="J442" i="19"/>
  <c r="A441" i="9"/>
  <c r="T440" i="9"/>
  <c r="P440" i="9"/>
  <c r="L440" i="9"/>
  <c r="H440" i="9"/>
  <c r="D440" i="9"/>
  <c r="W440" i="9"/>
  <c r="S440" i="9"/>
  <c r="O440" i="9"/>
  <c r="K440" i="9"/>
  <c r="G440" i="9"/>
  <c r="V440" i="9"/>
  <c r="R440" i="9"/>
  <c r="N440" i="9"/>
  <c r="J440" i="9"/>
  <c r="F440" i="9"/>
  <c r="M440" i="9"/>
  <c r="I440" i="9"/>
  <c r="U440" i="9"/>
  <c r="E440" i="9"/>
  <c r="Q440" i="9"/>
  <c r="B439" i="9"/>
  <c r="B440" i="8"/>
  <c r="W441" i="8"/>
  <c r="S441" i="8"/>
  <c r="O441" i="8"/>
  <c r="K441" i="8"/>
  <c r="G441" i="8"/>
  <c r="V441" i="8"/>
  <c r="R441" i="8"/>
  <c r="N441" i="8"/>
  <c r="J441" i="8"/>
  <c r="F441" i="8"/>
  <c r="U441" i="8"/>
  <c r="Q441" i="8"/>
  <c r="M441" i="8"/>
  <c r="I441" i="8"/>
  <c r="E441" i="8"/>
  <c r="A442" i="8"/>
  <c r="H441" i="8"/>
  <c r="T441" i="8"/>
  <c r="D441" i="8"/>
  <c r="P441" i="8"/>
  <c r="L441" i="8"/>
  <c r="B438" i="2"/>
  <c r="A440" i="2"/>
  <c r="T439" i="2"/>
  <c r="P439" i="2"/>
  <c r="L439" i="2"/>
  <c r="H439" i="2"/>
  <c r="D439" i="2"/>
  <c r="W439" i="2"/>
  <c r="S439" i="2"/>
  <c r="O439" i="2"/>
  <c r="K439" i="2"/>
  <c r="G439" i="2"/>
  <c r="V439" i="2"/>
  <c r="R439" i="2"/>
  <c r="N439" i="2"/>
  <c r="J439" i="2"/>
  <c r="F439" i="2"/>
  <c r="U439" i="2"/>
  <c r="E439" i="2"/>
  <c r="Q439" i="2"/>
  <c r="M439" i="2"/>
  <c r="I439" i="2"/>
  <c r="I444" i="19" l="1"/>
  <c r="J443" i="19"/>
  <c r="B440" i="9"/>
  <c r="V441" i="9"/>
  <c r="R441" i="9"/>
  <c r="N441" i="9"/>
  <c r="J441" i="9"/>
  <c r="F441" i="9"/>
  <c r="U441" i="9"/>
  <c r="Q441" i="9"/>
  <c r="M441" i="9"/>
  <c r="I441" i="9"/>
  <c r="E441" i="9"/>
  <c r="A442" i="9"/>
  <c r="T441" i="9"/>
  <c r="P441" i="9"/>
  <c r="L441" i="9"/>
  <c r="H441" i="9"/>
  <c r="D441" i="9"/>
  <c r="W441" i="9"/>
  <c r="G441" i="9"/>
  <c r="S441" i="9"/>
  <c r="O441" i="9"/>
  <c r="K441" i="9"/>
  <c r="B441" i="8"/>
  <c r="U442" i="8"/>
  <c r="Q442" i="8"/>
  <c r="M442" i="8"/>
  <c r="I442" i="8"/>
  <c r="E442" i="8"/>
  <c r="A443" i="8"/>
  <c r="T442" i="8"/>
  <c r="P442" i="8"/>
  <c r="L442" i="8"/>
  <c r="H442" i="8"/>
  <c r="D442" i="8"/>
  <c r="W442" i="8"/>
  <c r="S442" i="8"/>
  <c r="O442" i="8"/>
  <c r="K442" i="8"/>
  <c r="G442" i="8"/>
  <c r="R442" i="8"/>
  <c r="N442" i="8"/>
  <c r="J442" i="8"/>
  <c r="F442" i="8"/>
  <c r="V442" i="8"/>
  <c r="B439" i="2"/>
  <c r="V440" i="2"/>
  <c r="R440" i="2"/>
  <c r="N440" i="2"/>
  <c r="J440" i="2"/>
  <c r="F440" i="2"/>
  <c r="U440" i="2"/>
  <c r="Q440" i="2"/>
  <c r="M440" i="2"/>
  <c r="I440" i="2"/>
  <c r="E440" i="2"/>
  <c r="A441" i="2"/>
  <c r="T440" i="2"/>
  <c r="P440" i="2"/>
  <c r="L440" i="2"/>
  <c r="H440" i="2"/>
  <c r="D440" i="2"/>
  <c r="O440" i="2"/>
  <c r="K440" i="2"/>
  <c r="W440" i="2"/>
  <c r="G440" i="2"/>
  <c r="S440" i="2"/>
  <c r="I445" i="19" l="1"/>
  <c r="J444" i="19"/>
  <c r="A443" i="9"/>
  <c r="T442" i="9"/>
  <c r="P442" i="9"/>
  <c r="L442" i="9"/>
  <c r="H442" i="9"/>
  <c r="D442" i="9"/>
  <c r="W442" i="9"/>
  <c r="S442" i="9"/>
  <c r="O442" i="9"/>
  <c r="K442" i="9"/>
  <c r="G442" i="9"/>
  <c r="V442" i="9"/>
  <c r="R442" i="9"/>
  <c r="N442" i="9"/>
  <c r="J442" i="9"/>
  <c r="F442" i="9"/>
  <c r="Q442" i="9"/>
  <c r="M442" i="9"/>
  <c r="I442" i="9"/>
  <c r="U442" i="9"/>
  <c r="E442" i="9"/>
  <c r="B441" i="9"/>
  <c r="W443" i="8"/>
  <c r="S443" i="8"/>
  <c r="O443" i="8"/>
  <c r="K443" i="8"/>
  <c r="G443" i="8"/>
  <c r="V443" i="8"/>
  <c r="R443" i="8"/>
  <c r="N443" i="8"/>
  <c r="J443" i="8"/>
  <c r="F443" i="8"/>
  <c r="U443" i="8"/>
  <c r="Q443" i="8"/>
  <c r="M443" i="8"/>
  <c r="I443" i="8"/>
  <c r="E443" i="8"/>
  <c r="L443" i="8"/>
  <c r="A444" i="8"/>
  <c r="H443" i="8"/>
  <c r="T443" i="8"/>
  <c r="D443" i="8"/>
  <c r="B443" i="8" s="1"/>
  <c r="P443" i="8"/>
  <c r="B442" i="8"/>
  <c r="A442" i="2"/>
  <c r="T441" i="2"/>
  <c r="P441" i="2"/>
  <c r="L441" i="2"/>
  <c r="H441" i="2"/>
  <c r="D441" i="2"/>
  <c r="W441" i="2"/>
  <c r="S441" i="2"/>
  <c r="O441" i="2"/>
  <c r="K441" i="2"/>
  <c r="G441" i="2"/>
  <c r="V441" i="2"/>
  <c r="R441" i="2"/>
  <c r="N441" i="2"/>
  <c r="J441" i="2"/>
  <c r="F441" i="2"/>
  <c r="I441" i="2"/>
  <c r="U441" i="2"/>
  <c r="E441" i="2"/>
  <c r="Q441" i="2"/>
  <c r="M441" i="2"/>
  <c r="B440" i="2"/>
  <c r="I446" i="19" l="1"/>
  <c r="J445" i="19"/>
  <c r="B442" i="9"/>
  <c r="V443" i="9"/>
  <c r="R443" i="9"/>
  <c r="N443" i="9"/>
  <c r="J443" i="9"/>
  <c r="F443" i="9"/>
  <c r="U443" i="9"/>
  <c r="Q443" i="9"/>
  <c r="M443" i="9"/>
  <c r="I443" i="9"/>
  <c r="E443" i="9"/>
  <c r="A444" i="9"/>
  <c r="T443" i="9"/>
  <c r="P443" i="9"/>
  <c r="L443" i="9"/>
  <c r="H443" i="9"/>
  <c r="D443" i="9"/>
  <c r="K443" i="9"/>
  <c r="W443" i="9"/>
  <c r="G443" i="9"/>
  <c r="S443" i="9"/>
  <c r="O443" i="9"/>
  <c r="U444" i="8"/>
  <c r="Q444" i="8"/>
  <c r="M444" i="8"/>
  <c r="I444" i="8"/>
  <c r="E444" i="8"/>
  <c r="A445" i="8"/>
  <c r="T444" i="8"/>
  <c r="P444" i="8"/>
  <c r="L444" i="8"/>
  <c r="H444" i="8"/>
  <c r="D444" i="8"/>
  <c r="W444" i="8"/>
  <c r="S444" i="8"/>
  <c r="O444" i="8"/>
  <c r="K444" i="8"/>
  <c r="G444" i="8"/>
  <c r="V444" i="8"/>
  <c r="F444" i="8"/>
  <c r="R444" i="8"/>
  <c r="N444" i="8"/>
  <c r="J444" i="8"/>
  <c r="B441" i="2"/>
  <c r="V442" i="2"/>
  <c r="R442" i="2"/>
  <c r="N442" i="2"/>
  <c r="J442" i="2"/>
  <c r="F442" i="2"/>
  <c r="U442" i="2"/>
  <c r="Q442" i="2"/>
  <c r="M442" i="2"/>
  <c r="I442" i="2"/>
  <c r="E442" i="2"/>
  <c r="A443" i="2"/>
  <c r="T442" i="2"/>
  <c r="P442" i="2"/>
  <c r="L442" i="2"/>
  <c r="H442" i="2"/>
  <c r="D442" i="2"/>
  <c r="S442" i="2"/>
  <c r="O442" i="2"/>
  <c r="K442" i="2"/>
  <c r="G442" i="2"/>
  <c r="W442" i="2"/>
  <c r="I447" i="19" l="1"/>
  <c r="J446" i="19"/>
  <c r="A445" i="9"/>
  <c r="T444" i="9"/>
  <c r="P444" i="9"/>
  <c r="L444" i="9"/>
  <c r="H444" i="9"/>
  <c r="D444" i="9"/>
  <c r="W444" i="9"/>
  <c r="S444" i="9"/>
  <c r="O444" i="9"/>
  <c r="K444" i="9"/>
  <c r="G444" i="9"/>
  <c r="V444" i="9"/>
  <c r="R444" i="9"/>
  <c r="N444" i="9"/>
  <c r="J444" i="9"/>
  <c r="F444" i="9"/>
  <c r="U444" i="9"/>
  <c r="E444" i="9"/>
  <c r="Q444" i="9"/>
  <c r="M444" i="9"/>
  <c r="I444" i="9"/>
  <c r="B443" i="9"/>
  <c r="B444" i="8"/>
  <c r="W445" i="8"/>
  <c r="S445" i="8"/>
  <c r="O445" i="8"/>
  <c r="K445" i="8"/>
  <c r="G445" i="8"/>
  <c r="V445" i="8"/>
  <c r="R445" i="8"/>
  <c r="N445" i="8"/>
  <c r="J445" i="8"/>
  <c r="F445" i="8"/>
  <c r="U445" i="8"/>
  <c r="Q445" i="8"/>
  <c r="M445" i="8"/>
  <c r="I445" i="8"/>
  <c r="E445" i="8"/>
  <c r="P445" i="8"/>
  <c r="L445" i="8"/>
  <c r="A446" i="8"/>
  <c r="H445" i="8"/>
  <c r="D445" i="8"/>
  <c r="T445" i="8"/>
  <c r="A444" i="2"/>
  <c r="T443" i="2"/>
  <c r="P443" i="2"/>
  <c r="L443" i="2"/>
  <c r="H443" i="2"/>
  <c r="D443" i="2"/>
  <c r="W443" i="2"/>
  <c r="S443" i="2"/>
  <c r="O443" i="2"/>
  <c r="K443" i="2"/>
  <c r="G443" i="2"/>
  <c r="V443" i="2"/>
  <c r="R443" i="2"/>
  <c r="N443" i="2"/>
  <c r="J443" i="2"/>
  <c r="F443" i="2"/>
  <c r="M443" i="2"/>
  <c r="I443" i="2"/>
  <c r="U443" i="2"/>
  <c r="E443" i="2"/>
  <c r="Q443" i="2"/>
  <c r="B442" i="2"/>
  <c r="I448" i="19" l="1"/>
  <c r="J447" i="19"/>
  <c r="B444" i="9"/>
  <c r="V445" i="9"/>
  <c r="R445" i="9"/>
  <c r="N445" i="9"/>
  <c r="J445" i="9"/>
  <c r="F445" i="9"/>
  <c r="U445" i="9"/>
  <c r="Q445" i="9"/>
  <c r="M445" i="9"/>
  <c r="I445" i="9"/>
  <c r="E445" i="9"/>
  <c r="A446" i="9"/>
  <c r="T445" i="9"/>
  <c r="P445" i="9"/>
  <c r="L445" i="9"/>
  <c r="H445" i="9"/>
  <c r="D445" i="9"/>
  <c r="O445" i="9"/>
  <c r="K445" i="9"/>
  <c r="W445" i="9"/>
  <c r="G445" i="9"/>
  <c r="S445" i="9"/>
  <c r="U446" i="8"/>
  <c r="Q446" i="8"/>
  <c r="M446" i="8"/>
  <c r="I446" i="8"/>
  <c r="E446" i="8"/>
  <c r="A447" i="8"/>
  <c r="T446" i="8"/>
  <c r="P446" i="8"/>
  <c r="L446" i="8"/>
  <c r="H446" i="8"/>
  <c r="D446" i="8"/>
  <c r="W446" i="8"/>
  <c r="S446" i="8"/>
  <c r="O446" i="8"/>
  <c r="K446" i="8"/>
  <c r="G446" i="8"/>
  <c r="J446" i="8"/>
  <c r="V446" i="8"/>
  <c r="F446" i="8"/>
  <c r="R446" i="8"/>
  <c r="N446" i="8"/>
  <c r="B445" i="8"/>
  <c r="B443" i="2"/>
  <c r="V444" i="2"/>
  <c r="R444" i="2"/>
  <c r="N444" i="2"/>
  <c r="J444" i="2"/>
  <c r="F444" i="2"/>
  <c r="U444" i="2"/>
  <c r="Q444" i="2"/>
  <c r="M444" i="2"/>
  <c r="I444" i="2"/>
  <c r="E444" i="2"/>
  <c r="A445" i="2"/>
  <c r="T444" i="2"/>
  <c r="P444" i="2"/>
  <c r="L444" i="2"/>
  <c r="H444" i="2"/>
  <c r="D444" i="2"/>
  <c r="W444" i="2"/>
  <c r="G444" i="2"/>
  <c r="S444" i="2"/>
  <c r="O444" i="2"/>
  <c r="K444" i="2"/>
  <c r="I449" i="19" l="1"/>
  <c r="J448" i="19"/>
  <c r="A447" i="9"/>
  <c r="T446" i="9"/>
  <c r="P446" i="9"/>
  <c r="L446" i="9"/>
  <c r="H446" i="9"/>
  <c r="D446" i="9"/>
  <c r="W446" i="9"/>
  <c r="S446" i="9"/>
  <c r="O446" i="9"/>
  <c r="K446" i="9"/>
  <c r="G446" i="9"/>
  <c r="V446" i="9"/>
  <c r="R446" i="9"/>
  <c r="N446" i="9"/>
  <c r="J446" i="9"/>
  <c r="F446" i="9"/>
  <c r="I446" i="9"/>
  <c r="U446" i="9"/>
  <c r="E446" i="9"/>
  <c r="Q446" i="9"/>
  <c r="M446" i="9"/>
  <c r="B445" i="9"/>
  <c r="B446" i="8"/>
  <c r="W447" i="8"/>
  <c r="S447" i="8"/>
  <c r="O447" i="8"/>
  <c r="K447" i="8"/>
  <c r="G447" i="8"/>
  <c r="V447" i="8"/>
  <c r="R447" i="8"/>
  <c r="N447" i="8"/>
  <c r="J447" i="8"/>
  <c r="F447" i="8"/>
  <c r="U447" i="8"/>
  <c r="Q447" i="8"/>
  <c r="M447" i="8"/>
  <c r="I447" i="8"/>
  <c r="E447" i="8"/>
  <c r="T447" i="8"/>
  <c r="D447" i="8"/>
  <c r="P447" i="8"/>
  <c r="L447" i="8"/>
  <c r="A448" i="8"/>
  <c r="H447" i="8"/>
  <c r="A446" i="2"/>
  <c r="T445" i="2"/>
  <c r="P445" i="2"/>
  <c r="L445" i="2"/>
  <c r="H445" i="2"/>
  <c r="D445" i="2"/>
  <c r="W445" i="2"/>
  <c r="S445" i="2"/>
  <c r="O445" i="2"/>
  <c r="K445" i="2"/>
  <c r="G445" i="2"/>
  <c r="V445" i="2"/>
  <c r="R445" i="2"/>
  <c r="N445" i="2"/>
  <c r="J445" i="2"/>
  <c r="F445" i="2"/>
  <c r="Q445" i="2"/>
  <c r="M445" i="2"/>
  <c r="I445" i="2"/>
  <c r="E445" i="2"/>
  <c r="U445" i="2"/>
  <c r="B444" i="2"/>
  <c r="I450" i="19" l="1"/>
  <c r="J449" i="19"/>
  <c r="B446" i="9"/>
  <c r="V447" i="9"/>
  <c r="R447" i="9"/>
  <c r="N447" i="9"/>
  <c r="J447" i="9"/>
  <c r="F447" i="9"/>
  <c r="U447" i="9"/>
  <c r="Q447" i="9"/>
  <c r="M447" i="9"/>
  <c r="I447" i="9"/>
  <c r="E447" i="9"/>
  <c r="A448" i="9"/>
  <c r="T447" i="9"/>
  <c r="P447" i="9"/>
  <c r="L447" i="9"/>
  <c r="H447" i="9"/>
  <c r="D447" i="9"/>
  <c r="S447" i="9"/>
  <c r="O447" i="9"/>
  <c r="K447" i="9"/>
  <c r="W447" i="9"/>
  <c r="G447" i="9"/>
  <c r="B447" i="8"/>
  <c r="U448" i="8"/>
  <c r="Q448" i="8"/>
  <c r="M448" i="8"/>
  <c r="I448" i="8"/>
  <c r="E448" i="8"/>
  <c r="A449" i="8"/>
  <c r="T448" i="8"/>
  <c r="P448" i="8"/>
  <c r="L448" i="8"/>
  <c r="H448" i="8"/>
  <c r="D448" i="8"/>
  <c r="W448" i="8"/>
  <c r="S448" i="8"/>
  <c r="O448" i="8"/>
  <c r="K448" i="8"/>
  <c r="G448" i="8"/>
  <c r="N448" i="8"/>
  <c r="J448" i="8"/>
  <c r="V448" i="8"/>
  <c r="F448" i="8"/>
  <c r="R448" i="8"/>
  <c r="B445" i="2"/>
  <c r="V446" i="2"/>
  <c r="R446" i="2"/>
  <c r="N446" i="2"/>
  <c r="J446" i="2"/>
  <c r="F446" i="2"/>
  <c r="U446" i="2"/>
  <c r="Q446" i="2"/>
  <c r="M446" i="2"/>
  <c r="I446" i="2"/>
  <c r="E446" i="2"/>
  <c r="A447" i="2"/>
  <c r="T446" i="2"/>
  <c r="P446" i="2"/>
  <c r="L446" i="2"/>
  <c r="H446" i="2"/>
  <c r="D446" i="2"/>
  <c r="K446" i="2"/>
  <c r="W446" i="2"/>
  <c r="G446" i="2"/>
  <c r="S446" i="2"/>
  <c r="O446" i="2"/>
  <c r="I451" i="19" l="1"/>
  <c r="J450" i="19"/>
  <c r="A449" i="9"/>
  <c r="T448" i="9"/>
  <c r="P448" i="9"/>
  <c r="L448" i="9"/>
  <c r="H448" i="9"/>
  <c r="D448" i="9"/>
  <c r="W448" i="9"/>
  <c r="S448" i="9"/>
  <c r="O448" i="9"/>
  <c r="K448" i="9"/>
  <c r="G448" i="9"/>
  <c r="V448" i="9"/>
  <c r="R448" i="9"/>
  <c r="N448" i="9"/>
  <c r="J448" i="9"/>
  <c r="F448" i="9"/>
  <c r="M448" i="9"/>
  <c r="I448" i="9"/>
  <c r="U448" i="9"/>
  <c r="E448" i="9"/>
  <c r="Q448" i="9"/>
  <c r="B447" i="9"/>
  <c r="B448" i="8"/>
  <c r="W449" i="8"/>
  <c r="S449" i="8"/>
  <c r="O449" i="8"/>
  <c r="K449" i="8"/>
  <c r="G449" i="8"/>
  <c r="V449" i="8"/>
  <c r="R449" i="8"/>
  <c r="N449" i="8"/>
  <c r="J449" i="8"/>
  <c r="F449" i="8"/>
  <c r="U449" i="8"/>
  <c r="Q449" i="8"/>
  <c r="M449" i="8"/>
  <c r="I449" i="8"/>
  <c r="E449" i="8"/>
  <c r="A450" i="8"/>
  <c r="H449" i="8"/>
  <c r="T449" i="8"/>
  <c r="D449" i="8"/>
  <c r="P449" i="8"/>
  <c r="L449" i="8"/>
  <c r="A448" i="2"/>
  <c r="T447" i="2"/>
  <c r="P447" i="2"/>
  <c r="L447" i="2"/>
  <c r="H447" i="2"/>
  <c r="D447" i="2"/>
  <c r="W447" i="2"/>
  <c r="S447" i="2"/>
  <c r="O447" i="2"/>
  <c r="K447" i="2"/>
  <c r="G447" i="2"/>
  <c r="V447" i="2"/>
  <c r="R447" i="2"/>
  <c r="N447" i="2"/>
  <c r="J447" i="2"/>
  <c r="F447" i="2"/>
  <c r="U447" i="2"/>
  <c r="E447" i="2"/>
  <c r="Q447" i="2"/>
  <c r="M447" i="2"/>
  <c r="I447" i="2"/>
  <c r="B446" i="2"/>
  <c r="I452" i="19" l="1"/>
  <c r="J451" i="19"/>
  <c r="B448" i="9"/>
  <c r="V449" i="9"/>
  <c r="R449" i="9"/>
  <c r="N449" i="9"/>
  <c r="J449" i="9"/>
  <c r="F449" i="9"/>
  <c r="U449" i="9"/>
  <c r="Q449" i="9"/>
  <c r="M449" i="9"/>
  <c r="I449" i="9"/>
  <c r="E449" i="9"/>
  <c r="A450" i="9"/>
  <c r="T449" i="9"/>
  <c r="P449" i="9"/>
  <c r="L449" i="9"/>
  <c r="H449" i="9"/>
  <c r="D449" i="9"/>
  <c r="W449" i="9"/>
  <c r="G449" i="9"/>
  <c r="S449" i="9"/>
  <c r="O449" i="9"/>
  <c r="K449" i="9"/>
  <c r="B449" i="8"/>
  <c r="U450" i="8"/>
  <c r="Q450" i="8"/>
  <c r="M450" i="8"/>
  <c r="I450" i="8"/>
  <c r="E450" i="8"/>
  <c r="A451" i="8"/>
  <c r="T450" i="8"/>
  <c r="P450" i="8"/>
  <c r="L450" i="8"/>
  <c r="H450" i="8"/>
  <c r="D450" i="8"/>
  <c r="W450" i="8"/>
  <c r="S450" i="8"/>
  <c r="O450" i="8"/>
  <c r="K450" i="8"/>
  <c r="G450" i="8"/>
  <c r="R450" i="8"/>
  <c r="N450" i="8"/>
  <c r="J450" i="8"/>
  <c r="V450" i="8"/>
  <c r="F450" i="8"/>
  <c r="B447" i="2"/>
  <c r="V448" i="2"/>
  <c r="R448" i="2"/>
  <c r="N448" i="2"/>
  <c r="J448" i="2"/>
  <c r="F448" i="2"/>
  <c r="U448" i="2"/>
  <c r="Q448" i="2"/>
  <c r="M448" i="2"/>
  <c r="I448" i="2"/>
  <c r="E448" i="2"/>
  <c r="A449" i="2"/>
  <c r="T448" i="2"/>
  <c r="P448" i="2"/>
  <c r="L448" i="2"/>
  <c r="H448" i="2"/>
  <c r="D448" i="2"/>
  <c r="O448" i="2"/>
  <c r="K448" i="2"/>
  <c r="W448" i="2"/>
  <c r="G448" i="2"/>
  <c r="S448" i="2"/>
  <c r="I453" i="19" l="1"/>
  <c r="J452" i="19"/>
  <c r="A451" i="9"/>
  <c r="T450" i="9"/>
  <c r="P450" i="9"/>
  <c r="L450" i="9"/>
  <c r="H450" i="9"/>
  <c r="D450" i="9"/>
  <c r="W450" i="9"/>
  <c r="S450" i="9"/>
  <c r="O450" i="9"/>
  <c r="K450" i="9"/>
  <c r="G450" i="9"/>
  <c r="V450" i="9"/>
  <c r="R450" i="9"/>
  <c r="N450" i="9"/>
  <c r="J450" i="9"/>
  <c r="F450" i="9"/>
  <c r="Q450" i="9"/>
  <c r="M450" i="9"/>
  <c r="I450" i="9"/>
  <c r="U450" i="9"/>
  <c r="E450" i="9"/>
  <c r="B449" i="9"/>
  <c r="B450" i="8"/>
  <c r="W451" i="8"/>
  <c r="S451" i="8"/>
  <c r="O451" i="8"/>
  <c r="K451" i="8"/>
  <c r="G451" i="8"/>
  <c r="V451" i="8"/>
  <c r="R451" i="8"/>
  <c r="N451" i="8"/>
  <c r="J451" i="8"/>
  <c r="F451" i="8"/>
  <c r="U451" i="8"/>
  <c r="Q451" i="8"/>
  <c r="M451" i="8"/>
  <c r="I451" i="8"/>
  <c r="E451" i="8"/>
  <c r="L451" i="8"/>
  <c r="A452" i="8"/>
  <c r="H451" i="8"/>
  <c r="T451" i="8"/>
  <c r="D451" i="8"/>
  <c r="P451" i="8"/>
  <c r="A450" i="2"/>
  <c r="T449" i="2"/>
  <c r="P449" i="2"/>
  <c r="L449" i="2"/>
  <c r="H449" i="2"/>
  <c r="D449" i="2"/>
  <c r="W449" i="2"/>
  <c r="S449" i="2"/>
  <c r="O449" i="2"/>
  <c r="K449" i="2"/>
  <c r="G449" i="2"/>
  <c r="V449" i="2"/>
  <c r="R449" i="2"/>
  <c r="N449" i="2"/>
  <c r="J449" i="2"/>
  <c r="F449" i="2"/>
  <c r="I449" i="2"/>
  <c r="U449" i="2"/>
  <c r="E449" i="2"/>
  <c r="Q449" i="2"/>
  <c r="M449" i="2"/>
  <c r="B448" i="2"/>
  <c r="I454" i="19" l="1"/>
  <c r="J453" i="19"/>
  <c r="B450" i="9"/>
  <c r="V451" i="9"/>
  <c r="R451" i="9"/>
  <c r="N451" i="9"/>
  <c r="J451" i="9"/>
  <c r="F451" i="9"/>
  <c r="U451" i="9"/>
  <c r="Q451" i="9"/>
  <c r="M451" i="9"/>
  <c r="I451" i="9"/>
  <c r="E451" i="9"/>
  <c r="A452" i="9"/>
  <c r="T451" i="9"/>
  <c r="P451" i="9"/>
  <c r="L451" i="9"/>
  <c r="H451" i="9"/>
  <c r="D451" i="9"/>
  <c r="K451" i="9"/>
  <c r="W451" i="9"/>
  <c r="G451" i="9"/>
  <c r="S451" i="9"/>
  <c r="O451" i="9"/>
  <c r="U452" i="8"/>
  <c r="Q452" i="8"/>
  <c r="M452" i="8"/>
  <c r="I452" i="8"/>
  <c r="E452" i="8"/>
  <c r="A453" i="8"/>
  <c r="T452" i="8"/>
  <c r="P452" i="8"/>
  <c r="L452" i="8"/>
  <c r="H452" i="8"/>
  <c r="D452" i="8"/>
  <c r="W452" i="8"/>
  <c r="S452" i="8"/>
  <c r="O452" i="8"/>
  <c r="K452" i="8"/>
  <c r="G452" i="8"/>
  <c r="V452" i="8"/>
  <c r="F452" i="8"/>
  <c r="R452" i="8"/>
  <c r="N452" i="8"/>
  <c r="J452" i="8"/>
  <c r="B451" i="8"/>
  <c r="B449" i="2"/>
  <c r="V450" i="2"/>
  <c r="R450" i="2"/>
  <c r="N450" i="2"/>
  <c r="J450" i="2"/>
  <c r="F450" i="2"/>
  <c r="U450" i="2"/>
  <c r="Q450" i="2"/>
  <c r="M450" i="2"/>
  <c r="I450" i="2"/>
  <c r="E450" i="2"/>
  <c r="A451" i="2"/>
  <c r="T450" i="2"/>
  <c r="P450" i="2"/>
  <c r="L450" i="2"/>
  <c r="H450" i="2"/>
  <c r="D450" i="2"/>
  <c r="S450" i="2"/>
  <c r="O450" i="2"/>
  <c r="K450" i="2"/>
  <c r="W450" i="2"/>
  <c r="G450" i="2"/>
  <c r="I455" i="19" l="1"/>
  <c r="J454" i="19"/>
  <c r="A453" i="9"/>
  <c r="T452" i="9"/>
  <c r="P452" i="9"/>
  <c r="L452" i="9"/>
  <c r="H452" i="9"/>
  <c r="D452" i="9"/>
  <c r="W452" i="9"/>
  <c r="S452" i="9"/>
  <c r="O452" i="9"/>
  <c r="K452" i="9"/>
  <c r="G452" i="9"/>
  <c r="V452" i="9"/>
  <c r="R452" i="9"/>
  <c r="N452" i="9"/>
  <c r="J452" i="9"/>
  <c r="F452" i="9"/>
  <c r="U452" i="9"/>
  <c r="E452" i="9"/>
  <c r="Q452" i="9"/>
  <c r="M452" i="9"/>
  <c r="I452" i="9"/>
  <c r="B451" i="9"/>
  <c r="B452" i="8"/>
  <c r="W453" i="8"/>
  <c r="S453" i="8"/>
  <c r="O453" i="8"/>
  <c r="K453" i="8"/>
  <c r="G453" i="8"/>
  <c r="V453" i="8"/>
  <c r="R453" i="8"/>
  <c r="N453" i="8"/>
  <c r="J453" i="8"/>
  <c r="F453" i="8"/>
  <c r="U453" i="8"/>
  <c r="Q453" i="8"/>
  <c r="M453" i="8"/>
  <c r="I453" i="8"/>
  <c r="E453" i="8"/>
  <c r="P453" i="8"/>
  <c r="L453" i="8"/>
  <c r="A454" i="8"/>
  <c r="H453" i="8"/>
  <c r="T453" i="8"/>
  <c r="D453" i="8"/>
  <c r="B453" i="8" s="1"/>
  <c r="A452" i="2"/>
  <c r="T451" i="2"/>
  <c r="P451" i="2"/>
  <c r="L451" i="2"/>
  <c r="H451" i="2"/>
  <c r="D451" i="2"/>
  <c r="W451" i="2"/>
  <c r="S451" i="2"/>
  <c r="O451" i="2"/>
  <c r="K451" i="2"/>
  <c r="G451" i="2"/>
  <c r="V451" i="2"/>
  <c r="R451" i="2"/>
  <c r="N451" i="2"/>
  <c r="J451" i="2"/>
  <c r="F451" i="2"/>
  <c r="M451" i="2"/>
  <c r="I451" i="2"/>
  <c r="U451" i="2"/>
  <c r="E451" i="2"/>
  <c r="Q451" i="2"/>
  <c r="B450" i="2"/>
  <c r="I456" i="19" l="1"/>
  <c r="J455" i="19"/>
  <c r="B452" i="9"/>
  <c r="V453" i="9"/>
  <c r="R453" i="9"/>
  <c r="N453" i="9"/>
  <c r="J453" i="9"/>
  <c r="F453" i="9"/>
  <c r="U453" i="9"/>
  <c r="Q453" i="9"/>
  <c r="M453" i="9"/>
  <c r="I453" i="9"/>
  <c r="E453" i="9"/>
  <c r="A454" i="9"/>
  <c r="T453" i="9"/>
  <c r="P453" i="9"/>
  <c r="L453" i="9"/>
  <c r="H453" i="9"/>
  <c r="D453" i="9"/>
  <c r="O453" i="9"/>
  <c r="K453" i="9"/>
  <c r="W453" i="9"/>
  <c r="G453" i="9"/>
  <c r="S453" i="9"/>
  <c r="U454" i="8"/>
  <c r="Q454" i="8"/>
  <c r="M454" i="8"/>
  <c r="I454" i="8"/>
  <c r="E454" i="8"/>
  <c r="A455" i="8"/>
  <c r="T454" i="8"/>
  <c r="P454" i="8"/>
  <c r="L454" i="8"/>
  <c r="H454" i="8"/>
  <c r="D454" i="8"/>
  <c r="W454" i="8"/>
  <c r="S454" i="8"/>
  <c r="O454" i="8"/>
  <c r="K454" i="8"/>
  <c r="G454" i="8"/>
  <c r="J454" i="8"/>
  <c r="V454" i="8"/>
  <c r="F454" i="8"/>
  <c r="R454" i="8"/>
  <c r="N454" i="8"/>
  <c r="B451" i="2"/>
  <c r="V452" i="2"/>
  <c r="R452" i="2"/>
  <c r="N452" i="2"/>
  <c r="J452" i="2"/>
  <c r="F452" i="2"/>
  <c r="U452" i="2"/>
  <c r="Q452" i="2"/>
  <c r="M452" i="2"/>
  <c r="I452" i="2"/>
  <c r="E452" i="2"/>
  <c r="A453" i="2"/>
  <c r="T452" i="2"/>
  <c r="P452" i="2"/>
  <c r="L452" i="2"/>
  <c r="H452" i="2"/>
  <c r="D452" i="2"/>
  <c r="W452" i="2"/>
  <c r="G452" i="2"/>
  <c r="S452" i="2"/>
  <c r="O452" i="2"/>
  <c r="K452" i="2"/>
  <c r="I457" i="19" l="1"/>
  <c r="J456" i="19"/>
  <c r="A455" i="9"/>
  <c r="T454" i="9"/>
  <c r="P454" i="9"/>
  <c r="L454" i="9"/>
  <c r="H454" i="9"/>
  <c r="D454" i="9"/>
  <c r="W454" i="9"/>
  <c r="S454" i="9"/>
  <c r="O454" i="9"/>
  <c r="K454" i="9"/>
  <c r="G454" i="9"/>
  <c r="V454" i="9"/>
  <c r="R454" i="9"/>
  <c r="N454" i="9"/>
  <c r="J454" i="9"/>
  <c r="F454" i="9"/>
  <c r="I454" i="9"/>
  <c r="U454" i="9"/>
  <c r="E454" i="9"/>
  <c r="Q454" i="9"/>
  <c r="M454" i="9"/>
  <c r="B453" i="9"/>
  <c r="B454" i="8"/>
  <c r="W455" i="8"/>
  <c r="S455" i="8"/>
  <c r="O455" i="8"/>
  <c r="K455" i="8"/>
  <c r="G455" i="8"/>
  <c r="V455" i="8"/>
  <c r="R455" i="8"/>
  <c r="N455" i="8"/>
  <c r="J455" i="8"/>
  <c r="F455" i="8"/>
  <c r="U455" i="8"/>
  <c r="Q455" i="8"/>
  <c r="M455" i="8"/>
  <c r="I455" i="8"/>
  <c r="E455" i="8"/>
  <c r="T455" i="8"/>
  <c r="D455" i="8"/>
  <c r="B455" i="8" s="1"/>
  <c r="P455" i="8"/>
  <c r="L455" i="8"/>
  <c r="A456" i="8"/>
  <c r="H455" i="8"/>
  <c r="A454" i="2"/>
  <c r="T453" i="2"/>
  <c r="P453" i="2"/>
  <c r="L453" i="2"/>
  <c r="H453" i="2"/>
  <c r="D453" i="2"/>
  <c r="W453" i="2"/>
  <c r="S453" i="2"/>
  <c r="O453" i="2"/>
  <c r="K453" i="2"/>
  <c r="G453" i="2"/>
  <c r="V453" i="2"/>
  <c r="R453" i="2"/>
  <c r="N453" i="2"/>
  <c r="J453" i="2"/>
  <c r="F453" i="2"/>
  <c r="Q453" i="2"/>
  <c r="M453" i="2"/>
  <c r="I453" i="2"/>
  <c r="U453" i="2"/>
  <c r="E453" i="2"/>
  <c r="B452" i="2"/>
  <c r="I458" i="19" l="1"/>
  <c r="J457" i="19"/>
  <c r="B454" i="9"/>
  <c r="V455" i="9"/>
  <c r="R455" i="9"/>
  <c r="N455" i="9"/>
  <c r="J455" i="9"/>
  <c r="F455" i="9"/>
  <c r="U455" i="9"/>
  <c r="Q455" i="9"/>
  <c r="M455" i="9"/>
  <c r="I455" i="9"/>
  <c r="E455" i="9"/>
  <c r="A456" i="9"/>
  <c r="T455" i="9"/>
  <c r="P455" i="9"/>
  <c r="L455" i="9"/>
  <c r="H455" i="9"/>
  <c r="D455" i="9"/>
  <c r="S455" i="9"/>
  <c r="O455" i="9"/>
  <c r="K455" i="9"/>
  <c r="W455" i="9"/>
  <c r="G455" i="9"/>
  <c r="U456" i="8"/>
  <c r="Q456" i="8"/>
  <c r="M456" i="8"/>
  <c r="I456" i="8"/>
  <c r="E456" i="8"/>
  <c r="A457" i="8"/>
  <c r="T456" i="8"/>
  <c r="P456" i="8"/>
  <c r="L456" i="8"/>
  <c r="H456" i="8"/>
  <c r="D456" i="8"/>
  <c r="W456" i="8"/>
  <c r="S456" i="8"/>
  <c r="O456" i="8"/>
  <c r="K456" i="8"/>
  <c r="G456" i="8"/>
  <c r="N456" i="8"/>
  <c r="J456" i="8"/>
  <c r="V456" i="8"/>
  <c r="F456" i="8"/>
  <c r="R456" i="8"/>
  <c r="B453" i="2"/>
  <c r="V454" i="2"/>
  <c r="R454" i="2"/>
  <c r="N454" i="2"/>
  <c r="J454" i="2"/>
  <c r="F454" i="2"/>
  <c r="U454" i="2"/>
  <c r="Q454" i="2"/>
  <c r="M454" i="2"/>
  <c r="I454" i="2"/>
  <c r="E454" i="2"/>
  <c r="A455" i="2"/>
  <c r="T454" i="2"/>
  <c r="P454" i="2"/>
  <c r="L454" i="2"/>
  <c r="H454" i="2"/>
  <c r="D454" i="2"/>
  <c r="K454" i="2"/>
  <c r="W454" i="2"/>
  <c r="G454" i="2"/>
  <c r="S454" i="2"/>
  <c r="O454" i="2"/>
  <c r="I459" i="19" l="1"/>
  <c r="J458" i="19"/>
  <c r="A457" i="9"/>
  <c r="T456" i="9"/>
  <c r="P456" i="9"/>
  <c r="L456" i="9"/>
  <c r="H456" i="9"/>
  <c r="D456" i="9"/>
  <c r="W456" i="9"/>
  <c r="S456" i="9"/>
  <c r="O456" i="9"/>
  <c r="K456" i="9"/>
  <c r="G456" i="9"/>
  <c r="V456" i="9"/>
  <c r="R456" i="9"/>
  <c r="N456" i="9"/>
  <c r="J456" i="9"/>
  <c r="F456" i="9"/>
  <c r="M456" i="9"/>
  <c r="I456" i="9"/>
  <c r="U456" i="9"/>
  <c r="E456" i="9"/>
  <c r="Q456" i="9"/>
  <c r="B455" i="9"/>
  <c r="B456" i="8"/>
  <c r="W457" i="8"/>
  <c r="S457" i="8"/>
  <c r="O457" i="8"/>
  <c r="K457" i="8"/>
  <c r="G457" i="8"/>
  <c r="V457" i="8"/>
  <c r="R457" i="8"/>
  <c r="N457" i="8"/>
  <c r="J457" i="8"/>
  <c r="F457" i="8"/>
  <c r="U457" i="8"/>
  <c r="Q457" i="8"/>
  <c r="M457" i="8"/>
  <c r="I457" i="8"/>
  <c r="E457" i="8"/>
  <c r="A458" i="8"/>
  <c r="H457" i="8"/>
  <c r="T457" i="8"/>
  <c r="D457" i="8"/>
  <c r="B457" i="8" s="1"/>
  <c r="P457" i="8"/>
  <c r="L457" i="8"/>
  <c r="A456" i="2"/>
  <c r="T455" i="2"/>
  <c r="P455" i="2"/>
  <c r="L455" i="2"/>
  <c r="H455" i="2"/>
  <c r="D455" i="2"/>
  <c r="W455" i="2"/>
  <c r="S455" i="2"/>
  <c r="O455" i="2"/>
  <c r="K455" i="2"/>
  <c r="G455" i="2"/>
  <c r="V455" i="2"/>
  <c r="R455" i="2"/>
  <c r="N455" i="2"/>
  <c r="J455" i="2"/>
  <c r="F455" i="2"/>
  <c r="U455" i="2"/>
  <c r="E455" i="2"/>
  <c r="Q455" i="2"/>
  <c r="M455" i="2"/>
  <c r="I455" i="2"/>
  <c r="B454" i="2"/>
  <c r="I460" i="19" l="1"/>
  <c r="J459" i="19"/>
  <c r="B456" i="9"/>
  <c r="V457" i="9"/>
  <c r="R457" i="9"/>
  <c r="N457" i="9"/>
  <c r="J457" i="9"/>
  <c r="F457" i="9"/>
  <c r="U457" i="9"/>
  <c r="Q457" i="9"/>
  <c r="M457" i="9"/>
  <c r="I457" i="9"/>
  <c r="E457" i="9"/>
  <c r="A458" i="9"/>
  <c r="T457" i="9"/>
  <c r="P457" i="9"/>
  <c r="L457" i="9"/>
  <c r="H457" i="9"/>
  <c r="D457" i="9"/>
  <c r="W457" i="9"/>
  <c r="G457" i="9"/>
  <c r="S457" i="9"/>
  <c r="O457" i="9"/>
  <c r="K457" i="9"/>
  <c r="U458" i="8"/>
  <c r="Q458" i="8"/>
  <c r="M458" i="8"/>
  <c r="I458" i="8"/>
  <c r="E458" i="8"/>
  <c r="A459" i="8"/>
  <c r="T458" i="8"/>
  <c r="P458" i="8"/>
  <c r="L458" i="8"/>
  <c r="H458" i="8"/>
  <c r="D458" i="8"/>
  <c r="W458" i="8"/>
  <c r="S458" i="8"/>
  <c r="O458" i="8"/>
  <c r="K458" i="8"/>
  <c r="G458" i="8"/>
  <c r="R458" i="8"/>
  <c r="N458" i="8"/>
  <c r="J458" i="8"/>
  <c r="V458" i="8"/>
  <c r="F458" i="8"/>
  <c r="B455" i="2"/>
  <c r="V456" i="2"/>
  <c r="R456" i="2"/>
  <c r="N456" i="2"/>
  <c r="J456" i="2"/>
  <c r="F456" i="2"/>
  <c r="U456" i="2"/>
  <c r="Q456" i="2"/>
  <c r="M456" i="2"/>
  <c r="I456" i="2"/>
  <c r="E456" i="2"/>
  <c r="A457" i="2"/>
  <c r="T456" i="2"/>
  <c r="P456" i="2"/>
  <c r="L456" i="2"/>
  <c r="H456" i="2"/>
  <c r="D456" i="2"/>
  <c r="O456" i="2"/>
  <c r="K456" i="2"/>
  <c r="W456" i="2"/>
  <c r="G456" i="2"/>
  <c r="S456" i="2"/>
  <c r="I461" i="19" l="1"/>
  <c r="J460" i="19"/>
  <c r="A459" i="9"/>
  <c r="T458" i="9"/>
  <c r="P458" i="9"/>
  <c r="L458" i="9"/>
  <c r="H458" i="9"/>
  <c r="D458" i="9"/>
  <c r="W458" i="9"/>
  <c r="S458" i="9"/>
  <c r="O458" i="9"/>
  <c r="K458" i="9"/>
  <c r="G458" i="9"/>
  <c r="V458" i="9"/>
  <c r="R458" i="9"/>
  <c r="N458" i="9"/>
  <c r="J458" i="9"/>
  <c r="F458" i="9"/>
  <c r="Q458" i="9"/>
  <c r="M458" i="9"/>
  <c r="I458" i="9"/>
  <c r="U458" i="9"/>
  <c r="E458" i="9"/>
  <c r="B457" i="9"/>
  <c r="B458" i="8"/>
  <c r="W459" i="8"/>
  <c r="S459" i="8"/>
  <c r="O459" i="8"/>
  <c r="K459" i="8"/>
  <c r="G459" i="8"/>
  <c r="V459" i="8"/>
  <c r="R459" i="8"/>
  <c r="N459" i="8"/>
  <c r="J459" i="8"/>
  <c r="F459" i="8"/>
  <c r="U459" i="8"/>
  <c r="Q459" i="8"/>
  <c r="M459" i="8"/>
  <c r="I459" i="8"/>
  <c r="E459" i="8"/>
  <c r="L459" i="8"/>
  <c r="A460" i="8"/>
  <c r="H459" i="8"/>
  <c r="T459" i="8"/>
  <c r="D459" i="8"/>
  <c r="P459" i="8"/>
  <c r="A458" i="2"/>
  <c r="T457" i="2"/>
  <c r="P457" i="2"/>
  <c r="L457" i="2"/>
  <c r="H457" i="2"/>
  <c r="D457" i="2"/>
  <c r="W457" i="2"/>
  <c r="S457" i="2"/>
  <c r="O457" i="2"/>
  <c r="K457" i="2"/>
  <c r="G457" i="2"/>
  <c r="V457" i="2"/>
  <c r="R457" i="2"/>
  <c r="N457" i="2"/>
  <c r="J457" i="2"/>
  <c r="F457" i="2"/>
  <c r="I457" i="2"/>
  <c r="U457" i="2"/>
  <c r="E457" i="2"/>
  <c r="Q457" i="2"/>
  <c r="M457" i="2"/>
  <c r="B456" i="2"/>
  <c r="I462" i="19" l="1"/>
  <c r="J461" i="19"/>
  <c r="B458" i="9"/>
  <c r="V459" i="9"/>
  <c r="R459" i="9"/>
  <c r="N459" i="9"/>
  <c r="J459" i="9"/>
  <c r="F459" i="9"/>
  <c r="U459" i="9"/>
  <c r="Q459" i="9"/>
  <c r="M459" i="9"/>
  <c r="I459" i="9"/>
  <c r="E459" i="9"/>
  <c r="A460" i="9"/>
  <c r="T459" i="9"/>
  <c r="P459" i="9"/>
  <c r="L459" i="9"/>
  <c r="H459" i="9"/>
  <c r="D459" i="9"/>
  <c r="K459" i="9"/>
  <c r="W459" i="9"/>
  <c r="G459" i="9"/>
  <c r="S459" i="9"/>
  <c r="O459" i="9"/>
  <c r="B459" i="8"/>
  <c r="U460" i="8"/>
  <c r="Q460" i="8"/>
  <c r="M460" i="8"/>
  <c r="I460" i="8"/>
  <c r="E460" i="8"/>
  <c r="A461" i="8"/>
  <c r="T460" i="8"/>
  <c r="P460" i="8"/>
  <c r="L460" i="8"/>
  <c r="H460" i="8"/>
  <c r="D460" i="8"/>
  <c r="W460" i="8"/>
  <c r="S460" i="8"/>
  <c r="O460" i="8"/>
  <c r="K460" i="8"/>
  <c r="G460" i="8"/>
  <c r="V460" i="8"/>
  <c r="F460" i="8"/>
  <c r="R460" i="8"/>
  <c r="N460" i="8"/>
  <c r="J460" i="8"/>
  <c r="B457" i="2"/>
  <c r="V458" i="2"/>
  <c r="R458" i="2"/>
  <c r="N458" i="2"/>
  <c r="J458" i="2"/>
  <c r="F458" i="2"/>
  <c r="U458" i="2"/>
  <c r="Q458" i="2"/>
  <c r="M458" i="2"/>
  <c r="I458" i="2"/>
  <c r="E458" i="2"/>
  <c r="A459" i="2"/>
  <c r="T458" i="2"/>
  <c r="P458" i="2"/>
  <c r="L458" i="2"/>
  <c r="H458" i="2"/>
  <c r="D458" i="2"/>
  <c r="S458" i="2"/>
  <c r="O458" i="2"/>
  <c r="K458" i="2"/>
  <c r="W458" i="2"/>
  <c r="G458" i="2"/>
  <c r="I463" i="19" l="1"/>
  <c r="J462" i="19"/>
  <c r="A461" i="9"/>
  <c r="T460" i="9"/>
  <c r="P460" i="9"/>
  <c r="L460" i="9"/>
  <c r="H460" i="9"/>
  <c r="D460" i="9"/>
  <c r="W460" i="9"/>
  <c r="S460" i="9"/>
  <c r="O460" i="9"/>
  <c r="K460" i="9"/>
  <c r="G460" i="9"/>
  <c r="V460" i="9"/>
  <c r="R460" i="9"/>
  <c r="N460" i="9"/>
  <c r="J460" i="9"/>
  <c r="F460" i="9"/>
  <c r="U460" i="9"/>
  <c r="E460" i="9"/>
  <c r="Q460" i="9"/>
  <c r="M460" i="9"/>
  <c r="I460" i="9"/>
  <c r="B459" i="9"/>
  <c r="B460" i="8"/>
  <c r="W461" i="8"/>
  <c r="S461" i="8"/>
  <c r="O461" i="8"/>
  <c r="K461" i="8"/>
  <c r="G461" i="8"/>
  <c r="V461" i="8"/>
  <c r="R461" i="8"/>
  <c r="N461" i="8"/>
  <c r="J461" i="8"/>
  <c r="F461" i="8"/>
  <c r="U461" i="8"/>
  <c r="Q461" i="8"/>
  <c r="M461" i="8"/>
  <c r="I461" i="8"/>
  <c r="E461" i="8"/>
  <c r="P461" i="8"/>
  <c r="L461" i="8"/>
  <c r="A462" i="8"/>
  <c r="H461" i="8"/>
  <c r="T461" i="8"/>
  <c r="D461" i="8"/>
  <c r="B461" i="8" s="1"/>
  <c r="A460" i="2"/>
  <c r="T459" i="2"/>
  <c r="P459" i="2"/>
  <c r="L459" i="2"/>
  <c r="H459" i="2"/>
  <c r="D459" i="2"/>
  <c r="W459" i="2"/>
  <c r="S459" i="2"/>
  <c r="O459" i="2"/>
  <c r="K459" i="2"/>
  <c r="G459" i="2"/>
  <c r="V459" i="2"/>
  <c r="R459" i="2"/>
  <c r="N459" i="2"/>
  <c r="J459" i="2"/>
  <c r="F459" i="2"/>
  <c r="M459" i="2"/>
  <c r="I459" i="2"/>
  <c r="U459" i="2"/>
  <c r="E459" i="2"/>
  <c r="Q459" i="2"/>
  <c r="B458" i="2"/>
  <c r="I464" i="19" l="1"/>
  <c r="J463" i="19"/>
  <c r="B460" i="9"/>
  <c r="V461" i="9"/>
  <c r="R461" i="9"/>
  <c r="N461" i="9"/>
  <c r="J461" i="9"/>
  <c r="F461" i="9"/>
  <c r="U461" i="9"/>
  <c r="Q461" i="9"/>
  <c r="M461" i="9"/>
  <c r="I461" i="9"/>
  <c r="E461" i="9"/>
  <c r="A462" i="9"/>
  <c r="T461" i="9"/>
  <c r="P461" i="9"/>
  <c r="L461" i="9"/>
  <c r="H461" i="9"/>
  <c r="D461" i="9"/>
  <c r="O461" i="9"/>
  <c r="K461" i="9"/>
  <c r="W461" i="9"/>
  <c r="G461" i="9"/>
  <c r="S461" i="9"/>
  <c r="U462" i="8"/>
  <c r="Q462" i="8"/>
  <c r="M462" i="8"/>
  <c r="I462" i="8"/>
  <c r="E462" i="8"/>
  <c r="A463" i="8"/>
  <c r="T462" i="8"/>
  <c r="P462" i="8"/>
  <c r="L462" i="8"/>
  <c r="H462" i="8"/>
  <c r="D462" i="8"/>
  <c r="W462" i="8"/>
  <c r="S462" i="8"/>
  <c r="O462" i="8"/>
  <c r="K462" i="8"/>
  <c r="G462" i="8"/>
  <c r="J462" i="8"/>
  <c r="V462" i="8"/>
  <c r="F462" i="8"/>
  <c r="R462" i="8"/>
  <c r="N462" i="8"/>
  <c r="B459" i="2"/>
  <c r="V460" i="2"/>
  <c r="R460" i="2"/>
  <c r="N460" i="2"/>
  <c r="J460" i="2"/>
  <c r="F460" i="2"/>
  <c r="U460" i="2"/>
  <c r="Q460" i="2"/>
  <c r="M460" i="2"/>
  <c r="I460" i="2"/>
  <c r="E460" i="2"/>
  <c r="A461" i="2"/>
  <c r="T460" i="2"/>
  <c r="P460" i="2"/>
  <c r="L460" i="2"/>
  <c r="H460" i="2"/>
  <c r="D460" i="2"/>
  <c r="W460" i="2"/>
  <c r="G460" i="2"/>
  <c r="S460" i="2"/>
  <c r="O460" i="2"/>
  <c r="K460" i="2"/>
  <c r="I465" i="19" l="1"/>
  <c r="J464" i="19"/>
  <c r="A463" i="9"/>
  <c r="T462" i="9"/>
  <c r="P462" i="9"/>
  <c r="L462" i="9"/>
  <c r="H462" i="9"/>
  <c r="D462" i="9"/>
  <c r="W462" i="9"/>
  <c r="S462" i="9"/>
  <c r="O462" i="9"/>
  <c r="K462" i="9"/>
  <c r="G462" i="9"/>
  <c r="V462" i="9"/>
  <c r="R462" i="9"/>
  <c r="N462" i="9"/>
  <c r="J462" i="9"/>
  <c r="F462" i="9"/>
  <c r="I462" i="9"/>
  <c r="U462" i="9"/>
  <c r="E462" i="9"/>
  <c r="Q462" i="9"/>
  <c r="M462" i="9"/>
  <c r="B461" i="9"/>
  <c r="B462" i="8"/>
  <c r="W463" i="8"/>
  <c r="S463" i="8"/>
  <c r="O463" i="8"/>
  <c r="K463" i="8"/>
  <c r="G463" i="8"/>
  <c r="V463" i="8"/>
  <c r="R463" i="8"/>
  <c r="N463" i="8"/>
  <c r="J463" i="8"/>
  <c r="F463" i="8"/>
  <c r="U463" i="8"/>
  <c r="Q463" i="8"/>
  <c r="M463" i="8"/>
  <c r="I463" i="8"/>
  <c r="E463" i="8"/>
  <c r="T463" i="8"/>
  <c r="D463" i="8"/>
  <c r="B463" i="8" s="1"/>
  <c r="P463" i="8"/>
  <c r="L463" i="8"/>
  <c r="H463" i="8"/>
  <c r="A464" i="8"/>
  <c r="A462" i="2"/>
  <c r="T461" i="2"/>
  <c r="P461" i="2"/>
  <c r="L461" i="2"/>
  <c r="H461" i="2"/>
  <c r="D461" i="2"/>
  <c r="W461" i="2"/>
  <c r="S461" i="2"/>
  <c r="O461" i="2"/>
  <c r="K461" i="2"/>
  <c r="G461" i="2"/>
  <c r="V461" i="2"/>
  <c r="R461" i="2"/>
  <c r="N461" i="2"/>
  <c r="J461" i="2"/>
  <c r="F461" i="2"/>
  <c r="Q461" i="2"/>
  <c r="M461" i="2"/>
  <c r="I461" i="2"/>
  <c r="U461" i="2"/>
  <c r="E461" i="2"/>
  <c r="B460" i="2"/>
  <c r="I466" i="19" l="1"/>
  <c r="J465" i="19"/>
  <c r="B462" i="9"/>
  <c r="V463" i="9"/>
  <c r="R463" i="9"/>
  <c r="N463" i="9"/>
  <c r="J463" i="9"/>
  <c r="F463" i="9"/>
  <c r="U463" i="9"/>
  <c r="Q463" i="9"/>
  <c r="M463" i="9"/>
  <c r="I463" i="9"/>
  <c r="E463" i="9"/>
  <c r="A464" i="9"/>
  <c r="T463" i="9"/>
  <c r="P463" i="9"/>
  <c r="L463" i="9"/>
  <c r="H463" i="9"/>
  <c r="D463" i="9"/>
  <c r="S463" i="9"/>
  <c r="O463" i="9"/>
  <c r="K463" i="9"/>
  <c r="W463" i="9"/>
  <c r="G463" i="9"/>
  <c r="U464" i="8"/>
  <c r="Q464" i="8"/>
  <c r="M464" i="8"/>
  <c r="I464" i="8"/>
  <c r="E464" i="8"/>
  <c r="A465" i="8"/>
  <c r="T464" i="8"/>
  <c r="P464" i="8"/>
  <c r="L464" i="8"/>
  <c r="H464" i="8"/>
  <c r="D464" i="8"/>
  <c r="W464" i="8"/>
  <c r="S464" i="8"/>
  <c r="O464" i="8"/>
  <c r="K464" i="8"/>
  <c r="G464" i="8"/>
  <c r="N464" i="8"/>
  <c r="J464" i="8"/>
  <c r="V464" i="8"/>
  <c r="F464" i="8"/>
  <c r="R464" i="8"/>
  <c r="B461" i="2"/>
  <c r="V462" i="2"/>
  <c r="R462" i="2"/>
  <c r="N462" i="2"/>
  <c r="J462" i="2"/>
  <c r="F462" i="2"/>
  <c r="U462" i="2"/>
  <c r="Q462" i="2"/>
  <c r="M462" i="2"/>
  <c r="I462" i="2"/>
  <c r="E462" i="2"/>
  <c r="A463" i="2"/>
  <c r="T462" i="2"/>
  <c r="P462" i="2"/>
  <c r="L462" i="2"/>
  <c r="H462" i="2"/>
  <c r="D462" i="2"/>
  <c r="K462" i="2"/>
  <c r="W462" i="2"/>
  <c r="G462" i="2"/>
  <c r="S462" i="2"/>
  <c r="O462" i="2"/>
  <c r="I467" i="19" l="1"/>
  <c r="J466" i="19"/>
  <c r="A465" i="9"/>
  <c r="T464" i="9"/>
  <c r="P464" i="9"/>
  <c r="L464" i="9"/>
  <c r="H464" i="9"/>
  <c r="D464" i="9"/>
  <c r="W464" i="9"/>
  <c r="S464" i="9"/>
  <c r="O464" i="9"/>
  <c r="K464" i="9"/>
  <c r="G464" i="9"/>
  <c r="V464" i="9"/>
  <c r="R464" i="9"/>
  <c r="N464" i="9"/>
  <c r="J464" i="9"/>
  <c r="F464" i="9"/>
  <c r="M464" i="9"/>
  <c r="I464" i="9"/>
  <c r="U464" i="9"/>
  <c r="E464" i="9"/>
  <c r="Q464" i="9"/>
  <c r="B463" i="9"/>
  <c r="B464" i="8"/>
  <c r="W465" i="8"/>
  <c r="S465" i="8"/>
  <c r="O465" i="8"/>
  <c r="K465" i="8"/>
  <c r="G465" i="8"/>
  <c r="V465" i="8"/>
  <c r="R465" i="8"/>
  <c r="N465" i="8"/>
  <c r="J465" i="8"/>
  <c r="F465" i="8"/>
  <c r="U465" i="8"/>
  <c r="Q465" i="8"/>
  <c r="M465" i="8"/>
  <c r="I465" i="8"/>
  <c r="E465" i="8"/>
  <c r="A466" i="8"/>
  <c r="H465" i="8"/>
  <c r="T465" i="8"/>
  <c r="D465" i="8"/>
  <c r="B465" i="8" s="1"/>
  <c r="P465" i="8"/>
  <c r="L465" i="8"/>
  <c r="A464" i="2"/>
  <c r="T463" i="2"/>
  <c r="P463" i="2"/>
  <c r="L463" i="2"/>
  <c r="H463" i="2"/>
  <c r="D463" i="2"/>
  <c r="W463" i="2"/>
  <c r="S463" i="2"/>
  <c r="O463" i="2"/>
  <c r="K463" i="2"/>
  <c r="G463" i="2"/>
  <c r="V463" i="2"/>
  <c r="R463" i="2"/>
  <c r="N463" i="2"/>
  <c r="J463" i="2"/>
  <c r="F463" i="2"/>
  <c r="U463" i="2"/>
  <c r="E463" i="2"/>
  <c r="Q463" i="2"/>
  <c r="M463" i="2"/>
  <c r="I463" i="2"/>
  <c r="B462" i="2"/>
  <c r="I468" i="19" l="1"/>
  <c r="J467" i="19"/>
  <c r="B464" i="9"/>
  <c r="V465" i="9"/>
  <c r="R465" i="9"/>
  <c r="N465" i="9"/>
  <c r="J465" i="9"/>
  <c r="F465" i="9"/>
  <c r="U465" i="9"/>
  <c r="Q465" i="9"/>
  <c r="M465" i="9"/>
  <c r="I465" i="9"/>
  <c r="E465" i="9"/>
  <c r="A466" i="9"/>
  <c r="T465" i="9"/>
  <c r="P465" i="9"/>
  <c r="L465" i="9"/>
  <c r="H465" i="9"/>
  <c r="D465" i="9"/>
  <c r="W465" i="9"/>
  <c r="G465" i="9"/>
  <c r="S465" i="9"/>
  <c r="O465" i="9"/>
  <c r="K465" i="9"/>
  <c r="U466" i="8"/>
  <c r="Q466" i="8"/>
  <c r="M466" i="8"/>
  <c r="I466" i="8"/>
  <c r="E466" i="8"/>
  <c r="A467" i="8"/>
  <c r="T466" i="8"/>
  <c r="P466" i="8"/>
  <c r="L466" i="8"/>
  <c r="H466" i="8"/>
  <c r="D466" i="8"/>
  <c r="W466" i="8"/>
  <c r="S466" i="8"/>
  <c r="O466" i="8"/>
  <c r="K466" i="8"/>
  <c r="G466" i="8"/>
  <c r="R466" i="8"/>
  <c r="N466" i="8"/>
  <c r="J466" i="8"/>
  <c r="V466" i="8"/>
  <c r="F466" i="8"/>
  <c r="B463" i="2"/>
  <c r="V464" i="2"/>
  <c r="R464" i="2"/>
  <c r="N464" i="2"/>
  <c r="J464" i="2"/>
  <c r="F464" i="2"/>
  <c r="U464" i="2"/>
  <c r="Q464" i="2"/>
  <c r="M464" i="2"/>
  <c r="I464" i="2"/>
  <c r="E464" i="2"/>
  <c r="A465" i="2"/>
  <c r="T464" i="2"/>
  <c r="P464" i="2"/>
  <c r="L464" i="2"/>
  <c r="H464" i="2"/>
  <c r="D464" i="2"/>
  <c r="O464" i="2"/>
  <c r="K464" i="2"/>
  <c r="W464" i="2"/>
  <c r="G464" i="2"/>
  <c r="S464" i="2"/>
  <c r="I469" i="19" l="1"/>
  <c r="J468" i="19"/>
  <c r="A467" i="9"/>
  <c r="T466" i="9"/>
  <c r="P466" i="9"/>
  <c r="L466" i="9"/>
  <c r="H466" i="9"/>
  <c r="D466" i="9"/>
  <c r="W466" i="9"/>
  <c r="S466" i="9"/>
  <c r="O466" i="9"/>
  <c r="K466" i="9"/>
  <c r="G466" i="9"/>
  <c r="V466" i="9"/>
  <c r="R466" i="9"/>
  <c r="N466" i="9"/>
  <c r="J466" i="9"/>
  <c r="F466" i="9"/>
  <c r="Q466" i="9"/>
  <c r="M466" i="9"/>
  <c r="I466" i="9"/>
  <c r="U466" i="9"/>
  <c r="E466" i="9"/>
  <c r="B465" i="9"/>
  <c r="B466" i="8"/>
  <c r="W467" i="8"/>
  <c r="S467" i="8"/>
  <c r="O467" i="8"/>
  <c r="K467" i="8"/>
  <c r="G467" i="8"/>
  <c r="V467" i="8"/>
  <c r="R467" i="8"/>
  <c r="N467" i="8"/>
  <c r="J467" i="8"/>
  <c r="F467" i="8"/>
  <c r="U467" i="8"/>
  <c r="Q467" i="8"/>
  <c r="M467" i="8"/>
  <c r="I467" i="8"/>
  <c r="E467" i="8"/>
  <c r="L467" i="8"/>
  <c r="A468" i="8"/>
  <c r="H467" i="8"/>
  <c r="T467" i="8"/>
  <c r="D467" i="8"/>
  <c r="P467" i="8"/>
  <c r="A466" i="2"/>
  <c r="T465" i="2"/>
  <c r="P465" i="2"/>
  <c r="L465" i="2"/>
  <c r="H465" i="2"/>
  <c r="D465" i="2"/>
  <c r="W465" i="2"/>
  <c r="S465" i="2"/>
  <c r="O465" i="2"/>
  <c r="K465" i="2"/>
  <c r="G465" i="2"/>
  <c r="V465" i="2"/>
  <c r="R465" i="2"/>
  <c r="N465" i="2"/>
  <c r="J465" i="2"/>
  <c r="F465" i="2"/>
  <c r="I465" i="2"/>
  <c r="U465" i="2"/>
  <c r="E465" i="2"/>
  <c r="Q465" i="2"/>
  <c r="M465" i="2"/>
  <c r="B464" i="2"/>
  <c r="I470" i="19" l="1"/>
  <c r="J469" i="19"/>
  <c r="B466" i="9"/>
  <c r="V467" i="9"/>
  <c r="R467" i="9"/>
  <c r="N467" i="9"/>
  <c r="J467" i="9"/>
  <c r="F467" i="9"/>
  <c r="U467" i="9"/>
  <c r="Q467" i="9"/>
  <c r="M467" i="9"/>
  <c r="I467" i="9"/>
  <c r="E467" i="9"/>
  <c r="A468" i="9"/>
  <c r="T467" i="9"/>
  <c r="P467" i="9"/>
  <c r="L467" i="9"/>
  <c r="H467" i="9"/>
  <c r="D467" i="9"/>
  <c r="K467" i="9"/>
  <c r="W467" i="9"/>
  <c r="G467" i="9"/>
  <c r="S467" i="9"/>
  <c r="O467" i="9"/>
  <c r="U468" i="8"/>
  <c r="Q468" i="8"/>
  <c r="M468" i="8"/>
  <c r="I468" i="8"/>
  <c r="E468" i="8"/>
  <c r="A469" i="8"/>
  <c r="T468" i="8"/>
  <c r="P468" i="8"/>
  <c r="L468" i="8"/>
  <c r="H468" i="8"/>
  <c r="D468" i="8"/>
  <c r="W468" i="8"/>
  <c r="S468" i="8"/>
  <c r="O468" i="8"/>
  <c r="K468" i="8"/>
  <c r="G468" i="8"/>
  <c r="V468" i="8"/>
  <c r="F468" i="8"/>
  <c r="R468" i="8"/>
  <c r="N468" i="8"/>
  <c r="J468" i="8"/>
  <c r="B467" i="8"/>
  <c r="B465" i="2"/>
  <c r="V466" i="2"/>
  <c r="R466" i="2"/>
  <c r="N466" i="2"/>
  <c r="J466" i="2"/>
  <c r="F466" i="2"/>
  <c r="U466" i="2"/>
  <c r="Q466" i="2"/>
  <c r="M466" i="2"/>
  <c r="I466" i="2"/>
  <c r="E466" i="2"/>
  <c r="A467" i="2"/>
  <c r="T466" i="2"/>
  <c r="P466" i="2"/>
  <c r="L466" i="2"/>
  <c r="H466" i="2"/>
  <c r="D466" i="2"/>
  <c r="S466" i="2"/>
  <c r="O466" i="2"/>
  <c r="K466" i="2"/>
  <c r="W466" i="2"/>
  <c r="G466" i="2"/>
  <c r="I471" i="19" l="1"/>
  <c r="J470" i="19"/>
  <c r="A469" i="9"/>
  <c r="T468" i="9"/>
  <c r="P468" i="9"/>
  <c r="L468" i="9"/>
  <c r="H468" i="9"/>
  <c r="D468" i="9"/>
  <c r="W468" i="9"/>
  <c r="S468" i="9"/>
  <c r="O468" i="9"/>
  <c r="K468" i="9"/>
  <c r="G468" i="9"/>
  <c r="V468" i="9"/>
  <c r="R468" i="9"/>
  <c r="N468" i="9"/>
  <c r="J468" i="9"/>
  <c r="F468" i="9"/>
  <c r="U468" i="9"/>
  <c r="E468" i="9"/>
  <c r="Q468" i="9"/>
  <c r="M468" i="9"/>
  <c r="I468" i="9"/>
  <c r="B467" i="9"/>
  <c r="B468" i="8"/>
  <c r="W469" i="8"/>
  <c r="S469" i="8"/>
  <c r="O469" i="8"/>
  <c r="K469" i="8"/>
  <c r="G469" i="8"/>
  <c r="V469" i="8"/>
  <c r="R469" i="8"/>
  <c r="N469" i="8"/>
  <c r="J469" i="8"/>
  <c r="F469" i="8"/>
  <c r="U469" i="8"/>
  <c r="Q469" i="8"/>
  <c r="M469" i="8"/>
  <c r="I469" i="8"/>
  <c r="E469" i="8"/>
  <c r="P469" i="8"/>
  <c r="L469" i="8"/>
  <c r="A470" i="8"/>
  <c r="H469" i="8"/>
  <c r="D469" i="8"/>
  <c r="T469" i="8"/>
  <c r="A468" i="2"/>
  <c r="T467" i="2"/>
  <c r="P467" i="2"/>
  <c r="L467" i="2"/>
  <c r="H467" i="2"/>
  <c r="D467" i="2"/>
  <c r="W467" i="2"/>
  <c r="S467" i="2"/>
  <c r="O467" i="2"/>
  <c r="K467" i="2"/>
  <c r="G467" i="2"/>
  <c r="V467" i="2"/>
  <c r="R467" i="2"/>
  <c r="N467" i="2"/>
  <c r="J467" i="2"/>
  <c r="F467" i="2"/>
  <c r="M467" i="2"/>
  <c r="I467" i="2"/>
  <c r="U467" i="2"/>
  <c r="E467" i="2"/>
  <c r="Q467" i="2"/>
  <c r="B466" i="2"/>
  <c r="I472" i="19" l="1"/>
  <c r="J471" i="19"/>
  <c r="B468" i="9"/>
  <c r="V469" i="9"/>
  <c r="R469" i="9"/>
  <c r="N469" i="9"/>
  <c r="J469" i="9"/>
  <c r="F469" i="9"/>
  <c r="U469" i="9"/>
  <c r="Q469" i="9"/>
  <c r="M469" i="9"/>
  <c r="I469" i="9"/>
  <c r="E469" i="9"/>
  <c r="A470" i="9"/>
  <c r="T469" i="9"/>
  <c r="P469" i="9"/>
  <c r="L469" i="9"/>
  <c r="H469" i="9"/>
  <c r="D469" i="9"/>
  <c r="O469" i="9"/>
  <c r="K469" i="9"/>
  <c r="W469" i="9"/>
  <c r="G469" i="9"/>
  <c r="S469" i="9"/>
  <c r="B469" i="8"/>
  <c r="U470" i="8"/>
  <c r="Q470" i="8"/>
  <c r="M470" i="8"/>
  <c r="I470" i="8"/>
  <c r="E470" i="8"/>
  <c r="A471" i="8"/>
  <c r="T470" i="8"/>
  <c r="P470" i="8"/>
  <c r="L470" i="8"/>
  <c r="H470" i="8"/>
  <c r="D470" i="8"/>
  <c r="W470" i="8"/>
  <c r="S470" i="8"/>
  <c r="O470" i="8"/>
  <c r="K470" i="8"/>
  <c r="G470" i="8"/>
  <c r="J470" i="8"/>
  <c r="V470" i="8"/>
  <c r="F470" i="8"/>
  <c r="R470" i="8"/>
  <c r="N470" i="8"/>
  <c r="B467" i="2"/>
  <c r="V468" i="2"/>
  <c r="R468" i="2"/>
  <c r="N468" i="2"/>
  <c r="J468" i="2"/>
  <c r="F468" i="2"/>
  <c r="U468" i="2"/>
  <c r="Q468" i="2"/>
  <c r="M468" i="2"/>
  <c r="I468" i="2"/>
  <c r="E468" i="2"/>
  <c r="A469" i="2"/>
  <c r="T468" i="2"/>
  <c r="P468" i="2"/>
  <c r="L468" i="2"/>
  <c r="H468" i="2"/>
  <c r="D468" i="2"/>
  <c r="W468" i="2"/>
  <c r="G468" i="2"/>
  <c r="S468" i="2"/>
  <c r="O468" i="2"/>
  <c r="K468" i="2"/>
  <c r="I473" i="19" l="1"/>
  <c r="J472" i="19"/>
  <c r="A471" i="9"/>
  <c r="T470" i="9"/>
  <c r="P470" i="9"/>
  <c r="L470" i="9"/>
  <c r="H470" i="9"/>
  <c r="D470" i="9"/>
  <c r="W470" i="9"/>
  <c r="S470" i="9"/>
  <c r="O470" i="9"/>
  <c r="K470" i="9"/>
  <c r="G470" i="9"/>
  <c r="V470" i="9"/>
  <c r="R470" i="9"/>
  <c r="N470" i="9"/>
  <c r="J470" i="9"/>
  <c r="F470" i="9"/>
  <c r="I470" i="9"/>
  <c r="U470" i="9"/>
  <c r="E470" i="9"/>
  <c r="Q470" i="9"/>
  <c r="M470" i="9"/>
  <c r="B469" i="9"/>
  <c r="B470" i="8"/>
  <c r="W471" i="8"/>
  <c r="S471" i="8"/>
  <c r="O471" i="8"/>
  <c r="K471" i="8"/>
  <c r="G471" i="8"/>
  <c r="V471" i="8"/>
  <c r="R471" i="8"/>
  <c r="N471" i="8"/>
  <c r="J471" i="8"/>
  <c r="F471" i="8"/>
  <c r="U471" i="8"/>
  <c r="Q471" i="8"/>
  <c r="M471" i="8"/>
  <c r="I471" i="8"/>
  <c r="E471" i="8"/>
  <c r="T471" i="8"/>
  <c r="D471" i="8"/>
  <c r="B471" i="8" s="1"/>
  <c r="P471" i="8"/>
  <c r="L471" i="8"/>
  <c r="H471" i="8"/>
  <c r="A472" i="8"/>
  <c r="A470" i="2"/>
  <c r="T469" i="2"/>
  <c r="P469" i="2"/>
  <c r="L469" i="2"/>
  <c r="H469" i="2"/>
  <c r="D469" i="2"/>
  <c r="W469" i="2"/>
  <c r="S469" i="2"/>
  <c r="O469" i="2"/>
  <c r="K469" i="2"/>
  <c r="G469" i="2"/>
  <c r="V469" i="2"/>
  <c r="R469" i="2"/>
  <c r="N469" i="2"/>
  <c r="J469" i="2"/>
  <c r="F469" i="2"/>
  <c r="Q469" i="2"/>
  <c r="M469" i="2"/>
  <c r="I469" i="2"/>
  <c r="U469" i="2"/>
  <c r="E469" i="2"/>
  <c r="B468" i="2"/>
  <c r="I474" i="19" l="1"/>
  <c r="J473" i="19"/>
  <c r="B470" i="9"/>
  <c r="V471" i="9"/>
  <c r="R471" i="9"/>
  <c r="N471" i="9"/>
  <c r="J471" i="9"/>
  <c r="F471" i="9"/>
  <c r="U471" i="9"/>
  <c r="Q471" i="9"/>
  <c r="M471" i="9"/>
  <c r="I471" i="9"/>
  <c r="E471" i="9"/>
  <c r="A472" i="9"/>
  <c r="T471" i="9"/>
  <c r="P471" i="9"/>
  <c r="L471" i="9"/>
  <c r="H471" i="9"/>
  <c r="D471" i="9"/>
  <c r="S471" i="9"/>
  <c r="O471" i="9"/>
  <c r="K471" i="9"/>
  <c r="W471" i="9"/>
  <c r="G471" i="9"/>
  <c r="U472" i="8"/>
  <c r="Q472" i="8"/>
  <c r="M472" i="8"/>
  <c r="I472" i="8"/>
  <c r="E472" i="8"/>
  <c r="A473" i="8"/>
  <c r="T472" i="8"/>
  <c r="P472" i="8"/>
  <c r="L472" i="8"/>
  <c r="H472" i="8"/>
  <c r="D472" i="8"/>
  <c r="W472" i="8"/>
  <c r="S472" i="8"/>
  <c r="O472" i="8"/>
  <c r="K472" i="8"/>
  <c r="G472" i="8"/>
  <c r="N472" i="8"/>
  <c r="J472" i="8"/>
  <c r="V472" i="8"/>
  <c r="F472" i="8"/>
  <c r="R472" i="8"/>
  <c r="B469" i="2"/>
  <c r="V470" i="2"/>
  <c r="R470" i="2"/>
  <c r="N470" i="2"/>
  <c r="J470" i="2"/>
  <c r="F470" i="2"/>
  <c r="U470" i="2"/>
  <c r="Q470" i="2"/>
  <c r="M470" i="2"/>
  <c r="I470" i="2"/>
  <c r="E470" i="2"/>
  <c r="A471" i="2"/>
  <c r="T470" i="2"/>
  <c r="P470" i="2"/>
  <c r="L470" i="2"/>
  <c r="H470" i="2"/>
  <c r="D470" i="2"/>
  <c r="K470" i="2"/>
  <c r="W470" i="2"/>
  <c r="G470" i="2"/>
  <c r="S470" i="2"/>
  <c r="O470" i="2"/>
  <c r="I475" i="19" l="1"/>
  <c r="J474" i="19"/>
  <c r="A473" i="9"/>
  <c r="T472" i="9"/>
  <c r="P472" i="9"/>
  <c r="L472" i="9"/>
  <c r="H472" i="9"/>
  <c r="D472" i="9"/>
  <c r="W472" i="9"/>
  <c r="S472" i="9"/>
  <c r="O472" i="9"/>
  <c r="K472" i="9"/>
  <c r="G472" i="9"/>
  <c r="V472" i="9"/>
  <c r="R472" i="9"/>
  <c r="N472" i="9"/>
  <c r="J472" i="9"/>
  <c r="F472" i="9"/>
  <c r="M472" i="9"/>
  <c r="I472" i="9"/>
  <c r="U472" i="9"/>
  <c r="E472" i="9"/>
  <c r="Q472" i="9"/>
  <c r="B471" i="9"/>
  <c r="B472" i="8"/>
  <c r="W473" i="8"/>
  <c r="S473" i="8"/>
  <c r="O473" i="8"/>
  <c r="K473" i="8"/>
  <c r="G473" i="8"/>
  <c r="V473" i="8"/>
  <c r="R473" i="8"/>
  <c r="N473" i="8"/>
  <c r="J473" i="8"/>
  <c r="F473" i="8"/>
  <c r="U473" i="8"/>
  <c r="Q473" i="8"/>
  <c r="M473" i="8"/>
  <c r="I473" i="8"/>
  <c r="E473" i="8"/>
  <c r="A474" i="8"/>
  <c r="H473" i="8"/>
  <c r="T473" i="8"/>
  <c r="D473" i="8"/>
  <c r="P473" i="8"/>
  <c r="L473" i="8"/>
  <c r="A472" i="2"/>
  <c r="T471" i="2"/>
  <c r="P471" i="2"/>
  <c r="L471" i="2"/>
  <c r="H471" i="2"/>
  <c r="D471" i="2"/>
  <c r="W471" i="2"/>
  <c r="S471" i="2"/>
  <c r="O471" i="2"/>
  <c r="K471" i="2"/>
  <c r="G471" i="2"/>
  <c r="V471" i="2"/>
  <c r="R471" i="2"/>
  <c r="N471" i="2"/>
  <c r="J471" i="2"/>
  <c r="F471" i="2"/>
  <c r="U471" i="2"/>
  <c r="E471" i="2"/>
  <c r="Q471" i="2"/>
  <c r="M471" i="2"/>
  <c r="I471" i="2"/>
  <c r="B470" i="2"/>
  <c r="I476" i="19" l="1"/>
  <c r="J475" i="19"/>
  <c r="B472" i="9"/>
  <c r="V473" i="9"/>
  <c r="R473" i="9"/>
  <c r="N473" i="9"/>
  <c r="J473" i="9"/>
  <c r="F473" i="9"/>
  <c r="U473" i="9"/>
  <c r="Q473" i="9"/>
  <c r="M473" i="9"/>
  <c r="I473" i="9"/>
  <c r="E473" i="9"/>
  <c r="A474" i="9"/>
  <c r="T473" i="9"/>
  <c r="P473" i="9"/>
  <c r="L473" i="9"/>
  <c r="H473" i="9"/>
  <c r="D473" i="9"/>
  <c r="W473" i="9"/>
  <c r="G473" i="9"/>
  <c r="S473" i="9"/>
  <c r="O473" i="9"/>
  <c r="K473" i="9"/>
  <c r="B473" i="8"/>
  <c r="U474" i="8"/>
  <c r="Q474" i="8"/>
  <c r="M474" i="8"/>
  <c r="I474" i="8"/>
  <c r="E474" i="8"/>
  <c r="A475" i="8"/>
  <c r="T474" i="8"/>
  <c r="P474" i="8"/>
  <c r="L474" i="8"/>
  <c r="H474" i="8"/>
  <c r="D474" i="8"/>
  <c r="W474" i="8"/>
  <c r="S474" i="8"/>
  <c r="O474" i="8"/>
  <c r="K474" i="8"/>
  <c r="G474" i="8"/>
  <c r="R474" i="8"/>
  <c r="N474" i="8"/>
  <c r="J474" i="8"/>
  <c r="F474" i="8"/>
  <c r="V474" i="8"/>
  <c r="B471" i="2"/>
  <c r="V472" i="2"/>
  <c r="R472" i="2"/>
  <c r="N472" i="2"/>
  <c r="J472" i="2"/>
  <c r="F472" i="2"/>
  <c r="U472" i="2"/>
  <c r="Q472" i="2"/>
  <c r="M472" i="2"/>
  <c r="I472" i="2"/>
  <c r="E472" i="2"/>
  <c r="A473" i="2"/>
  <c r="T472" i="2"/>
  <c r="P472" i="2"/>
  <c r="L472" i="2"/>
  <c r="H472" i="2"/>
  <c r="D472" i="2"/>
  <c r="O472" i="2"/>
  <c r="K472" i="2"/>
  <c r="W472" i="2"/>
  <c r="G472" i="2"/>
  <c r="S472" i="2"/>
  <c r="I477" i="19" l="1"/>
  <c r="J476" i="19"/>
  <c r="A475" i="9"/>
  <c r="T474" i="9"/>
  <c r="P474" i="9"/>
  <c r="L474" i="9"/>
  <c r="H474" i="9"/>
  <c r="D474" i="9"/>
  <c r="W474" i="9"/>
  <c r="S474" i="9"/>
  <c r="O474" i="9"/>
  <c r="K474" i="9"/>
  <c r="G474" i="9"/>
  <c r="V474" i="9"/>
  <c r="R474" i="9"/>
  <c r="N474" i="9"/>
  <c r="J474" i="9"/>
  <c r="F474" i="9"/>
  <c r="Q474" i="9"/>
  <c r="M474" i="9"/>
  <c r="I474" i="9"/>
  <c r="U474" i="9"/>
  <c r="E474" i="9"/>
  <c r="B473" i="9"/>
  <c r="B474" i="8"/>
  <c r="W475" i="8"/>
  <c r="S475" i="8"/>
  <c r="O475" i="8"/>
  <c r="K475" i="8"/>
  <c r="G475" i="8"/>
  <c r="V475" i="8"/>
  <c r="R475" i="8"/>
  <c r="N475" i="8"/>
  <c r="J475" i="8"/>
  <c r="F475" i="8"/>
  <c r="U475" i="8"/>
  <c r="Q475" i="8"/>
  <c r="M475" i="8"/>
  <c r="I475" i="8"/>
  <c r="E475" i="8"/>
  <c r="L475" i="8"/>
  <c r="A476" i="8"/>
  <c r="H475" i="8"/>
  <c r="T475" i="8"/>
  <c r="D475" i="8"/>
  <c r="P475" i="8"/>
  <c r="A474" i="2"/>
  <c r="T473" i="2"/>
  <c r="P473" i="2"/>
  <c r="L473" i="2"/>
  <c r="H473" i="2"/>
  <c r="D473" i="2"/>
  <c r="W473" i="2"/>
  <c r="S473" i="2"/>
  <c r="O473" i="2"/>
  <c r="K473" i="2"/>
  <c r="G473" i="2"/>
  <c r="V473" i="2"/>
  <c r="R473" i="2"/>
  <c r="N473" i="2"/>
  <c r="J473" i="2"/>
  <c r="F473" i="2"/>
  <c r="I473" i="2"/>
  <c r="U473" i="2"/>
  <c r="E473" i="2"/>
  <c r="Q473" i="2"/>
  <c r="M473" i="2"/>
  <c r="B472" i="2"/>
  <c r="I478" i="19" l="1"/>
  <c r="J477" i="19"/>
  <c r="B474" i="9"/>
  <c r="V475" i="9"/>
  <c r="R475" i="9"/>
  <c r="N475" i="9"/>
  <c r="J475" i="9"/>
  <c r="F475" i="9"/>
  <c r="U475" i="9"/>
  <c r="Q475" i="9"/>
  <c r="M475" i="9"/>
  <c r="I475" i="9"/>
  <c r="E475" i="9"/>
  <c r="A476" i="9"/>
  <c r="T475" i="9"/>
  <c r="P475" i="9"/>
  <c r="L475" i="9"/>
  <c r="H475" i="9"/>
  <c r="D475" i="9"/>
  <c r="K475" i="9"/>
  <c r="W475" i="9"/>
  <c r="G475" i="9"/>
  <c r="S475" i="9"/>
  <c r="O475" i="9"/>
  <c r="B475" i="8"/>
  <c r="U476" i="8"/>
  <c r="Q476" i="8"/>
  <c r="M476" i="8"/>
  <c r="I476" i="8"/>
  <c r="E476" i="8"/>
  <c r="A477" i="8"/>
  <c r="T476" i="8"/>
  <c r="P476" i="8"/>
  <c r="L476" i="8"/>
  <c r="H476" i="8"/>
  <c r="D476" i="8"/>
  <c r="W476" i="8"/>
  <c r="S476" i="8"/>
  <c r="O476" i="8"/>
  <c r="K476" i="8"/>
  <c r="G476" i="8"/>
  <c r="V476" i="8"/>
  <c r="F476" i="8"/>
  <c r="R476" i="8"/>
  <c r="N476" i="8"/>
  <c r="J476" i="8"/>
  <c r="B473" i="2"/>
  <c r="V474" i="2"/>
  <c r="R474" i="2"/>
  <c r="N474" i="2"/>
  <c r="J474" i="2"/>
  <c r="F474" i="2"/>
  <c r="U474" i="2"/>
  <c r="Q474" i="2"/>
  <c r="M474" i="2"/>
  <c r="I474" i="2"/>
  <c r="E474" i="2"/>
  <c r="A475" i="2"/>
  <c r="T474" i="2"/>
  <c r="P474" i="2"/>
  <c r="L474" i="2"/>
  <c r="H474" i="2"/>
  <c r="D474" i="2"/>
  <c r="S474" i="2"/>
  <c r="O474" i="2"/>
  <c r="K474" i="2"/>
  <c r="G474" i="2"/>
  <c r="W474" i="2"/>
  <c r="I479" i="19" l="1"/>
  <c r="J478" i="19"/>
  <c r="A477" i="9"/>
  <c r="T476" i="9"/>
  <c r="P476" i="9"/>
  <c r="L476" i="9"/>
  <c r="H476" i="9"/>
  <c r="D476" i="9"/>
  <c r="W476" i="9"/>
  <c r="S476" i="9"/>
  <c r="O476" i="9"/>
  <c r="K476" i="9"/>
  <c r="G476" i="9"/>
  <c r="V476" i="9"/>
  <c r="R476" i="9"/>
  <c r="N476" i="9"/>
  <c r="J476" i="9"/>
  <c r="F476" i="9"/>
  <c r="U476" i="9"/>
  <c r="E476" i="9"/>
  <c r="Q476" i="9"/>
  <c r="M476" i="9"/>
  <c r="I476" i="9"/>
  <c r="B475" i="9"/>
  <c r="B476" i="8"/>
  <c r="W477" i="8"/>
  <c r="S477" i="8"/>
  <c r="O477" i="8"/>
  <c r="K477" i="8"/>
  <c r="G477" i="8"/>
  <c r="V477" i="8"/>
  <c r="R477" i="8"/>
  <c r="N477" i="8"/>
  <c r="J477" i="8"/>
  <c r="F477" i="8"/>
  <c r="U477" i="8"/>
  <c r="Q477" i="8"/>
  <c r="M477" i="8"/>
  <c r="I477" i="8"/>
  <c r="E477" i="8"/>
  <c r="P477" i="8"/>
  <c r="L477" i="8"/>
  <c r="A478" i="8"/>
  <c r="H477" i="8"/>
  <c r="D477" i="8"/>
  <c r="T477" i="8"/>
  <c r="A476" i="2"/>
  <c r="T475" i="2"/>
  <c r="P475" i="2"/>
  <c r="L475" i="2"/>
  <c r="H475" i="2"/>
  <c r="D475" i="2"/>
  <c r="W475" i="2"/>
  <c r="S475" i="2"/>
  <c r="O475" i="2"/>
  <c r="K475" i="2"/>
  <c r="G475" i="2"/>
  <c r="V475" i="2"/>
  <c r="R475" i="2"/>
  <c r="N475" i="2"/>
  <c r="J475" i="2"/>
  <c r="F475" i="2"/>
  <c r="M475" i="2"/>
  <c r="I475" i="2"/>
  <c r="U475" i="2"/>
  <c r="E475" i="2"/>
  <c r="Q475" i="2"/>
  <c r="B474" i="2"/>
  <c r="I480" i="19" l="1"/>
  <c r="J479" i="19"/>
  <c r="B476" i="9"/>
  <c r="V477" i="9"/>
  <c r="R477" i="9"/>
  <c r="N477" i="9"/>
  <c r="J477" i="9"/>
  <c r="F477" i="9"/>
  <c r="U477" i="9"/>
  <c r="Q477" i="9"/>
  <c r="M477" i="9"/>
  <c r="I477" i="9"/>
  <c r="E477" i="9"/>
  <c r="A478" i="9"/>
  <c r="T477" i="9"/>
  <c r="P477" i="9"/>
  <c r="L477" i="9"/>
  <c r="H477" i="9"/>
  <c r="D477" i="9"/>
  <c r="O477" i="9"/>
  <c r="K477" i="9"/>
  <c r="W477" i="9"/>
  <c r="G477" i="9"/>
  <c r="S477" i="9"/>
  <c r="U478" i="8"/>
  <c r="Q478" i="8"/>
  <c r="M478" i="8"/>
  <c r="I478" i="8"/>
  <c r="E478" i="8"/>
  <c r="A479" i="8"/>
  <c r="T478" i="8"/>
  <c r="P478" i="8"/>
  <c r="L478" i="8"/>
  <c r="H478" i="8"/>
  <c r="D478" i="8"/>
  <c r="W478" i="8"/>
  <c r="S478" i="8"/>
  <c r="O478" i="8"/>
  <c r="K478" i="8"/>
  <c r="G478" i="8"/>
  <c r="J478" i="8"/>
  <c r="V478" i="8"/>
  <c r="F478" i="8"/>
  <c r="R478" i="8"/>
  <c r="N478" i="8"/>
  <c r="B477" i="8"/>
  <c r="B475" i="2"/>
  <c r="V476" i="2"/>
  <c r="R476" i="2"/>
  <c r="N476" i="2"/>
  <c r="J476" i="2"/>
  <c r="F476" i="2"/>
  <c r="U476" i="2"/>
  <c r="Q476" i="2"/>
  <c r="M476" i="2"/>
  <c r="I476" i="2"/>
  <c r="E476" i="2"/>
  <c r="A477" i="2"/>
  <c r="T476" i="2"/>
  <c r="P476" i="2"/>
  <c r="L476" i="2"/>
  <c r="H476" i="2"/>
  <c r="D476" i="2"/>
  <c r="W476" i="2"/>
  <c r="G476" i="2"/>
  <c r="S476" i="2"/>
  <c r="O476" i="2"/>
  <c r="K476" i="2"/>
  <c r="I481" i="19" l="1"/>
  <c r="J480" i="19"/>
  <c r="A479" i="9"/>
  <c r="T478" i="9"/>
  <c r="P478" i="9"/>
  <c r="L478" i="9"/>
  <c r="H478" i="9"/>
  <c r="D478" i="9"/>
  <c r="W478" i="9"/>
  <c r="S478" i="9"/>
  <c r="O478" i="9"/>
  <c r="K478" i="9"/>
  <c r="G478" i="9"/>
  <c r="V478" i="9"/>
  <c r="R478" i="9"/>
  <c r="N478" i="9"/>
  <c r="J478" i="9"/>
  <c r="F478" i="9"/>
  <c r="I478" i="9"/>
  <c r="U478" i="9"/>
  <c r="E478" i="9"/>
  <c r="Q478" i="9"/>
  <c r="M478" i="9"/>
  <c r="B477" i="9"/>
  <c r="B478" i="8"/>
  <c r="W479" i="8"/>
  <c r="S479" i="8"/>
  <c r="O479" i="8"/>
  <c r="K479" i="8"/>
  <c r="G479" i="8"/>
  <c r="V479" i="8"/>
  <c r="R479" i="8"/>
  <c r="N479" i="8"/>
  <c r="J479" i="8"/>
  <c r="F479" i="8"/>
  <c r="U479" i="8"/>
  <c r="Q479" i="8"/>
  <c r="M479" i="8"/>
  <c r="I479" i="8"/>
  <c r="E479" i="8"/>
  <c r="T479" i="8"/>
  <c r="D479" i="8"/>
  <c r="B479" i="8" s="1"/>
  <c r="P479" i="8"/>
  <c r="L479" i="8"/>
  <c r="A480" i="8"/>
  <c r="H479" i="8"/>
  <c r="A478" i="2"/>
  <c r="T477" i="2"/>
  <c r="P477" i="2"/>
  <c r="L477" i="2"/>
  <c r="H477" i="2"/>
  <c r="D477" i="2"/>
  <c r="W477" i="2"/>
  <c r="S477" i="2"/>
  <c r="O477" i="2"/>
  <c r="K477" i="2"/>
  <c r="G477" i="2"/>
  <c r="V477" i="2"/>
  <c r="R477" i="2"/>
  <c r="N477" i="2"/>
  <c r="J477" i="2"/>
  <c r="F477" i="2"/>
  <c r="Q477" i="2"/>
  <c r="M477" i="2"/>
  <c r="I477" i="2"/>
  <c r="E477" i="2"/>
  <c r="U477" i="2"/>
  <c r="B476" i="2"/>
  <c r="I482" i="19" l="1"/>
  <c r="J481" i="19"/>
  <c r="B478" i="9"/>
  <c r="V479" i="9"/>
  <c r="R479" i="9"/>
  <c r="N479" i="9"/>
  <c r="J479" i="9"/>
  <c r="F479" i="9"/>
  <c r="U479" i="9"/>
  <c r="Q479" i="9"/>
  <c r="M479" i="9"/>
  <c r="I479" i="9"/>
  <c r="E479" i="9"/>
  <c r="A480" i="9"/>
  <c r="T479" i="9"/>
  <c r="P479" i="9"/>
  <c r="L479" i="9"/>
  <c r="H479" i="9"/>
  <c r="D479" i="9"/>
  <c r="S479" i="9"/>
  <c r="O479" i="9"/>
  <c r="K479" i="9"/>
  <c r="W479" i="9"/>
  <c r="G479" i="9"/>
  <c r="U480" i="8"/>
  <c r="Q480" i="8"/>
  <c r="M480" i="8"/>
  <c r="I480" i="8"/>
  <c r="E480" i="8"/>
  <c r="A481" i="8"/>
  <c r="T480" i="8"/>
  <c r="P480" i="8"/>
  <c r="L480" i="8"/>
  <c r="H480" i="8"/>
  <c r="D480" i="8"/>
  <c r="W480" i="8"/>
  <c r="S480" i="8"/>
  <c r="O480" i="8"/>
  <c r="K480" i="8"/>
  <c r="G480" i="8"/>
  <c r="N480" i="8"/>
  <c r="J480" i="8"/>
  <c r="V480" i="8"/>
  <c r="F480" i="8"/>
  <c r="R480" i="8"/>
  <c r="B477" i="2"/>
  <c r="V478" i="2"/>
  <c r="R478" i="2"/>
  <c r="N478" i="2"/>
  <c r="J478" i="2"/>
  <c r="F478" i="2"/>
  <c r="U478" i="2"/>
  <c r="Q478" i="2"/>
  <c r="M478" i="2"/>
  <c r="I478" i="2"/>
  <c r="E478" i="2"/>
  <c r="A479" i="2"/>
  <c r="T478" i="2"/>
  <c r="P478" i="2"/>
  <c r="L478" i="2"/>
  <c r="H478" i="2"/>
  <c r="D478" i="2"/>
  <c r="K478" i="2"/>
  <c r="W478" i="2"/>
  <c r="G478" i="2"/>
  <c r="S478" i="2"/>
  <c r="O478" i="2"/>
  <c r="I483" i="19" l="1"/>
  <c r="J482" i="19"/>
  <c r="A481" i="9"/>
  <c r="T480" i="9"/>
  <c r="P480" i="9"/>
  <c r="L480" i="9"/>
  <c r="H480" i="9"/>
  <c r="D480" i="9"/>
  <c r="W480" i="9"/>
  <c r="S480" i="9"/>
  <c r="O480" i="9"/>
  <c r="K480" i="9"/>
  <c r="G480" i="9"/>
  <c r="V480" i="9"/>
  <c r="R480" i="9"/>
  <c r="N480" i="9"/>
  <c r="J480" i="9"/>
  <c r="F480" i="9"/>
  <c r="M480" i="9"/>
  <c r="I480" i="9"/>
  <c r="U480" i="9"/>
  <c r="E480" i="9"/>
  <c r="Q480" i="9"/>
  <c r="B479" i="9"/>
  <c r="B480" i="8"/>
  <c r="W481" i="8"/>
  <c r="S481" i="8"/>
  <c r="O481" i="8"/>
  <c r="K481" i="8"/>
  <c r="G481" i="8"/>
  <c r="V481" i="8"/>
  <c r="R481" i="8"/>
  <c r="N481" i="8"/>
  <c r="J481" i="8"/>
  <c r="F481" i="8"/>
  <c r="U481" i="8"/>
  <c r="Q481" i="8"/>
  <c r="M481" i="8"/>
  <c r="I481" i="8"/>
  <c r="E481" i="8"/>
  <c r="A482" i="8"/>
  <c r="H481" i="8"/>
  <c r="T481" i="8"/>
  <c r="D481" i="8"/>
  <c r="P481" i="8"/>
  <c r="L481" i="8"/>
  <c r="A480" i="2"/>
  <c r="T479" i="2"/>
  <c r="P479" i="2"/>
  <c r="L479" i="2"/>
  <c r="H479" i="2"/>
  <c r="D479" i="2"/>
  <c r="W479" i="2"/>
  <c r="S479" i="2"/>
  <c r="O479" i="2"/>
  <c r="K479" i="2"/>
  <c r="G479" i="2"/>
  <c r="V479" i="2"/>
  <c r="R479" i="2"/>
  <c r="N479" i="2"/>
  <c r="J479" i="2"/>
  <c r="F479" i="2"/>
  <c r="U479" i="2"/>
  <c r="E479" i="2"/>
  <c r="Q479" i="2"/>
  <c r="M479" i="2"/>
  <c r="I479" i="2"/>
  <c r="B478" i="2"/>
  <c r="I484" i="19" l="1"/>
  <c r="J483" i="19"/>
  <c r="B480" i="9"/>
  <c r="V481" i="9"/>
  <c r="R481" i="9"/>
  <c r="N481" i="9"/>
  <c r="J481" i="9"/>
  <c r="F481" i="9"/>
  <c r="U481" i="9"/>
  <c r="Q481" i="9"/>
  <c r="M481" i="9"/>
  <c r="I481" i="9"/>
  <c r="E481" i="9"/>
  <c r="A482" i="9"/>
  <c r="T481" i="9"/>
  <c r="P481" i="9"/>
  <c r="L481" i="9"/>
  <c r="H481" i="9"/>
  <c r="D481" i="9"/>
  <c r="W481" i="9"/>
  <c r="G481" i="9"/>
  <c r="S481" i="9"/>
  <c r="O481" i="9"/>
  <c r="K481" i="9"/>
  <c r="B481" i="8"/>
  <c r="U482" i="8"/>
  <c r="Q482" i="8"/>
  <c r="M482" i="8"/>
  <c r="I482" i="8"/>
  <c r="E482" i="8"/>
  <c r="A483" i="8"/>
  <c r="T482" i="8"/>
  <c r="P482" i="8"/>
  <c r="L482" i="8"/>
  <c r="H482" i="8"/>
  <c r="D482" i="8"/>
  <c r="W482" i="8"/>
  <c r="S482" i="8"/>
  <c r="O482" i="8"/>
  <c r="K482" i="8"/>
  <c r="G482" i="8"/>
  <c r="R482" i="8"/>
  <c r="N482" i="8"/>
  <c r="J482" i="8"/>
  <c r="V482" i="8"/>
  <c r="F482" i="8"/>
  <c r="B479" i="2"/>
  <c r="V480" i="2"/>
  <c r="R480" i="2"/>
  <c r="N480" i="2"/>
  <c r="J480" i="2"/>
  <c r="F480" i="2"/>
  <c r="U480" i="2"/>
  <c r="Q480" i="2"/>
  <c r="M480" i="2"/>
  <c r="I480" i="2"/>
  <c r="E480" i="2"/>
  <c r="A481" i="2"/>
  <c r="T480" i="2"/>
  <c r="P480" i="2"/>
  <c r="L480" i="2"/>
  <c r="H480" i="2"/>
  <c r="D480" i="2"/>
  <c r="O480" i="2"/>
  <c r="K480" i="2"/>
  <c r="W480" i="2"/>
  <c r="G480" i="2"/>
  <c r="S480" i="2"/>
  <c r="I485" i="19" l="1"/>
  <c r="J484" i="19"/>
  <c r="A483" i="9"/>
  <c r="T482" i="9"/>
  <c r="P482" i="9"/>
  <c r="L482" i="9"/>
  <c r="H482" i="9"/>
  <c r="D482" i="9"/>
  <c r="W482" i="9"/>
  <c r="S482" i="9"/>
  <c r="O482" i="9"/>
  <c r="K482" i="9"/>
  <c r="G482" i="9"/>
  <c r="V482" i="9"/>
  <c r="R482" i="9"/>
  <c r="N482" i="9"/>
  <c r="J482" i="9"/>
  <c r="F482" i="9"/>
  <c r="Q482" i="9"/>
  <c r="M482" i="9"/>
  <c r="I482" i="9"/>
  <c r="U482" i="9"/>
  <c r="E482" i="9"/>
  <c r="B481" i="9"/>
  <c r="B482" i="8"/>
  <c r="W483" i="8"/>
  <c r="S483" i="8"/>
  <c r="O483" i="8"/>
  <c r="K483" i="8"/>
  <c r="G483" i="8"/>
  <c r="V483" i="8"/>
  <c r="R483" i="8"/>
  <c r="N483" i="8"/>
  <c r="J483" i="8"/>
  <c r="F483" i="8"/>
  <c r="U483" i="8"/>
  <c r="Q483" i="8"/>
  <c r="M483" i="8"/>
  <c r="I483" i="8"/>
  <c r="E483" i="8"/>
  <c r="L483" i="8"/>
  <c r="A484" i="8"/>
  <c r="H483" i="8"/>
  <c r="T483" i="8"/>
  <c r="D483" i="8"/>
  <c r="P483" i="8"/>
  <c r="A482" i="2"/>
  <c r="T481" i="2"/>
  <c r="P481" i="2"/>
  <c r="L481" i="2"/>
  <c r="H481" i="2"/>
  <c r="D481" i="2"/>
  <c r="W481" i="2"/>
  <c r="S481" i="2"/>
  <c r="O481" i="2"/>
  <c r="K481" i="2"/>
  <c r="G481" i="2"/>
  <c r="V481" i="2"/>
  <c r="R481" i="2"/>
  <c r="N481" i="2"/>
  <c r="J481" i="2"/>
  <c r="F481" i="2"/>
  <c r="I481" i="2"/>
  <c r="U481" i="2"/>
  <c r="E481" i="2"/>
  <c r="Q481" i="2"/>
  <c r="M481" i="2"/>
  <c r="B480" i="2"/>
  <c r="I486" i="19" l="1"/>
  <c r="J485" i="19"/>
  <c r="B482" i="9"/>
  <c r="V483" i="9"/>
  <c r="R483" i="9"/>
  <c r="N483" i="9"/>
  <c r="J483" i="9"/>
  <c r="F483" i="9"/>
  <c r="U483" i="9"/>
  <c r="Q483" i="9"/>
  <c r="M483" i="9"/>
  <c r="I483" i="9"/>
  <c r="E483" i="9"/>
  <c r="A484" i="9"/>
  <c r="T483" i="9"/>
  <c r="P483" i="9"/>
  <c r="L483" i="9"/>
  <c r="H483" i="9"/>
  <c r="D483" i="9"/>
  <c r="B483" i="9" s="1"/>
  <c r="K483" i="9"/>
  <c r="W483" i="9"/>
  <c r="G483" i="9"/>
  <c r="S483" i="9"/>
  <c r="O483" i="9"/>
  <c r="U484" i="8"/>
  <c r="Q484" i="8"/>
  <c r="M484" i="8"/>
  <c r="I484" i="8"/>
  <c r="E484" i="8"/>
  <c r="A485" i="8"/>
  <c r="T484" i="8"/>
  <c r="P484" i="8"/>
  <c r="L484" i="8"/>
  <c r="H484" i="8"/>
  <c r="D484" i="8"/>
  <c r="W484" i="8"/>
  <c r="S484" i="8"/>
  <c r="O484" i="8"/>
  <c r="K484" i="8"/>
  <c r="G484" i="8"/>
  <c r="V484" i="8"/>
  <c r="F484" i="8"/>
  <c r="R484" i="8"/>
  <c r="N484" i="8"/>
  <c r="J484" i="8"/>
  <c r="B483" i="8"/>
  <c r="B481" i="2"/>
  <c r="V482" i="2"/>
  <c r="R482" i="2"/>
  <c r="N482" i="2"/>
  <c r="J482" i="2"/>
  <c r="F482" i="2"/>
  <c r="U482" i="2"/>
  <c r="Q482" i="2"/>
  <c r="M482" i="2"/>
  <c r="I482" i="2"/>
  <c r="E482" i="2"/>
  <c r="A483" i="2"/>
  <c r="T482" i="2"/>
  <c r="P482" i="2"/>
  <c r="L482" i="2"/>
  <c r="H482" i="2"/>
  <c r="D482" i="2"/>
  <c r="S482" i="2"/>
  <c r="O482" i="2"/>
  <c r="K482" i="2"/>
  <c r="W482" i="2"/>
  <c r="G482" i="2"/>
  <c r="I487" i="19" l="1"/>
  <c r="J486" i="19"/>
  <c r="A485" i="9"/>
  <c r="T484" i="9"/>
  <c r="P484" i="9"/>
  <c r="L484" i="9"/>
  <c r="H484" i="9"/>
  <c r="D484" i="9"/>
  <c r="W484" i="9"/>
  <c r="S484" i="9"/>
  <c r="O484" i="9"/>
  <c r="K484" i="9"/>
  <c r="G484" i="9"/>
  <c r="V484" i="9"/>
  <c r="R484" i="9"/>
  <c r="N484" i="9"/>
  <c r="J484" i="9"/>
  <c r="F484" i="9"/>
  <c r="U484" i="9"/>
  <c r="E484" i="9"/>
  <c r="Q484" i="9"/>
  <c r="M484" i="9"/>
  <c r="I484" i="9"/>
  <c r="B484" i="8"/>
  <c r="W485" i="8"/>
  <c r="S485" i="8"/>
  <c r="O485" i="8"/>
  <c r="K485" i="8"/>
  <c r="G485" i="8"/>
  <c r="V485" i="8"/>
  <c r="R485" i="8"/>
  <c r="N485" i="8"/>
  <c r="J485" i="8"/>
  <c r="F485" i="8"/>
  <c r="U485" i="8"/>
  <c r="Q485" i="8"/>
  <c r="M485" i="8"/>
  <c r="I485" i="8"/>
  <c r="E485" i="8"/>
  <c r="P485" i="8"/>
  <c r="L485" i="8"/>
  <c r="A486" i="8"/>
  <c r="H485" i="8"/>
  <c r="T485" i="8"/>
  <c r="D485" i="8"/>
  <c r="B485" i="8" s="1"/>
  <c r="A484" i="2"/>
  <c r="T483" i="2"/>
  <c r="P483" i="2"/>
  <c r="L483" i="2"/>
  <c r="H483" i="2"/>
  <c r="D483" i="2"/>
  <c r="W483" i="2"/>
  <c r="S483" i="2"/>
  <c r="O483" i="2"/>
  <c r="K483" i="2"/>
  <c r="G483" i="2"/>
  <c r="V483" i="2"/>
  <c r="R483" i="2"/>
  <c r="N483" i="2"/>
  <c r="J483" i="2"/>
  <c r="F483" i="2"/>
  <c r="M483" i="2"/>
  <c r="I483" i="2"/>
  <c r="U483" i="2"/>
  <c r="E483" i="2"/>
  <c r="Q483" i="2"/>
  <c r="B482" i="2"/>
  <c r="I488" i="19" l="1"/>
  <c r="J487" i="19"/>
  <c r="B484" i="9"/>
  <c r="V485" i="9"/>
  <c r="R485" i="9"/>
  <c r="N485" i="9"/>
  <c r="J485" i="9"/>
  <c r="F485" i="9"/>
  <c r="U485" i="9"/>
  <c r="Q485" i="9"/>
  <c r="M485" i="9"/>
  <c r="I485" i="9"/>
  <c r="E485" i="9"/>
  <c r="A486" i="9"/>
  <c r="T485" i="9"/>
  <c r="P485" i="9"/>
  <c r="L485" i="9"/>
  <c r="H485" i="9"/>
  <c r="D485" i="9"/>
  <c r="O485" i="9"/>
  <c r="K485" i="9"/>
  <c r="W485" i="9"/>
  <c r="G485" i="9"/>
  <c r="S485" i="9"/>
  <c r="U486" i="8"/>
  <c r="Q486" i="8"/>
  <c r="M486" i="8"/>
  <c r="I486" i="8"/>
  <c r="E486" i="8"/>
  <c r="A487" i="8"/>
  <c r="T486" i="8"/>
  <c r="P486" i="8"/>
  <c r="L486" i="8"/>
  <c r="H486" i="8"/>
  <c r="D486" i="8"/>
  <c r="W486" i="8"/>
  <c r="S486" i="8"/>
  <c r="O486" i="8"/>
  <c r="K486" i="8"/>
  <c r="G486" i="8"/>
  <c r="J486" i="8"/>
  <c r="V486" i="8"/>
  <c r="F486" i="8"/>
  <c r="R486" i="8"/>
  <c r="N486" i="8"/>
  <c r="B483" i="2"/>
  <c r="V484" i="2"/>
  <c r="R484" i="2"/>
  <c r="N484" i="2"/>
  <c r="J484" i="2"/>
  <c r="F484" i="2"/>
  <c r="U484" i="2"/>
  <c r="Q484" i="2"/>
  <c r="M484" i="2"/>
  <c r="I484" i="2"/>
  <c r="E484" i="2"/>
  <c r="A485" i="2"/>
  <c r="T484" i="2"/>
  <c r="P484" i="2"/>
  <c r="L484" i="2"/>
  <c r="H484" i="2"/>
  <c r="D484" i="2"/>
  <c r="W484" i="2"/>
  <c r="G484" i="2"/>
  <c r="S484" i="2"/>
  <c r="O484" i="2"/>
  <c r="K484" i="2"/>
  <c r="I489" i="19" l="1"/>
  <c r="J488" i="19"/>
  <c r="A487" i="9"/>
  <c r="T486" i="9"/>
  <c r="P486" i="9"/>
  <c r="L486" i="9"/>
  <c r="H486" i="9"/>
  <c r="D486" i="9"/>
  <c r="W486" i="9"/>
  <c r="S486" i="9"/>
  <c r="O486" i="9"/>
  <c r="K486" i="9"/>
  <c r="G486" i="9"/>
  <c r="V486" i="9"/>
  <c r="R486" i="9"/>
  <c r="N486" i="9"/>
  <c r="J486" i="9"/>
  <c r="F486" i="9"/>
  <c r="I486" i="9"/>
  <c r="U486" i="9"/>
  <c r="E486" i="9"/>
  <c r="Q486" i="9"/>
  <c r="M486" i="9"/>
  <c r="B485" i="9"/>
  <c r="B486" i="8"/>
  <c r="W487" i="8"/>
  <c r="S487" i="8"/>
  <c r="O487" i="8"/>
  <c r="K487" i="8"/>
  <c r="G487" i="8"/>
  <c r="V487" i="8"/>
  <c r="R487" i="8"/>
  <c r="N487" i="8"/>
  <c r="J487" i="8"/>
  <c r="F487" i="8"/>
  <c r="U487" i="8"/>
  <c r="Q487" i="8"/>
  <c r="M487" i="8"/>
  <c r="I487" i="8"/>
  <c r="E487" i="8"/>
  <c r="T487" i="8"/>
  <c r="D487" i="8"/>
  <c r="P487" i="8"/>
  <c r="L487" i="8"/>
  <c r="A488" i="8"/>
  <c r="H487" i="8"/>
  <c r="A486" i="2"/>
  <c r="T485" i="2"/>
  <c r="P485" i="2"/>
  <c r="L485" i="2"/>
  <c r="H485" i="2"/>
  <c r="D485" i="2"/>
  <c r="W485" i="2"/>
  <c r="S485" i="2"/>
  <c r="O485" i="2"/>
  <c r="K485" i="2"/>
  <c r="G485" i="2"/>
  <c r="V485" i="2"/>
  <c r="R485" i="2"/>
  <c r="N485" i="2"/>
  <c r="J485" i="2"/>
  <c r="F485" i="2"/>
  <c r="Q485" i="2"/>
  <c r="M485" i="2"/>
  <c r="I485" i="2"/>
  <c r="U485" i="2"/>
  <c r="E485" i="2"/>
  <c r="B484" i="2"/>
  <c r="I490" i="19" l="1"/>
  <c r="J489" i="19"/>
  <c r="B486" i="9"/>
  <c r="V487" i="9"/>
  <c r="R487" i="9"/>
  <c r="N487" i="9"/>
  <c r="J487" i="9"/>
  <c r="F487" i="9"/>
  <c r="U487" i="9"/>
  <c r="Q487" i="9"/>
  <c r="M487" i="9"/>
  <c r="I487" i="9"/>
  <c r="E487" i="9"/>
  <c r="A488" i="9"/>
  <c r="T487" i="9"/>
  <c r="P487" i="9"/>
  <c r="L487" i="9"/>
  <c r="H487" i="9"/>
  <c r="D487" i="9"/>
  <c r="S487" i="9"/>
  <c r="O487" i="9"/>
  <c r="K487" i="9"/>
  <c r="W487" i="9"/>
  <c r="G487" i="9"/>
  <c r="B487" i="8"/>
  <c r="W488" i="8"/>
  <c r="S488" i="8"/>
  <c r="O488" i="8"/>
  <c r="K488" i="8"/>
  <c r="G488" i="8"/>
  <c r="V488" i="8"/>
  <c r="R488" i="8"/>
  <c r="N488" i="8"/>
  <c r="J488" i="8"/>
  <c r="U488" i="8"/>
  <c r="M488" i="8"/>
  <c r="F488" i="8"/>
  <c r="T488" i="8"/>
  <c r="L488" i="8"/>
  <c r="E488" i="8"/>
  <c r="Q488" i="8"/>
  <c r="I488" i="8"/>
  <c r="D488" i="8"/>
  <c r="A489" i="8"/>
  <c r="P488" i="8"/>
  <c r="H488" i="8"/>
  <c r="B485" i="2"/>
  <c r="V486" i="2"/>
  <c r="R486" i="2"/>
  <c r="N486" i="2"/>
  <c r="J486" i="2"/>
  <c r="F486" i="2"/>
  <c r="U486" i="2"/>
  <c r="Q486" i="2"/>
  <c r="M486" i="2"/>
  <c r="I486" i="2"/>
  <c r="E486" i="2"/>
  <c r="A487" i="2"/>
  <c r="T486" i="2"/>
  <c r="P486" i="2"/>
  <c r="L486" i="2"/>
  <c r="H486" i="2"/>
  <c r="D486" i="2"/>
  <c r="K486" i="2"/>
  <c r="W486" i="2"/>
  <c r="G486" i="2"/>
  <c r="S486" i="2"/>
  <c r="O486" i="2"/>
  <c r="I491" i="19" l="1"/>
  <c r="J490" i="19"/>
  <c r="A489" i="9"/>
  <c r="T488" i="9"/>
  <c r="P488" i="9"/>
  <c r="L488" i="9"/>
  <c r="H488" i="9"/>
  <c r="D488" i="9"/>
  <c r="W488" i="9"/>
  <c r="S488" i="9"/>
  <c r="O488" i="9"/>
  <c r="K488" i="9"/>
  <c r="G488" i="9"/>
  <c r="V488" i="9"/>
  <c r="R488" i="9"/>
  <c r="N488" i="9"/>
  <c r="J488" i="9"/>
  <c r="F488" i="9"/>
  <c r="M488" i="9"/>
  <c r="I488" i="9"/>
  <c r="U488" i="9"/>
  <c r="E488" i="9"/>
  <c r="Q488" i="9"/>
  <c r="B487" i="9"/>
  <c r="U489" i="8"/>
  <c r="Q489" i="8"/>
  <c r="M489" i="8"/>
  <c r="I489" i="8"/>
  <c r="E489" i="8"/>
  <c r="A490" i="8"/>
  <c r="T489" i="8"/>
  <c r="P489" i="8"/>
  <c r="L489" i="8"/>
  <c r="H489" i="8"/>
  <c r="D489" i="8"/>
  <c r="W489" i="8"/>
  <c r="O489" i="8"/>
  <c r="G489" i="8"/>
  <c r="V489" i="8"/>
  <c r="N489" i="8"/>
  <c r="F489" i="8"/>
  <c r="S489" i="8"/>
  <c r="K489" i="8"/>
  <c r="R489" i="8"/>
  <c r="J489" i="8"/>
  <c r="B488" i="8"/>
  <c r="A488" i="2"/>
  <c r="T487" i="2"/>
  <c r="P487" i="2"/>
  <c r="L487" i="2"/>
  <c r="H487" i="2"/>
  <c r="D487" i="2"/>
  <c r="W487" i="2"/>
  <c r="S487" i="2"/>
  <c r="O487" i="2"/>
  <c r="K487" i="2"/>
  <c r="G487" i="2"/>
  <c r="V487" i="2"/>
  <c r="R487" i="2"/>
  <c r="N487" i="2"/>
  <c r="J487" i="2"/>
  <c r="F487" i="2"/>
  <c r="U487" i="2"/>
  <c r="E487" i="2"/>
  <c r="Q487" i="2"/>
  <c r="M487" i="2"/>
  <c r="I487" i="2"/>
  <c r="B486" i="2"/>
  <c r="I492" i="19" l="1"/>
  <c r="J491" i="19"/>
  <c r="B488" i="9"/>
  <c r="V489" i="9"/>
  <c r="R489" i="9"/>
  <c r="N489" i="9"/>
  <c r="J489" i="9"/>
  <c r="F489" i="9"/>
  <c r="U489" i="9"/>
  <c r="Q489" i="9"/>
  <c r="M489" i="9"/>
  <c r="I489" i="9"/>
  <c r="E489" i="9"/>
  <c r="A490" i="9"/>
  <c r="T489" i="9"/>
  <c r="P489" i="9"/>
  <c r="L489" i="9"/>
  <c r="H489" i="9"/>
  <c r="D489" i="9"/>
  <c r="W489" i="9"/>
  <c r="G489" i="9"/>
  <c r="S489" i="9"/>
  <c r="O489" i="9"/>
  <c r="K489" i="9"/>
  <c r="B489" i="8"/>
  <c r="W490" i="8"/>
  <c r="S490" i="8"/>
  <c r="O490" i="8"/>
  <c r="K490" i="8"/>
  <c r="G490" i="8"/>
  <c r="V490" i="8"/>
  <c r="R490" i="8"/>
  <c r="N490" i="8"/>
  <c r="J490" i="8"/>
  <c r="F490" i="8"/>
  <c r="U490" i="8"/>
  <c r="Q490" i="8"/>
  <c r="M490" i="8"/>
  <c r="I490" i="8"/>
  <c r="E490" i="8"/>
  <c r="T490" i="8"/>
  <c r="D490" i="8"/>
  <c r="P490" i="8"/>
  <c r="L490" i="8"/>
  <c r="A491" i="8"/>
  <c r="H490" i="8"/>
  <c r="B487" i="2"/>
  <c r="V488" i="2"/>
  <c r="R488" i="2"/>
  <c r="N488" i="2"/>
  <c r="J488" i="2"/>
  <c r="F488" i="2"/>
  <c r="U488" i="2"/>
  <c r="Q488" i="2"/>
  <c r="M488" i="2"/>
  <c r="I488" i="2"/>
  <c r="E488" i="2"/>
  <c r="A489" i="2"/>
  <c r="T488" i="2"/>
  <c r="P488" i="2"/>
  <c r="L488" i="2"/>
  <c r="H488" i="2"/>
  <c r="D488" i="2"/>
  <c r="O488" i="2"/>
  <c r="K488" i="2"/>
  <c r="W488" i="2"/>
  <c r="G488" i="2"/>
  <c r="S488" i="2"/>
  <c r="I493" i="19" l="1"/>
  <c r="J492" i="19"/>
  <c r="A491" i="9"/>
  <c r="T490" i="9"/>
  <c r="P490" i="9"/>
  <c r="L490" i="9"/>
  <c r="H490" i="9"/>
  <c r="D490" i="9"/>
  <c r="W490" i="9"/>
  <c r="S490" i="9"/>
  <c r="O490" i="9"/>
  <c r="K490" i="9"/>
  <c r="G490" i="9"/>
  <c r="V490" i="9"/>
  <c r="R490" i="9"/>
  <c r="N490" i="9"/>
  <c r="J490" i="9"/>
  <c r="F490" i="9"/>
  <c r="Q490" i="9"/>
  <c r="M490" i="9"/>
  <c r="I490" i="9"/>
  <c r="U490" i="9"/>
  <c r="E490" i="9"/>
  <c r="B489" i="9"/>
  <c r="B490" i="8"/>
  <c r="U491" i="8"/>
  <c r="Q491" i="8"/>
  <c r="M491" i="8"/>
  <c r="I491" i="8"/>
  <c r="E491" i="8"/>
  <c r="A492" i="8"/>
  <c r="T491" i="8"/>
  <c r="P491" i="8"/>
  <c r="L491" i="8"/>
  <c r="H491" i="8"/>
  <c r="D491" i="8"/>
  <c r="W491" i="8"/>
  <c r="S491" i="8"/>
  <c r="O491" i="8"/>
  <c r="K491" i="8"/>
  <c r="G491" i="8"/>
  <c r="N491" i="8"/>
  <c r="J491" i="8"/>
  <c r="V491" i="8"/>
  <c r="F491" i="8"/>
  <c r="R491" i="8"/>
  <c r="A490" i="2"/>
  <c r="T489" i="2"/>
  <c r="P489" i="2"/>
  <c r="L489" i="2"/>
  <c r="H489" i="2"/>
  <c r="D489" i="2"/>
  <c r="W489" i="2"/>
  <c r="S489" i="2"/>
  <c r="O489" i="2"/>
  <c r="K489" i="2"/>
  <c r="G489" i="2"/>
  <c r="V489" i="2"/>
  <c r="R489" i="2"/>
  <c r="N489" i="2"/>
  <c r="J489" i="2"/>
  <c r="F489" i="2"/>
  <c r="I489" i="2"/>
  <c r="U489" i="2"/>
  <c r="E489" i="2"/>
  <c r="Q489" i="2"/>
  <c r="M489" i="2"/>
  <c r="B488" i="2"/>
  <c r="I494" i="19" l="1"/>
  <c r="J493" i="19"/>
  <c r="B490" i="9"/>
  <c r="V491" i="9"/>
  <c r="R491" i="9"/>
  <c r="N491" i="9"/>
  <c r="J491" i="9"/>
  <c r="F491" i="9"/>
  <c r="U491" i="9"/>
  <c r="Q491" i="9"/>
  <c r="M491" i="9"/>
  <c r="I491" i="9"/>
  <c r="E491" i="9"/>
  <c r="A492" i="9"/>
  <c r="T491" i="9"/>
  <c r="P491" i="9"/>
  <c r="L491" i="9"/>
  <c r="H491" i="9"/>
  <c r="D491" i="9"/>
  <c r="K491" i="9"/>
  <c r="W491" i="9"/>
  <c r="G491" i="9"/>
  <c r="S491" i="9"/>
  <c r="O491" i="9"/>
  <c r="B491" i="8"/>
  <c r="W492" i="8"/>
  <c r="S492" i="8"/>
  <c r="O492" i="8"/>
  <c r="K492" i="8"/>
  <c r="G492" i="8"/>
  <c r="V492" i="8"/>
  <c r="R492" i="8"/>
  <c r="N492" i="8"/>
  <c r="J492" i="8"/>
  <c r="F492" i="8"/>
  <c r="U492" i="8"/>
  <c r="Q492" i="8"/>
  <c r="M492" i="8"/>
  <c r="I492" i="8"/>
  <c r="E492" i="8"/>
  <c r="A493" i="8"/>
  <c r="H492" i="8"/>
  <c r="T492" i="8"/>
  <c r="D492" i="8"/>
  <c r="P492" i="8"/>
  <c r="L492" i="8"/>
  <c r="B489" i="2"/>
  <c r="V490" i="2"/>
  <c r="R490" i="2"/>
  <c r="N490" i="2"/>
  <c r="J490" i="2"/>
  <c r="F490" i="2"/>
  <c r="U490" i="2"/>
  <c r="Q490" i="2"/>
  <c r="M490" i="2"/>
  <c r="I490" i="2"/>
  <c r="E490" i="2"/>
  <c r="A491" i="2"/>
  <c r="T490" i="2"/>
  <c r="P490" i="2"/>
  <c r="L490" i="2"/>
  <c r="H490" i="2"/>
  <c r="D490" i="2"/>
  <c r="S490" i="2"/>
  <c r="O490" i="2"/>
  <c r="K490" i="2"/>
  <c r="W490" i="2"/>
  <c r="G490" i="2"/>
  <c r="I495" i="19" l="1"/>
  <c r="J494" i="19"/>
  <c r="A493" i="9"/>
  <c r="T492" i="9"/>
  <c r="P492" i="9"/>
  <c r="L492" i="9"/>
  <c r="H492" i="9"/>
  <c r="D492" i="9"/>
  <c r="W492" i="9"/>
  <c r="S492" i="9"/>
  <c r="O492" i="9"/>
  <c r="K492" i="9"/>
  <c r="G492" i="9"/>
  <c r="V492" i="9"/>
  <c r="R492" i="9"/>
  <c r="N492" i="9"/>
  <c r="J492" i="9"/>
  <c r="F492" i="9"/>
  <c r="U492" i="9"/>
  <c r="E492" i="9"/>
  <c r="Q492" i="9"/>
  <c r="M492" i="9"/>
  <c r="I492" i="9"/>
  <c r="B491" i="9"/>
  <c r="B492" i="8"/>
  <c r="U493" i="8"/>
  <c r="Q493" i="8"/>
  <c r="M493" i="8"/>
  <c r="I493" i="8"/>
  <c r="E493" i="8"/>
  <c r="A494" i="8"/>
  <c r="T493" i="8"/>
  <c r="P493" i="8"/>
  <c r="L493" i="8"/>
  <c r="H493" i="8"/>
  <c r="D493" i="8"/>
  <c r="W493" i="8"/>
  <c r="S493" i="8"/>
  <c r="O493" i="8"/>
  <c r="K493" i="8"/>
  <c r="G493" i="8"/>
  <c r="R493" i="8"/>
  <c r="N493" i="8"/>
  <c r="J493" i="8"/>
  <c r="V493" i="8"/>
  <c r="F493" i="8"/>
  <c r="A492" i="2"/>
  <c r="T491" i="2"/>
  <c r="P491" i="2"/>
  <c r="L491" i="2"/>
  <c r="H491" i="2"/>
  <c r="D491" i="2"/>
  <c r="W491" i="2"/>
  <c r="S491" i="2"/>
  <c r="O491" i="2"/>
  <c r="K491" i="2"/>
  <c r="G491" i="2"/>
  <c r="V491" i="2"/>
  <c r="R491" i="2"/>
  <c r="N491" i="2"/>
  <c r="J491" i="2"/>
  <c r="F491" i="2"/>
  <c r="M491" i="2"/>
  <c r="I491" i="2"/>
  <c r="U491" i="2"/>
  <c r="E491" i="2"/>
  <c r="Q491" i="2"/>
  <c r="B490" i="2"/>
  <c r="I496" i="19" l="1"/>
  <c r="J495" i="19"/>
  <c r="B492" i="9"/>
  <c r="V493" i="9"/>
  <c r="R493" i="9"/>
  <c r="N493" i="9"/>
  <c r="J493" i="9"/>
  <c r="F493" i="9"/>
  <c r="U493" i="9"/>
  <c r="Q493" i="9"/>
  <c r="M493" i="9"/>
  <c r="I493" i="9"/>
  <c r="E493" i="9"/>
  <c r="A494" i="9"/>
  <c r="T493" i="9"/>
  <c r="P493" i="9"/>
  <c r="L493" i="9"/>
  <c r="H493" i="9"/>
  <c r="D493" i="9"/>
  <c r="O493" i="9"/>
  <c r="K493" i="9"/>
  <c r="W493" i="9"/>
  <c r="G493" i="9"/>
  <c r="S493" i="9"/>
  <c r="B493" i="8"/>
  <c r="W494" i="8"/>
  <c r="S494" i="8"/>
  <c r="O494" i="8"/>
  <c r="K494" i="8"/>
  <c r="G494" i="8"/>
  <c r="V494" i="8"/>
  <c r="R494" i="8"/>
  <c r="N494" i="8"/>
  <c r="J494" i="8"/>
  <c r="F494" i="8"/>
  <c r="U494" i="8"/>
  <c r="Q494" i="8"/>
  <c r="M494" i="8"/>
  <c r="I494" i="8"/>
  <c r="E494" i="8"/>
  <c r="L494" i="8"/>
  <c r="A495" i="8"/>
  <c r="H494" i="8"/>
  <c r="T494" i="8"/>
  <c r="D494" i="8"/>
  <c r="P494" i="8"/>
  <c r="B491" i="2"/>
  <c r="V492" i="2"/>
  <c r="R492" i="2"/>
  <c r="N492" i="2"/>
  <c r="J492" i="2"/>
  <c r="F492" i="2"/>
  <c r="U492" i="2"/>
  <c r="Q492" i="2"/>
  <c r="M492" i="2"/>
  <c r="I492" i="2"/>
  <c r="E492" i="2"/>
  <c r="A493" i="2"/>
  <c r="T492" i="2"/>
  <c r="P492" i="2"/>
  <c r="L492" i="2"/>
  <c r="H492" i="2"/>
  <c r="D492" i="2"/>
  <c r="W492" i="2"/>
  <c r="G492" i="2"/>
  <c r="S492" i="2"/>
  <c r="O492" i="2"/>
  <c r="K492" i="2"/>
  <c r="I497" i="19" l="1"/>
  <c r="J496" i="19"/>
  <c r="A495" i="9"/>
  <c r="T494" i="9"/>
  <c r="P494" i="9"/>
  <c r="L494" i="9"/>
  <c r="H494" i="9"/>
  <c r="D494" i="9"/>
  <c r="W494" i="9"/>
  <c r="S494" i="9"/>
  <c r="O494" i="9"/>
  <c r="K494" i="9"/>
  <c r="G494" i="9"/>
  <c r="V494" i="9"/>
  <c r="R494" i="9"/>
  <c r="N494" i="9"/>
  <c r="J494" i="9"/>
  <c r="F494" i="9"/>
  <c r="I494" i="9"/>
  <c r="U494" i="9"/>
  <c r="E494" i="9"/>
  <c r="Q494" i="9"/>
  <c r="M494" i="9"/>
  <c r="B493" i="9"/>
  <c r="B494" i="8"/>
  <c r="U495" i="8"/>
  <c r="Q495" i="8"/>
  <c r="M495" i="8"/>
  <c r="I495" i="8"/>
  <c r="E495" i="8"/>
  <c r="A496" i="8"/>
  <c r="T495" i="8"/>
  <c r="P495" i="8"/>
  <c r="L495" i="8"/>
  <c r="H495" i="8"/>
  <c r="D495" i="8"/>
  <c r="W495" i="8"/>
  <c r="S495" i="8"/>
  <c r="O495" i="8"/>
  <c r="K495" i="8"/>
  <c r="G495" i="8"/>
  <c r="V495" i="8"/>
  <c r="F495" i="8"/>
  <c r="R495" i="8"/>
  <c r="N495" i="8"/>
  <c r="J495" i="8"/>
  <c r="A494" i="2"/>
  <c r="T493" i="2"/>
  <c r="P493" i="2"/>
  <c r="L493" i="2"/>
  <c r="H493" i="2"/>
  <c r="D493" i="2"/>
  <c r="W493" i="2"/>
  <c r="S493" i="2"/>
  <c r="O493" i="2"/>
  <c r="K493" i="2"/>
  <c r="G493" i="2"/>
  <c r="V493" i="2"/>
  <c r="R493" i="2"/>
  <c r="N493" i="2"/>
  <c r="J493" i="2"/>
  <c r="F493" i="2"/>
  <c r="Q493" i="2"/>
  <c r="M493" i="2"/>
  <c r="I493" i="2"/>
  <c r="U493" i="2"/>
  <c r="E493" i="2"/>
  <c r="B492" i="2"/>
  <c r="I498" i="19" l="1"/>
  <c r="J497" i="19"/>
  <c r="B494" i="9"/>
  <c r="V495" i="9"/>
  <c r="R495" i="9"/>
  <c r="N495" i="9"/>
  <c r="J495" i="9"/>
  <c r="F495" i="9"/>
  <c r="U495" i="9"/>
  <c r="Q495" i="9"/>
  <c r="M495" i="9"/>
  <c r="I495" i="9"/>
  <c r="E495" i="9"/>
  <c r="A496" i="9"/>
  <c r="T495" i="9"/>
  <c r="P495" i="9"/>
  <c r="L495" i="9"/>
  <c r="H495" i="9"/>
  <c r="D495" i="9"/>
  <c r="S495" i="9"/>
  <c r="O495" i="9"/>
  <c r="K495" i="9"/>
  <c r="W495" i="9"/>
  <c r="G495" i="9"/>
  <c r="B495" i="8"/>
  <c r="W496" i="8"/>
  <c r="S496" i="8"/>
  <c r="O496" i="8"/>
  <c r="K496" i="8"/>
  <c r="G496" i="8"/>
  <c r="V496" i="8"/>
  <c r="R496" i="8"/>
  <c r="N496" i="8"/>
  <c r="J496" i="8"/>
  <c r="F496" i="8"/>
  <c r="U496" i="8"/>
  <c r="Q496" i="8"/>
  <c r="M496" i="8"/>
  <c r="I496" i="8"/>
  <c r="E496" i="8"/>
  <c r="P496" i="8"/>
  <c r="L496" i="8"/>
  <c r="A497" i="8"/>
  <c r="H496" i="8"/>
  <c r="T496" i="8"/>
  <c r="D496" i="8"/>
  <c r="B496" i="8" s="1"/>
  <c r="B493" i="2"/>
  <c r="V494" i="2"/>
  <c r="R494" i="2"/>
  <c r="N494" i="2"/>
  <c r="J494" i="2"/>
  <c r="F494" i="2"/>
  <c r="U494" i="2"/>
  <c r="Q494" i="2"/>
  <c r="M494" i="2"/>
  <c r="I494" i="2"/>
  <c r="E494" i="2"/>
  <c r="A495" i="2"/>
  <c r="T494" i="2"/>
  <c r="P494" i="2"/>
  <c r="L494" i="2"/>
  <c r="H494" i="2"/>
  <c r="D494" i="2"/>
  <c r="K494" i="2"/>
  <c r="W494" i="2"/>
  <c r="G494" i="2"/>
  <c r="S494" i="2"/>
  <c r="O494" i="2"/>
  <c r="I499" i="19" l="1"/>
  <c r="J498" i="19"/>
  <c r="A497" i="9"/>
  <c r="T496" i="9"/>
  <c r="P496" i="9"/>
  <c r="L496" i="9"/>
  <c r="H496" i="9"/>
  <c r="D496" i="9"/>
  <c r="W496" i="9"/>
  <c r="S496" i="9"/>
  <c r="O496" i="9"/>
  <c r="K496" i="9"/>
  <c r="G496" i="9"/>
  <c r="V496" i="9"/>
  <c r="R496" i="9"/>
  <c r="N496" i="9"/>
  <c r="J496" i="9"/>
  <c r="F496" i="9"/>
  <c r="M496" i="9"/>
  <c r="I496" i="9"/>
  <c r="U496" i="9"/>
  <c r="E496" i="9"/>
  <c r="Q496" i="9"/>
  <c r="B495" i="9"/>
  <c r="U497" i="8"/>
  <c r="Q497" i="8"/>
  <c r="M497" i="8"/>
  <c r="I497" i="8"/>
  <c r="E497" i="8"/>
  <c r="A498" i="8"/>
  <c r="T497" i="8"/>
  <c r="P497" i="8"/>
  <c r="L497" i="8"/>
  <c r="H497" i="8"/>
  <c r="D497" i="8"/>
  <c r="W497" i="8"/>
  <c r="S497" i="8"/>
  <c r="O497" i="8"/>
  <c r="K497" i="8"/>
  <c r="G497" i="8"/>
  <c r="J497" i="8"/>
  <c r="V497" i="8"/>
  <c r="F497" i="8"/>
  <c r="R497" i="8"/>
  <c r="N497" i="8"/>
  <c r="A496" i="2"/>
  <c r="T495" i="2"/>
  <c r="P495" i="2"/>
  <c r="L495" i="2"/>
  <c r="H495" i="2"/>
  <c r="D495" i="2"/>
  <c r="W495" i="2"/>
  <c r="S495" i="2"/>
  <c r="O495" i="2"/>
  <c r="K495" i="2"/>
  <c r="G495" i="2"/>
  <c r="V495" i="2"/>
  <c r="R495" i="2"/>
  <c r="N495" i="2"/>
  <c r="J495" i="2"/>
  <c r="F495" i="2"/>
  <c r="U495" i="2"/>
  <c r="E495" i="2"/>
  <c r="Q495" i="2"/>
  <c r="M495" i="2"/>
  <c r="I495" i="2"/>
  <c r="B494" i="2"/>
  <c r="I500" i="19" l="1"/>
  <c r="J499" i="19"/>
  <c r="B496" i="9"/>
  <c r="V497" i="9"/>
  <c r="R497" i="9"/>
  <c r="N497" i="9"/>
  <c r="J497" i="9"/>
  <c r="F497" i="9"/>
  <c r="U497" i="9"/>
  <c r="Q497" i="9"/>
  <c r="M497" i="9"/>
  <c r="I497" i="9"/>
  <c r="E497" i="9"/>
  <c r="A498" i="9"/>
  <c r="T497" i="9"/>
  <c r="P497" i="9"/>
  <c r="L497" i="9"/>
  <c r="H497" i="9"/>
  <c r="D497" i="9"/>
  <c r="W497" i="9"/>
  <c r="G497" i="9"/>
  <c r="S497" i="9"/>
  <c r="O497" i="9"/>
  <c r="K497" i="9"/>
  <c r="B497" i="8"/>
  <c r="W498" i="8"/>
  <c r="S498" i="8"/>
  <c r="O498" i="8"/>
  <c r="K498" i="8"/>
  <c r="G498" i="8"/>
  <c r="V498" i="8"/>
  <c r="R498" i="8"/>
  <c r="N498" i="8"/>
  <c r="J498" i="8"/>
  <c r="F498" i="8"/>
  <c r="U498" i="8"/>
  <c r="Q498" i="8"/>
  <c r="M498" i="8"/>
  <c r="I498" i="8"/>
  <c r="E498" i="8"/>
  <c r="T498" i="8"/>
  <c r="D498" i="8"/>
  <c r="P498" i="8"/>
  <c r="L498" i="8"/>
  <c r="A499" i="8"/>
  <c r="H498" i="8"/>
  <c r="B495" i="2"/>
  <c r="V496" i="2"/>
  <c r="R496" i="2"/>
  <c r="N496" i="2"/>
  <c r="J496" i="2"/>
  <c r="F496" i="2"/>
  <c r="U496" i="2"/>
  <c r="Q496" i="2"/>
  <c r="M496" i="2"/>
  <c r="I496" i="2"/>
  <c r="E496" i="2"/>
  <c r="A497" i="2"/>
  <c r="T496" i="2"/>
  <c r="P496" i="2"/>
  <c r="L496" i="2"/>
  <c r="H496" i="2"/>
  <c r="D496" i="2"/>
  <c r="O496" i="2"/>
  <c r="K496" i="2"/>
  <c r="W496" i="2"/>
  <c r="G496" i="2"/>
  <c r="S496" i="2"/>
  <c r="I501" i="19" l="1"/>
  <c r="J500" i="19"/>
  <c r="A499" i="9"/>
  <c r="T498" i="9"/>
  <c r="P498" i="9"/>
  <c r="L498" i="9"/>
  <c r="H498" i="9"/>
  <c r="D498" i="9"/>
  <c r="W498" i="9"/>
  <c r="S498" i="9"/>
  <c r="O498" i="9"/>
  <c r="K498" i="9"/>
  <c r="G498" i="9"/>
  <c r="V498" i="9"/>
  <c r="R498" i="9"/>
  <c r="N498" i="9"/>
  <c r="J498" i="9"/>
  <c r="F498" i="9"/>
  <c r="Q498" i="9"/>
  <c r="M498" i="9"/>
  <c r="I498" i="9"/>
  <c r="U498" i="9"/>
  <c r="E498" i="9"/>
  <c r="B497" i="9"/>
  <c r="B498" i="8"/>
  <c r="U499" i="8"/>
  <c r="Q499" i="8"/>
  <c r="M499" i="8"/>
  <c r="I499" i="8"/>
  <c r="E499" i="8"/>
  <c r="A500" i="8"/>
  <c r="T499" i="8"/>
  <c r="P499" i="8"/>
  <c r="L499" i="8"/>
  <c r="H499" i="8"/>
  <c r="D499" i="8"/>
  <c r="W499" i="8"/>
  <c r="S499" i="8"/>
  <c r="O499" i="8"/>
  <c r="K499" i="8"/>
  <c r="G499" i="8"/>
  <c r="N499" i="8"/>
  <c r="J499" i="8"/>
  <c r="V499" i="8"/>
  <c r="F499" i="8"/>
  <c r="R499" i="8"/>
  <c r="A498" i="2"/>
  <c r="T497" i="2"/>
  <c r="P497" i="2"/>
  <c r="L497" i="2"/>
  <c r="H497" i="2"/>
  <c r="D497" i="2"/>
  <c r="W497" i="2"/>
  <c r="S497" i="2"/>
  <c r="O497" i="2"/>
  <c r="K497" i="2"/>
  <c r="G497" i="2"/>
  <c r="V497" i="2"/>
  <c r="R497" i="2"/>
  <c r="N497" i="2"/>
  <c r="J497" i="2"/>
  <c r="F497" i="2"/>
  <c r="I497" i="2"/>
  <c r="U497" i="2"/>
  <c r="E497" i="2"/>
  <c r="Q497" i="2"/>
  <c r="M497" i="2"/>
  <c r="B496" i="2"/>
  <c r="I502" i="19" l="1"/>
  <c r="J501" i="19"/>
  <c r="B498" i="9"/>
  <c r="V499" i="9"/>
  <c r="R499" i="9"/>
  <c r="N499" i="9"/>
  <c r="J499" i="9"/>
  <c r="F499" i="9"/>
  <c r="U499" i="9"/>
  <c r="Q499" i="9"/>
  <c r="M499" i="9"/>
  <c r="I499" i="9"/>
  <c r="E499" i="9"/>
  <c r="A500" i="9"/>
  <c r="T499" i="9"/>
  <c r="P499" i="9"/>
  <c r="L499" i="9"/>
  <c r="H499" i="9"/>
  <c r="D499" i="9"/>
  <c r="K499" i="9"/>
  <c r="W499" i="9"/>
  <c r="G499" i="9"/>
  <c r="S499" i="9"/>
  <c r="O499" i="9"/>
  <c r="B499" i="8"/>
  <c r="W500" i="8"/>
  <c r="S500" i="8"/>
  <c r="O500" i="8"/>
  <c r="K500" i="8"/>
  <c r="G500" i="8"/>
  <c r="V500" i="8"/>
  <c r="R500" i="8"/>
  <c r="N500" i="8"/>
  <c r="J500" i="8"/>
  <c r="F500" i="8"/>
  <c r="U500" i="8"/>
  <c r="Q500" i="8"/>
  <c r="M500" i="8"/>
  <c r="I500" i="8"/>
  <c r="E500" i="8"/>
  <c r="A501" i="8"/>
  <c r="H500" i="8"/>
  <c r="T500" i="8"/>
  <c r="D500" i="8"/>
  <c r="B500" i="8" s="1"/>
  <c r="P500" i="8"/>
  <c r="L500" i="8"/>
  <c r="B497" i="2"/>
  <c r="V498" i="2"/>
  <c r="R498" i="2"/>
  <c r="N498" i="2"/>
  <c r="J498" i="2"/>
  <c r="F498" i="2"/>
  <c r="U498" i="2"/>
  <c r="Q498" i="2"/>
  <c r="M498" i="2"/>
  <c r="I498" i="2"/>
  <c r="E498" i="2"/>
  <c r="A499" i="2"/>
  <c r="T498" i="2"/>
  <c r="P498" i="2"/>
  <c r="L498" i="2"/>
  <c r="H498" i="2"/>
  <c r="D498" i="2"/>
  <c r="S498" i="2"/>
  <c r="O498" i="2"/>
  <c r="K498" i="2"/>
  <c r="W498" i="2"/>
  <c r="G498" i="2"/>
  <c r="I503" i="19" l="1"/>
  <c r="J502" i="19"/>
  <c r="A501" i="9"/>
  <c r="T500" i="9"/>
  <c r="P500" i="9"/>
  <c r="L500" i="9"/>
  <c r="H500" i="9"/>
  <c r="D500" i="9"/>
  <c r="W500" i="9"/>
  <c r="S500" i="9"/>
  <c r="O500" i="9"/>
  <c r="K500" i="9"/>
  <c r="G500" i="9"/>
  <c r="V500" i="9"/>
  <c r="R500" i="9"/>
  <c r="N500" i="9"/>
  <c r="J500" i="9"/>
  <c r="F500" i="9"/>
  <c r="U500" i="9"/>
  <c r="E500" i="9"/>
  <c r="Q500" i="9"/>
  <c r="M500" i="9"/>
  <c r="I500" i="9"/>
  <c r="B499" i="9"/>
  <c r="U501" i="8"/>
  <c r="Q501" i="8"/>
  <c r="M501" i="8"/>
  <c r="I501" i="8"/>
  <c r="E501" i="8"/>
  <c r="A502" i="8"/>
  <c r="T501" i="8"/>
  <c r="P501" i="8"/>
  <c r="L501" i="8"/>
  <c r="H501" i="8"/>
  <c r="D501" i="8"/>
  <c r="W501" i="8"/>
  <c r="S501" i="8"/>
  <c r="O501" i="8"/>
  <c r="K501" i="8"/>
  <c r="G501" i="8"/>
  <c r="R501" i="8"/>
  <c r="N501" i="8"/>
  <c r="J501" i="8"/>
  <c r="V501" i="8"/>
  <c r="F501" i="8"/>
  <c r="A500" i="2"/>
  <c r="T499" i="2"/>
  <c r="P499" i="2"/>
  <c r="L499" i="2"/>
  <c r="H499" i="2"/>
  <c r="D499" i="2"/>
  <c r="W499" i="2"/>
  <c r="S499" i="2"/>
  <c r="O499" i="2"/>
  <c r="K499" i="2"/>
  <c r="G499" i="2"/>
  <c r="V499" i="2"/>
  <c r="R499" i="2"/>
  <c r="N499" i="2"/>
  <c r="J499" i="2"/>
  <c r="F499" i="2"/>
  <c r="M499" i="2"/>
  <c r="I499" i="2"/>
  <c r="U499" i="2"/>
  <c r="E499" i="2"/>
  <c r="Q499" i="2"/>
  <c r="B498" i="2"/>
  <c r="I504" i="19" l="1"/>
  <c r="J503" i="19"/>
  <c r="B500" i="9"/>
  <c r="V501" i="9"/>
  <c r="R501" i="9"/>
  <c r="N501" i="9"/>
  <c r="J501" i="9"/>
  <c r="F501" i="9"/>
  <c r="U501" i="9"/>
  <c r="Q501" i="9"/>
  <c r="M501" i="9"/>
  <c r="I501" i="9"/>
  <c r="E501" i="9"/>
  <c r="A502" i="9"/>
  <c r="T501" i="9"/>
  <c r="P501" i="9"/>
  <c r="L501" i="9"/>
  <c r="H501" i="9"/>
  <c r="D501" i="9"/>
  <c r="O501" i="9"/>
  <c r="K501" i="9"/>
  <c r="W501" i="9"/>
  <c r="G501" i="9"/>
  <c r="S501" i="9"/>
  <c r="B501" i="8"/>
  <c r="W502" i="8"/>
  <c r="S502" i="8"/>
  <c r="O502" i="8"/>
  <c r="K502" i="8"/>
  <c r="G502" i="8"/>
  <c r="V502" i="8"/>
  <c r="R502" i="8"/>
  <c r="N502" i="8"/>
  <c r="J502" i="8"/>
  <c r="F502" i="8"/>
  <c r="U502" i="8"/>
  <c r="Q502" i="8"/>
  <c r="M502" i="8"/>
  <c r="I502" i="8"/>
  <c r="E502" i="8"/>
  <c r="L502" i="8"/>
  <c r="A503" i="8"/>
  <c r="H502" i="8"/>
  <c r="T502" i="8"/>
  <c r="D502" i="8"/>
  <c r="P502" i="8"/>
  <c r="B499" i="2"/>
  <c r="V500" i="2"/>
  <c r="R500" i="2"/>
  <c r="N500" i="2"/>
  <c r="J500" i="2"/>
  <c r="F500" i="2"/>
  <c r="U500" i="2"/>
  <c r="Q500" i="2"/>
  <c r="M500" i="2"/>
  <c r="I500" i="2"/>
  <c r="E500" i="2"/>
  <c r="A501" i="2"/>
  <c r="T500" i="2"/>
  <c r="P500" i="2"/>
  <c r="L500" i="2"/>
  <c r="H500" i="2"/>
  <c r="D500" i="2"/>
  <c r="W500" i="2"/>
  <c r="G500" i="2"/>
  <c r="S500" i="2"/>
  <c r="O500" i="2"/>
  <c r="K500" i="2"/>
  <c r="I505" i="19" l="1"/>
  <c r="J504" i="19"/>
  <c r="A503" i="9"/>
  <c r="T502" i="9"/>
  <c r="P502" i="9"/>
  <c r="L502" i="9"/>
  <c r="H502" i="9"/>
  <c r="D502" i="9"/>
  <c r="W502" i="9"/>
  <c r="S502" i="9"/>
  <c r="O502" i="9"/>
  <c r="K502" i="9"/>
  <c r="G502" i="9"/>
  <c r="V502" i="9"/>
  <c r="R502" i="9"/>
  <c r="N502" i="9"/>
  <c r="J502" i="9"/>
  <c r="F502" i="9"/>
  <c r="I502" i="9"/>
  <c r="U502" i="9"/>
  <c r="E502" i="9"/>
  <c r="Q502" i="9"/>
  <c r="M502" i="9"/>
  <c r="B501" i="9"/>
  <c r="B502" i="8"/>
  <c r="U503" i="8"/>
  <c r="Q503" i="8"/>
  <c r="M503" i="8"/>
  <c r="I503" i="8"/>
  <c r="E503" i="8"/>
  <c r="A504" i="8"/>
  <c r="T503" i="8"/>
  <c r="P503" i="8"/>
  <c r="L503" i="8"/>
  <c r="H503" i="8"/>
  <c r="D503" i="8"/>
  <c r="W503" i="8"/>
  <c r="S503" i="8"/>
  <c r="O503" i="8"/>
  <c r="K503" i="8"/>
  <c r="G503" i="8"/>
  <c r="V503" i="8"/>
  <c r="F503" i="8"/>
  <c r="R503" i="8"/>
  <c r="N503" i="8"/>
  <c r="J503" i="8"/>
  <c r="A502" i="2"/>
  <c r="T501" i="2"/>
  <c r="P501" i="2"/>
  <c r="L501" i="2"/>
  <c r="H501" i="2"/>
  <c r="D501" i="2"/>
  <c r="W501" i="2"/>
  <c r="S501" i="2"/>
  <c r="O501" i="2"/>
  <c r="K501" i="2"/>
  <c r="G501" i="2"/>
  <c r="V501" i="2"/>
  <c r="R501" i="2"/>
  <c r="N501" i="2"/>
  <c r="J501" i="2"/>
  <c r="F501" i="2"/>
  <c r="Q501" i="2"/>
  <c r="M501" i="2"/>
  <c r="I501" i="2"/>
  <c r="U501" i="2"/>
  <c r="E501" i="2"/>
  <c r="B500" i="2"/>
  <c r="I506" i="19" l="1"/>
  <c r="J505" i="19"/>
  <c r="B502" i="9"/>
  <c r="V503" i="9"/>
  <c r="R503" i="9"/>
  <c r="N503" i="9"/>
  <c r="J503" i="9"/>
  <c r="F503" i="9"/>
  <c r="U503" i="9"/>
  <c r="Q503" i="9"/>
  <c r="M503" i="9"/>
  <c r="I503" i="9"/>
  <c r="E503" i="9"/>
  <c r="A504" i="9"/>
  <c r="T503" i="9"/>
  <c r="P503" i="9"/>
  <c r="L503" i="9"/>
  <c r="H503" i="9"/>
  <c r="D503" i="9"/>
  <c r="S503" i="9"/>
  <c r="O503" i="9"/>
  <c r="K503" i="9"/>
  <c r="W503" i="9"/>
  <c r="G503" i="9"/>
  <c r="B503" i="8"/>
  <c r="W504" i="8"/>
  <c r="S504" i="8"/>
  <c r="O504" i="8"/>
  <c r="K504" i="8"/>
  <c r="G504" i="8"/>
  <c r="V504" i="8"/>
  <c r="R504" i="8"/>
  <c r="N504" i="8"/>
  <c r="J504" i="8"/>
  <c r="F504" i="8"/>
  <c r="U504" i="8"/>
  <c r="Q504" i="8"/>
  <c r="M504" i="8"/>
  <c r="I504" i="8"/>
  <c r="E504" i="8"/>
  <c r="P504" i="8"/>
  <c r="L504" i="8"/>
  <c r="A505" i="8"/>
  <c r="H504" i="8"/>
  <c r="T504" i="8"/>
  <c r="D504" i="8"/>
  <c r="B504" i="8" s="1"/>
  <c r="B501" i="2"/>
  <c r="V502" i="2"/>
  <c r="R502" i="2"/>
  <c r="N502" i="2"/>
  <c r="J502" i="2"/>
  <c r="F502" i="2"/>
  <c r="U502" i="2"/>
  <c r="Q502" i="2"/>
  <c r="M502" i="2"/>
  <c r="I502" i="2"/>
  <c r="E502" i="2"/>
  <c r="A503" i="2"/>
  <c r="T502" i="2"/>
  <c r="P502" i="2"/>
  <c r="L502" i="2"/>
  <c r="H502" i="2"/>
  <c r="D502" i="2"/>
  <c r="K502" i="2"/>
  <c r="W502" i="2"/>
  <c r="G502" i="2"/>
  <c r="S502" i="2"/>
  <c r="O502" i="2"/>
  <c r="I507" i="19" l="1"/>
  <c r="J506" i="19"/>
  <c r="B503" i="9"/>
  <c r="A505" i="9"/>
  <c r="T504" i="9"/>
  <c r="P504" i="9"/>
  <c r="L504" i="9"/>
  <c r="H504" i="9"/>
  <c r="D504" i="9"/>
  <c r="W504" i="9"/>
  <c r="S504" i="9"/>
  <c r="O504" i="9"/>
  <c r="K504" i="9"/>
  <c r="G504" i="9"/>
  <c r="V504" i="9"/>
  <c r="R504" i="9"/>
  <c r="N504" i="9"/>
  <c r="J504" i="9"/>
  <c r="F504" i="9"/>
  <c r="M504" i="9"/>
  <c r="I504" i="9"/>
  <c r="U504" i="9"/>
  <c r="E504" i="9"/>
  <c r="Q504" i="9"/>
  <c r="U505" i="8"/>
  <c r="Q505" i="8"/>
  <c r="M505" i="8"/>
  <c r="I505" i="8"/>
  <c r="E505" i="8"/>
  <c r="A506" i="8"/>
  <c r="T505" i="8"/>
  <c r="P505" i="8"/>
  <c r="L505" i="8"/>
  <c r="H505" i="8"/>
  <c r="D505" i="8"/>
  <c r="W505" i="8"/>
  <c r="S505" i="8"/>
  <c r="O505" i="8"/>
  <c r="K505" i="8"/>
  <c r="G505" i="8"/>
  <c r="J505" i="8"/>
  <c r="V505" i="8"/>
  <c r="F505" i="8"/>
  <c r="R505" i="8"/>
  <c r="N505" i="8"/>
  <c r="A504" i="2"/>
  <c r="T503" i="2"/>
  <c r="P503" i="2"/>
  <c r="L503" i="2"/>
  <c r="H503" i="2"/>
  <c r="D503" i="2"/>
  <c r="W503" i="2"/>
  <c r="S503" i="2"/>
  <c r="O503" i="2"/>
  <c r="K503" i="2"/>
  <c r="G503" i="2"/>
  <c r="V503" i="2"/>
  <c r="R503" i="2"/>
  <c r="N503" i="2"/>
  <c r="J503" i="2"/>
  <c r="F503" i="2"/>
  <c r="U503" i="2"/>
  <c r="E503" i="2"/>
  <c r="Q503" i="2"/>
  <c r="M503" i="2"/>
  <c r="I503" i="2"/>
  <c r="B502" i="2"/>
  <c r="I508" i="19" l="1"/>
  <c r="J507" i="19"/>
  <c r="B504" i="9"/>
  <c r="V505" i="9"/>
  <c r="R505" i="9"/>
  <c r="N505" i="9"/>
  <c r="J505" i="9"/>
  <c r="F505" i="9"/>
  <c r="U505" i="9"/>
  <c r="Q505" i="9"/>
  <c r="M505" i="9"/>
  <c r="I505" i="9"/>
  <c r="E505" i="9"/>
  <c r="A506" i="9"/>
  <c r="T505" i="9"/>
  <c r="P505" i="9"/>
  <c r="L505" i="9"/>
  <c r="H505" i="9"/>
  <c r="D505" i="9"/>
  <c r="W505" i="9"/>
  <c r="G505" i="9"/>
  <c r="S505" i="9"/>
  <c r="O505" i="9"/>
  <c r="K505" i="9"/>
  <c r="B505" i="8"/>
  <c r="W506" i="8"/>
  <c r="S506" i="8"/>
  <c r="O506" i="8"/>
  <c r="K506" i="8"/>
  <c r="G506" i="8"/>
  <c r="V506" i="8"/>
  <c r="R506" i="8"/>
  <c r="N506" i="8"/>
  <c r="J506" i="8"/>
  <c r="F506" i="8"/>
  <c r="U506" i="8"/>
  <c r="Q506" i="8"/>
  <c r="M506" i="8"/>
  <c r="I506" i="8"/>
  <c r="E506" i="8"/>
  <c r="T506" i="8"/>
  <c r="D506" i="8"/>
  <c r="P506" i="8"/>
  <c r="L506" i="8"/>
  <c r="A507" i="8"/>
  <c r="H506" i="8"/>
  <c r="B503" i="2"/>
  <c r="V504" i="2"/>
  <c r="R504" i="2"/>
  <c r="N504" i="2"/>
  <c r="J504" i="2"/>
  <c r="F504" i="2"/>
  <c r="U504" i="2"/>
  <c r="Q504" i="2"/>
  <c r="M504" i="2"/>
  <c r="I504" i="2"/>
  <c r="E504" i="2"/>
  <c r="A505" i="2"/>
  <c r="T504" i="2"/>
  <c r="P504" i="2"/>
  <c r="L504" i="2"/>
  <c r="H504" i="2"/>
  <c r="D504" i="2"/>
  <c r="O504" i="2"/>
  <c r="K504" i="2"/>
  <c r="W504" i="2"/>
  <c r="G504" i="2"/>
  <c r="S504" i="2"/>
  <c r="J508" i="19" l="1"/>
  <c r="I509" i="19"/>
  <c r="A507" i="9"/>
  <c r="T506" i="9"/>
  <c r="P506" i="9"/>
  <c r="L506" i="9"/>
  <c r="H506" i="9"/>
  <c r="D506" i="9"/>
  <c r="W506" i="9"/>
  <c r="S506" i="9"/>
  <c r="O506" i="9"/>
  <c r="K506" i="9"/>
  <c r="G506" i="9"/>
  <c r="V506" i="9"/>
  <c r="R506" i="9"/>
  <c r="N506" i="9"/>
  <c r="J506" i="9"/>
  <c r="F506" i="9"/>
  <c r="Q506" i="9"/>
  <c r="M506" i="9"/>
  <c r="I506" i="9"/>
  <c r="U506" i="9"/>
  <c r="E506" i="9"/>
  <c r="B505" i="9"/>
  <c r="B506" i="8"/>
  <c r="U507" i="8"/>
  <c r="Q507" i="8"/>
  <c r="M507" i="8"/>
  <c r="I507" i="8"/>
  <c r="E507" i="8"/>
  <c r="A508" i="8"/>
  <c r="T507" i="8"/>
  <c r="P507" i="8"/>
  <c r="L507" i="8"/>
  <c r="H507" i="8"/>
  <c r="D507" i="8"/>
  <c r="W507" i="8"/>
  <c r="S507" i="8"/>
  <c r="O507" i="8"/>
  <c r="K507" i="8"/>
  <c r="G507" i="8"/>
  <c r="N507" i="8"/>
  <c r="J507" i="8"/>
  <c r="V507" i="8"/>
  <c r="F507" i="8"/>
  <c r="R507" i="8"/>
  <c r="A506" i="2"/>
  <c r="T505" i="2"/>
  <c r="P505" i="2"/>
  <c r="L505" i="2"/>
  <c r="H505" i="2"/>
  <c r="D505" i="2"/>
  <c r="W505" i="2"/>
  <c r="S505" i="2"/>
  <c r="O505" i="2"/>
  <c r="K505" i="2"/>
  <c r="G505" i="2"/>
  <c r="V505" i="2"/>
  <c r="R505" i="2"/>
  <c r="N505" i="2"/>
  <c r="J505" i="2"/>
  <c r="F505" i="2"/>
  <c r="I505" i="2"/>
  <c r="U505" i="2"/>
  <c r="E505" i="2"/>
  <c r="Q505" i="2"/>
  <c r="M505" i="2"/>
  <c r="B504" i="2"/>
  <c r="I510" i="19" l="1"/>
  <c r="J509" i="19"/>
  <c r="B506" i="9"/>
  <c r="V507" i="9"/>
  <c r="R507" i="9"/>
  <c r="N507" i="9"/>
  <c r="J507" i="9"/>
  <c r="F507" i="9"/>
  <c r="U507" i="9"/>
  <c r="Q507" i="9"/>
  <c r="M507" i="9"/>
  <c r="I507" i="9"/>
  <c r="E507" i="9"/>
  <c r="A508" i="9"/>
  <c r="T507" i="9"/>
  <c r="P507" i="9"/>
  <c r="L507" i="9"/>
  <c r="H507" i="9"/>
  <c r="D507" i="9"/>
  <c r="K507" i="9"/>
  <c r="W507" i="9"/>
  <c r="G507" i="9"/>
  <c r="S507" i="9"/>
  <c r="O507" i="9"/>
  <c r="B507" i="8"/>
  <c r="W508" i="8"/>
  <c r="S508" i="8"/>
  <c r="O508" i="8"/>
  <c r="K508" i="8"/>
  <c r="G508" i="8"/>
  <c r="V508" i="8"/>
  <c r="R508" i="8"/>
  <c r="N508" i="8"/>
  <c r="J508" i="8"/>
  <c r="F508" i="8"/>
  <c r="U508" i="8"/>
  <c r="Q508" i="8"/>
  <c r="M508" i="8"/>
  <c r="I508" i="8"/>
  <c r="E508" i="8"/>
  <c r="A509" i="8"/>
  <c r="H508" i="8"/>
  <c r="T508" i="8"/>
  <c r="D508" i="8"/>
  <c r="B508" i="8" s="1"/>
  <c r="P508" i="8"/>
  <c r="L508" i="8"/>
  <c r="B505" i="2"/>
  <c r="V506" i="2"/>
  <c r="R506" i="2"/>
  <c r="N506" i="2"/>
  <c r="J506" i="2"/>
  <c r="F506" i="2"/>
  <c r="U506" i="2"/>
  <c r="Q506" i="2"/>
  <c r="M506" i="2"/>
  <c r="I506" i="2"/>
  <c r="E506" i="2"/>
  <c r="A507" i="2"/>
  <c r="T506" i="2"/>
  <c r="P506" i="2"/>
  <c r="L506" i="2"/>
  <c r="H506" i="2"/>
  <c r="D506" i="2"/>
  <c r="S506" i="2"/>
  <c r="O506" i="2"/>
  <c r="K506" i="2"/>
  <c r="G506" i="2"/>
  <c r="W506" i="2"/>
  <c r="I511" i="19" l="1"/>
  <c r="J510" i="19"/>
  <c r="A509" i="9"/>
  <c r="T508" i="9"/>
  <c r="P508" i="9"/>
  <c r="L508" i="9"/>
  <c r="H508" i="9"/>
  <c r="D508" i="9"/>
  <c r="W508" i="9"/>
  <c r="S508" i="9"/>
  <c r="O508" i="9"/>
  <c r="K508" i="9"/>
  <c r="G508" i="9"/>
  <c r="V508" i="9"/>
  <c r="R508" i="9"/>
  <c r="N508" i="9"/>
  <c r="J508" i="9"/>
  <c r="F508" i="9"/>
  <c r="U508" i="9"/>
  <c r="E508" i="9"/>
  <c r="Q508" i="9"/>
  <c r="M508" i="9"/>
  <c r="I508" i="9"/>
  <c r="B507" i="9"/>
  <c r="U509" i="8"/>
  <c r="Q509" i="8"/>
  <c r="M509" i="8"/>
  <c r="I509" i="8"/>
  <c r="E509" i="8"/>
  <c r="A510" i="8"/>
  <c r="T509" i="8"/>
  <c r="P509" i="8"/>
  <c r="L509" i="8"/>
  <c r="H509" i="8"/>
  <c r="D509" i="8"/>
  <c r="W509" i="8"/>
  <c r="S509" i="8"/>
  <c r="O509" i="8"/>
  <c r="K509" i="8"/>
  <c r="G509" i="8"/>
  <c r="R509" i="8"/>
  <c r="N509" i="8"/>
  <c r="J509" i="8"/>
  <c r="V509" i="8"/>
  <c r="F509" i="8"/>
  <c r="A508" i="2"/>
  <c r="T507" i="2"/>
  <c r="P507" i="2"/>
  <c r="L507" i="2"/>
  <c r="H507" i="2"/>
  <c r="D507" i="2"/>
  <c r="W507" i="2"/>
  <c r="S507" i="2"/>
  <c r="O507" i="2"/>
  <c r="K507" i="2"/>
  <c r="G507" i="2"/>
  <c r="V507" i="2"/>
  <c r="R507" i="2"/>
  <c r="N507" i="2"/>
  <c r="J507" i="2"/>
  <c r="F507" i="2"/>
  <c r="M507" i="2"/>
  <c r="I507" i="2"/>
  <c r="U507" i="2"/>
  <c r="E507" i="2"/>
  <c r="Q507" i="2"/>
  <c r="B506" i="2"/>
  <c r="I512" i="19" l="1"/>
  <c r="J511" i="19"/>
  <c r="B508" i="9"/>
  <c r="V509" i="9"/>
  <c r="R509" i="9"/>
  <c r="N509" i="9"/>
  <c r="J509" i="9"/>
  <c r="F509" i="9"/>
  <c r="U509" i="9"/>
  <c r="Q509" i="9"/>
  <c r="M509" i="9"/>
  <c r="I509" i="9"/>
  <c r="E509" i="9"/>
  <c r="A510" i="9"/>
  <c r="T509" i="9"/>
  <c r="P509" i="9"/>
  <c r="L509" i="9"/>
  <c r="H509" i="9"/>
  <c r="D509" i="9"/>
  <c r="O509" i="9"/>
  <c r="K509" i="9"/>
  <c r="W509" i="9"/>
  <c r="G509" i="9"/>
  <c r="S509" i="9"/>
  <c r="B509" i="8"/>
  <c r="W510" i="8"/>
  <c r="S510" i="8"/>
  <c r="O510" i="8"/>
  <c r="K510" i="8"/>
  <c r="G510" i="8"/>
  <c r="V510" i="8"/>
  <c r="R510" i="8"/>
  <c r="N510" i="8"/>
  <c r="J510" i="8"/>
  <c r="F510" i="8"/>
  <c r="U510" i="8"/>
  <c r="Q510" i="8"/>
  <c r="M510" i="8"/>
  <c r="I510" i="8"/>
  <c r="E510" i="8"/>
  <c r="L510" i="8"/>
  <c r="A511" i="8"/>
  <c r="H510" i="8"/>
  <c r="T510" i="8"/>
  <c r="D510" i="8"/>
  <c r="P510" i="8"/>
  <c r="B507" i="2"/>
  <c r="V508" i="2"/>
  <c r="R508" i="2"/>
  <c r="N508" i="2"/>
  <c r="J508" i="2"/>
  <c r="F508" i="2"/>
  <c r="U508" i="2"/>
  <c r="Q508" i="2"/>
  <c r="M508" i="2"/>
  <c r="I508" i="2"/>
  <c r="E508" i="2"/>
  <c r="A509" i="2"/>
  <c r="T508" i="2"/>
  <c r="P508" i="2"/>
  <c r="L508" i="2"/>
  <c r="H508" i="2"/>
  <c r="D508" i="2"/>
  <c r="W508" i="2"/>
  <c r="G508" i="2"/>
  <c r="S508" i="2"/>
  <c r="O508" i="2"/>
  <c r="K508" i="2"/>
  <c r="I513" i="19" l="1"/>
  <c r="J512" i="19"/>
  <c r="A511" i="9"/>
  <c r="T510" i="9"/>
  <c r="P510" i="9"/>
  <c r="L510" i="9"/>
  <c r="H510" i="9"/>
  <c r="D510" i="9"/>
  <c r="W510" i="9"/>
  <c r="S510" i="9"/>
  <c r="O510" i="9"/>
  <c r="K510" i="9"/>
  <c r="G510" i="9"/>
  <c r="V510" i="9"/>
  <c r="R510" i="9"/>
  <c r="N510" i="9"/>
  <c r="J510" i="9"/>
  <c r="F510" i="9"/>
  <c r="I510" i="9"/>
  <c r="U510" i="9"/>
  <c r="E510" i="9"/>
  <c r="Q510" i="9"/>
  <c r="M510" i="9"/>
  <c r="B509" i="9"/>
  <c r="U511" i="8"/>
  <c r="Q511" i="8"/>
  <c r="M511" i="8"/>
  <c r="I511" i="8"/>
  <c r="E511" i="8"/>
  <c r="A512" i="8"/>
  <c r="T511" i="8"/>
  <c r="P511" i="8"/>
  <c r="L511" i="8"/>
  <c r="H511" i="8"/>
  <c r="D511" i="8"/>
  <c r="W511" i="8"/>
  <c r="S511" i="8"/>
  <c r="O511" i="8"/>
  <c r="K511" i="8"/>
  <c r="G511" i="8"/>
  <c r="V511" i="8"/>
  <c r="F511" i="8"/>
  <c r="R511" i="8"/>
  <c r="N511" i="8"/>
  <c r="J511" i="8"/>
  <c r="B510" i="8"/>
  <c r="A510" i="2"/>
  <c r="T509" i="2"/>
  <c r="P509" i="2"/>
  <c r="L509" i="2"/>
  <c r="H509" i="2"/>
  <c r="D509" i="2"/>
  <c r="W509" i="2"/>
  <c r="S509" i="2"/>
  <c r="O509" i="2"/>
  <c r="K509" i="2"/>
  <c r="G509" i="2"/>
  <c r="V509" i="2"/>
  <c r="R509" i="2"/>
  <c r="N509" i="2"/>
  <c r="J509" i="2"/>
  <c r="F509" i="2"/>
  <c r="Q509" i="2"/>
  <c r="M509" i="2"/>
  <c r="I509" i="2"/>
  <c r="E509" i="2"/>
  <c r="U509" i="2"/>
  <c r="B508" i="2"/>
  <c r="I514" i="19" l="1"/>
  <c r="J513" i="19"/>
  <c r="B510" i="9"/>
  <c r="V511" i="9"/>
  <c r="R511" i="9"/>
  <c r="N511" i="9"/>
  <c r="J511" i="9"/>
  <c r="F511" i="9"/>
  <c r="U511" i="9"/>
  <c r="Q511" i="9"/>
  <c r="M511" i="9"/>
  <c r="I511" i="9"/>
  <c r="E511" i="9"/>
  <c r="A512" i="9"/>
  <c r="T511" i="9"/>
  <c r="P511" i="9"/>
  <c r="L511" i="9"/>
  <c r="H511" i="9"/>
  <c r="D511" i="9"/>
  <c r="S511" i="9"/>
  <c r="O511" i="9"/>
  <c r="K511" i="9"/>
  <c r="W511" i="9"/>
  <c r="G511" i="9"/>
  <c r="B511" i="8"/>
  <c r="W512" i="8"/>
  <c r="S512" i="8"/>
  <c r="O512" i="8"/>
  <c r="K512" i="8"/>
  <c r="G512" i="8"/>
  <c r="V512" i="8"/>
  <c r="R512" i="8"/>
  <c r="N512" i="8"/>
  <c r="J512" i="8"/>
  <c r="F512" i="8"/>
  <c r="U512" i="8"/>
  <c r="Q512" i="8"/>
  <c r="M512" i="8"/>
  <c r="I512" i="8"/>
  <c r="E512" i="8"/>
  <c r="P512" i="8"/>
  <c r="L512" i="8"/>
  <c r="A513" i="8"/>
  <c r="H512" i="8"/>
  <c r="T512" i="8"/>
  <c r="D512" i="8"/>
  <c r="B512" i="8" s="1"/>
  <c r="B509" i="2"/>
  <c r="V510" i="2"/>
  <c r="R510" i="2"/>
  <c r="N510" i="2"/>
  <c r="J510" i="2"/>
  <c r="F510" i="2"/>
  <c r="U510" i="2"/>
  <c r="Q510" i="2"/>
  <c r="M510" i="2"/>
  <c r="I510" i="2"/>
  <c r="E510" i="2"/>
  <c r="A511" i="2"/>
  <c r="T510" i="2"/>
  <c r="P510" i="2"/>
  <c r="L510" i="2"/>
  <c r="H510" i="2"/>
  <c r="D510" i="2"/>
  <c r="K510" i="2"/>
  <c r="W510" i="2"/>
  <c r="G510" i="2"/>
  <c r="S510" i="2"/>
  <c r="O510" i="2"/>
  <c r="I515" i="19" l="1"/>
  <c r="J514" i="19"/>
  <c r="A513" i="9"/>
  <c r="T512" i="9"/>
  <c r="P512" i="9"/>
  <c r="L512" i="9"/>
  <c r="H512" i="9"/>
  <c r="D512" i="9"/>
  <c r="W512" i="9"/>
  <c r="S512" i="9"/>
  <c r="O512" i="9"/>
  <c r="K512" i="9"/>
  <c r="G512" i="9"/>
  <c r="V512" i="9"/>
  <c r="R512" i="9"/>
  <c r="N512" i="9"/>
  <c r="J512" i="9"/>
  <c r="F512" i="9"/>
  <c r="M512" i="9"/>
  <c r="I512" i="9"/>
  <c r="U512" i="9"/>
  <c r="E512" i="9"/>
  <c r="Q512" i="9"/>
  <c r="B511" i="9"/>
  <c r="U513" i="8"/>
  <c r="Q513" i="8"/>
  <c r="M513" i="8"/>
  <c r="I513" i="8"/>
  <c r="E513" i="8"/>
  <c r="A514" i="8"/>
  <c r="T513" i="8"/>
  <c r="P513" i="8"/>
  <c r="L513" i="8"/>
  <c r="H513" i="8"/>
  <c r="D513" i="8"/>
  <c r="W513" i="8"/>
  <c r="S513" i="8"/>
  <c r="O513" i="8"/>
  <c r="K513" i="8"/>
  <c r="G513" i="8"/>
  <c r="J513" i="8"/>
  <c r="V513" i="8"/>
  <c r="F513" i="8"/>
  <c r="R513" i="8"/>
  <c r="N513" i="8"/>
  <c r="A512" i="2"/>
  <c r="T511" i="2"/>
  <c r="P511" i="2"/>
  <c r="L511" i="2"/>
  <c r="H511" i="2"/>
  <c r="D511" i="2"/>
  <c r="W511" i="2"/>
  <c r="S511" i="2"/>
  <c r="O511" i="2"/>
  <c r="K511" i="2"/>
  <c r="G511" i="2"/>
  <c r="V511" i="2"/>
  <c r="R511" i="2"/>
  <c r="N511" i="2"/>
  <c r="J511" i="2"/>
  <c r="F511" i="2"/>
  <c r="U511" i="2"/>
  <c r="E511" i="2"/>
  <c r="Q511" i="2"/>
  <c r="M511" i="2"/>
  <c r="I511" i="2"/>
  <c r="B510" i="2"/>
  <c r="I516" i="19" l="1"/>
  <c r="J515" i="19"/>
  <c r="B512" i="9"/>
  <c r="V513" i="9"/>
  <c r="R513" i="9"/>
  <c r="N513" i="9"/>
  <c r="J513" i="9"/>
  <c r="F513" i="9"/>
  <c r="U513" i="9"/>
  <c r="Q513" i="9"/>
  <c r="M513" i="9"/>
  <c r="I513" i="9"/>
  <c r="E513" i="9"/>
  <c r="A514" i="9"/>
  <c r="T513" i="9"/>
  <c r="P513" i="9"/>
  <c r="L513" i="9"/>
  <c r="H513" i="9"/>
  <c r="D513" i="9"/>
  <c r="W513" i="9"/>
  <c r="G513" i="9"/>
  <c r="S513" i="9"/>
  <c r="O513" i="9"/>
  <c r="K513" i="9"/>
  <c r="B513" i="8"/>
  <c r="W514" i="8"/>
  <c r="S514" i="8"/>
  <c r="O514" i="8"/>
  <c r="K514" i="8"/>
  <c r="G514" i="8"/>
  <c r="V514" i="8"/>
  <c r="R514" i="8"/>
  <c r="N514" i="8"/>
  <c r="J514" i="8"/>
  <c r="F514" i="8"/>
  <c r="U514" i="8"/>
  <c r="Q514" i="8"/>
  <c r="M514" i="8"/>
  <c r="I514" i="8"/>
  <c r="E514" i="8"/>
  <c r="T514" i="8"/>
  <c r="D514" i="8"/>
  <c r="B514" i="8" s="1"/>
  <c r="P514" i="8"/>
  <c r="L514" i="8"/>
  <c r="H514" i="8"/>
  <c r="A515" i="8"/>
  <c r="B511" i="2"/>
  <c r="V512" i="2"/>
  <c r="R512" i="2"/>
  <c r="N512" i="2"/>
  <c r="J512" i="2"/>
  <c r="F512" i="2"/>
  <c r="U512" i="2"/>
  <c r="Q512" i="2"/>
  <c r="M512" i="2"/>
  <c r="I512" i="2"/>
  <c r="E512" i="2"/>
  <c r="A513" i="2"/>
  <c r="T512" i="2"/>
  <c r="P512" i="2"/>
  <c r="L512" i="2"/>
  <c r="H512" i="2"/>
  <c r="D512" i="2"/>
  <c r="O512" i="2"/>
  <c r="K512" i="2"/>
  <c r="W512" i="2"/>
  <c r="G512" i="2"/>
  <c r="S512" i="2"/>
  <c r="I517" i="19" l="1"/>
  <c r="J516" i="19"/>
  <c r="A515" i="9"/>
  <c r="T514" i="9"/>
  <c r="P514" i="9"/>
  <c r="L514" i="9"/>
  <c r="H514" i="9"/>
  <c r="D514" i="9"/>
  <c r="W514" i="9"/>
  <c r="S514" i="9"/>
  <c r="O514" i="9"/>
  <c r="K514" i="9"/>
  <c r="G514" i="9"/>
  <c r="V514" i="9"/>
  <c r="R514" i="9"/>
  <c r="N514" i="9"/>
  <c r="J514" i="9"/>
  <c r="F514" i="9"/>
  <c r="Q514" i="9"/>
  <c r="M514" i="9"/>
  <c r="I514" i="9"/>
  <c r="U514" i="9"/>
  <c r="E514" i="9"/>
  <c r="B513" i="9"/>
  <c r="U515" i="8"/>
  <c r="Q515" i="8"/>
  <c r="M515" i="8"/>
  <c r="I515" i="8"/>
  <c r="E515" i="8"/>
  <c r="A516" i="8"/>
  <c r="T515" i="8"/>
  <c r="P515" i="8"/>
  <c r="L515" i="8"/>
  <c r="H515" i="8"/>
  <c r="D515" i="8"/>
  <c r="W515" i="8"/>
  <c r="S515" i="8"/>
  <c r="O515" i="8"/>
  <c r="K515" i="8"/>
  <c r="G515" i="8"/>
  <c r="N515" i="8"/>
  <c r="J515" i="8"/>
  <c r="V515" i="8"/>
  <c r="F515" i="8"/>
  <c r="R515" i="8"/>
  <c r="A514" i="2"/>
  <c r="T513" i="2"/>
  <c r="P513" i="2"/>
  <c r="L513" i="2"/>
  <c r="H513" i="2"/>
  <c r="D513" i="2"/>
  <c r="W513" i="2"/>
  <c r="S513" i="2"/>
  <c r="O513" i="2"/>
  <c r="K513" i="2"/>
  <c r="G513" i="2"/>
  <c r="V513" i="2"/>
  <c r="R513" i="2"/>
  <c r="N513" i="2"/>
  <c r="J513" i="2"/>
  <c r="F513" i="2"/>
  <c r="I513" i="2"/>
  <c r="U513" i="2"/>
  <c r="E513" i="2"/>
  <c r="Q513" i="2"/>
  <c r="M513" i="2"/>
  <c r="B512" i="2"/>
  <c r="I518" i="19" l="1"/>
  <c r="J517" i="19"/>
  <c r="B514" i="9"/>
  <c r="V515" i="9"/>
  <c r="R515" i="9"/>
  <c r="N515" i="9"/>
  <c r="J515" i="9"/>
  <c r="F515" i="9"/>
  <c r="U515" i="9"/>
  <c r="Q515" i="9"/>
  <c r="M515" i="9"/>
  <c r="I515" i="9"/>
  <c r="E515" i="9"/>
  <c r="A516" i="9"/>
  <c r="T515" i="9"/>
  <c r="P515" i="9"/>
  <c r="L515" i="9"/>
  <c r="H515" i="9"/>
  <c r="D515" i="9"/>
  <c r="K515" i="9"/>
  <c r="W515" i="9"/>
  <c r="G515" i="9"/>
  <c r="S515" i="9"/>
  <c r="O515" i="9"/>
  <c r="W516" i="8"/>
  <c r="S516" i="8"/>
  <c r="O516" i="8"/>
  <c r="K516" i="8"/>
  <c r="G516" i="8"/>
  <c r="V516" i="8"/>
  <c r="R516" i="8"/>
  <c r="N516" i="8"/>
  <c r="J516" i="8"/>
  <c r="F516" i="8"/>
  <c r="U516" i="8"/>
  <c r="Q516" i="8"/>
  <c r="M516" i="8"/>
  <c r="I516" i="8"/>
  <c r="E516" i="8"/>
  <c r="A517" i="8"/>
  <c r="H516" i="8"/>
  <c r="T516" i="8"/>
  <c r="D516" i="8"/>
  <c r="P516" i="8"/>
  <c r="L516" i="8"/>
  <c r="B515" i="8"/>
  <c r="B513" i="2"/>
  <c r="V514" i="2"/>
  <c r="R514" i="2"/>
  <c r="N514" i="2"/>
  <c r="J514" i="2"/>
  <c r="F514" i="2"/>
  <c r="U514" i="2"/>
  <c r="Q514" i="2"/>
  <c r="M514" i="2"/>
  <c r="I514" i="2"/>
  <c r="E514" i="2"/>
  <c r="A515" i="2"/>
  <c r="T514" i="2"/>
  <c r="P514" i="2"/>
  <c r="L514" i="2"/>
  <c r="H514" i="2"/>
  <c r="D514" i="2"/>
  <c r="S514" i="2"/>
  <c r="O514" i="2"/>
  <c r="K514" i="2"/>
  <c r="W514" i="2"/>
  <c r="G514" i="2"/>
  <c r="I519" i="19" l="1"/>
  <c r="J518" i="19"/>
  <c r="A517" i="9"/>
  <c r="T516" i="9"/>
  <c r="P516" i="9"/>
  <c r="L516" i="9"/>
  <c r="H516" i="9"/>
  <c r="D516" i="9"/>
  <c r="W516" i="9"/>
  <c r="S516" i="9"/>
  <c r="O516" i="9"/>
  <c r="K516" i="9"/>
  <c r="G516" i="9"/>
  <c r="V516" i="9"/>
  <c r="R516" i="9"/>
  <c r="N516" i="9"/>
  <c r="J516" i="9"/>
  <c r="F516" i="9"/>
  <c r="U516" i="9"/>
  <c r="E516" i="9"/>
  <c r="Q516" i="9"/>
  <c r="M516" i="9"/>
  <c r="I516" i="9"/>
  <c r="B515" i="9"/>
  <c r="U517" i="8"/>
  <c r="Q517" i="8"/>
  <c r="M517" i="8"/>
  <c r="I517" i="8"/>
  <c r="E517" i="8"/>
  <c r="A518" i="8"/>
  <c r="T517" i="8"/>
  <c r="P517" i="8"/>
  <c r="L517" i="8"/>
  <c r="H517" i="8"/>
  <c r="D517" i="8"/>
  <c r="W517" i="8"/>
  <c r="S517" i="8"/>
  <c r="O517" i="8"/>
  <c r="K517" i="8"/>
  <c r="G517" i="8"/>
  <c r="R517" i="8"/>
  <c r="N517" i="8"/>
  <c r="J517" i="8"/>
  <c r="F517" i="8"/>
  <c r="V517" i="8"/>
  <c r="B516" i="8"/>
  <c r="A516" i="2"/>
  <c r="T515" i="2"/>
  <c r="P515" i="2"/>
  <c r="L515" i="2"/>
  <c r="H515" i="2"/>
  <c r="D515" i="2"/>
  <c r="W515" i="2"/>
  <c r="S515" i="2"/>
  <c r="O515" i="2"/>
  <c r="K515" i="2"/>
  <c r="G515" i="2"/>
  <c r="V515" i="2"/>
  <c r="R515" i="2"/>
  <c r="N515" i="2"/>
  <c r="J515" i="2"/>
  <c r="F515" i="2"/>
  <c r="M515" i="2"/>
  <c r="I515" i="2"/>
  <c r="U515" i="2"/>
  <c r="E515" i="2"/>
  <c r="Q515" i="2"/>
  <c r="B514" i="2"/>
  <c r="I520" i="19" l="1"/>
  <c r="J519" i="19"/>
  <c r="B516" i="9"/>
  <c r="V517" i="9"/>
  <c r="R517" i="9"/>
  <c r="N517" i="9"/>
  <c r="J517" i="9"/>
  <c r="F517" i="9"/>
  <c r="U517" i="9"/>
  <c r="Q517" i="9"/>
  <c r="M517" i="9"/>
  <c r="I517" i="9"/>
  <c r="E517" i="9"/>
  <c r="A518" i="9"/>
  <c r="T517" i="9"/>
  <c r="P517" i="9"/>
  <c r="L517" i="9"/>
  <c r="H517" i="9"/>
  <c r="D517" i="9"/>
  <c r="O517" i="9"/>
  <c r="K517" i="9"/>
  <c r="W517" i="9"/>
  <c r="G517" i="9"/>
  <c r="S517" i="9"/>
  <c r="B517" i="8"/>
  <c r="W518" i="8"/>
  <c r="S518" i="8"/>
  <c r="O518" i="8"/>
  <c r="K518" i="8"/>
  <c r="G518" i="8"/>
  <c r="V518" i="8"/>
  <c r="R518" i="8"/>
  <c r="N518" i="8"/>
  <c r="J518" i="8"/>
  <c r="F518" i="8"/>
  <c r="U518" i="8"/>
  <c r="Q518" i="8"/>
  <c r="M518" i="8"/>
  <c r="I518" i="8"/>
  <c r="E518" i="8"/>
  <c r="L518" i="8"/>
  <c r="A519" i="8"/>
  <c r="H518" i="8"/>
  <c r="T518" i="8"/>
  <c r="D518" i="8"/>
  <c r="P518" i="8"/>
  <c r="B515" i="2"/>
  <c r="V516" i="2"/>
  <c r="R516" i="2"/>
  <c r="N516" i="2"/>
  <c r="J516" i="2"/>
  <c r="F516" i="2"/>
  <c r="U516" i="2"/>
  <c r="Q516" i="2"/>
  <c r="M516" i="2"/>
  <c r="I516" i="2"/>
  <c r="E516" i="2"/>
  <c r="A517" i="2"/>
  <c r="T516" i="2"/>
  <c r="P516" i="2"/>
  <c r="L516" i="2"/>
  <c r="H516" i="2"/>
  <c r="D516" i="2"/>
  <c r="W516" i="2"/>
  <c r="G516" i="2"/>
  <c r="S516" i="2"/>
  <c r="O516" i="2"/>
  <c r="K516" i="2"/>
  <c r="I521" i="19" l="1"/>
  <c r="J520" i="19"/>
  <c r="A519" i="9"/>
  <c r="T518" i="9"/>
  <c r="P518" i="9"/>
  <c r="L518" i="9"/>
  <c r="H518" i="9"/>
  <c r="D518" i="9"/>
  <c r="W518" i="9"/>
  <c r="S518" i="9"/>
  <c r="O518" i="9"/>
  <c r="K518" i="9"/>
  <c r="G518" i="9"/>
  <c r="V518" i="9"/>
  <c r="R518" i="9"/>
  <c r="N518" i="9"/>
  <c r="J518" i="9"/>
  <c r="F518" i="9"/>
  <c r="I518" i="9"/>
  <c r="U518" i="9"/>
  <c r="E518" i="9"/>
  <c r="Q518" i="9"/>
  <c r="M518" i="9"/>
  <c r="B517" i="9"/>
  <c r="U519" i="8"/>
  <c r="Q519" i="8"/>
  <c r="M519" i="8"/>
  <c r="I519" i="8"/>
  <c r="E519" i="8"/>
  <c r="A520" i="8"/>
  <c r="T519" i="8"/>
  <c r="P519" i="8"/>
  <c r="L519" i="8"/>
  <c r="H519" i="8"/>
  <c r="D519" i="8"/>
  <c r="W519" i="8"/>
  <c r="S519" i="8"/>
  <c r="O519" i="8"/>
  <c r="K519" i="8"/>
  <c r="G519" i="8"/>
  <c r="V519" i="8"/>
  <c r="F519" i="8"/>
  <c r="R519" i="8"/>
  <c r="N519" i="8"/>
  <c r="J519" i="8"/>
  <c r="B518" i="8"/>
  <c r="A518" i="2"/>
  <c r="T517" i="2"/>
  <c r="P517" i="2"/>
  <c r="L517" i="2"/>
  <c r="H517" i="2"/>
  <c r="D517" i="2"/>
  <c r="W517" i="2"/>
  <c r="S517" i="2"/>
  <c r="O517" i="2"/>
  <c r="K517" i="2"/>
  <c r="G517" i="2"/>
  <c r="V517" i="2"/>
  <c r="R517" i="2"/>
  <c r="N517" i="2"/>
  <c r="J517" i="2"/>
  <c r="F517" i="2"/>
  <c r="Q517" i="2"/>
  <c r="M517" i="2"/>
  <c r="I517" i="2"/>
  <c r="U517" i="2"/>
  <c r="E517" i="2"/>
  <c r="B516" i="2"/>
  <c r="I522" i="19" l="1"/>
  <c r="J521" i="19"/>
  <c r="B518" i="9"/>
  <c r="V519" i="9"/>
  <c r="R519" i="9"/>
  <c r="N519" i="9"/>
  <c r="J519" i="9"/>
  <c r="F519" i="9"/>
  <c r="U519" i="9"/>
  <c r="Q519" i="9"/>
  <c r="M519" i="9"/>
  <c r="I519" i="9"/>
  <c r="E519" i="9"/>
  <c r="A520" i="9"/>
  <c r="T519" i="9"/>
  <c r="P519" i="9"/>
  <c r="L519" i="9"/>
  <c r="H519" i="9"/>
  <c r="D519" i="9"/>
  <c r="S519" i="9"/>
  <c r="O519" i="9"/>
  <c r="K519" i="9"/>
  <c r="W519" i="9"/>
  <c r="G519" i="9"/>
  <c r="B519" i="8"/>
  <c r="W520" i="8"/>
  <c r="S520" i="8"/>
  <c r="O520" i="8"/>
  <c r="K520" i="8"/>
  <c r="G520" i="8"/>
  <c r="V520" i="8"/>
  <c r="R520" i="8"/>
  <c r="N520" i="8"/>
  <c r="J520" i="8"/>
  <c r="F520" i="8"/>
  <c r="U520" i="8"/>
  <c r="Q520" i="8"/>
  <c r="M520" i="8"/>
  <c r="I520" i="8"/>
  <c r="E520" i="8"/>
  <c r="P520" i="8"/>
  <c r="L520" i="8"/>
  <c r="A521" i="8"/>
  <c r="H520" i="8"/>
  <c r="D520" i="8"/>
  <c r="T520" i="8"/>
  <c r="B517" i="2"/>
  <c r="V518" i="2"/>
  <c r="R518" i="2"/>
  <c r="N518" i="2"/>
  <c r="J518" i="2"/>
  <c r="F518" i="2"/>
  <c r="U518" i="2"/>
  <c r="Q518" i="2"/>
  <c r="M518" i="2"/>
  <c r="I518" i="2"/>
  <c r="E518" i="2"/>
  <c r="A519" i="2"/>
  <c r="T518" i="2"/>
  <c r="P518" i="2"/>
  <c r="L518" i="2"/>
  <c r="H518" i="2"/>
  <c r="D518" i="2"/>
  <c r="K518" i="2"/>
  <c r="W518" i="2"/>
  <c r="G518" i="2"/>
  <c r="S518" i="2"/>
  <c r="O518" i="2"/>
  <c r="I523" i="19" l="1"/>
  <c r="J522" i="19"/>
  <c r="A521" i="9"/>
  <c r="T520" i="9"/>
  <c r="P520" i="9"/>
  <c r="L520" i="9"/>
  <c r="H520" i="9"/>
  <c r="D520" i="9"/>
  <c r="W520" i="9"/>
  <c r="S520" i="9"/>
  <c r="O520" i="9"/>
  <c r="K520" i="9"/>
  <c r="G520" i="9"/>
  <c r="V520" i="9"/>
  <c r="R520" i="9"/>
  <c r="N520" i="9"/>
  <c r="J520" i="9"/>
  <c r="F520" i="9"/>
  <c r="M520" i="9"/>
  <c r="I520" i="9"/>
  <c r="U520" i="9"/>
  <c r="E520" i="9"/>
  <c r="Q520" i="9"/>
  <c r="B519" i="9"/>
  <c r="U521" i="8"/>
  <c r="Q521" i="8"/>
  <c r="M521" i="8"/>
  <c r="I521" i="8"/>
  <c r="E521" i="8"/>
  <c r="A522" i="8"/>
  <c r="T521" i="8"/>
  <c r="P521" i="8"/>
  <c r="L521" i="8"/>
  <c r="H521" i="8"/>
  <c r="D521" i="8"/>
  <c r="W521" i="8"/>
  <c r="S521" i="8"/>
  <c r="O521" i="8"/>
  <c r="K521" i="8"/>
  <c r="G521" i="8"/>
  <c r="J521" i="8"/>
  <c r="V521" i="8"/>
  <c r="F521" i="8"/>
  <c r="R521" i="8"/>
  <c r="N521" i="8"/>
  <c r="B520" i="8"/>
  <c r="A520" i="2"/>
  <c r="T519" i="2"/>
  <c r="P519" i="2"/>
  <c r="L519" i="2"/>
  <c r="H519" i="2"/>
  <c r="D519" i="2"/>
  <c r="W519" i="2"/>
  <c r="S519" i="2"/>
  <c r="O519" i="2"/>
  <c r="K519" i="2"/>
  <c r="G519" i="2"/>
  <c r="V519" i="2"/>
  <c r="R519" i="2"/>
  <c r="N519" i="2"/>
  <c r="J519" i="2"/>
  <c r="F519" i="2"/>
  <c r="U519" i="2"/>
  <c r="E519" i="2"/>
  <c r="Q519" i="2"/>
  <c r="M519" i="2"/>
  <c r="I519" i="2"/>
  <c r="B518" i="2"/>
  <c r="I524" i="19" l="1"/>
  <c r="J523" i="19"/>
  <c r="B520" i="9"/>
  <c r="V521" i="9"/>
  <c r="R521" i="9"/>
  <c r="N521" i="9"/>
  <c r="J521" i="9"/>
  <c r="F521" i="9"/>
  <c r="U521" i="9"/>
  <c r="Q521" i="9"/>
  <c r="M521" i="9"/>
  <c r="I521" i="9"/>
  <c r="E521" i="9"/>
  <c r="A522" i="9"/>
  <c r="T521" i="9"/>
  <c r="P521" i="9"/>
  <c r="L521" i="9"/>
  <c r="H521" i="9"/>
  <c r="D521" i="9"/>
  <c r="W521" i="9"/>
  <c r="G521" i="9"/>
  <c r="S521" i="9"/>
  <c r="O521" i="9"/>
  <c r="K521" i="9"/>
  <c r="B521" i="8"/>
  <c r="W522" i="8"/>
  <c r="S522" i="8"/>
  <c r="O522" i="8"/>
  <c r="K522" i="8"/>
  <c r="G522" i="8"/>
  <c r="V522" i="8"/>
  <c r="R522" i="8"/>
  <c r="N522" i="8"/>
  <c r="J522" i="8"/>
  <c r="F522" i="8"/>
  <c r="U522" i="8"/>
  <c r="Q522" i="8"/>
  <c r="M522" i="8"/>
  <c r="I522" i="8"/>
  <c r="E522" i="8"/>
  <c r="T522" i="8"/>
  <c r="D522" i="8"/>
  <c r="P522" i="8"/>
  <c r="L522" i="8"/>
  <c r="A523" i="8"/>
  <c r="H522" i="8"/>
  <c r="B519" i="2"/>
  <c r="V520" i="2"/>
  <c r="R520" i="2"/>
  <c r="N520" i="2"/>
  <c r="J520" i="2"/>
  <c r="F520" i="2"/>
  <c r="U520" i="2"/>
  <c r="Q520" i="2"/>
  <c r="M520" i="2"/>
  <c r="I520" i="2"/>
  <c r="E520" i="2"/>
  <c r="A521" i="2"/>
  <c r="T520" i="2"/>
  <c r="P520" i="2"/>
  <c r="L520" i="2"/>
  <c r="H520" i="2"/>
  <c r="D520" i="2"/>
  <c r="O520" i="2"/>
  <c r="K520" i="2"/>
  <c r="W520" i="2"/>
  <c r="G520" i="2"/>
  <c r="S520" i="2"/>
  <c r="I525" i="19" l="1"/>
  <c r="J524" i="19"/>
  <c r="A523" i="9"/>
  <c r="T522" i="9"/>
  <c r="P522" i="9"/>
  <c r="L522" i="9"/>
  <c r="H522" i="9"/>
  <c r="D522" i="9"/>
  <c r="W522" i="9"/>
  <c r="S522" i="9"/>
  <c r="O522" i="9"/>
  <c r="K522" i="9"/>
  <c r="G522" i="9"/>
  <c r="V522" i="9"/>
  <c r="R522" i="9"/>
  <c r="N522" i="9"/>
  <c r="J522" i="9"/>
  <c r="F522" i="9"/>
  <c r="Q522" i="9"/>
  <c r="M522" i="9"/>
  <c r="I522" i="9"/>
  <c r="U522" i="9"/>
  <c r="E522" i="9"/>
  <c r="B521" i="9"/>
  <c r="B522" i="8"/>
  <c r="U523" i="8"/>
  <c r="Q523" i="8"/>
  <c r="M523" i="8"/>
  <c r="I523" i="8"/>
  <c r="E523" i="8"/>
  <c r="A524" i="8"/>
  <c r="T523" i="8"/>
  <c r="P523" i="8"/>
  <c r="L523" i="8"/>
  <c r="H523" i="8"/>
  <c r="D523" i="8"/>
  <c r="W523" i="8"/>
  <c r="S523" i="8"/>
  <c r="O523" i="8"/>
  <c r="K523" i="8"/>
  <c r="G523" i="8"/>
  <c r="N523" i="8"/>
  <c r="J523" i="8"/>
  <c r="V523" i="8"/>
  <c r="F523" i="8"/>
  <c r="R523" i="8"/>
  <c r="A522" i="2"/>
  <c r="T521" i="2"/>
  <c r="P521" i="2"/>
  <c r="L521" i="2"/>
  <c r="H521" i="2"/>
  <c r="D521" i="2"/>
  <c r="W521" i="2"/>
  <c r="S521" i="2"/>
  <c r="O521" i="2"/>
  <c r="K521" i="2"/>
  <c r="G521" i="2"/>
  <c r="V521" i="2"/>
  <c r="R521" i="2"/>
  <c r="N521" i="2"/>
  <c r="J521" i="2"/>
  <c r="F521" i="2"/>
  <c r="I521" i="2"/>
  <c r="U521" i="2"/>
  <c r="E521" i="2"/>
  <c r="Q521" i="2"/>
  <c r="M521" i="2"/>
  <c r="B520" i="2"/>
  <c r="I526" i="19" l="1"/>
  <c r="J525" i="19"/>
  <c r="B522" i="9"/>
  <c r="V523" i="9"/>
  <c r="R523" i="9"/>
  <c r="N523" i="9"/>
  <c r="J523" i="9"/>
  <c r="F523" i="9"/>
  <c r="U523" i="9"/>
  <c r="Q523" i="9"/>
  <c r="M523" i="9"/>
  <c r="I523" i="9"/>
  <c r="E523" i="9"/>
  <c r="A524" i="9"/>
  <c r="T523" i="9"/>
  <c r="P523" i="9"/>
  <c r="L523" i="9"/>
  <c r="H523" i="9"/>
  <c r="D523" i="9"/>
  <c r="K523" i="9"/>
  <c r="W523" i="9"/>
  <c r="G523" i="9"/>
  <c r="S523" i="9"/>
  <c r="O523" i="9"/>
  <c r="B523" i="8"/>
  <c r="W524" i="8"/>
  <c r="S524" i="8"/>
  <c r="O524" i="8"/>
  <c r="K524" i="8"/>
  <c r="G524" i="8"/>
  <c r="V524" i="8"/>
  <c r="R524" i="8"/>
  <c r="N524" i="8"/>
  <c r="J524" i="8"/>
  <c r="F524" i="8"/>
  <c r="U524" i="8"/>
  <c r="Q524" i="8"/>
  <c r="M524" i="8"/>
  <c r="I524" i="8"/>
  <c r="E524" i="8"/>
  <c r="A525" i="8"/>
  <c r="H524" i="8"/>
  <c r="T524" i="8"/>
  <c r="D524" i="8"/>
  <c r="B524" i="8" s="1"/>
  <c r="P524" i="8"/>
  <c r="L524" i="8"/>
  <c r="B521" i="2"/>
  <c r="V522" i="2"/>
  <c r="R522" i="2"/>
  <c r="N522" i="2"/>
  <c r="J522" i="2"/>
  <c r="F522" i="2"/>
  <c r="U522" i="2"/>
  <c r="Q522" i="2"/>
  <c r="M522" i="2"/>
  <c r="I522" i="2"/>
  <c r="E522" i="2"/>
  <c r="A523" i="2"/>
  <c r="T522" i="2"/>
  <c r="P522" i="2"/>
  <c r="L522" i="2"/>
  <c r="H522" i="2"/>
  <c r="D522" i="2"/>
  <c r="S522" i="2"/>
  <c r="O522" i="2"/>
  <c r="K522" i="2"/>
  <c r="W522" i="2"/>
  <c r="G522" i="2"/>
  <c r="I527" i="19" l="1"/>
  <c r="J526" i="19"/>
  <c r="A525" i="9"/>
  <c r="T524" i="9"/>
  <c r="P524" i="9"/>
  <c r="L524" i="9"/>
  <c r="H524" i="9"/>
  <c r="D524" i="9"/>
  <c r="W524" i="9"/>
  <c r="S524" i="9"/>
  <c r="O524" i="9"/>
  <c r="K524" i="9"/>
  <c r="G524" i="9"/>
  <c r="V524" i="9"/>
  <c r="R524" i="9"/>
  <c r="N524" i="9"/>
  <c r="J524" i="9"/>
  <c r="F524" i="9"/>
  <c r="U524" i="9"/>
  <c r="E524" i="9"/>
  <c r="Q524" i="9"/>
  <c r="M524" i="9"/>
  <c r="I524" i="9"/>
  <c r="B523" i="9"/>
  <c r="U525" i="8"/>
  <c r="Q525" i="8"/>
  <c r="M525" i="8"/>
  <c r="I525" i="8"/>
  <c r="E525" i="8"/>
  <c r="A526" i="8"/>
  <c r="T525" i="8"/>
  <c r="P525" i="8"/>
  <c r="L525" i="8"/>
  <c r="H525" i="8"/>
  <c r="D525" i="8"/>
  <c r="W525" i="8"/>
  <c r="S525" i="8"/>
  <c r="O525" i="8"/>
  <c r="K525" i="8"/>
  <c r="G525" i="8"/>
  <c r="R525" i="8"/>
  <c r="N525" i="8"/>
  <c r="J525" i="8"/>
  <c r="V525" i="8"/>
  <c r="F525" i="8"/>
  <c r="A524" i="2"/>
  <c r="T523" i="2"/>
  <c r="P523" i="2"/>
  <c r="L523" i="2"/>
  <c r="H523" i="2"/>
  <c r="D523" i="2"/>
  <c r="W523" i="2"/>
  <c r="S523" i="2"/>
  <c r="O523" i="2"/>
  <c r="K523" i="2"/>
  <c r="G523" i="2"/>
  <c r="V523" i="2"/>
  <c r="R523" i="2"/>
  <c r="N523" i="2"/>
  <c r="J523" i="2"/>
  <c r="F523" i="2"/>
  <c r="M523" i="2"/>
  <c r="I523" i="2"/>
  <c r="U523" i="2"/>
  <c r="E523" i="2"/>
  <c r="Q523" i="2"/>
  <c r="B522" i="2"/>
  <c r="I528" i="19" l="1"/>
  <c r="J527" i="19"/>
  <c r="B524" i="9"/>
  <c r="V525" i="9"/>
  <c r="R525" i="9"/>
  <c r="N525" i="9"/>
  <c r="J525" i="9"/>
  <c r="F525" i="9"/>
  <c r="U525" i="9"/>
  <c r="Q525" i="9"/>
  <c r="M525" i="9"/>
  <c r="I525" i="9"/>
  <c r="E525" i="9"/>
  <c r="A526" i="9"/>
  <c r="T525" i="9"/>
  <c r="P525" i="9"/>
  <c r="L525" i="9"/>
  <c r="H525" i="9"/>
  <c r="D525" i="9"/>
  <c r="O525" i="9"/>
  <c r="K525" i="9"/>
  <c r="W525" i="9"/>
  <c r="G525" i="9"/>
  <c r="S525" i="9"/>
  <c r="B525" i="8"/>
  <c r="W526" i="8"/>
  <c r="S526" i="8"/>
  <c r="O526" i="8"/>
  <c r="K526" i="8"/>
  <c r="G526" i="8"/>
  <c r="V526" i="8"/>
  <c r="R526" i="8"/>
  <c r="N526" i="8"/>
  <c r="J526" i="8"/>
  <c r="F526" i="8"/>
  <c r="U526" i="8"/>
  <c r="Q526" i="8"/>
  <c r="M526" i="8"/>
  <c r="I526" i="8"/>
  <c r="E526" i="8"/>
  <c r="L526" i="8"/>
  <c r="A527" i="8"/>
  <c r="H526" i="8"/>
  <c r="T526" i="8"/>
  <c r="D526" i="8"/>
  <c r="P526" i="8"/>
  <c r="B523" i="2"/>
  <c r="V524" i="2"/>
  <c r="R524" i="2"/>
  <c r="N524" i="2"/>
  <c r="J524" i="2"/>
  <c r="F524" i="2"/>
  <c r="U524" i="2"/>
  <c r="Q524" i="2"/>
  <c r="M524" i="2"/>
  <c r="I524" i="2"/>
  <c r="E524" i="2"/>
  <c r="A525" i="2"/>
  <c r="T524" i="2"/>
  <c r="P524" i="2"/>
  <c r="L524" i="2"/>
  <c r="H524" i="2"/>
  <c r="D524" i="2"/>
  <c r="W524" i="2"/>
  <c r="G524" i="2"/>
  <c r="S524" i="2"/>
  <c r="O524" i="2"/>
  <c r="K524" i="2"/>
  <c r="I529" i="19" l="1"/>
  <c r="J528" i="19"/>
  <c r="A527" i="9"/>
  <c r="T526" i="9"/>
  <c r="P526" i="9"/>
  <c r="L526" i="9"/>
  <c r="H526" i="9"/>
  <c r="D526" i="9"/>
  <c r="W526" i="9"/>
  <c r="S526" i="9"/>
  <c r="O526" i="9"/>
  <c r="K526" i="9"/>
  <c r="G526" i="9"/>
  <c r="V526" i="9"/>
  <c r="R526" i="9"/>
  <c r="N526" i="9"/>
  <c r="J526" i="9"/>
  <c r="F526" i="9"/>
  <c r="I526" i="9"/>
  <c r="U526" i="9"/>
  <c r="E526" i="9"/>
  <c r="Q526" i="9"/>
  <c r="M526" i="9"/>
  <c r="B525" i="9"/>
  <c r="U527" i="8"/>
  <c r="Q527" i="8"/>
  <c r="M527" i="8"/>
  <c r="I527" i="8"/>
  <c r="E527" i="8"/>
  <c r="A528" i="8"/>
  <c r="T527" i="8"/>
  <c r="P527" i="8"/>
  <c r="L527" i="8"/>
  <c r="H527" i="8"/>
  <c r="D527" i="8"/>
  <c r="W527" i="8"/>
  <c r="S527" i="8"/>
  <c r="O527" i="8"/>
  <c r="K527" i="8"/>
  <c r="G527" i="8"/>
  <c r="V527" i="8"/>
  <c r="F527" i="8"/>
  <c r="R527" i="8"/>
  <c r="N527" i="8"/>
  <c r="J527" i="8"/>
  <c r="B526" i="8"/>
  <c r="A526" i="2"/>
  <c r="T525" i="2"/>
  <c r="P525" i="2"/>
  <c r="L525" i="2"/>
  <c r="H525" i="2"/>
  <c r="D525" i="2"/>
  <c r="W525" i="2"/>
  <c r="S525" i="2"/>
  <c r="O525" i="2"/>
  <c r="K525" i="2"/>
  <c r="G525" i="2"/>
  <c r="V525" i="2"/>
  <c r="R525" i="2"/>
  <c r="N525" i="2"/>
  <c r="J525" i="2"/>
  <c r="F525" i="2"/>
  <c r="Q525" i="2"/>
  <c r="M525" i="2"/>
  <c r="I525" i="2"/>
  <c r="U525" i="2"/>
  <c r="E525" i="2"/>
  <c r="B524" i="2"/>
  <c r="I530" i="19" l="1"/>
  <c r="J529" i="19"/>
  <c r="B526" i="9"/>
  <c r="V527" i="9"/>
  <c r="R527" i="9"/>
  <c r="N527" i="9"/>
  <c r="J527" i="9"/>
  <c r="F527" i="9"/>
  <c r="U527" i="9"/>
  <c r="Q527" i="9"/>
  <c r="M527" i="9"/>
  <c r="I527" i="9"/>
  <c r="E527" i="9"/>
  <c r="A528" i="9"/>
  <c r="T527" i="9"/>
  <c r="P527" i="9"/>
  <c r="L527" i="9"/>
  <c r="H527" i="9"/>
  <c r="D527" i="9"/>
  <c r="S527" i="9"/>
  <c r="O527" i="9"/>
  <c r="K527" i="9"/>
  <c r="W527" i="9"/>
  <c r="G527" i="9"/>
  <c r="B527" i="8"/>
  <c r="W528" i="8"/>
  <c r="S528" i="8"/>
  <c r="O528" i="8"/>
  <c r="K528" i="8"/>
  <c r="G528" i="8"/>
  <c r="V528" i="8"/>
  <c r="R528" i="8"/>
  <c r="N528" i="8"/>
  <c r="J528" i="8"/>
  <c r="F528" i="8"/>
  <c r="U528" i="8"/>
  <c r="Q528" i="8"/>
  <c r="M528" i="8"/>
  <c r="I528" i="8"/>
  <c r="E528" i="8"/>
  <c r="P528" i="8"/>
  <c r="L528" i="8"/>
  <c r="A529" i="8"/>
  <c r="H528" i="8"/>
  <c r="T528" i="8"/>
  <c r="D528" i="8"/>
  <c r="B528" i="8" s="1"/>
  <c r="B525" i="2"/>
  <c r="V526" i="2"/>
  <c r="R526" i="2"/>
  <c r="N526" i="2"/>
  <c r="J526" i="2"/>
  <c r="F526" i="2"/>
  <c r="U526" i="2"/>
  <c r="Q526" i="2"/>
  <c r="M526" i="2"/>
  <c r="I526" i="2"/>
  <c r="E526" i="2"/>
  <c r="A527" i="2"/>
  <c r="T526" i="2"/>
  <c r="P526" i="2"/>
  <c r="L526" i="2"/>
  <c r="H526" i="2"/>
  <c r="D526" i="2"/>
  <c r="K526" i="2"/>
  <c r="W526" i="2"/>
  <c r="G526" i="2"/>
  <c r="S526" i="2"/>
  <c r="O526" i="2"/>
  <c r="I531" i="19" l="1"/>
  <c r="J530" i="19"/>
  <c r="A529" i="9"/>
  <c r="T528" i="9"/>
  <c r="P528" i="9"/>
  <c r="L528" i="9"/>
  <c r="H528" i="9"/>
  <c r="D528" i="9"/>
  <c r="W528" i="9"/>
  <c r="S528" i="9"/>
  <c r="O528" i="9"/>
  <c r="K528" i="9"/>
  <c r="G528" i="9"/>
  <c r="V528" i="9"/>
  <c r="R528" i="9"/>
  <c r="N528" i="9"/>
  <c r="J528" i="9"/>
  <c r="F528" i="9"/>
  <c r="M528" i="9"/>
  <c r="I528" i="9"/>
  <c r="U528" i="9"/>
  <c r="E528" i="9"/>
  <c r="Q528" i="9"/>
  <c r="B527" i="9"/>
  <c r="U529" i="8"/>
  <c r="Q529" i="8"/>
  <c r="M529" i="8"/>
  <c r="I529" i="8"/>
  <c r="E529" i="8"/>
  <c r="A530" i="8"/>
  <c r="T529" i="8"/>
  <c r="P529" i="8"/>
  <c r="L529" i="8"/>
  <c r="H529" i="8"/>
  <c r="D529" i="8"/>
  <c r="W529" i="8"/>
  <c r="S529" i="8"/>
  <c r="O529" i="8"/>
  <c r="K529" i="8"/>
  <c r="G529" i="8"/>
  <c r="J529" i="8"/>
  <c r="V529" i="8"/>
  <c r="F529" i="8"/>
  <c r="R529" i="8"/>
  <c r="N529" i="8"/>
  <c r="A528" i="2"/>
  <c r="T527" i="2"/>
  <c r="P527" i="2"/>
  <c r="L527" i="2"/>
  <c r="H527" i="2"/>
  <c r="D527" i="2"/>
  <c r="W527" i="2"/>
  <c r="S527" i="2"/>
  <c r="O527" i="2"/>
  <c r="K527" i="2"/>
  <c r="G527" i="2"/>
  <c r="V527" i="2"/>
  <c r="R527" i="2"/>
  <c r="N527" i="2"/>
  <c r="J527" i="2"/>
  <c r="F527" i="2"/>
  <c r="U527" i="2"/>
  <c r="E527" i="2"/>
  <c r="Q527" i="2"/>
  <c r="M527" i="2"/>
  <c r="I527" i="2"/>
  <c r="B526" i="2"/>
  <c r="I532" i="19" l="1"/>
  <c r="J531" i="19"/>
  <c r="B528" i="9"/>
  <c r="V529" i="9"/>
  <c r="R529" i="9"/>
  <c r="N529" i="9"/>
  <c r="J529" i="9"/>
  <c r="F529" i="9"/>
  <c r="U529" i="9"/>
  <c r="Q529" i="9"/>
  <c r="M529" i="9"/>
  <c r="I529" i="9"/>
  <c r="E529" i="9"/>
  <c r="A530" i="9"/>
  <c r="T529" i="9"/>
  <c r="P529" i="9"/>
  <c r="L529" i="9"/>
  <c r="H529" i="9"/>
  <c r="D529" i="9"/>
  <c r="W529" i="9"/>
  <c r="G529" i="9"/>
  <c r="S529" i="9"/>
  <c r="O529" i="9"/>
  <c r="K529" i="9"/>
  <c r="B529" i="8"/>
  <c r="W530" i="8"/>
  <c r="S530" i="8"/>
  <c r="O530" i="8"/>
  <c r="K530" i="8"/>
  <c r="G530" i="8"/>
  <c r="V530" i="8"/>
  <c r="R530" i="8"/>
  <c r="N530" i="8"/>
  <c r="J530" i="8"/>
  <c r="F530" i="8"/>
  <c r="U530" i="8"/>
  <c r="Q530" i="8"/>
  <c r="M530" i="8"/>
  <c r="I530" i="8"/>
  <c r="E530" i="8"/>
  <c r="T530" i="8"/>
  <c r="D530" i="8"/>
  <c r="B530" i="8" s="1"/>
  <c r="P530" i="8"/>
  <c r="L530" i="8"/>
  <c r="A531" i="8"/>
  <c r="H530" i="8"/>
  <c r="B527" i="2"/>
  <c r="V528" i="2"/>
  <c r="R528" i="2"/>
  <c r="N528" i="2"/>
  <c r="J528" i="2"/>
  <c r="F528" i="2"/>
  <c r="U528" i="2"/>
  <c r="Q528" i="2"/>
  <c r="M528" i="2"/>
  <c r="I528" i="2"/>
  <c r="E528" i="2"/>
  <c r="A529" i="2"/>
  <c r="T528" i="2"/>
  <c r="P528" i="2"/>
  <c r="L528" i="2"/>
  <c r="H528" i="2"/>
  <c r="D528" i="2"/>
  <c r="O528" i="2"/>
  <c r="K528" i="2"/>
  <c r="W528" i="2"/>
  <c r="G528" i="2"/>
  <c r="S528" i="2"/>
  <c r="I533" i="19" l="1"/>
  <c r="J532" i="19"/>
  <c r="A531" i="9"/>
  <c r="T530" i="9"/>
  <c r="P530" i="9"/>
  <c r="L530" i="9"/>
  <c r="H530" i="9"/>
  <c r="D530" i="9"/>
  <c r="W530" i="9"/>
  <c r="S530" i="9"/>
  <c r="O530" i="9"/>
  <c r="K530" i="9"/>
  <c r="G530" i="9"/>
  <c r="V530" i="9"/>
  <c r="R530" i="9"/>
  <c r="N530" i="9"/>
  <c r="J530" i="9"/>
  <c r="F530" i="9"/>
  <c r="Q530" i="9"/>
  <c r="M530" i="9"/>
  <c r="I530" i="9"/>
  <c r="U530" i="9"/>
  <c r="E530" i="9"/>
  <c r="B529" i="9"/>
  <c r="U531" i="8"/>
  <c r="Q531" i="8"/>
  <c r="M531" i="8"/>
  <c r="I531" i="8"/>
  <c r="E531" i="8"/>
  <c r="A532" i="8"/>
  <c r="T531" i="8"/>
  <c r="P531" i="8"/>
  <c r="L531" i="8"/>
  <c r="H531" i="8"/>
  <c r="D531" i="8"/>
  <c r="W531" i="8"/>
  <c r="S531" i="8"/>
  <c r="O531" i="8"/>
  <c r="K531" i="8"/>
  <c r="G531" i="8"/>
  <c r="N531" i="8"/>
  <c r="J531" i="8"/>
  <c r="V531" i="8"/>
  <c r="F531" i="8"/>
  <c r="R531" i="8"/>
  <c r="A530" i="2"/>
  <c r="T529" i="2"/>
  <c r="P529" i="2"/>
  <c r="L529" i="2"/>
  <c r="H529" i="2"/>
  <c r="D529" i="2"/>
  <c r="W529" i="2"/>
  <c r="S529" i="2"/>
  <c r="O529" i="2"/>
  <c r="K529" i="2"/>
  <c r="G529" i="2"/>
  <c r="V529" i="2"/>
  <c r="R529" i="2"/>
  <c r="N529" i="2"/>
  <c r="J529" i="2"/>
  <c r="F529" i="2"/>
  <c r="I529" i="2"/>
  <c r="U529" i="2"/>
  <c r="E529" i="2"/>
  <c r="Q529" i="2"/>
  <c r="M529" i="2"/>
  <c r="B528" i="2"/>
  <c r="I534" i="19" l="1"/>
  <c r="J533" i="19"/>
  <c r="B530" i="9"/>
  <c r="V531" i="9"/>
  <c r="R531" i="9"/>
  <c r="N531" i="9"/>
  <c r="J531" i="9"/>
  <c r="F531" i="9"/>
  <c r="U531" i="9"/>
  <c r="Q531" i="9"/>
  <c r="M531" i="9"/>
  <c r="I531" i="9"/>
  <c r="E531" i="9"/>
  <c r="A532" i="9"/>
  <c r="T531" i="9"/>
  <c r="P531" i="9"/>
  <c r="L531" i="9"/>
  <c r="H531" i="9"/>
  <c r="D531" i="9"/>
  <c r="K531" i="9"/>
  <c r="W531" i="9"/>
  <c r="G531" i="9"/>
  <c r="S531" i="9"/>
  <c r="O531" i="9"/>
  <c r="B531" i="8"/>
  <c r="W532" i="8"/>
  <c r="S532" i="8"/>
  <c r="O532" i="8"/>
  <c r="K532" i="8"/>
  <c r="G532" i="8"/>
  <c r="V532" i="8"/>
  <c r="R532" i="8"/>
  <c r="N532" i="8"/>
  <c r="J532" i="8"/>
  <c r="F532" i="8"/>
  <c r="U532" i="8"/>
  <c r="Q532" i="8"/>
  <c r="M532" i="8"/>
  <c r="I532" i="8"/>
  <c r="E532" i="8"/>
  <c r="A533" i="8"/>
  <c r="H532" i="8"/>
  <c r="T532" i="8"/>
  <c r="D532" i="8"/>
  <c r="P532" i="8"/>
  <c r="L532" i="8"/>
  <c r="B529" i="2"/>
  <c r="V530" i="2"/>
  <c r="R530" i="2"/>
  <c r="N530" i="2"/>
  <c r="J530" i="2"/>
  <c r="F530" i="2"/>
  <c r="U530" i="2"/>
  <c r="Q530" i="2"/>
  <c r="M530" i="2"/>
  <c r="I530" i="2"/>
  <c r="E530" i="2"/>
  <c r="A531" i="2"/>
  <c r="T530" i="2"/>
  <c r="P530" i="2"/>
  <c r="L530" i="2"/>
  <c r="H530" i="2"/>
  <c r="D530" i="2"/>
  <c r="S530" i="2"/>
  <c r="O530" i="2"/>
  <c r="K530" i="2"/>
  <c r="W530" i="2"/>
  <c r="G530" i="2"/>
  <c r="I535" i="19" l="1"/>
  <c r="J534" i="19"/>
  <c r="A533" i="9"/>
  <c r="T532" i="9"/>
  <c r="P532" i="9"/>
  <c r="L532" i="9"/>
  <c r="H532" i="9"/>
  <c r="D532" i="9"/>
  <c r="W532" i="9"/>
  <c r="S532" i="9"/>
  <c r="O532" i="9"/>
  <c r="K532" i="9"/>
  <c r="G532" i="9"/>
  <c r="V532" i="9"/>
  <c r="R532" i="9"/>
  <c r="N532" i="9"/>
  <c r="J532" i="9"/>
  <c r="F532" i="9"/>
  <c r="U532" i="9"/>
  <c r="E532" i="9"/>
  <c r="Q532" i="9"/>
  <c r="M532" i="9"/>
  <c r="I532" i="9"/>
  <c r="B531" i="9"/>
  <c r="B532" i="8"/>
  <c r="U533" i="8"/>
  <c r="Q533" i="8"/>
  <c r="M533" i="8"/>
  <c r="I533" i="8"/>
  <c r="E533" i="8"/>
  <c r="A534" i="8"/>
  <c r="T533" i="8"/>
  <c r="P533" i="8"/>
  <c r="L533" i="8"/>
  <c r="H533" i="8"/>
  <c r="D533" i="8"/>
  <c r="W533" i="8"/>
  <c r="S533" i="8"/>
  <c r="O533" i="8"/>
  <c r="K533" i="8"/>
  <c r="G533" i="8"/>
  <c r="R533" i="8"/>
  <c r="N533" i="8"/>
  <c r="J533" i="8"/>
  <c r="V533" i="8"/>
  <c r="F533" i="8"/>
  <c r="A532" i="2"/>
  <c r="T531" i="2"/>
  <c r="P531" i="2"/>
  <c r="L531" i="2"/>
  <c r="H531" i="2"/>
  <c r="D531" i="2"/>
  <c r="W531" i="2"/>
  <c r="S531" i="2"/>
  <c r="O531" i="2"/>
  <c r="K531" i="2"/>
  <c r="G531" i="2"/>
  <c r="V531" i="2"/>
  <c r="R531" i="2"/>
  <c r="N531" i="2"/>
  <c r="J531" i="2"/>
  <c r="F531" i="2"/>
  <c r="M531" i="2"/>
  <c r="I531" i="2"/>
  <c r="U531" i="2"/>
  <c r="E531" i="2"/>
  <c r="Q531" i="2"/>
  <c r="B530" i="2"/>
  <c r="I536" i="19" l="1"/>
  <c r="J535" i="19"/>
  <c r="B532" i="9"/>
  <c r="U533" i="9"/>
  <c r="A534" i="9"/>
  <c r="T533" i="9"/>
  <c r="P533" i="9"/>
  <c r="L533" i="9"/>
  <c r="H533" i="9"/>
  <c r="D533" i="9"/>
  <c r="R533" i="9"/>
  <c r="M533" i="9"/>
  <c r="G533" i="9"/>
  <c r="W533" i="9"/>
  <c r="Q533" i="9"/>
  <c r="K533" i="9"/>
  <c r="F533" i="9"/>
  <c r="V533" i="9"/>
  <c r="O533" i="9"/>
  <c r="J533" i="9"/>
  <c r="E533" i="9"/>
  <c r="S533" i="9"/>
  <c r="N533" i="9"/>
  <c r="I533" i="9"/>
  <c r="B533" i="8"/>
  <c r="W534" i="8"/>
  <c r="S534" i="8"/>
  <c r="O534" i="8"/>
  <c r="K534" i="8"/>
  <c r="G534" i="8"/>
  <c r="V534" i="8"/>
  <c r="R534" i="8"/>
  <c r="N534" i="8"/>
  <c r="J534" i="8"/>
  <c r="F534" i="8"/>
  <c r="U534" i="8"/>
  <c r="Q534" i="8"/>
  <c r="M534" i="8"/>
  <c r="I534" i="8"/>
  <c r="E534" i="8"/>
  <c r="L534" i="8"/>
  <c r="A535" i="8"/>
  <c r="H534" i="8"/>
  <c r="T534" i="8"/>
  <c r="D534" i="8"/>
  <c r="P534" i="8"/>
  <c r="B531" i="2"/>
  <c r="V532" i="2"/>
  <c r="R532" i="2"/>
  <c r="N532" i="2"/>
  <c r="J532" i="2"/>
  <c r="F532" i="2"/>
  <c r="U532" i="2"/>
  <c r="Q532" i="2"/>
  <c r="M532" i="2"/>
  <c r="I532" i="2"/>
  <c r="E532" i="2"/>
  <c r="A533" i="2"/>
  <c r="T532" i="2"/>
  <c r="P532" i="2"/>
  <c r="L532" i="2"/>
  <c r="H532" i="2"/>
  <c r="D532" i="2"/>
  <c r="W532" i="2"/>
  <c r="G532" i="2"/>
  <c r="S532" i="2"/>
  <c r="O532" i="2"/>
  <c r="K532" i="2"/>
  <c r="I537" i="19" l="1"/>
  <c r="J536" i="19"/>
  <c r="B533" i="9"/>
  <c r="W534" i="9"/>
  <c r="S534" i="9"/>
  <c r="O534" i="9"/>
  <c r="K534" i="9"/>
  <c r="G534" i="9"/>
  <c r="V534" i="9"/>
  <c r="R534" i="9"/>
  <c r="N534" i="9"/>
  <c r="J534" i="9"/>
  <c r="F534" i="9"/>
  <c r="T534" i="9"/>
  <c r="L534" i="9"/>
  <c r="D534" i="9"/>
  <c r="Q534" i="9"/>
  <c r="I534" i="9"/>
  <c r="A535" i="9"/>
  <c r="P534" i="9"/>
  <c r="H534" i="9"/>
  <c r="U534" i="9"/>
  <c r="M534" i="9"/>
  <c r="E534" i="9"/>
  <c r="U535" i="8"/>
  <c r="Q535" i="8"/>
  <c r="M535" i="8"/>
  <c r="I535" i="8"/>
  <c r="E535" i="8"/>
  <c r="A536" i="8"/>
  <c r="T535" i="8"/>
  <c r="P535" i="8"/>
  <c r="L535" i="8"/>
  <c r="H535" i="8"/>
  <c r="D535" i="8"/>
  <c r="W535" i="8"/>
  <c r="S535" i="8"/>
  <c r="O535" i="8"/>
  <c r="K535" i="8"/>
  <c r="G535" i="8"/>
  <c r="V535" i="8"/>
  <c r="F535" i="8"/>
  <c r="R535" i="8"/>
  <c r="N535" i="8"/>
  <c r="J535" i="8"/>
  <c r="B534" i="8"/>
  <c r="A534" i="2"/>
  <c r="T533" i="2"/>
  <c r="P533" i="2"/>
  <c r="L533" i="2"/>
  <c r="H533" i="2"/>
  <c r="D533" i="2"/>
  <c r="W533" i="2"/>
  <c r="S533" i="2"/>
  <c r="O533" i="2"/>
  <c r="K533" i="2"/>
  <c r="G533" i="2"/>
  <c r="V533" i="2"/>
  <c r="R533" i="2"/>
  <c r="N533" i="2"/>
  <c r="J533" i="2"/>
  <c r="F533" i="2"/>
  <c r="Q533" i="2"/>
  <c r="M533" i="2"/>
  <c r="I533" i="2"/>
  <c r="U533" i="2"/>
  <c r="E533" i="2"/>
  <c r="B532" i="2"/>
  <c r="J537" i="19" l="1"/>
  <c r="B534" i="9"/>
  <c r="U535" i="9"/>
  <c r="Q535" i="9"/>
  <c r="M535" i="9"/>
  <c r="I535" i="9"/>
  <c r="E535" i="9"/>
  <c r="A536" i="9"/>
  <c r="T535" i="9"/>
  <c r="P535" i="9"/>
  <c r="L535" i="9"/>
  <c r="H535" i="9"/>
  <c r="D535" i="9"/>
  <c r="V535" i="9"/>
  <c r="N535" i="9"/>
  <c r="F535" i="9"/>
  <c r="S535" i="9"/>
  <c r="K535" i="9"/>
  <c r="R535" i="9"/>
  <c r="J535" i="9"/>
  <c r="G535" i="9"/>
  <c r="W535" i="9"/>
  <c r="O535" i="9"/>
  <c r="B535" i="8"/>
  <c r="W536" i="8"/>
  <c r="S536" i="8"/>
  <c r="O536" i="8"/>
  <c r="K536" i="8"/>
  <c r="G536" i="8"/>
  <c r="V536" i="8"/>
  <c r="R536" i="8"/>
  <c r="N536" i="8"/>
  <c r="J536" i="8"/>
  <c r="F536" i="8"/>
  <c r="U536" i="8"/>
  <c r="Q536" i="8"/>
  <c r="M536" i="8"/>
  <c r="I536" i="8"/>
  <c r="E536" i="8"/>
  <c r="P536" i="8"/>
  <c r="L536" i="8"/>
  <c r="A537" i="8"/>
  <c r="H536" i="8"/>
  <c r="T536" i="8"/>
  <c r="D536" i="8"/>
  <c r="B536" i="8" s="1"/>
  <c r="B533" i="2"/>
  <c r="V534" i="2"/>
  <c r="R534" i="2"/>
  <c r="N534" i="2"/>
  <c r="J534" i="2"/>
  <c r="F534" i="2"/>
  <c r="U534" i="2"/>
  <c r="Q534" i="2"/>
  <c r="M534" i="2"/>
  <c r="I534" i="2"/>
  <c r="E534" i="2"/>
  <c r="A535" i="2"/>
  <c r="T534" i="2"/>
  <c r="P534" i="2"/>
  <c r="L534" i="2"/>
  <c r="H534" i="2"/>
  <c r="D534" i="2"/>
  <c r="K534" i="2"/>
  <c r="W534" i="2"/>
  <c r="G534" i="2"/>
  <c r="S534" i="2"/>
  <c r="O534" i="2"/>
  <c r="B535" i="9" l="1"/>
  <c r="W536" i="9"/>
  <c r="S536" i="9"/>
  <c r="O536" i="9"/>
  <c r="K536" i="9"/>
  <c r="G536" i="9"/>
  <c r="V536" i="9"/>
  <c r="R536" i="9"/>
  <c r="N536" i="9"/>
  <c r="J536" i="9"/>
  <c r="F536" i="9"/>
  <c r="A537" i="9"/>
  <c r="P536" i="9"/>
  <c r="H536" i="9"/>
  <c r="U536" i="9"/>
  <c r="M536" i="9"/>
  <c r="E536" i="9"/>
  <c r="T536" i="9"/>
  <c r="L536" i="9"/>
  <c r="D536" i="9"/>
  <c r="Q536" i="9"/>
  <c r="I536" i="9"/>
  <c r="U537" i="8"/>
  <c r="Q537" i="8"/>
  <c r="M537" i="8"/>
  <c r="I537" i="8"/>
  <c r="E537" i="8"/>
  <c r="A538" i="8"/>
  <c r="T537" i="8"/>
  <c r="P537" i="8"/>
  <c r="L537" i="8"/>
  <c r="H537" i="8"/>
  <c r="D537" i="8"/>
  <c r="W537" i="8"/>
  <c r="S537" i="8"/>
  <c r="O537" i="8"/>
  <c r="K537" i="8"/>
  <c r="G537" i="8"/>
  <c r="J537" i="8"/>
  <c r="V537" i="8"/>
  <c r="F537" i="8"/>
  <c r="R537" i="8"/>
  <c r="N537" i="8"/>
  <c r="A536" i="2"/>
  <c r="T535" i="2"/>
  <c r="P535" i="2"/>
  <c r="L535" i="2"/>
  <c r="H535" i="2"/>
  <c r="D535" i="2"/>
  <c r="W535" i="2"/>
  <c r="S535" i="2"/>
  <c r="O535" i="2"/>
  <c r="K535" i="2"/>
  <c r="G535" i="2"/>
  <c r="V535" i="2"/>
  <c r="R535" i="2"/>
  <c r="N535" i="2"/>
  <c r="J535" i="2"/>
  <c r="F535" i="2"/>
  <c r="U535" i="2"/>
  <c r="E535" i="2"/>
  <c r="Q535" i="2"/>
  <c r="M535" i="2"/>
  <c r="I535" i="2"/>
  <c r="B534" i="2"/>
  <c r="B536" i="9" l="1"/>
  <c r="U537" i="9"/>
  <c r="Q537" i="9"/>
  <c r="M537" i="9"/>
  <c r="I537" i="9"/>
  <c r="E537" i="9"/>
  <c r="A538" i="9"/>
  <c r="T537" i="9"/>
  <c r="P537" i="9"/>
  <c r="L537" i="9"/>
  <c r="H537" i="9"/>
  <c r="D537" i="9"/>
  <c r="R537" i="9"/>
  <c r="J537" i="9"/>
  <c r="W537" i="9"/>
  <c r="O537" i="9"/>
  <c r="G537" i="9"/>
  <c r="V537" i="9"/>
  <c r="N537" i="9"/>
  <c r="F537" i="9"/>
  <c r="S537" i="9"/>
  <c r="K537" i="9"/>
  <c r="B537" i="8"/>
  <c r="W538" i="8"/>
  <c r="S538" i="8"/>
  <c r="O538" i="8"/>
  <c r="K538" i="8"/>
  <c r="G538" i="8"/>
  <c r="V538" i="8"/>
  <c r="R538" i="8"/>
  <c r="N538" i="8"/>
  <c r="J538" i="8"/>
  <c r="F538" i="8"/>
  <c r="U538" i="8"/>
  <c r="Q538" i="8"/>
  <c r="M538" i="8"/>
  <c r="I538" i="8"/>
  <c r="E538" i="8"/>
  <c r="T538" i="8"/>
  <c r="D538" i="8"/>
  <c r="P538" i="8"/>
  <c r="L538" i="8"/>
  <c r="A539" i="8"/>
  <c r="H538" i="8"/>
  <c r="B535" i="2"/>
  <c r="V536" i="2"/>
  <c r="R536" i="2"/>
  <c r="N536" i="2"/>
  <c r="J536" i="2"/>
  <c r="F536" i="2"/>
  <c r="U536" i="2"/>
  <c r="Q536" i="2"/>
  <c r="M536" i="2"/>
  <c r="I536" i="2"/>
  <c r="E536" i="2"/>
  <c r="A537" i="2"/>
  <c r="T536" i="2"/>
  <c r="P536" i="2"/>
  <c r="L536" i="2"/>
  <c r="H536" i="2"/>
  <c r="D536" i="2"/>
  <c r="O536" i="2"/>
  <c r="K536" i="2"/>
  <c r="W536" i="2"/>
  <c r="G536" i="2"/>
  <c r="S536" i="2"/>
  <c r="W538" i="9" l="1"/>
  <c r="S538" i="9"/>
  <c r="O538" i="9"/>
  <c r="K538" i="9"/>
  <c r="G538" i="9"/>
  <c r="V538" i="9"/>
  <c r="R538" i="9"/>
  <c r="N538" i="9"/>
  <c r="J538" i="9"/>
  <c r="F538" i="9"/>
  <c r="T538" i="9"/>
  <c r="L538" i="9"/>
  <c r="D538" i="9"/>
  <c r="Q538" i="9"/>
  <c r="I538" i="9"/>
  <c r="A539" i="9"/>
  <c r="P538" i="9"/>
  <c r="H538" i="9"/>
  <c r="E538" i="9"/>
  <c r="U538" i="9"/>
  <c r="M538" i="9"/>
  <c r="B537" i="9"/>
  <c r="B538" i="8"/>
  <c r="U539" i="8"/>
  <c r="Q539" i="8"/>
  <c r="M539" i="8"/>
  <c r="I539" i="8"/>
  <c r="E539" i="8"/>
  <c r="A540" i="8"/>
  <c r="T539" i="8"/>
  <c r="P539" i="8"/>
  <c r="L539" i="8"/>
  <c r="H539" i="8"/>
  <c r="D539" i="8"/>
  <c r="W539" i="8"/>
  <c r="S539" i="8"/>
  <c r="O539" i="8"/>
  <c r="K539" i="8"/>
  <c r="G539" i="8"/>
  <c r="N539" i="8"/>
  <c r="J539" i="8"/>
  <c r="V539" i="8"/>
  <c r="F539" i="8"/>
  <c r="R539" i="8"/>
  <c r="A538" i="2"/>
  <c r="T537" i="2"/>
  <c r="P537" i="2"/>
  <c r="L537" i="2"/>
  <c r="H537" i="2"/>
  <c r="D537" i="2"/>
  <c r="W537" i="2"/>
  <c r="S537" i="2"/>
  <c r="O537" i="2"/>
  <c r="K537" i="2"/>
  <c r="G537" i="2"/>
  <c r="V537" i="2"/>
  <c r="R537" i="2"/>
  <c r="N537" i="2"/>
  <c r="J537" i="2"/>
  <c r="F537" i="2"/>
  <c r="I537" i="2"/>
  <c r="U537" i="2"/>
  <c r="E537" i="2"/>
  <c r="Q537" i="2"/>
  <c r="M537" i="2"/>
  <c r="B536" i="2"/>
  <c r="U539" i="9" l="1"/>
  <c r="Q539" i="9"/>
  <c r="M539" i="9"/>
  <c r="I539" i="9"/>
  <c r="E539" i="9"/>
  <c r="A540" i="9"/>
  <c r="T539" i="9"/>
  <c r="P539" i="9"/>
  <c r="L539" i="9"/>
  <c r="H539" i="9"/>
  <c r="D539" i="9"/>
  <c r="V539" i="9"/>
  <c r="N539" i="9"/>
  <c r="F539" i="9"/>
  <c r="S539" i="9"/>
  <c r="K539" i="9"/>
  <c r="R539" i="9"/>
  <c r="J539" i="9"/>
  <c r="O539" i="9"/>
  <c r="G539" i="9"/>
  <c r="W539" i="9"/>
  <c r="B538" i="9"/>
  <c r="B539" i="8"/>
  <c r="W540" i="8"/>
  <c r="S540" i="8"/>
  <c r="O540" i="8"/>
  <c r="K540" i="8"/>
  <c r="G540" i="8"/>
  <c r="V540" i="8"/>
  <c r="R540" i="8"/>
  <c r="N540" i="8"/>
  <c r="J540" i="8"/>
  <c r="F540" i="8"/>
  <c r="U540" i="8"/>
  <c r="Q540" i="8"/>
  <c r="M540" i="8"/>
  <c r="I540" i="8"/>
  <c r="E540" i="8"/>
  <c r="A541" i="8"/>
  <c r="H540" i="8"/>
  <c r="T540" i="8"/>
  <c r="D540" i="8"/>
  <c r="P540" i="8"/>
  <c r="L540" i="8"/>
  <c r="B537" i="2"/>
  <c r="V538" i="2"/>
  <c r="R538" i="2"/>
  <c r="N538" i="2"/>
  <c r="J538" i="2"/>
  <c r="F538" i="2"/>
  <c r="U538" i="2"/>
  <c r="Q538" i="2"/>
  <c r="M538" i="2"/>
  <c r="I538" i="2"/>
  <c r="E538" i="2"/>
  <c r="A539" i="2"/>
  <c r="T538" i="2"/>
  <c r="P538" i="2"/>
  <c r="L538" i="2"/>
  <c r="H538" i="2"/>
  <c r="D538" i="2"/>
  <c r="S538" i="2"/>
  <c r="O538" i="2"/>
  <c r="K538" i="2"/>
  <c r="G538" i="2"/>
  <c r="W538" i="2"/>
  <c r="B539" i="9" l="1"/>
  <c r="W540" i="9"/>
  <c r="S540" i="9"/>
  <c r="O540" i="9"/>
  <c r="K540" i="9"/>
  <c r="G540" i="9"/>
  <c r="V540" i="9"/>
  <c r="R540" i="9"/>
  <c r="N540" i="9"/>
  <c r="J540" i="9"/>
  <c r="F540" i="9"/>
  <c r="A541" i="9"/>
  <c r="P540" i="9"/>
  <c r="H540" i="9"/>
  <c r="U540" i="9"/>
  <c r="M540" i="9"/>
  <c r="E540" i="9"/>
  <c r="T540" i="9"/>
  <c r="L540" i="9"/>
  <c r="D540" i="9"/>
  <c r="Q540" i="9"/>
  <c r="I540" i="9"/>
  <c r="B540" i="8"/>
  <c r="U541" i="8"/>
  <c r="Q541" i="8"/>
  <c r="M541" i="8"/>
  <c r="I541" i="8"/>
  <c r="E541" i="8"/>
  <c r="A542" i="8"/>
  <c r="T541" i="8"/>
  <c r="P541" i="8"/>
  <c r="L541" i="8"/>
  <c r="H541" i="8"/>
  <c r="D541" i="8"/>
  <c r="W541" i="8"/>
  <c r="S541" i="8"/>
  <c r="O541" i="8"/>
  <c r="K541" i="8"/>
  <c r="G541" i="8"/>
  <c r="R541" i="8"/>
  <c r="N541" i="8"/>
  <c r="J541" i="8"/>
  <c r="V541" i="8"/>
  <c r="F541" i="8"/>
  <c r="A540" i="2"/>
  <c r="T539" i="2"/>
  <c r="P539" i="2"/>
  <c r="L539" i="2"/>
  <c r="H539" i="2"/>
  <c r="D539" i="2"/>
  <c r="W539" i="2"/>
  <c r="S539" i="2"/>
  <c r="O539" i="2"/>
  <c r="K539" i="2"/>
  <c r="G539" i="2"/>
  <c r="V539" i="2"/>
  <c r="R539" i="2"/>
  <c r="N539" i="2"/>
  <c r="J539" i="2"/>
  <c r="F539" i="2"/>
  <c r="M539" i="2"/>
  <c r="I539" i="2"/>
  <c r="U539" i="2"/>
  <c r="E539" i="2"/>
  <c r="Q539" i="2"/>
  <c r="B538" i="2"/>
  <c r="B540" i="9" l="1"/>
  <c r="U541" i="9"/>
  <c r="Q541" i="9"/>
  <c r="M541" i="9"/>
  <c r="I541" i="9"/>
  <c r="E541" i="9"/>
  <c r="A542" i="9"/>
  <c r="T541" i="9"/>
  <c r="P541" i="9"/>
  <c r="L541" i="9"/>
  <c r="H541" i="9"/>
  <c r="D541" i="9"/>
  <c r="R541" i="9"/>
  <c r="J541" i="9"/>
  <c r="W541" i="9"/>
  <c r="O541" i="9"/>
  <c r="G541" i="9"/>
  <c r="V541" i="9"/>
  <c r="N541" i="9"/>
  <c r="F541" i="9"/>
  <c r="S541" i="9"/>
  <c r="K541" i="9"/>
  <c r="B541" i="8"/>
  <c r="W542" i="8"/>
  <c r="S542" i="8"/>
  <c r="O542" i="8"/>
  <c r="K542" i="8"/>
  <c r="G542" i="8"/>
  <c r="V542" i="8"/>
  <c r="R542" i="8"/>
  <c r="N542" i="8"/>
  <c r="J542" i="8"/>
  <c r="F542" i="8"/>
  <c r="U542" i="8"/>
  <c r="Q542" i="8"/>
  <c r="M542" i="8"/>
  <c r="I542" i="8"/>
  <c r="E542" i="8"/>
  <c r="L542" i="8"/>
  <c r="A543" i="8"/>
  <c r="H542" i="8"/>
  <c r="T542" i="8"/>
  <c r="D542" i="8"/>
  <c r="P542" i="8"/>
  <c r="B539" i="2"/>
  <c r="V540" i="2"/>
  <c r="R540" i="2"/>
  <c r="N540" i="2"/>
  <c r="J540" i="2"/>
  <c r="F540" i="2"/>
  <c r="U540" i="2"/>
  <c r="Q540" i="2"/>
  <c r="M540" i="2"/>
  <c r="I540" i="2"/>
  <c r="E540" i="2"/>
  <c r="A541" i="2"/>
  <c r="T540" i="2"/>
  <c r="P540" i="2"/>
  <c r="L540" i="2"/>
  <c r="H540" i="2"/>
  <c r="D540" i="2"/>
  <c r="W540" i="2"/>
  <c r="G540" i="2"/>
  <c r="S540" i="2"/>
  <c r="O540" i="2"/>
  <c r="K540" i="2"/>
  <c r="B541" i="9" l="1"/>
  <c r="W542" i="9"/>
  <c r="S542" i="9"/>
  <c r="O542" i="9"/>
  <c r="K542" i="9"/>
  <c r="G542" i="9"/>
  <c r="V542" i="9"/>
  <c r="R542" i="9"/>
  <c r="N542" i="9"/>
  <c r="J542" i="9"/>
  <c r="F542" i="9"/>
  <c r="U542" i="9"/>
  <c r="Q542" i="9"/>
  <c r="M542" i="9"/>
  <c r="I542" i="9"/>
  <c r="P542" i="9"/>
  <c r="D542" i="9"/>
  <c r="L542" i="9"/>
  <c r="A543" i="9"/>
  <c r="H542" i="9"/>
  <c r="T542" i="9"/>
  <c r="E542" i="9"/>
  <c r="U543" i="8"/>
  <c r="Q543" i="8"/>
  <c r="M543" i="8"/>
  <c r="I543" i="8"/>
  <c r="E543" i="8"/>
  <c r="A544" i="8"/>
  <c r="T543" i="8"/>
  <c r="P543" i="8"/>
  <c r="L543" i="8"/>
  <c r="H543" i="8"/>
  <c r="D543" i="8"/>
  <c r="W543" i="8"/>
  <c r="S543" i="8"/>
  <c r="O543" i="8"/>
  <c r="K543" i="8"/>
  <c r="G543" i="8"/>
  <c r="V543" i="8"/>
  <c r="F543" i="8"/>
  <c r="R543" i="8"/>
  <c r="N543" i="8"/>
  <c r="J543" i="8"/>
  <c r="B542" i="8"/>
  <c r="A542" i="2"/>
  <c r="T541" i="2"/>
  <c r="P541" i="2"/>
  <c r="L541" i="2"/>
  <c r="H541" i="2"/>
  <c r="D541" i="2"/>
  <c r="W541" i="2"/>
  <c r="S541" i="2"/>
  <c r="O541" i="2"/>
  <c r="K541" i="2"/>
  <c r="G541" i="2"/>
  <c r="V541" i="2"/>
  <c r="R541" i="2"/>
  <c r="N541" i="2"/>
  <c r="J541" i="2"/>
  <c r="F541" i="2"/>
  <c r="Q541" i="2"/>
  <c r="M541" i="2"/>
  <c r="I541" i="2"/>
  <c r="E541" i="2"/>
  <c r="U541" i="2"/>
  <c r="B540" i="2"/>
  <c r="U543" i="9" l="1"/>
  <c r="Q543" i="9"/>
  <c r="M543" i="9"/>
  <c r="I543" i="9"/>
  <c r="E543" i="9"/>
  <c r="A544" i="9"/>
  <c r="T543" i="9"/>
  <c r="P543" i="9"/>
  <c r="L543" i="9"/>
  <c r="H543" i="9"/>
  <c r="D543" i="9"/>
  <c r="W543" i="9"/>
  <c r="S543" i="9"/>
  <c r="O543" i="9"/>
  <c r="K543" i="9"/>
  <c r="G543" i="9"/>
  <c r="J543" i="9"/>
  <c r="V543" i="9"/>
  <c r="F543" i="9"/>
  <c r="R543" i="9"/>
  <c r="N543" i="9"/>
  <c r="B542" i="9"/>
  <c r="B543" i="8"/>
  <c r="W544" i="8"/>
  <c r="S544" i="8"/>
  <c r="O544" i="8"/>
  <c r="K544" i="8"/>
  <c r="G544" i="8"/>
  <c r="V544" i="8"/>
  <c r="R544" i="8"/>
  <c r="N544" i="8"/>
  <c r="J544" i="8"/>
  <c r="F544" i="8"/>
  <c r="U544" i="8"/>
  <c r="Q544" i="8"/>
  <c r="M544" i="8"/>
  <c r="I544" i="8"/>
  <c r="E544" i="8"/>
  <c r="P544" i="8"/>
  <c r="L544" i="8"/>
  <c r="A545" i="8"/>
  <c r="H544" i="8"/>
  <c r="T544" i="8"/>
  <c r="D544" i="8"/>
  <c r="B544" i="8" s="1"/>
  <c r="B541" i="2"/>
  <c r="V542" i="2"/>
  <c r="R542" i="2"/>
  <c r="N542" i="2"/>
  <c r="J542" i="2"/>
  <c r="F542" i="2"/>
  <c r="U542" i="2"/>
  <c r="Q542" i="2"/>
  <c r="M542" i="2"/>
  <c r="I542" i="2"/>
  <c r="E542" i="2"/>
  <c r="A543" i="2"/>
  <c r="T542" i="2"/>
  <c r="P542" i="2"/>
  <c r="L542" i="2"/>
  <c r="H542" i="2"/>
  <c r="D542" i="2"/>
  <c r="K542" i="2"/>
  <c r="W542" i="2"/>
  <c r="G542" i="2"/>
  <c r="S542" i="2"/>
  <c r="O542" i="2"/>
  <c r="B543" i="9" l="1"/>
  <c r="W544" i="9"/>
  <c r="S544" i="9"/>
  <c r="O544" i="9"/>
  <c r="K544" i="9"/>
  <c r="G544" i="9"/>
  <c r="V544" i="9"/>
  <c r="R544" i="9"/>
  <c r="N544" i="9"/>
  <c r="J544" i="9"/>
  <c r="F544" i="9"/>
  <c r="U544" i="9"/>
  <c r="Q544" i="9"/>
  <c r="M544" i="9"/>
  <c r="I544" i="9"/>
  <c r="E544" i="9"/>
  <c r="T544" i="9"/>
  <c r="D544" i="9"/>
  <c r="P544" i="9"/>
  <c r="L544" i="9"/>
  <c r="A545" i="9"/>
  <c r="H544" i="9"/>
  <c r="U545" i="8"/>
  <c r="Q545" i="8"/>
  <c r="M545" i="8"/>
  <c r="I545" i="8"/>
  <c r="E545" i="8"/>
  <c r="A546" i="8"/>
  <c r="T545" i="8"/>
  <c r="P545" i="8"/>
  <c r="L545" i="8"/>
  <c r="H545" i="8"/>
  <c r="D545" i="8"/>
  <c r="W545" i="8"/>
  <c r="S545" i="8"/>
  <c r="O545" i="8"/>
  <c r="K545" i="8"/>
  <c r="G545" i="8"/>
  <c r="J545" i="8"/>
  <c r="V545" i="8"/>
  <c r="F545" i="8"/>
  <c r="R545" i="8"/>
  <c r="N545" i="8"/>
  <c r="A544" i="2"/>
  <c r="T543" i="2"/>
  <c r="P543" i="2"/>
  <c r="L543" i="2"/>
  <c r="H543" i="2"/>
  <c r="D543" i="2"/>
  <c r="W543" i="2"/>
  <c r="S543" i="2"/>
  <c r="O543" i="2"/>
  <c r="K543" i="2"/>
  <c r="G543" i="2"/>
  <c r="V543" i="2"/>
  <c r="R543" i="2"/>
  <c r="N543" i="2"/>
  <c r="J543" i="2"/>
  <c r="F543" i="2"/>
  <c r="U543" i="2"/>
  <c r="E543" i="2"/>
  <c r="Q543" i="2"/>
  <c r="M543" i="2"/>
  <c r="I543" i="2"/>
  <c r="B542" i="2"/>
  <c r="B544" i="9" l="1"/>
  <c r="U545" i="9"/>
  <c r="Q545" i="9"/>
  <c r="M545" i="9"/>
  <c r="I545" i="9"/>
  <c r="E545" i="9"/>
  <c r="A546" i="9"/>
  <c r="T545" i="9"/>
  <c r="P545" i="9"/>
  <c r="L545" i="9"/>
  <c r="H545" i="9"/>
  <c r="D545" i="9"/>
  <c r="W545" i="9"/>
  <c r="S545" i="9"/>
  <c r="O545" i="9"/>
  <c r="K545" i="9"/>
  <c r="G545" i="9"/>
  <c r="N545" i="9"/>
  <c r="J545" i="9"/>
  <c r="V545" i="9"/>
  <c r="F545" i="9"/>
  <c r="R545" i="9"/>
  <c r="B545" i="8"/>
  <c r="W546" i="8"/>
  <c r="S546" i="8"/>
  <c r="O546" i="8"/>
  <c r="K546" i="8"/>
  <c r="G546" i="8"/>
  <c r="V546" i="8"/>
  <c r="R546" i="8"/>
  <c r="N546" i="8"/>
  <c r="J546" i="8"/>
  <c r="F546" i="8"/>
  <c r="U546" i="8"/>
  <c r="Q546" i="8"/>
  <c r="M546" i="8"/>
  <c r="I546" i="8"/>
  <c r="E546" i="8"/>
  <c r="T546" i="8"/>
  <c r="D546" i="8"/>
  <c r="B546" i="8" s="1"/>
  <c r="P546" i="8"/>
  <c r="L546" i="8"/>
  <c r="H546" i="8"/>
  <c r="A547" i="8"/>
  <c r="B543" i="2"/>
  <c r="V544" i="2"/>
  <c r="R544" i="2"/>
  <c r="N544" i="2"/>
  <c r="J544" i="2"/>
  <c r="F544" i="2"/>
  <c r="U544" i="2"/>
  <c r="Q544" i="2"/>
  <c r="M544" i="2"/>
  <c r="I544" i="2"/>
  <c r="E544" i="2"/>
  <c r="A545" i="2"/>
  <c r="T544" i="2"/>
  <c r="P544" i="2"/>
  <c r="L544" i="2"/>
  <c r="H544" i="2"/>
  <c r="D544" i="2"/>
  <c r="O544" i="2"/>
  <c r="K544" i="2"/>
  <c r="W544" i="2"/>
  <c r="G544" i="2"/>
  <c r="S544" i="2"/>
  <c r="B545" i="9" l="1"/>
  <c r="W546" i="9"/>
  <c r="S546" i="9"/>
  <c r="O546" i="9"/>
  <c r="K546" i="9"/>
  <c r="G546" i="9"/>
  <c r="V546" i="9"/>
  <c r="R546" i="9"/>
  <c r="N546" i="9"/>
  <c r="J546" i="9"/>
  <c r="F546" i="9"/>
  <c r="U546" i="9"/>
  <c r="Q546" i="9"/>
  <c r="M546" i="9"/>
  <c r="I546" i="9"/>
  <c r="E546" i="9"/>
  <c r="A547" i="9"/>
  <c r="H546" i="9"/>
  <c r="T546" i="9"/>
  <c r="D546" i="9"/>
  <c r="P546" i="9"/>
  <c r="L546" i="9"/>
  <c r="U547" i="8"/>
  <c r="Q547" i="8"/>
  <c r="M547" i="8"/>
  <c r="I547" i="8"/>
  <c r="E547" i="8"/>
  <c r="A548" i="8"/>
  <c r="T547" i="8"/>
  <c r="P547" i="8"/>
  <c r="L547" i="8"/>
  <c r="H547" i="8"/>
  <c r="D547" i="8"/>
  <c r="W547" i="8"/>
  <c r="S547" i="8"/>
  <c r="O547" i="8"/>
  <c r="K547" i="8"/>
  <c r="G547" i="8"/>
  <c r="N547" i="8"/>
  <c r="J547" i="8"/>
  <c r="V547" i="8"/>
  <c r="F547" i="8"/>
  <c r="R547" i="8"/>
  <c r="A546" i="2"/>
  <c r="T545" i="2"/>
  <c r="P545" i="2"/>
  <c r="L545" i="2"/>
  <c r="H545" i="2"/>
  <c r="D545" i="2"/>
  <c r="W545" i="2"/>
  <c r="S545" i="2"/>
  <c r="O545" i="2"/>
  <c r="K545" i="2"/>
  <c r="G545" i="2"/>
  <c r="V545" i="2"/>
  <c r="R545" i="2"/>
  <c r="N545" i="2"/>
  <c r="J545" i="2"/>
  <c r="F545" i="2"/>
  <c r="I545" i="2"/>
  <c r="U545" i="2"/>
  <c r="E545" i="2"/>
  <c r="Q545" i="2"/>
  <c r="M545" i="2"/>
  <c r="B544" i="2"/>
  <c r="B546" i="9" l="1"/>
  <c r="U547" i="9"/>
  <c r="Q547" i="9"/>
  <c r="M547" i="9"/>
  <c r="I547" i="9"/>
  <c r="E547" i="9"/>
  <c r="A548" i="9"/>
  <c r="T547" i="9"/>
  <c r="P547" i="9"/>
  <c r="L547" i="9"/>
  <c r="H547" i="9"/>
  <c r="D547" i="9"/>
  <c r="W547" i="9"/>
  <c r="S547" i="9"/>
  <c r="O547" i="9"/>
  <c r="K547" i="9"/>
  <c r="G547" i="9"/>
  <c r="R547" i="9"/>
  <c r="N547" i="9"/>
  <c r="J547" i="9"/>
  <c r="V547" i="9"/>
  <c r="F547" i="9"/>
  <c r="B547" i="8"/>
  <c r="W548" i="8"/>
  <c r="S548" i="8"/>
  <c r="O548" i="8"/>
  <c r="K548" i="8"/>
  <c r="G548" i="8"/>
  <c r="V548" i="8"/>
  <c r="R548" i="8"/>
  <c r="N548" i="8"/>
  <c r="J548" i="8"/>
  <c r="F548" i="8"/>
  <c r="U548" i="8"/>
  <c r="Q548" i="8"/>
  <c r="M548" i="8"/>
  <c r="I548" i="8"/>
  <c r="E548" i="8"/>
  <c r="A549" i="8"/>
  <c r="H548" i="8"/>
  <c r="T548" i="8"/>
  <c r="D548" i="8"/>
  <c r="P548" i="8"/>
  <c r="L548" i="8"/>
  <c r="B545" i="2"/>
  <c r="V546" i="2"/>
  <c r="R546" i="2"/>
  <c r="N546" i="2"/>
  <c r="J546" i="2"/>
  <c r="F546" i="2"/>
  <c r="U546" i="2"/>
  <c r="Q546" i="2"/>
  <c r="M546" i="2"/>
  <c r="I546" i="2"/>
  <c r="E546" i="2"/>
  <c r="A547" i="2"/>
  <c r="T546" i="2"/>
  <c r="P546" i="2"/>
  <c r="L546" i="2"/>
  <c r="H546" i="2"/>
  <c r="D546" i="2"/>
  <c r="S546" i="2"/>
  <c r="O546" i="2"/>
  <c r="K546" i="2"/>
  <c r="W546" i="2"/>
  <c r="G546" i="2"/>
  <c r="B547" i="9" l="1"/>
  <c r="W548" i="9"/>
  <c r="S548" i="9"/>
  <c r="O548" i="9"/>
  <c r="K548" i="9"/>
  <c r="G548" i="9"/>
  <c r="V548" i="9"/>
  <c r="R548" i="9"/>
  <c r="N548" i="9"/>
  <c r="J548" i="9"/>
  <c r="F548" i="9"/>
  <c r="U548" i="9"/>
  <c r="Q548" i="9"/>
  <c r="M548" i="9"/>
  <c r="I548" i="9"/>
  <c r="E548" i="9"/>
  <c r="L548" i="9"/>
  <c r="A549" i="9"/>
  <c r="H548" i="9"/>
  <c r="T548" i="9"/>
  <c r="D548" i="9"/>
  <c r="P548" i="9"/>
  <c r="B548" i="8"/>
  <c r="U549" i="8"/>
  <c r="Q549" i="8"/>
  <c r="M549" i="8"/>
  <c r="I549" i="8"/>
  <c r="E549" i="8"/>
  <c r="A550" i="8"/>
  <c r="T549" i="8"/>
  <c r="P549" i="8"/>
  <c r="L549" i="8"/>
  <c r="H549" i="8"/>
  <c r="D549" i="8"/>
  <c r="W549" i="8"/>
  <c r="S549" i="8"/>
  <c r="O549" i="8"/>
  <c r="K549" i="8"/>
  <c r="G549" i="8"/>
  <c r="R549" i="8"/>
  <c r="N549" i="8"/>
  <c r="J549" i="8"/>
  <c r="F549" i="8"/>
  <c r="V549" i="8"/>
  <c r="A548" i="2"/>
  <c r="T547" i="2"/>
  <c r="P547" i="2"/>
  <c r="L547" i="2"/>
  <c r="H547" i="2"/>
  <c r="D547" i="2"/>
  <c r="W547" i="2"/>
  <c r="S547" i="2"/>
  <c r="O547" i="2"/>
  <c r="K547" i="2"/>
  <c r="G547" i="2"/>
  <c r="V547" i="2"/>
  <c r="R547" i="2"/>
  <c r="N547" i="2"/>
  <c r="J547" i="2"/>
  <c r="F547" i="2"/>
  <c r="M547" i="2"/>
  <c r="I547" i="2"/>
  <c r="U547" i="2"/>
  <c r="E547" i="2"/>
  <c r="Q547" i="2"/>
  <c r="B546" i="2"/>
  <c r="U549" i="9" l="1"/>
  <c r="Q549" i="9"/>
  <c r="M549" i="9"/>
  <c r="I549" i="9"/>
  <c r="E549" i="9"/>
  <c r="A550" i="9"/>
  <c r="T549" i="9"/>
  <c r="P549" i="9"/>
  <c r="L549" i="9"/>
  <c r="H549" i="9"/>
  <c r="D549" i="9"/>
  <c r="W549" i="9"/>
  <c r="S549" i="9"/>
  <c r="O549" i="9"/>
  <c r="K549" i="9"/>
  <c r="G549" i="9"/>
  <c r="V549" i="9"/>
  <c r="F549" i="9"/>
  <c r="R549" i="9"/>
  <c r="N549" i="9"/>
  <c r="J549" i="9"/>
  <c r="B548" i="9"/>
  <c r="B549" i="8"/>
  <c r="W550" i="8"/>
  <c r="S550" i="8"/>
  <c r="O550" i="8"/>
  <c r="K550" i="8"/>
  <c r="G550" i="8"/>
  <c r="V550" i="8"/>
  <c r="R550" i="8"/>
  <c r="N550" i="8"/>
  <c r="J550" i="8"/>
  <c r="F550" i="8"/>
  <c r="U550" i="8"/>
  <c r="Q550" i="8"/>
  <c r="M550" i="8"/>
  <c r="I550" i="8"/>
  <c r="E550" i="8"/>
  <c r="L550" i="8"/>
  <c r="A551" i="8"/>
  <c r="H550" i="8"/>
  <c r="T550" i="8"/>
  <c r="D550" i="8"/>
  <c r="P550" i="8"/>
  <c r="B547" i="2"/>
  <c r="V548" i="2"/>
  <c r="R548" i="2"/>
  <c r="N548" i="2"/>
  <c r="J548" i="2"/>
  <c r="F548" i="2"/>
  <c r="U548" i="2"/>
  <c r="Q548" i="2"/>
  <c r="M548" i="2"/>
  <c r="I548" i="2"/>
  <c r="E548" i="2"/>
  <c r="A549" i="2"/>
  <c r="T548" i="2"/>
  <c r="P548" i="2"/>
  <c r="L548" i="2"/>
  <c r="H548" i="2"/>
  <c r="D548" i="2"/>
  <c r="W548" i="2"/>
  <c r="G548" i="2"/>
  <c r="S548" i="2"/>
  <c r="O548" i="2"/>
  <c r="K548" i="2"/>
  <c r="B549" i="9" l="1"/>
  <c r="W550" i="9"/>
  <c r="S550" i="9"/>
  <c r="O550" i="9"/>
  <c r="K550" i="9"/>
  <c r="G550" i="9"/>
  <c r="V550" i="9"/>
  <c r="R550" i="9"/>
  <c r="N550" i="9"/>
  <c r="J550" i="9"/>
  <c r="F550" i="9"/>
  <c r="U550" i="9"/>
  <c r="Q550" i="9"/>
  <c r="M550" i="9"/>
  <c r="I550" i="9"/>
  <c r="E550" i="9"/>
  <c r="P550" i="9"/>
  <c r="L550" i="9"/>
  <c r="A551" i="9"/>
  <c r="H550" i="9"/>
  <c r="T550" i="9"/>
  <c r="D550" i="9"/>
  <c r="U551" i="8"/>
  <c r="Q551" i="8"/>
  <c r="M551" i="8"/>
  <c r="I551" i="8"/>
  <c r="E551" i="8"/>
  <c r="A552" i="8"/>
  <c r="T551" i="8"/>
  <c r="P551" i="8"/>
  <c r="L551" i="8"/>
  <c r="H551" i="8"/>
  <c r="D551" i="8"/>
  <c r="W551" i="8"/>
  <c r="S551" i="8"/>
  <c r="O551" i="8"/>
  <c r="K551" i="8"/>
  <c r="G551" i="8"/>
  <c r="V551" i="8"/>
  <c r="F551" i="8"/>
  <c r="R551" i="8"/>
  <c r="N551" i="8"/>
  <c r="J551" i="8"/>
  <c r="B550" i="8"/>
  <c r="A550" i="2"/>
  <c r="T549" i="2"/>
  <c r="P549" i="2"/>
  <c r="L549" i="2"/>
  <c r="H549" i="2"/>
  <c r="D549" i="2"/>
  <c r="W549" i="2"/>
  <c r="S549" i="2"/>
  <c r="O549" i="2"/>
  <c r="K549" i="2"/>
  <c r="G549" i="2"/>
  <c r="V549" i="2"/>
  <c r="R549" i="2"/>
  <c r="N549" i="2"/>
  <c r="J549" i="2"/>
  <c r="F549" i="2"/>
  <c r="Q549" i="2"/>
  <c r="M549" i="2"/>
  <c r="I549" i="2"/>
  <c r="U549" i="2"/>
  <c r="E549" i="2"/>
  <c r="B548" i="2"/>
  <c r="U551" i="9" l="1"/>
  <c r="Q551" i="9"/>
  <c r="M551" i="9"/>
  <c r="I551" i="9"/>
  <c r="E551" i="9"/>
  <c r="A552" i="9"/>
  <c r="T551" i="9"/>
  <c r="P551" i="9"/>
  <c r="L551" i="9"/>
  <c r="H551" i="9"/>
  <c r="D551" i="9"/>
  <c r="W551" i="9"/>
  <c r="S551" i="9"/>
  <c r="O551" i="9"/>
  <c r="K551" i="9"/>
  <c r="G551" i="9"/>
  <c r="J551" i="9"/>
  <c r="V551" i="9"/>
  <c r="F551" i="9"/>
  <c r="R551" i="9"/>
  <c r="N551" i="9"/>
  <c r="B550" i="9"/>
  <c r="B551" i="8"/>
  <c r="W552" i="8"/>
  <c r="S552" i="8"/>
  <c r="O552" i="8"/>
  <c r="K552" i="8"/>
  <c r="G552" i="8"/>
  <c r="V552" i="8"/>
  <c r="R552" i="8"/>
  <c r="N552" i="8"/>
  <c r="J552" i="8"/>
  <c r="F552" i="8"/>
  <c r="U552" i="8"/>
  <c r="Q552" i="8"/>
  <c r="M552" i="8"/>
  <c r="I552" i="8"/>
  <c r="E552" i="8"/>
  <c r="P552" i="8"/>
  <c r="L552" i="8"/>
  <c r="A553" i="8"/>
  <c r="H552" i="8"/>
  <c r="D552" i="8"/>
  <c r="T552" i="8"/>
  <c r="B549" i="2"/>
  <c r="V550" i="2"/>
  <c r="R550" i="2"/>
  <c r="N550" i="2"/>
  <c r="J550" i="2"/>
  <c r="F550" i="2"/>
  <c r="U550" i="2"/>
  <c r="Q550" i="2"/>
  <c r="M550" i="2"/>
  <c r="I550" i="2"/>
  <c r="E550" i="2"/>
  <c r="A551" i="2"/>
  <c r="T550" i="2"/>
  <c r="P550" i="2"/>
  <c r="L550" i="2"/>
  <c r="H550" i="2"/>
  <c r="D550" i="2"/>
  <c r="K550" i="2"/>
  <c r="W550" i="2"/>
  <c r="G550" i="2"/>
  <c r="S550" i="2"/>
  <c r="O550" i="2"/>
  <c r="B551" i="9" l="1"/>
  <c r="W552" i="9"/>
  <c r="S552" i="9"/>
  <c r="O552" i="9"/>
  <c r="K552" i="9"/>
  <c r="G552" i="9"/>
  <c r="V552" i="9"/>
  <c r="R552" i="9"/>
  <c r="N552" i="9"/>
  <c r="J552" i="9"/>
  <c r="F552" i="9"/>
  <c r="U552" i="9"/>
  <c r="Q552" i="9"/>
  <c r="M552" i="9"/>
  <c r="I552" i="9"/>
  <c r="E552" i="9"/>
  <c r="T552" i="9"/>
  <c r="D552" i="9"/>
  <c r="P552" i="9"/>
  <c r="L552" i="9"/>
  <c r="A553" i="9"/>
  <c r="H552" i="9"/>
  <c r="B552" i="8"/>
  <c r="U553" i="8"/>
  <c r="Q553" i="8"/>
  <c r="M553" i="8"/>
  <c r="I553" i="8"/>
  <c r="E553" i="8"/>
  <c r="A554" i="8"/>
  <c r="T553" i="8"/>
  <c r="P553" i="8"/>
  <c r="L553" i="8"/>
  <c r="H553" i="8"/>
  <c r="D553" i="8"/>
  <c r="W553" i="8"/>
  <c r="S553" i="8"/>
  <c r="O553" i="8"/>
  <c r="K553" i="8"/>
  <c r="G553" i="8"/>
  <c r="J553" i="8"/>
  <c r="V553" i="8"/>
  <c r="F553" i="8"/>
  <c r="R553" i="8"/>
  <c r="N553" i="8"/>
  <c r="A552" i="2"/>
  <c r="T551" i="2"/>
  <c r="P551" i="2"/>
  <c r="L551" i="2"/>
  <c r="H551" i="2"/>
  <c r="D551" i="2"/>
  <c r="W551" i="2"/>
  <c r="S551" i="2"/>
  <c r="O551" i="2"/>
  <c r="K551" i="2"/>
  <c r="G551" i="2"/>
  <c r="V551" i="2"/>
  <c r="R551" i="2"/>
  <c r="N551" i="2"/>
  <c r="J551" i="2"/>
  <c r="F551" i="2"/>
  <c r="U551" i="2"/>
  <c r="E551" i="2"/>
  <c r="Q551" i="2"/>
  <c r="M551" i="2"/>
  <c r="I551" i="2"/>
  <c r="B550" i="2"/>
  <c r="U553" i="9" l="1"/>
  <c r="Q553" i="9"/>
  <c r="M553" i="9"/>
  <c r="I553" i="9"/>
  <c r="E553" i="9"/>
  <c r="A554" i="9"/>
  <c r="T553" i="9"/>
  <c r="P553" i="9"/>
  <c r="L553" i="9"/>
  <c r="H553" i="9"/>
  <c r="D553" i="9"/>
  <c r="W553" i="9"/>
  <c r="S553" i="9"/>
  <c r="O553" i="9"/>
  <c r="K553" i="9"/>
  <c r="G553" i="9"/>
  <c r="N553" i="9"/>
  <c r="J553" i="9"/>
  <c r="V553" i="9"/>
  <c r="F553" i="9"/>
  <c r="R553" i="9"/>
  <c r="B552" i="9"/>
  <c r="B553" i="8"/>
  <c r="W554" i="8"/>
  <c r="S554" i="8"/>
  <c r="O554" i="8"/>
  <c r="K554" i="8"/>
  <c r="G554" i="8"/>
  <c r="V554" i="8"/>
  <c r="R554" i="8"/>
  <c r="N554" i="8"/>
  <c r="J554" i="8"/>
  <c r="F554" i="8"/>
  <c r="U554" i="8"/>
  <c r="Q554" i="8"/>
  <c r="M554" i="8"/>
  <c r="I554" i="8"/>
  <c r="E554" i="8"/>
  <c r="T554" i="8"/>
  <c r="D554" i="8"/>
  <c r="P554" i="8"/>
  <c r="L554" i="8"/>
  <c r="A555" i="8"/>
  <c r="H554" i="8"/>
  <c r="B551" i="2"/>
  <c r="V552" i="2"/>
  <c r="R552" i="2"/>
  <c r="N552" i="2"/>
  <c r="J552" i="2"/>
  <c r="F552" i="2"/>
  <c r="U552" i="2"/>
  <c r="Q552" i="2"/>
  <c r="M552" i="2"/>
  <c r="I552" i="2"/>
  <c r="E552" i="2"/>
  <c r="A553" i="2"/>
  <c r="T552" i="2"/>
  <c r="P552" i="2"/>
  <c r="L552" i="2"/>
  <c r="H552" i="2"/>
  <c r="D552" i="2"/>
  <c r="O552" i="2"/>
  <c r="K552" i="2"/>
  <c r="W552" i="2"/>
  <c r="G552" i="2"/>
  <c r="S552" i="2"/>
  <c r="B553" i="9" l="1"/>
  <c r="W554" i="9"/>
  <c r="S554" i="9"/>
  <c r="O554" i="9"/>
  <c r="K554" i="9"/>
  <c r="G554" i="9"/>
  <c r="V554" i="9"/>
  <c r="R554" i="9"/>
  <c r="N554" i="9"/>
  <c r="J554" i="9"/>
  <c r="F554" i="9"/>
  <c r="U554" i="9"/>
  <c r="Q554" i="9"/>
  <c r="M554" i="9"/>
  <c r="I554" i="9"/>
  <c r="E554" i="9"/>
  <c r="A555" i="9"/>
  <c r="H554" i="9"/>
  <c r="T554" i="9"/>
  <c r="D554" i="9"/>
  <c r="P554" i="9"/>
  <c r="L554" i="9"/>
  <c r="B554" i="8"/>
  <c r="U555" i="8"/>
  <c r="Q555" i="8"/>
  <c r="M555" i="8"/>
  <c r="I555" i="8"/>
  <c r="E555" i="8"/>
  <c r="A556" i="8"/>
  <c r="T555" i="8"/>
  <c r="P555" i="8"/>
  <c r="L555" i="8"/>
  <c r="H555" i="8"/>
  <c r="D555" i="8"/>
  <c r="W555" i="8"/>
  <c r="S555" i="8"/>
  <c r="O555" i="8"/>
  <c r="K555" i="8"/>
  <c r="G555" i="8"/>
  <c r="N555" i="8"/>
  <c r="J555" i="8"/>
  <c r="V555" i="8"/>
  <c r="F555" i="8"/>
  <c r="R555" i="8"/>
  <c r="A554" i="2"/>
  <c r="T553" i="2"/>
  <c r="P553" i="2"/>
  <c r="L553" i="2"/>
  <c r="H553" i="2"/>
  <c r="D553" i="2"/>
  <c r="W553" i="2"/>
  <c r="S553" i="2"/>
  <c r="O553" i="2"/>
  <c r="K553" i="2"/>
  <c r="G553" i="2"/>
  <c r="V553" i="2"/>
  <c r="R553" i="2"/>
  <c r="N553" i="2"/>
  <c r="J553" i="2"/>
  <c r="F553" i="2"/>
  <c r="I553" i="2"/>
  <c r="U553" i="2"/>
  <c r="E553" i="2"/>
  <c r="Q553" i="2"/>
  <c r="M553" i="2"/>
  <c r="B552" i="2"/>
  <c r="B554" i="9" l="1"/>
  <c r="U555" i="9"/>
  <c r="Q555" i="9"/>
  <c r="M555" i="9"/>
  <c r="I555" i="9"/>
  <c r="E555" i="9"/>
  <c r="A556" i="9"/>
  <c r="T555" i="9"/>
  <c r="P555" i="9"/>
  <c r="L555" i="9"/>
  <c r="H555" i="9"/>
  <c r="D555" i="9"/>
  <c r="W555" i="9"/>
  <c r="S555" i="9"/>
  <c r="O555" i="9"/>
  <c r="K555" i="9"/>
  <c r="G555" i="9"/>
  <c r="R555" i="9"/>
  <c r="N555" i="9"/>
  <c r="J555" i="9"/>
  <c r="V555" i="9"/>
  <c r="F555" i="9"/>
  <c r="B555" i="8"/>
  <c r="W556" i="8"/>
  <c r="S556" i="8"/>
  <c r="O556" i="8"/>
  <c r="K556" i="8"/>
  <c r="G556" i="8"/>
  <c r="V556" i="8"/>
  <c r="R556" i="8"/>
  <c r="N556" i="8"/>
  <c r="J556" i="8"/>
  <c r="F556" i="8"/>
  <c r="U556" i="8"/>
  <c r="Q556" i="8"/>
  <c r="M556" i="8"/>
  <c r="I556" i="8"/>
  <c r="E556" i="8"/>
  <c r="A557" i="8"/>
  <c r="H556" i="8"/>
  <c r="T556" i="8"/>
  <c r="D556" i="8"/>
  <c r="P556" i="8"/>
  <c r="L556" i="8"/>
  <c r="B553" i="2"/>
  <c r="V554" i="2"/>
  <c r="R554" i="2"/>
  <c r="N554" i="2"/>
  <c r="J554" i="2"/>
  <c r="F554" i="2"/>
  <c r="U554" i="2"/>
  <c r="Q554" i="2"/>
  <c r="M554" i="2"/>
  <c r="I554" i="2"/>
  <c r="E554" i="2"/>
  <c r="A555" i="2"/>
  <c r="T554" i="2"/>
  <c r="P554" i="2"/>
  <c r="L554" i="2"/>
  <c r="H554" i="2"/>
  <c r="D554" i="2"/>
  <c r="S554" i="2"/>
  <c r="O554" i="2"/>
  <c r="K554" i="2"/>
  <c r="W554" i="2"/>
  <c r="G554" i="2"/>
  <c r="B555" i="9" l="1"/>
  <c r="W556" i="9"/>
  <c r="S556" i="9"/>
  <c r="O556" i="9"/>
  <c r="K556" i="9"/>
  <c r="G556" i="9"/>
  <c r="V556" i="9"/>
  <c r="R556" i="9"/>
  <c r="N556" i="9"/>
  <c r="J556" i="9"/>
  <c r="F556" i="9"/>
  <c r="U556" i="9"/>
  <c r="Q556" i="9"/>
  <c r="M556" i="9"/>
  <c r="I556" i="9"/>
  <c r="E556" i="9"/>
  <c r="L556" i="9"/>
  <c r="A557" i="9"/>
  <c r="H556" i="9"/>
  <c r="T556" i="9"/>
  <c r="D556" i="9"/>
  <c r="P556" i="9"/>
  <c r="B556" i="8"/>
  <c r="U557" i="8"/>
  <c r="Q557" i="8"/>
  <c r="M557" i="8"/>
  <c r="I557" i="8"/>
  <c r="E557" i="8"/>
  <c r="A558" i="8"/>
  <c r="T557" i="8"/>
  <c r="P557" i="8"/>
  <c r="L557" i="8"/>
  <c r="H557" i="8"/>
  <c r="D557" i="8"/>
  <c r="W557" i="8"/>
  <c r="S557" i="8"/>
  <c r="O557" i="8"/>
  <c r="K557" i="8"/>
  <c r="G557" i="8"/>
  <c r="R557" i="8"/>
  <c r="N557" i="8"/>
  <c r="J557" i="8"/>
  <c r="V557" i="8"/>
  <c r="F557" i="8"/>
  <c r="A556" i="2"/>
  <c r="T555" i="2"/>
  <c r="P555" i="2"/>
  <c r="L555" i="2"/>
  <c r="H555" i="2"/>
  <c r="D555" i="2"/>
  <c r="W555" i="2"/>
  <c r="S555" i="2"/>
  <c r="O555" i="2"/>
  <c r="K555" i="2"/>
  <c r="G555" i="2"/>
  <c r="V555" i="2"/>
  <c r="R555" i="2"/>
  <c r="N555" i="2"/>
  <c r="J555" i="2"/>
  <c r="F555" i="2"/>
  <c r="M555" i="2"/>
  <c r="I555" i="2"/>
  <c r="U555" i="2"/>
  <c r="E555" i="2"/>
  <c r="Q555" i="2"/>
  <c r="B554" i="2"/>
  <c r="U557" i="9" l="1"/>
  <c r="Q557" i="9"/>
  <c r="M557" i="9"/>
  <c r="I557" i="9"/>
  <c r="E557" i="9"/>
  <c r="A558" i="9"/>
  <c r="T557" i="9"/>
  <c r="P557" i="9"/>
  <c r="L557" i="9"/>
  <c r="H557" i="9"/>
  <c r="D557" i="9"/>
  <c r="W557" i="9"/>
  <c r="S557" i="9"/>
  <c r="O557" i="9"/>
  <c r="K557" i="9"/>
  <c r="G557" i="9"/>
  <c r="V557" i="9"/>
  <c r="F557" i="9"/>
  <c r="R557" i="9"/>
  <c r="N557" i="9"/>
  <c r="J557" i="9"/>
  <c r="B556" i="9"/>
  <c r="B557" i="8"/>
  <c r="W558" i="8"/>
  <c r="S558" i="8"/>
  <c r="O558" i="8"/>
  <c r="K558" i="8"/>
  <c r="G558" i="8"/>
  <c r="V558" i="8"/>
  <c r="R558" i="8"/>
  <c r="N558" i="8"/>
  <c r="J558" i="8"/>
  <c r="F558" i="8"/>
  <c r="U558" i="8"/>
  <c r="Q558" i="8"/>
  <c r="M558" i="8"/>
  <c r="I558" i="8"/>
  <c r="E558" i="8"/>
  <c r="L558" i="8"/>
  <c r="A559" i="8"/>
  <c r="H558" i="8"/>
  <c r="T558" i="8"/>
  <c r="D558" i="8"/>
  <c r="P558" i="8"/>
  <c r="B555" i="2"/>
  <c r="V556" i="2"/>
  <c r="R556" i="2"/>
  <c r="N556" i="2"/>
  <c r="J556" i="2"/>
  <c r="F556" i="2"/>
  <c r="U556" i="2"/>
  <c r="Q556" i="2"/>
  <c r="M556" i="2"/>
  <c r="I556" i="2"/>
  <c r="E556" i="2"/>
  <c r="A557" i="2"/>
  <c r="T556" i="2"/>
  <c r="P556" i="2"/>
  <c r="L556" i="2"/>
  <c r="H556" i="2"/>
  <c r="D556" i="2"/>
  <c r="W556" i="2"/>
  <c r="G556" i="2"/>
  <c r="S556" i="2"/>
  <c r="O556" i="2"/>
  <c r="K556" i="2"/>
  <c r="B557" i="9" l="1"/>
  <c r="W558" i="9"/>
  <c r="S558" i="9"/>
  <c r="O558" i="9"/>
  <c r="K558" i="9"/>
  <c r="G558" i="9"/>
  <c r="V558" i="9"/>
  <c r="R558" i="9"/>
  <c r="N558" i="9"/>
  <c r="J558" i="9"/>
  <c r="F558" i="9"/>
  <c r="U558" i="9"/>
  <c r="Q558" i="9"/>
  <c r="M558" i="9"/>
  <c r="I558" i="9"/>
  <c r="E558" i="9"/>
  <c r="P558" i="9"/>
  <c r="L558" i="9"/>
  <c r="A559" i="9"/>
  <c r="H558" i="9"/>
  <c r="T558" i="9"/>
  <c r="D558" i="9"/>
  <c r="B558" i="9" s="1"/>
  <c r="B558" i="8"/>
  <c r="U559" i="8"/>
  <c r="Q559" i="8"/>
  <c r="M559" i="8"/>
  <c r="I559" i="8"/>
  <c r="E559" i="8"/>
  <c r="A560" i="8"/>
  <c r="T559" i="8"/>
  <c r="P559" i="8"/>
  <c r="L559" i="8"/>
  <c r="H559" i="8"/>
  <c r="D559" i="8"/>
  <c r="W559" i="8"/>
  <c r="S559" i="8"/>
  <c r="O559" i="8"/>
  <c r="K559" i="8"/>
  <c r="G559" i="8"/>
  <c r="V559" i="8"/>
  <c r="F559" i="8"/>
  <c r="R559" i="8"/>
  <c r="N559" i="8"/>
  <c r="J559" i="8"/>
  <c r="A558" i="2"/>
  <c r="T557" i="2"/>
  <c r="P557" i="2"/>
  <c r="L557" i="2"/>
  <c r="H557" i="2"/>
  <c r="D557" i="2"/>
  <c r="W557" i="2"/>
  <c r="S557" i="2"/>
  <c r="O557" i="2"/>
  <c r="K557" i="2"/>
  <c r="G557" i="2"/>
  <c r="V557" i="2"/>
  <c r="R557" i="2"/>
  <c r="N557" i="2"/>
  <c r="J557" i="2"/>
  <c r="F557" i="2"/>
  <c r="Q557" i="2"/>
  <c r="M557" i="2"/>
  <c r="I557" i="2"/>
  <c r="U557" i="2"/>
  <c r="E557" i="2"/>
  <c r="B556" i="2"/>
  <c r="U559" i="9" l="1"/>
  <c r="Q559" i="9"/>
  <c r="M559" i="9"/>
  <c r="I559" i="9"/>
  <c r="E559" i="9"/>
  <c r="A560" i="9"/>
  <c r="T559" i="9"/>
  <c r="P559" i="9"/>
  <c r="L559" i="9"/>
  <c r="H559" i="9"/>
  <c r="D559" i="9"/>
  <c r="W559" i="9"/>
  <c r="S559" i="9"/>
  <c r="O559" i="9"/>
  <c r="K559" i="9"/>
  <c r="G559" i="9"/>
  <c r="J559" i="9"/>
  <c r="V559" i="9"/>
  <c r="F559" i="9"/>
  <c r="R559" i="9"/>
  <c r="N559" i="9"/>
  <c r="B559" i="8"/>
  <c r="W560" i="8"/>
  <c r="S560" i="8"/>
  <c r="O560" i="8"/>
  <c r="K560" i="8"/>
  <c r="G560" i="8"/>
  <c r="V560" i="8"/>
  <c r="R560" i="8"/>
  <c r="N560" i="8"/>
  <c r="J560" i="8"/>
  <c r="F560" i="8"/>
  <c r="U560" i="8"/>
  <c r="Q560" i="8"/>
  <c r="M560" i="8"/>
  <c r="I560" i="8"/>
  <c r="E560" i="8"/>
  <c r="P560" i="8"/>
  <c r="L560" i="8"/>
  <c r="A561" i="8"/>
  <c r="H560" i="8"/>
  <c r="T560" i="8"/>
  <c r="D560" i="8"/>
  <c r="B560" i="8" s="1"/>
  <c r="B557" i="2"/>
  <c r="V558" i="2"/>
  <c r="R558" i="2"/>
  <c r="N558" i="2"/>
  <c r="J558" i="2"/>
  <c r="F558" i="2"/>
  <c r="U558" i="2"/>
  <c r="Q558" i="2"/>
  <c r="M558" i="2"/>
  <c r="I558" i="2"/>
  <c r="E558" i="2"/>
  <c r="A559" i="2"/>
  <c r="T558" i="2"/>
  <c r="P558" i="2"/>
  <c r="L558" i="2"/>
  <c r="H558" i="2"/>
  <c r="D558" i="2"/>
  <c r="K558" i="2"/>
  <c r="W558" i="2"/>
  <c r="G558" i="2"/>
  <c r="S558" i="2"/>
  <c r="O558" i="2"/>
  <c r="B559" i="9" l="1"/>
  <c r="W560" i="9"/>
  <c r="S560" i="9"/>
  <c r="O560" i="9"/>
  <c r="K560" i="9"/>
  <c r="G560" i="9"/>
  <c r="V560" i="9"/>
  <c r="R560" i="9"/>
  <c r="N560" i="9"/>
  <c r="J560" i="9"/>
  <c r="F560" i="9"/>
  <c r="U560" i="9"/>
  <c r="Q560" i="9"/>
  <c r="M560" i="9"/>
  <c r="I560" i="9"/>
  <c r="E560" i="9"/>
  <c r="T560" i="9"/>
  <c r="D560" i="9"/>
  <c r="P560" i="9"/>
  <c r="L560" i="9"/>
  <c r="H560" i="9"/>
  <c r="A561" i="9"/>
  <c r="U561" i="8"/>
  <c r="Q561" i="8"/>
  <c r="M561" i="8"/>
  <c r="I561" i="8"/>
  <c r="E561" i="8"/>
  <c r="A562" i="8"/>
  <c r="T561" i="8"/>
  <c r="P561" i="8"/>
  <c r="L561" i="8"/>
  <c r="H561" i="8"/>
  <c r="D561" i="8"/>
  <c r="W561" i="8"/>
  <c r="S561" i="8"/>
  <c r="O561" i="8"/>
  <c r="K561" i="8"/>
  <c r="G561" i="8"/>
  <c r="J561" i="8"/>
  <c r="V561" i="8"/>
  <c r="F561" i="8"/>
  <c r="R561" i="8"/>
  <c r="N561" i="8"/>
  <c r="A560" i="2"/>
  <c r="T559" i="2"/>
  <c r="P559" i="2"/>
  <c r="L559" i="2"/>
  <c r="H559" i="2"/>
  <c r="D559" i="2"/>
  <c r="W559" i="2"/>
  <c r="S559" i="2"/>
  <c r="O559" i="2"/>
  <c r="K559" i="2"/>
  <c r="G559" i="2"/>
  <c r="V559" i="2"/>
  <c r="R559" i="2"/>
  <c r="N559" i="2"/>
  <c r="J559" i="2"/>
  <c r="F559" i="2"/>
  <c r="U559" i="2"/>
  <c r="E559" i="2"/>
  <c r="Q559" i="2"/>
  <c r="M559" i="2"/>
  <c r="I559" i="2"/>
  <c r="B558" i="2"/>
  <c r="B560" i="9" l="1"/>
  <c r="U561" i="9"/>
  <c r="Q561" i="9"/>
  <c r="M561" i="9"/>
  <c r="I561" i="9"/>
  <c r="E561" i="9"/>
  <c r="A562" i="9"/>
  <c r="T561" i="9"/>
  <c r="P561" i="9"/>
  <c r="L561" i="9"/>
  <c r="H561" i="9"/>
  <c r="D561" i="9"/>
  <c r="W561" i="9"/>
  <c r="S561" i="9"/>
  <c r="O561" i="9"/>
  <c r="K561" i="9"/>
  <c r="G561" i="9"/>
  <c r="N561" i="9"/>
  <c r="J561" i="9"/>
  <c r="V561" i="9"/>
  <c r="F561" i="9"/>
  <c r="R561" i="9"/>
  <c r="B561" i="8"/>
  <c r="W562" i="8"/>
  <c r="S562" i="8"/>
  <c r="O562" i="8"/>
  <c r="K562" i="8"/>
  <c r="G562" i="8"/>
  <c r="V562" i="8"/>
  <c r="R562" i="8"/>
  <c r="N562" i="8"/>
  <c r="J562" i="8"/>
  <c r="F562" i="8"/>
  <c r="U562" i="8"/>
  <c r="Q562" i="8"/>
  <c r="M562" i="8"/>
  <c r="I562" i="8"/>
  <c r="E562" i="8"/>
  <c r="T562" i="8"/>
  <c r="D562" i="8"/>
  <c r="P562" i="8"/>
  <c r="L562" i="8"/>
  <c r="A563" i="8"/>
  <c r="H562" i="8"/>
  <c r="B559" i="2"/>
  <c r="V560" i="2"/>
  <c r="R560" i="2"/>
  <c r="N560" i="2"/>
  <c r="J560" i="2"/>
  <c r="F560" i="2"/>
  <c r="U560" i="2"/>
  <c r="Q560" i="2"/>
  <c r="M560" i="2"/>
  <c r="I560" i="2"/>
  <c r="E560" i="2"/>
  <c r="A561" i="2"/>
  <c r="T560" i="2"/>
  <c r="P560" i="2"/>
  <c r="L560" i="2"/>
  <c r="H560" i="2"/>
  <c r="D560" i="2"/>
  <c r="O560" i="2"/>
  <c r="K560" i="2"/>
  <c r="W560" i="2"/>
  <c r="G560" i="2"/>
  <c r="S560" i="2"/>
  <c r="B561" i="9" l="1"/>
  <c r="W562" i="9"/>
  <c r="S562" i="9"/>
  <c r="O562" i="9"/>
  <c r="K562" i="9"/>
  <c r="G562" i="9"/>
  <c r="V562" i="9"/>
  <c r="R562" i="9"/>
  <c r="N562" i="9"/>
  <c r="J562" i="9"/>
  <c r="F562" i="9"/>
  <c r="U562" i="9"/>
  <c r="Q562" i="9"/>
  <c r="M562" i="9"/>
  <c r="I562" i="9"/>
  <c r="E562" i="9"/>
  <c r="A563" i="9"/>
  <c r="H562" i="9"/>
  <c r="T562" i="9"/>
  <c r="D562" i="9"/>
  <c r="B562" i="9" s="1"/>
  <c r="P562" i="9"/>
  <c r="L562" i="9"/>
  <c r="B562" i="8"/>
  <c r="U563" i="8"/>
  <c r="Q563" i="8"/>
  <c r="M563" i="8"/>
  <c r="I563" i="8"/>
  <c r="E563" i="8"/>
  <c r="A564" i="8"/>
  <c r="T563" i="8"/>
  <c r="P563" i="8"/>
  <c r="L563" i="8"/>
  <c r="H563" i="8"/>
  <c r="D563" i="8"/>
  <c r="W563" i="8"/>
  <c r="S563" i="8"/>
  <c r="O563" i="8"/>
  <c r="K563" i="8"/>
  <c r="G563" i="8"/>
  <c r="N563" i="8"/>
  <c r="J563" i="8"/>
  <c r="V563" i="8"/>
  <c r="F563" i="8"/>
  <c r="R563" i="8"/>
  <c r="A562" i="2"/>
  <c r="T561" i="2"/>
  <c r="P561" i="2"/>
  <c r="L561" i="2"/>
  <c r="H561" i="2"/>
  <c r="D561" i="2"/>
  <c r="W561" i="2"/>
  <c r="S561" i="2"/>
  <c r="O561" i="2"/>
  <c r="K561" i="2"/>
  <c r="G561" i="2"/>
  <c r="V561" i="2"/>
  <c r="R561" i="2"/>
  <c r="N561" i="2"/>
  <c r="J561" i="2"/>
  <c r="F561" i="2"/>
  <c r="I561" i="2"/>
  <c r="U561" i="2"/>
  <c r="E561" i="2"/>
  <c r="Q561" i="2"/>
  <c r="M561" i="2"/>
  <c r="B560" i="2"/>
  <c r="U563" i="9" l="1"/>
  <c r="Q563" i="9"/>
  <c r="M563" i="9"/>
  <c r="I563" i="9"/>
  <c r="E563" i="9"/>
  <c r="A564" i="9"/>
  <c r="T563" i="9"/>
  <c r="P563" i="9"/>
  <c r="L563" i="9"/>
  <c r="H563" i="9"/>
  <c r="D563" i="9"/>
  <c r="W563" i="9"/>
  <c r="S563" i="9"/>
  <c r="O563" i="9"/>
  <c r="K563" i="9"/>
  <c r="G563" i="9"/>
  <c r="R563" i="9"/>
  <c r="N563" i="9"/>
  <c r="J563" i="9"/>
  <c r="F563" i="9"/>
  <c r="V563" i="9"/>
  <c r="B563" i="8"/>
  <c r="W564" i="8"/>
  <c r="S564" i="8"/>
  <c r="O564" i="8"/>
  <c r="K564" i="8"/>
  <c r="G564" i="8"/>
  <c r="V564" i="8"/>
  <c r="R564" i="8"/>
  <c r="N564" i="8"/>
  <c r="J564" i="8"/>
  <c r="F564" i="8"/>
  <c r="U564" i="8"/>
  <c r="Q564" i="8"/>
  <c r="M564" i="8"/>
  <c r="I564" i="8"/>
  <c r="E564" i="8"/>
  <c r="A565" i="8"/>
  <c r="H564" i="8"/>
  <c r="T564" i="8"/>
  <c r="D564" i="8"/>
  <c r="P564" i="8"/>
  <c r="L564" i="8"/>
  <c r="B561" i="2"/>
  <c r="V562" i="2"/>
  <c r="R562" i="2"/>
  <c r="N562" i="2"/>
  <c r="J562" i="2"/>
  <c r="F562" i="2"/>
  <c r="U562" i="2"/>
  <c r="Q562" i="2"/>
  <c r="M562" i="2"/>
  <c r="I562" i="2"/>
  <c r="E562" i="2"/>
  <c r="A563" i="2"/>
  <c r="T562" i="2"/>
  <c r="P562" i="2"/>
  <c r="L562" i="2"/>
  <c r="H562" i="2"/>
  <c r="D562" i="2"/>
  <c r="S562" i="2"/>
  <c r="O562" i="2"/>
  <c r="K562" i="2"/>
  <c r="W562" i="2"/>
  <c r="G562" i="2"/>
  <c r="B563" i="9" l="1"/>
  <c r="W564" i="9"/>
  <c r="S564" i="9"/>
  <c r="O564" i="9"/>
  <c r="K564" i="9"/>
  <c r="G564" i="9"/>
  <c r="V564" i="9"/>
  <c r="R564" i="9"/>
  <c r="N564" i="9"/>
  <c r="J564" i="9"/>
  <c r="F564" i="9"/>
  <c r="U564" i="9"/>
  <c r="Q564" i="9"/>
  <c r="M564" i="9"/>
  <c r="I564" i="9"/>
  <c r="E564" i="9"/>
  <c r="L564" i="9"/>
  <c r="A565" i="9"/>
  <c r="H564" i="9"/>
  <c r="T564" i="9"/>
  <c r="D564" i="9"/>
  <c r="P564" i="9"/>
  <c r="B564" i="8"/>
  <c r="U565" i="8"/>
  <c r="Q565" i="8"/>
  <c r="M565" i="8"/>
  <c r="I565" i="8"/>
  <c r="E565" i="8"/>
  <c r="A566" i="8"/>
  <c r="T565" i="8"/>
  <c r="P565" i="8"/>
  <c r="L565" i="8"/>
  <c r="H565" i="8"/>
  <c r="D565" i="8"/>
  <c r="W565" i="8"/>
  <c r="S565" i="8"/>
  <c r="O565" i="8"/>
  <c r="K565" i="8"/>
  <c r="G565" i="8"/>
  <c r="R565" i="8"/>
  <c r="N565" i="8"/>
  <c r="J565" i="8"/>
  <c r="V565" i="8"/>
  <c r="F565" i="8"/>
  <c r="A564" i="2"/>
  <c r="T563" i="2"/>
  <c r="P563" i="2"/>
  <c r="L563" i="2"/>
  <c r="H563" i="2"/>
  <c r="D563" i="2"/>
  <c r="W563" i="2"/>
  <c r="S563" i="2"/>
  <c r="O563" i="2"/>
  <c r="K563" i="2"/>
  <c r="G563" i="2"/>
  <c r="V563" i="2"/>
  <c r="R563" i="2"/>
  <c r="N563" i="2"/>
  <c r="J563" i="2"/>
  <c r="F563" i="2"/>
  <c r="M563" i="2"/>
  <c r="I563" i="2"/>
  <c r="U563" i="2"/>
  <c r="E563" i="2"/>
  <c r="Q563" i="2"/>
  <c r="B562" i="2"/>
  <c r="U565" i="9" l="1"/>
  <c r="Q565" i="9"/>
  <c r="M565" i="9"/>
  <c r="I565" i="9"/>
  <c r="E565" i="9"/>
  <c r="A566" i="9"/>
  <c r="T565" i="9"/>
  <c r="P565" i="9"/>
  <c r="L565" i="9"/>
  <c r="H565" i="9"/>
  <c r="D565" i="9"/>
  <c r="W565" i="9"/>
  <c r="S565" i="9"/>
  <c r="O565" i="9"/>
  <c r="K565" i="9"/>
  <c r="G565" i="9"/>
  <c r="V565" i="9"/>
  <c r="F565" i="9"/>
  <c r="R565" i="9"/>
  <c r="N565" i="9"/>
  <c r="J565" i="9"/>
  <c r="B564" i="9"/>
  <c r="B565" i="8"/>
  <c r="W566" i="8"/>
  <c r="S566" i="8"/>
  <c r="O566" i="8"/>
  <c r="K566" i="8"/>
  <c r="G566" i="8"/>
  <c r="V566" i="8"/>
  <c r="R566" i="8"/>
  <c r="N566" i="8"/>
  <c r="J566" i="8"/>
  <c r="F566" i="8"/>
  <c r="U566" i="8"/>
  <c r="Q566" i="8"/>
  <c r="M566" i="8"/>
  <c r="I566" i="8"/>
  <c r="E566" i="8"/>
  <c r="L566" i="8"/>
  <c r="A567" i="8"/>
  <c r="H566" i="8"/>
  <c r="T566" i="8"/>
  <c r="D566" i="8"/>
  <c r="P566" i="8"/>
  <c r="B563" i="2"/>
  <c r="V564" i="2"/>
  <c r="R564" i="2"/>
  <c r="N564" i="2"/>
  <c r="J564" i="2"/>
  <c r="F564" i="2"/>
  <c r="U564" i="2"/>
  <c r="Q564" i="2"/>
  <c r="M564" i="2"/>
  <c r="I564" i="2"/>
  <c r="E564" i="2"/>
  <c r="A565" i="2"/>
  <c r="T564" i="2"/>
  <c r="P564" i="2"/>
  <c r="L564" i="2"/>
  <c r="H564" i="2"/>
  <c r="D564" i="2"/>
  <c r="W564" i="2"/>
  <c r="G564" i="2"/>
  <c r="S564" i="2"/>
  <c r="O564" i="2"/>
  <c r="K564" i="2"/>
  <c r="B565" i="9" l="1"/>
  <c r="W566" i="9"/>
  <c r="S566" i="9"/>
  <c r="O566" i="9"/>
  <c r="K566" i="9"/>
  <c r="G566" i="9"/>
  <c r="V566" i="9"/>
  <c r="R566" i="9"/>
  <c r="N566" i="9"/>
  <c r="J566" i="9"/>
  <c r="F566" i="9"/>
  <c r="U566" i="9"/>
  <c r="Q566" i="9"/>
  <c r="M566" i="9"/>
  <c r="I566" i="9"/>
  <c r="E566" i="9"/>
  <c r="P566" i="9"/>
  <c r="L566" i="9"/>
  <c r="A567" i="9"/>
  <c r="H566" i="9"/>
  <c r="D566" i="9"/>
  <c r="T566" i="9"/>
  <c r="U567" i="8"/>
  <c r="Q567" i="8"/>
  <c r="M567" i="8"/>
  <c r="I567" i="8"/>
  <c r="E567" i="8"/>
  <c r="A568" i="8"/>
  <c r="T567" i="8"/>
  <c r="P567" i="8"/>
  <c r="L567" i="8"/>
  <c r="H567" i="8"/>
  <c r="D567" i="8"/>
  <c r="W567" i="8"/>
  <c r="S567" i="8"/>
  <c r="O567" i="8"/>
  <c r="K567" i="8"/>
  <c r="G567" i="8"/>
  <c r="V567" i="8"/>
  <c r="F567" i="8"/>
  <c r="R567" i="8"/>
  <c r="N567" i="8"/>
  <c r="J567" i="8"/>
  <c r="B566" i="8"/>
  <c r="A566" i="2"/>
  <c r="T565" i="2"/>
  <c r="P565" i="2"/>
  <c r="L565" i="2"/>
  <c r="H565" i="2"/>
  <c r="D565" i="2"/>
  <c r="W565" i="2"/>
  <c r="S565" i="2"/>
  <c r="O565" i="2"/>
  <c r="K565" i="2"/>
  <c r="G565" i="2"/>
  <c r="V565" i="2"/>
  <c r="R565" i="2"/>
  <c r="N565" i="2"/>
  <c r="J565" i="2"/>
  <c r="F565" i="2"/>
  <c r="Q565" i="2"/>
  <c r="M565" i="2"/>
  <c r="I565" i="2"/>
  <c r="U565" i="2"/>
  <c r="E565" i="2"/>
  <c r="B564" i="2"/>
  <c r="U567" i="9" l="1"/>
  <c r="Q567" i="9"/>
  <c r="M567" i="9"/>
  <c r="I567" i="9"/>
  <c r="E567" i="9"/>
  <c r="A568" i="9"/>
  <c r="T567" i="9"/>
  <c r="P567" i="9"/>
  <c r="L567" i="9"/>
  <c r="H567" i="9"/>
  <c r="D567" i="9"/>
  <c r="W567" i="9"/>
  <c r="S567" i="9"/>
  <c r="O567" i="9"/>
  <c r="K567" i="9"/>
  <c r="G567" i="9"/>
  <c r="J567" i="9"/>
  <c r="V567" i="9"/>
  <c r="F567" i="9"/>
  <c r="R567" i="9"/>
  <c r="N567" i="9"/>
  <c r="B566" i="9"/>
  <c r="B567" i="8"/>
  <c r="W568" i="8"/>
  <c r="S568" i="8"/>
  <c r="O568" i="8"/>
  <c r="K568" i="8"/>
  <c r="G568" i="8"/>
  <c r="V568" i="8"/>
  <c r="R568" i="8"/>
  <c r="N568" i="8"/>
  <c r="J568" i="8"/>
  <c r="F568" i="8"/>
  <c r="U568" i="8"/>
  <c r="Q568" i="8"/>
  <c r="M568" i="8"/>
  <c r="I568" i="8"/>
  <c r="E568" i="8"/>
  <c r="P568" i="8"/>
  <c r="L568" i="8"/>
  <c r="A569" i="8"/>
  <c r="H568" i="8"/>
  <c r="T568" i="8"/>
  <c r="D568" i="8"/>
  <c r="B568" i="8" s="1"/>
  <c r="B565" i="2"/>
  <c r="V566" i="2"/>
  <c r="R566" i="2"/>
  <c r="N566" i="2"/>
  <c r="J566" i="2"/>
  <c r="F566" i="2"/>
  <c r="U566" i="2"/>
  <c r="Q566" i="2"/>
  <c r="M566" i="2"/>
  <c r="I566" i="2"/>
  <c r="E566" i="2"/>
  <c r="A567" i="2"/>
  <c r="T566" i="2"/>
  <c r="P566" i="2"/>
  <c r="L566" i="2"/>
  <c r="H566" i="2"/>
  <c r="D566" i="2"/>
  <c r="K566" i="2"/>
  <c r="W566" i="2"/>
  <c r="G566" i="2"/>
  <c r="S566" i="2"/>
  <c r="O566" i="2"/>
  <c r="B567" i="9" l="1"/>
  <c r="W568" i="9"/>
  <c r="S568" i="9"/>
  <c r="O568" i="9"/>
  <c r="K568" i="9"/>
  <c r="G568" i="9"/>
  <c r="V568" i="9"/>
  <c r="R568" i="9"/>
  <c r="N568" i="9"/>
  <c r="J568" i="9"/>
  <c r="F568" i="9"/>
  <c r="U568" i="9"/>
  <c r="Q568" i="9"/>
  <c r="M568" i="9"/>
  <c r="I568" i="9"/>
  <c r="E568" i="9"/>
  <c r="T568" i="9"/>
  <c r="D568" i="9"/>
  <c r="P568" i="9"/>
  <c r="L568" i="9"/>
  <c r="A569" i="9"/>
  <c r="H568" i="9"/>
  <c r="U569" i="8"/>
  <c r="Q569" i="8"/>
  <c r="M569" i="8"/>
  <c r="I569" i="8"/>
  <c r="E569" i="8"/>
  <c r="A570" i="8"/>
  <c r="T569" i="8"/>
  <c r="P569" i="8"/>
  <c r="L569" i="8"/>
  <c r="H569" i="8"/>
  <c r="D569" i="8"/>
  <c r="W569" i="8"/>
  <c r="S569" i="8"/>
  <c r="O569" i="8"/>
  <c r="K569" i="8"/>
  <c r="G569" i="8"/>
  <c r="J569" i="8"/>
  <c r="V569" i="8"/>
  <c r="F569" i="8"/>
  <c r="R569" i="8"/>
  <c r="N569" i="8"/>
  <c r="A568" i="2"/>
  <c r="T567" i="2"/>
  <c r="P567" i="2"/>
  <c r="L567" i="2"/>
  <c r="H567" i="2"/>
  <c r="D567" i="2"/>
  <c r="W567" i="2"/>
  <c r="S567" i="2"/>
  <c r="O567" i="2"/>
  <c r="K567" i="2"/>
  <c r="G567" i="2"/>
  <c r="V567" i="2"/>
  <c r="R567" i="2"/>
  <c r="N567" i="2"/>
  <c r="J567" i="2"/>
  <c r="F567" i="2"/>
  <c r="U567" i="2"/>
  <c r="E567" i="2"/>
  <c r="Q567" i="2"/>
  <c r="M567" i="2"/>
  <c r="I567" i="2"/>
  <c r="B566" i="2"/>
  <c r="B568" i="9" l="1"/>
  <c r="U569" i="9"/>
  <c r="Q569" i="9"/>
  <c r="M569" i="9"/>
  <c r="I569" i="9"/>
  <c r="E569" i="9"/>
  <c r="A570" i="9"/>
  <c r="T569" i="9"/>
  <c r="P569" i="9"/>
  <c r="L569" i="9"/>
  <c r="H569" i="9"/>
  <c r="D569" i="9"/>
  <c r="W569" i="9"/>
  <c r="S569" i="9"/>
  <c r="O569" i="9"/>
  <c r="K569" i="9"/>
  <c r="G569" i="9"/>
  <c r="N569" i="9"/>
  <c r="J569" i="9"/>
  <c r="V569" i="9"/>
  <c r="F569" i="9"/>
  <c r="R569" i="9"/>
  <c r="B569" i="8"/>
  <c r="W570" i="8"/>
  <c r="S570" i="8"/>
  <c r="O570" i="8"/>
  <c r="K570" i="8"/>
  <c r="G570" i="8"/>
  <c r="V570" i="8"/>
  <c r="R570" i="8"/>
  <c r="N570" i="8"/>
  <c r="J570" i="8"/>
  <c r="F570" i="8"/>
  <c r="U570" i="8"/>
  <c r="Q570" i="8"/>
  <c r="M570" i="8"/>
  <c r="I570" i="8"/>
  <c r="E570" i="8"/>
  <c r="T570" i="8"/>
  <c r="D570" i="8"/>
  <c r="P570" i="8"/>
  <c r="L570" i="8"/>
  <c r="A571" i="8"/>
  <c r="H570" i="8"/>
  <c r="B567" i="2"/>
  <c r="V568" i="2"/>
  <c r="R568" i="2"/>
  <c r="N568" i="2"/>
  <c r="J568" i="2"/>
  <c r="F568" i="2"/>
  <c r="U568" i="2"/>
  <c r="Q568" i="2"/>
  <c r="M568" i="2"/>
  <c r="I568" i="2"/>
  <c r="E568" i="2"/>
  <c r="A569" i="2"/>
  <c r="T568" i="2"/>
  <c r="P568" i="2"/>
  <c r="L568" i="2"/>
  <c r="H568" i="2"/>
  <c r="D568" i="2"/>
  <c r="O568" i="2"/>
  <c r="K568" i="2"/>
  <c r="W568" i="2"/>
  <c r="G568" i="2"/>
  <c r="S568" i="2"/>
  <c r="B569" i="9" l="1"/>
  <c r="W570" i="9"/>
  <c r="S570" i="9"/>
  <c r="O570" i="9"/>
  <c r="K570" i="9"/>
  <c r="G570" i="9"/>
  <c r="V570" i="9"/>
  <c r="R570" i="9"/>
  <c r="N570" i="9"/>
  <c r="J570" i="9"/>
  <c r="F570" i="9"/>
  <c r="U570" i="9"/>
  <c r="Q570" i="9"/>
  <c r="M570" i="9"/>
  <c r="I570" i="9"/>
  <c r="E570" i="9"/>
  <c r="A571" i="9"/>
  <c r="H570" i="9"/>
  <c r="T570" i="9"/>
  <c r="D570" i="9"/>
  <c r="B570" i="9" s="1"/>
  <c r="P570" i="9"/>
  <c r="L570" i="9"/>
  <c r="B570" i="8"/>
  <c r="U571" i="8"/>
  <c r="Q571" i="8"/>
  <c r="M571" i="8"/>
  <c r="I571" i="8"/>
  <c r="E571" i="8"/>
  <c r="A572" i="8"/>
  <c r="T571" i="8"/>
  <c r="P571" i="8"/>
  <c r="L571" i="8"/>
  <c r="H571" i="8"/>
  <c r="D571" i="8"/>
  <c r="W571" i="8"/>
  <c r="S571" i="8"/>
  <c r="O571" i="8"/>
  <c r="K571" i="8"/>
  <c r="G571" i="8"/>
  <c r="N571" i="8"/>
  <c r="J571" i="8"/>
  <c r="V571" i="8"/>
  <c r="F571" i="8"/>
  <c r="R571" i="8"/>
  <c r="A570" i="2"/>
  <c r="T569" i="2"/>
  <c r="P569" i="2"/>
  <c r="L569" i="2"/>
  <c r="H569" i="2"/>
  <c r="D569" i="2"/>
  <c r="W569" i="2"/>
  <c r="S569" i="2"/>
  <c r="O569" i="2"/>
  <c r="K569" i="2"/>
  <c r="G569" i="2"/>
  <c r="V569" i="2"/>
  <c r="R569" i="2"/>
  <c r="N569" i="2"/>
  <c r="J569" i="2"/>
  <c r="F569" i="2"/>
  <c r="I569" i="2"/>
  <c r="U569" i="2"/>
  <c r="E569" i="2"/>
  <c r="Q569" i="2"/>
  <c r="M569" i="2"/>
  <c r="B568" i="2"/>
  <c r="U571" i="9" l="1"/>
  <c r="Q571" i="9"/>
  <c r="M571" i="9"/>
  <c r="I571" i="9"/>
  <c r="E571" i="9"/>
  <c r="A572" i="9"/>
  <c r="T571" i="9"/>
  <c r="P571" i="9"/>
  <c r="L571" i="9"/>
  <c r="H571" i="9"/>
  <c r="D571" i="9"/>
  <c r="W571" i="9"/>
  <c r="S571" i="9"/>
  <c r="O571" i="9"/>
  <c r="K571" i="9"/>
  <c r="G571" i="9"/>
  <c r="R571" i="9"/>
  <c r="N571" i="9"/>
  <c r="J571" i="9"/>
  <c r="V571" i="9"/>
  <c r="F571" i="9"/>
  <c r="W572" i="8"/>
  <c r="S572" i="8"/>
  <c r="O572" i="8"/>
  <c r="K572" i="8"/>
  <c r="G572" i="8"/>
  <c r="V572" i="8"/>
  <c r="R572" i="8"/>
  <c r="N572" i="8"/>
  <c r="J572" i="8"/>
  <c r="F572" i="8"/>
  <c r="U572" i="8"/>
  <c r="Q572" i="8"/>
  <c r="M572" i="8"/>
  <c r="I572" i="8"/>
  <c r="E572" i="8"/>
  <c r="A573" i="8"/>
  <c r="H572" i="8"/>
  <c r="T572" i="8"/>
  <c r="D572" i="8"/>
  <c r="P572" i="8"/>
  <c r="L572" i="8"/>
  <c r="B571" i="8"/>
  <c r="B569" i="2"/>
  <c r="V570" i="2"/>
  <c r="R570" i="2"/>
  <c r="N570" i="2"/>
  <c r="J570" i="2"/>
  <c r="F570" i="2"/>
  <c r="U570" i="2"/>
  <c r="Q570" i="2"/>
  <c r="M570" i="2"/>
  <c r="I570" i="2"/>
  <c r="E570" i="2"/>
  <c r="A571" i="2"/>
  <c r="T570" i="2"/>
  <c r="P570" i="2"/>
  <c r="L570" i="2"/>
  <c r="H570" i="2"/>
  <c r="D570" i="2"/>
  <c r="S570" i="2"/>
  <c r="O570" i="2"/>
  <c r="K570" i="2"/>
  <c r="G570" i="2"/>
  <c r="W570" i="2"/>
  <c r="B571" i="9" l="1"/>
  <c r="W572" i="9"/>
  <c r="S572" i="9"/>
  <c r="O572" i="9"/>
  <c r="K572" i="9"/>
  <c r="G572" i="9"/>
  <c r="V572" i="9"/>
  <c r="R572" i="9"/>
  <c r="N572" i="9"/>
  <c r="J572" i="9"/>
  <c r="F572" i="9"/>
  <c r="U572" i="9"/>
  <c r="Q572" i="9"/>
  <c r="M572" i="9"/>
  <c r="I572" i="9"/>
  <c r="E572" i="9"/>
  <c r="L572" i="9"/>
  <c r="A573" i="9"/>
  <c r="H572" i="9"/>
  <c r="T572" i="9"/>
  <c r="D572" i="9"/>
  <c r="P572" i="9"/>
  <c r="U573" i="8"/>
  <c r="Q573" i="8"/>
  <c r="M573" i="8"/>
  <c r="I573" i="8"/>
  <c r="E573" i="8"/>
  <c r="A574" i="8"/>
  <c r="T573" i="8"/>
  <c r="P573" i="8"/>
  <c r="L573" i="8"/>
  <c r="H573" i="8"/>
  <c r="D573" i="8"/>
  <c r="W573" i="8"/>
  <c r="S573" i="8"/>
  <c r="O573" i="8"/>
  <c r="K573" i="8"/>
  <c r="G573" i="8"/>
  <c r="R573" i="8"/>
  <c r="N573" i="8"/>
  <c r="J573" i="8"/>
  <c r="V573" i="8"/>
  <c r="F573" i="8"/>
  <c r="B572" i="8"/>
  <c r="A572" i="2"/>
  <c r="T571" i="2"/>
  <c r="P571" i="2"/>
  <c r="L571" i="2"/>
  <c r="H571" i="2"/>
  <c r="D571" i="2"/>
  <c r="W571" i="2"/>
  <c r="S571" i="2"/>
  <c r="O571" i="2"/>
  <c r="K571" i="2"/>
  <c r="G571" i="2"/>
  <c r="V571" i="2"/>
  <c r="R571" i="2"/>
  <c r="N571" i="2"/>
  <c r="J571" i="2"/>
  <c r="F571" i="2"/>
  <c r="M571" i="2"/>
  <c r="I571" i="2"/>
  <c r="U571" i="2"/>
  <c r="E571" i="2"/>
  <c r="Q571" i="2"/>
  <c r="B570" i="2"/>
  <c r="U573" i="9" l="1"/>
  <c r="Q573" i="9"/>
  <c r="M573" i="9"/>
  <c r="I573" i="9"/>
  <c r="E573" i="9"/>
  <c r="A574" i="9"/>
  <c r="T573" i="9"/>
  <c r="P573" i="9"/>
  <c r="L573" i="9"/>
  <c r="H573" i="9"/>
  <c r="D573" i="9"/>
  <c r="W573" i="9"/>
  <c r="S573" i="9"/>
  <c r="O573" i="9"/>
  <c r="K573" i="9"/>
  <c r="G573" i="9"/>
  <c r="V573" i="9"/>
  <c r="F573" i="9"/>
  <c r="R573" i="9"/>
  <c r="N573" i="9"/>
  <c r="J573" i="9"/>
  <c r="B572" i="9"/>
  <c r="B573" i="8"/>
  <c r="W574" i="8"/>
  <c r="S574" i="8"/>
  <c r="O574" i="8"/>
  <c r="K574" i="8"/>
  <c r="G574" i="8"/>
  <c r="V574" i="8"/>
  <c r="R574" i="8"/>
  <c r="N574" i="8"/>
  <c r="J574" i="8"/>
  <c r="F574" i="8"/>
  <c r="U574" i="8"/>
  <c r="Q574" i="8"/>
  <c r="M574" i="8"/>
  <c r="I574" i="8"/>
  <c r="E574" i="8"/>
  <c r="L574" i="8"/>
  <c r="A575" i="8"/>
  <c r="H574" i="8"/>
  <c r="T574" i="8"/>
  <c r="D574" i="8"/>
  <c r="P574" i="8"/>
  <c r="B571" i="2"/>
  <c r="V572" i="2"/>
  <c r="R572" i="2"/>
  <c r="N572" i="2"/>
  <c r="J572" i="2"/>
  <c r="F572" i="2"/>
  <c r="U572" i="2"/>
  <c r="Q572" i="2"/>
  <c r="M572" i="2"/>
  <c r="I572" i="2"/>
  <c r="E572" i="2"/>
  <c r="A573" i="2"/>
  <c r="T572" i="2"/>
  <c r="P572" i="2"/>
  <c r="L572" i="2"/>
  <c r="H572" i="2"/>
  <c r="D572" i="2"/>
  <c r="W572" i="2"/>
  <c r="G572" i="2"/>
  <c r="S572" i="2"/>
  <c r="O572" i="2"/>
  <c r="K572" i="2"/>
  <c r="B573" i="9" l="1"/>
  <c r="W574" i="9"/>
  <c r="S574" i="9"/>
  <c r="O574" i="9"/>
  <c r="K574" i="9"/>
  <c r="G574" i="9"/>
  <c r="V574" i="9"/>
  <c r="R574" i="9"/>
  <c r="N574" i="9"/>
  <c r="J574" i="9"/>
  <c r="F574" i="9"/>
  <c r="U574" i="9"/>
  <c r="Q574" i="9"/>
  <c r="M574" i="9"/>
  <c r="I574" i="9"/>
  <c r="E574" i="9"/>
  <c r="P574" i="9"/>
  <c r="L574" i="9"/>
  <c r="A575" i="9"/>
  <c r="H574" i="9"/>
  <c r="T574" i="9"/>
  <c r="D574" i="9"/>
  <c r="U575" i="8"/>
  <c r="Q575" i="8"/>
  <c r="M575" i="8"/>
  <c r="I575" i="8"/>
  <c r="E575" i="8"/>
  <c r="A576" i="8"/>
  <c r="T575" i="8"/>
  <c r="P575" i="8"/>
  <c r="L575" i="8"/>
  <c r="H575" i="8"/>
  <c r="D575" i="8"/>
  <c r="W575" i="8"/>
  <c r="S575" i="8"/>
  <c r="O575" i="8"/>
  <c r="K575" i="8"/>
  <c r="G575" i="8"/>
  <c r="V575" i="8"/>
  <c r="F575" i="8"/>
  <c r="R575" i="8"/>
  <c r="N575" i="8"/>
  <c r="J575" i="8"/>
  <c r="B574" i="8"/>
  <c r="A574" i="2"/>
  <c r="T573" i="2"/>
  <c r="P573" i="2"/>
  <c r="L573" i="2"/>
  <c r="H573" i="2"/>
  <c r="D573" i="2"/>
  <c r="W573" i="2"/>
  <c r="S573" i="2"/>
  <c r="O573" i="2"/>
  <c r="K573" i="2"/>
  <c r="G573" i="2"/>
  <c r="V573" i="2"/>
  <c r="R573" i="2"/>
  <c r="N573" i="2"/>
  <c r="J573" i="2"/>
  <c r="F573" i="2"/>
  <c r="Q573" i="2"/>
  <c r="M573" i="2"/>
  <c r="I573" i="2"/>
  <c r="E573" i="2"/>
  <c r="U573" i="2"/>
  <c r="B572" i="2"/>
  <c r="U575" i="9" l="1"/>
  <c r="Q575" i="9"/>
  <c r="M575" i="9"/>
  <c r="I575" i="9"/>
  <c r="E575" i="9"/>
  <c r="A576" i="9"/>
  <c r="T575" i="9"/>
  <c r="P575" i="9"/>
  <c r="L575" i="9"/>
  <c r="H575" i="9"/>
  <c r="D575" i="9"/>
  <c r="W575" i="9"/>
  <c r="S575" i="9"/>
  <c r="O575" i="9"/>
  <c r="K575" i="9"/>
  <c r="G575" i="9"/>
  <c r="J575" i="9"/>
  <c r="V575" i="9"/>
  <c r="F575" i="9"/>
  <c r="R575" i="9"/>
  <c r="N575" i="9"/>
  <c r="B574" i="9"/>
  <c r="B575" i="8"/>
  <c r="W576" i="8"/>
  <c r="S576" i="8"/>
  <c r="O576" i="8"/>
  <c r="K576" i="8"/>
  <c r="G576" i="8"/>
  <c r="V576" i="8"/>
  <c r="R576" i="8"/>
  <c r="N576" i="8"/>
  <c r="J576" i="8"/>
  <c r="F576" i="8"/>
  <c r="U576" i="8"/>
  <c r="Q576" i="8"/>
  <c r="M576" i="8"/>
  <c r="I576" i="8"/>
  <c r="E576" i="8"/>
  <c r="P576" i="8"/>
  <c r="L576" i="8"/>
  <c r="A577" i="8"/>
  <c r="H576" i="8"/>
  <c r="T576" i="8"/>
  <c r="D576" i="8"/>
  <c r="B576" i="8" s="1"/>
  <c r="B573" i="2"/>
  <c r="V574" i="2"/>
  <c r="R574" i="2"/>
  <c r="N574" i="2"/>
  <c r="J574" i="2"/>
  <c r="F574" i="2"/>
  <c r="U574" i="2"/>
  <c r="Q574" i="2"/>
  <c r="M574" i="2"/>
  <c r="I574" i="2"/>
  <c r="E574" i="2"/>
  <c r="A575" i="2"/>
  <c r="T574" i="2"/>
  <c r="P574" i="2"/>
  <c r="L574" i="2"/>
  <c r="H574" i="2"/>
  <c r="D574" i="2"/>
  <c r="K574" i="2"/>
  <c r="W574" i="2"/>
  <c r="G574" i="2"/>
  <c r="S574" i="2"/>
  <c r="O574" i="2"/>
  <c r="B575" i="9" l="1"/>
  <c r="W576" i="9"/>
  <c r="S576" i="9"/>
  <c r="O576" i="9"/>
  <c r="K576" i="9"/>
  <c r="G576" i="9"/>
  <c r="V576" i="9"/>
  <c r="R576" i="9"/>
  <c r="N576" i="9"/>
  <c r="J576" i="9"/>
  <c r="F576" i="9"/>
  <c r="U576" i="9"/>
  <c r="Q576" i="9"/>
  <c r="M576" i="9"/>
  <c r="I576" i="9"/>
  <c r="E576" i="9"/>
  <c r="T576" i="9"/>
  <c r="D576" i="9"/>
  <c r="P576" i="9"/>
  <c r="L576" i="9"/>
  <c r="A577" i="9"/>
  <c r="H576" i="9"/>
  <c r="U577" i="8"/>
  <c r="Q577" i="8"/>
  <c r="M577" i="8"/>
  <c r="I577" i="8"/>
  <c r="E577" i="8"/>
  <c r="A578" i="8"/>
  <c r="T577" i="8"/>
  <c r="P577" i="8"/>
  <c r="L577" i="8"/>
  <c r="H577" i="8"/>
  <c r="D577" i="8"/>
  <c r="W577" i="8"/>
  <c r="S577" i="8"/>
  <c r="O577" i="8"/>
  <c r="K577" i="8"/>
  <c r="G577" i="8"/>
  <c r="J577" i="8"/>
  <c r="V577" i="8"/>
  <c r="F577" i="8"/>
  <c r="R577" i="8"/>
  <c r="N577" i="8"/>
  <c r="A576" i="2"/>
  <c r="T575" i="2"/>
  <c r="P575" i="2"/>
  <c r="L575" i="2"/>
  <c r="H575" i="2"/>
  <c r="D575" i="2"/>
  <c r="W575" i="2"/>
  <c r="S575" i="2"/>
  <c r="O575" i="2"/>
  <c r="K575" i="2"/>
  <c r="G575" i="2"/>
  <c r="V575" i="2"/>
  <c r="R575" i="2"/>
  <c r="N575" i="2"/>
  <c r="J575" i="2"/>
  <c r="F575" i="2"/>
  <c r="U575" i="2"/>
  <c r="E575" i="2"/>
  <c r="Q575" i="2"/>
  <c r="M575" i="2"/>
  <c r="I575" i="2"/>
  <c r="B574" i="2"/>
  <c r="B576" i="9" l="1"/>
  <c r="U577" i="9"/>
  <c r="Q577" i="9"/>
  <c r="M577" i="9"/>
  <c r="I577" i="9"/>
  <c r="E577" i="9"/>
  <c r="A578" i="9"/>
  <c r="T577" i="9"/>
  <c r="P577" i="9"/>
  <c r="L577" i="9"/>
  <c r="H577" i="9"/>
  <c r="D577" i="9"/>
  <c r="W577" i="9"/>
  <c r="S577" i="9"/>
  <c r="O577" i="9"/>
  <c r="K577" i="9"/>
  <c r="G577" i="9"/>
  <c r="N577" i="9"/>
  <c r="J577" i="9"/>
  <c r="V577" i="9"/>
  <c r="F577" i="9"/>
  <c r="R577" i="9"/>
  <c r="B577" i="8"/>
  <c r="W578" i="8"/>
  <c r="S578" i="8"/>
  <c r="O578" i="8"/>
  <c r="K578" i="8"/>
  <c r="G578" i="8"/>
  <c r="V578" i="8"/>
  <c r="R578" i="8"/>
  <c r="N578" i="8"/>
  <c r="J578" i="8"/>
  <c r="F578" i="8"/>
  <c r="U578" i="8"/>
  <c r="Q578" i="8"/>
  <c r="M578" i="8"/>
  <c r="I578" i="8"/>
  <c r="E578" i="8"/>
  <c r="T578" i="8"/>
  <c r="D578" i="8"/>
  <c r="P578" i="8"/>
  <c r="L578" i="8"/>
  <c r="H578" i="8"/>
  <c r="A579" i="8"/>
  <c r="B575" i="2"/>
  <c r="V576" i="2"/>
  <c r="R576" i="2"/>
  <c r="N576" i="2"/>
  <c r="J576" i="2"/>
  <c r="F576" i="2"/>
  <c r="U576" i="2"/>
  <c r="Q576" i="2"/>
  <c r="M576" i="2"/>
  <c r="I576" i="2"/>
  <c r="E576" i="2"/>
  <c r="A577" i="2"/>
  <c r="T576" i="2"/>
  <c r="P576" i="2"/>
  <c r="L576" i="2"/>
  <c r="H576" i="2"/>
  <c r="D576" i="2"/>
  <c r="O576" i="2"/>
  <c r="K576" i="2"/>
  <c r="W576" i="2"/>
  <c r="G576" i="2"/>
  <c r="S576" i="2"/>
  <c r="B577" i="9" l="1"/>
  <c r="W578" i="9"/>
  <c r="S578" i="9"/>
  <c r="O578" i="9"/>
  <c r="K578" i="9"/>
  <c r="G578" i="9"/>
  <c r="V578" i="9"/>
  <c r="R578" i="9"/>
  <c r="N578" i="9"/>
  <c r="J578" i="9"/>
  <c r="F578" i="9"/>
  <c r="U578" i="9"/>
  <c r="Q578" i="9"/>
  <c r="M578" i="9"/>
  <c r="I578" i="9"/>
  <c r="E578" i="9"/>
  <c r="A579" i="9"/>
  <c r="H578" i="9"/>
  <c r="T578" i="9"/>
  <c r="D578" i="9"/>
  <c r="B578" i="9" s="1"/>
  <c r="P578" i="9"/>
  <c r="L578" i="9"/>
  <c r="U579" i="8"/>
  <c r="Q579" i="8"/>
  <c r="M579" i="8"/>
  <c r="I579" i="8"/>
  <c r="E579" i="8"/>
  <c r="A580" i="8"/>
  <c r="T579" i="8"/>
  <c r="P579" i="8"/>
  <c r="L579" i="8"/>
  <c r="H579" i="8"/>
  <c r="D579" i="8"/>
  <c r="W579" i="8"/>
  <c r="S579" i="8"/>
  <c r="O579" i="8"/>
  <c r="K579" i="8"/>
  <c r="G579" i="8"/>
  <c r="N579" i="8"/>
  <c r="J579" i="8"/>
  <c r="V579" i="8"/>
  <c r="F579" i="8"/>
  <c r="R579" i="8"/>
  <c r="B578" i="8"/>
  <c r="A578" i="2"/>
  <c r="T577" i="2"/>
  <c r="P577" i="2"/>
  <c r="L577" i="2"/>
  <c r="H577" i="2"/>
  <c r="D577" i="2"/>
  <c r="W577" i="2"/>
  <c r="S577" i="2"/>
  <c r="O577" i="2"/>
  <c r="K577" i="2"/>
  <c r="G577" i="2"/>
  <c r="V577" i="2"/>
  <c r="R577" i="2"/>
  <c r="N577" i="2"/>
  <c r="J577" i="2"/>
  <c r="F577" i="2"/>
  <c r="I577" i="2"/>
  <c r="U577" i="2"/>
  <c r="E577" i="2"/>
  <c r="Q577" i="2"/>
  <c r="M577" i="2"/>
  <c r="B576" i="2"/>
  <c r="U579" i="9" l="1"/>
  <c r="Q579" i="9"/>
  <c r="M579" i="9"/>
  <c r="I579" i="9"/>
  <c r="E579" i="9"/>
  <c r="A580" i="9"/>
  <c r="T579" i="9"/>
  <c r="P579" i="9"/>
  <c r="L579" i="9"/>
  <c r="H579" i="9"/>
  <c r="D579" i="9"/>
  <c r="W579" i="9"/>
  <c r="S579" i="9"/>
  <c r="O579" i="9"/>
  <c r="K579" i="9"/>
  <c r="G579" i="9"/>
  <c r="R579" i="9"/>
  <c r="N579" i="9"/>
  <c r="J579" i="9"/>
  <c r="V579" i="9"/>
  <c r="F579" i="9"/>
  <c r="B579" i="8"/>
  <c r="W580" i="8"/>
  <c r="S580" i="8"/>
  <c r="O580" i="8"/>
  <c r="K580" i="8"/>
  <c r="G580" i="8"/>
  <c r="V580" i="8"/>
  <c r="R580" i="8"/>
  <c r="N580" i="8"/>
  <c r="J580" i="8"/>
  <c r="F580" i="8"/>
  <c r="U580" i="8"/>
  <c r="Q580" i="8"/>
  <c r="M580" i="8"/>
  <c r="I580" i="8"/>
  <c r="E580" i="8"/>
  <c r="A581" i="8"/>
  <c r="H580" i="8"/>
  <c r="T580" i="8"/>
  <c r="D580" i="8"/>
  <c r="B580" i="8" s="1"/>
  <c r="P580" i="8"/>
  <c r="L580" i="8"/>
  <c r="B577" i="2"/>
  <c r="V578" i="2"/>
  <c r="R578" i="2"/>
  <c r="N578" i="2"/>
  <c r="J578" i="2"/>
  <c r="F578" i="2"/>
  <c r="U578" i="2"/>
  <c r="Q578" i="2"/>
  <c r="M578" i="2"/>
  <c r="I578" i="2"/>
  <c r="E578" i="2"/>
  <c r="A579" i="2"/>
  <c r="T578" i="2"/>
  <c r="P578" i="2"/>
  <c r="L578" i="2"/>
  <c r="H578" i="2"/>
  <c r="D578" i="2"/>
  <c r="S578" i="2"/>
  <c r="O578" i="2"/>
  <c r="K578" i="2"/>
  <c r="W578" i="2"/>
  <c r="G578" i="2"/>
  <c r="B579" i="9" l="1"/>
  <c r="W580" i="9"/>
  <c r="S580" i="9"/>
  <c r="O580" i="9"/>
  <c r="K580" i="9"/>
  <c r="G580" i="9"/>
  <c r="V580" i="9"/>
  <c r="R580" i="9"/>
  <c r="N580" i="9"/>
  <c r="J580" i="9"/>
  <c r="F580" i="9"/>
  <c r="U580" i="9"/>
  <c r="Q580" i="9"/>
  <c r="M580" i="9"/>
  <c r="I580" i="9"/>
  <c r="E580" i="9"/>
  <c r="L580" i="9"/>
  <c r="A581" i="9"/>
  <c r="H580" i="9"/>
  <c r="T580" i="9"/>
  <c r="D580" i="9"/>
  <c r="B580" i="9" s="1"/>
  <c r="P580" i="9"/>
  <c r="U581" i="8"/>
  <c r="Q581" i="8"/>
  <c r="M581" i="8"/>
  <c r="I581" i="8"/>
  <c r="E581" i="8"/>
  <c r="A582" i="8"/>
  <c r="T581" i="8"/>
  <c r="P581" i="8"/>
  <c r="L581" i="8"/>
  <c r="H581" i="8"/>
  <c r="D581" i="8"/>
  <c r="W581" i="8"/>
  <c r="S581" i="8"/>
  <c r="O581" i="8"/>
  <c r="K581" i="8"/>
  <c r="G581" i="8"/>
  <c r="R581" i="8"/>
  <c r="N581" i="8"/>
  <c r="J581" i="8"/>
  <c r="F581" i="8"/>
  <c r="V581" i="8"/>
  <c r="A580" i="2"/>
  <c r="T579" i="2"/>
  <c r="P579" i="2"/>
  <c r="L579" i="2"/>
  <c r="H579" i="2"/>
  <c r="D579" i="2"/>
  <c r="W579" i="2"/>
  <c r="S579" i="2"/>
  <c r="O579" i="2"/>
  <c r="K579" i="2"/>
  <c r="G579" i="2"/>
  <c r="V579" i="2"/>
  <c r="R579" i="2"/>
  <c r="N579" i="2"/>
  <c r="J579" i="2"/>
  <c r="F579" i="2"/>
  <c r="M579" i="2"/>
  <c r="I579" i="2"/>
  <c r="U579" i="2"/>
  <c r="E579" i="2"/>
  <c r="Q579" i="2"/>
  <c r="B578" i="2"/>
  <c r="U581" i="9" l="1"/>
  <c r="Q581" i="9"/>
  <c r="M581" i="9"/>
  <c r="I581" i="9"/>
  <c r="E581" i="9"/>
  <c r="A582" i="9"/>
  <c r="T581" i="9"/>
  <c r="P581" i="9"/>
  <c r="L581" i="9"/>
  <c r="H581" i="9"/>
  <c r="D581" i="9"/>
  <c r="W581" i="9"/>
  <c r="S581" i="9"/>
  <c r="O581" i="9"/>
  <c r="K581" i="9"/>
  <c r="G581" i="9"/>
  <c r="V581" i="9"/>
  <c r="F581" i="9"/>
  <c r="R581" i="9"/>
  <c r="N581" i="9"/>
  <c r="J581" i="9"/>
  <c r="B581" i="8"/>
  <c r="W582" i="8"/>
  <c r="S582" i="8"/>
  <c r="O582" i="8"/>
  <c r="K582" i="8"/>
  <c r="G582" i="8"/>
  <c r="V582" i="8"/>
  <c r="R582" i="8"/>
  <c r="N582" i="8"/>
  <c r="J582" i="8"/>
  <c r="F582" i="8"/>
  <c r="U582" i="8"/>
  <c r="Q582" i="8"/>
  <c r="M582" i="8"/>
  <c r="I582" i="8"/>
  <c r="E582" i="8"/>
  <c r="L582" i="8"/>
  <c r="A583" i="8"/>
  <c r="H582" i="8"/>
  <c r="T582" i="8"/>
  <c r="D582" i="8"/>
  <c r="P582" i="8"/>
  <c r="B579" i="2"/>
  <c r="V580" i="2"/>
  <c r="R580" i="2"/>
  <c r="N580" i="2"/>
  <c r="J580" i="2"/>
  <c r="F580" i="2"/>
  <c r="U580" i="2"/>
  <c r="Q580" i="2"/>
  <c r="M580" i="2"/>
  <c r="I580" i="2"/>
  <c r="E580" i="2"/>
  <c r="A581" i="2"/>
  <c r="T580" i="2"/>
  <c r="P580" i="2"/>
  <c r="L580" i="2"/>
  <c r="H580" i="2"/>
  <c r="D580" i="2"/>
  <c r="W580" i="2"/>
  <c r="G580" i="2"/>
  <c r="S580" i="2"/>
  <c r="O580" i="2"/>
  <c r="K580" i="2"/>
  <c r="B581" i="9" l="1"/>
  <c r="W582" i="9"/>
  <c r="S582" i="9"/>
  <c r="O582" i="9"/>
  <c r="K582" i="9"/>
  <c r="G582" i="9"/>
  <c r="V582" i="9"/>
  <c r="R582" i="9"/>
  <c r="N582" i="9"/>
  <c r="J582" i="9"/>
  <c r="F582" i="9"/>
  <c r="U582" i="9"/>
  <c r="Q582" i="9"/>
  <c r="M582" i="9"/>
  <c r="I582" i="9"/>
  <c r="E582" i="9"/>
  <c r="P582" i="9"/>
  <c r="L582" i="9"/>
  <c r="A583" i="9"/>
  <c r="H582" i="9"/>
  <c r="T582" i="9"/>
  <c r="D582" i="9"/>
  <c r="B582" i="9" s="1"/>
  <c r="U583" i="8"/>
  <c r="Q583" i="8"/>
  <c r="M583" i="8"/>
  <c r="I583" i="8"/>
  <c r="E583" i="8"/>
  <c r="A584" i="8"/>
  <c r="T583" i="8"/>
  <c r="P583" i="8"/>
  <c r="L583" i="8"/>
  <c r="H583" i="8"/>
  <c r="D583" i="8"/>
  <c r="W583" i="8"/>
  <c r="S583" i="8"/>
  <c r="O583" i="8"/>
  <c r="K583" i="8"/>
  <c r="G583" i="8"/>
  <c r="V583" i="8"/>
  <c r="F583" i="8"/>
  <c r="R583" i="8"/>
  <c r="N583" i="8"/>
  <c r="J583" i="8"/>
  <c r="B582" i="8"/>
  <c r="A582" i="2"/>
  <c r="T581" i="2"/>
  <c r="P581" i="2"/>
  <c r="L581" i="2"/>
  <c r="H581" i="2"/>
  <c r="D581" i="2"/>
  <c r="W581" i="2"/>
  <c r="S581" i="2"/>
  <c r="O581" i="2"/>
  <c r="K581" i="2"/>
  <c r="G581" i="2"/>
  <c r="V581" i="2"/>
  <c r="R581" i="2"/>
  <c r="N581" i="2"/>
  <c r="J581" i="2"/>
  <c r="F581" i="2"/>
  <c r="Q581" i="2"/>
  <c r="M581" i="2"/>
  <c r="I581" i="2"/>
  <c r="U581" i="2"/>
  <c r="E581" i="2"/>
  <c r="B580" i="2"/>
  <c r="U583" i="9" l="1"/>
  <c r="Q583" i="9"/>
  <c r="M583" i="9"/>
  <c r="I583" i="9"/>
  <c r="E583" i="9"/>
  <c r="A584" i="9"/>
  <c r="T583" i="9"/>
  <c r="P583" i="9"/>
  <c r="L583" i="9"/>
  <c r="H583" i="9"/>
  <c r="D583" i="9"/>
  <c r="W583" i="9"/>
  <c r="S583" i="9"/>
  <c r="O583" i="9"/>
  <c r="K583" i="9"/>
  <c r="G583" i="9"/>
  <c r="J583" i="9"/>
  <c r="V583" i="9"/>
  <c r="F583" i="9"/>
  <c r="R583" i="9"/>
  <c r="N583" i="9"/>
  <c r="B583" i="8"/>
  <c r="W584" i="8"/>
  <c r="S584" i="8"/>
  <c r="O584" i="8"/>
  <c r="K584" i="8"/>
  <c r="G584" i="8"/>
  <c r="V584" i="8"/>
  <c r="R584" i="8"/>
  <c r="N584" i="8"/>
  <c r="J584" i="8"/>
  <c r="F584" i="8"/>
  <c r="U584" i="8"/>
  <c r="Q584" i="8"/>
  <c r="M584" i="8"/>
  <c r="I584" i="8"/>
  <c r="E584" i="8"/>
  <c r="P584" i="8"/>
  <c r="L584" i="8"/>
  <c r="A585" i="8"/>
  <c r="H584" i="8"/>
  <c r="D584" i="8"/>
  <c r="T584" i="8"/>
  <c r="B581" i="2"/>
  <c r="V582" i="2"/>
  <c r="R582" i="2"/>
  <c r="N582" i="2"/>
  <c r="J582" i="2"/>
  <c r="F582" i="2"/>
  <c r="U582" i="2"/>
  <c r="Q582" i="2"/>
  <c r="M582" i="2"/>
  <c r="I582" i="2"/>
  <c r="E582" i="2"/>
  <c r="A583" i="2"/>
  <c r="T582" i="2"/>
  <c r="P582" i="2"/>
  <c r="L582" i="2"/>
  <c r="H582" i="2"/>
  <c r="D582" i="2"/>
  <c r="K582" i="2"/>
  <c r="W582" i="2"/>
  <c r="G582" i="2"/>
  <c r="S582" i="2"/>
  <c r="O582" i="2"/>
  <c r="B583" i="9" l="1"/>
  <c r="W584" i="9"/>
  <c r="S584" i="9"/>
  <c r="O584" i="9"/>
  <c r="K584" i="9"/>
  <c r="G584" i="9"/>
  <c r="V584" i="9"/>
  <c r="R584" i="9"/>
  <c r="N584" i="9"/>
  <c r="J584" i="9"/>
  <c r="F584" i="9"/>
  <c r="U584" i="9"/>
  <c r="Q584" i="9"/>
  <c r="M584" i="9"/>
  <c r="I584" i="9"/>
  <c r="E584" i="9"/>
  <c r="T584" i="9"/>
  <c r="D584" i="9"/>
  <c r="P584" i="9"/>
  <c r="L584" i="9"/>
  <c r="A585" i="9"/>
  <c r="H584" i="9"/>
  <c r="U585" i="8"/>
  <c r="Q585" i="8"/>
  <c r="M585" i="8"/>
  <c r="I585" i="8"/>
  <c r="E585" i="8"/>
  <c r="A586" i="8"/>
  <c r="T585" i="8"/>
  <c r="P585" i="8"/>
  <c r="L585" i="8"/>
  <c r="H585" i="8"/>
  <c r="D585" i="8"/>
  <c r="W585" i="8"/>
  <c r="S585" i="8"/>
  <c r="O585" i="8"/>
  <c r="K585" i="8"/>
  <c r="G585" i="8"/>
  <c r="J585" i="8"/>
  <c r="V585" i="8"/>
  <c r="F585" i="8"/>
  <c r="R585" i="8"/>
  <c r="N585" i="8"/>
  <c r="B584" i="8"/>
  <c r="A584" i="2"/>
  <c r="T583" i="2"/>
  <c r="P583" i="2"/>
  <c r="L583" i="2"/>
  <c r="H583" i="2"/>
  <c r="D583" i="2"/>
  <c r="W583" i="2"/>
  <c r="S583" i="2"/>
  <c r="O583" i="2"/>
  <c r="K583" i="2"/>
  <c r="G583" i="2"/>
  <c r="V583" i="2"/>
  <c r="R583" i="2"/>
  <c r="N583" i="2"/>
  <c r="J583" i="2"/>
  <c r="F583" i="2"/>
  <c r="U583" i="2"/>
  <c r="E583" i="2"/>
  <c r="Q583" i="2"/>
  <c r="M583" i="2"/>
  <c r="I583" i="2"/>
  <c r="B582" i="2"/>
  <c r="B584" i="9" l="1"/>
  <c r="U585" i="9"/>
  <c r="Q585" i="9"/>
  <c r="M585" i="9"/>
  <c r="I585" i="9"/>
  <c r="E585" i="9"/>
  <c r="A586" i="9"/>
  <c r="T585" i="9"/>
  <c r="P585" i="9"/>
  <c r="L585" i="9"/>
  <c r="H585" i="9"/>
  <c r="D585" i="9"/>
  <c r="W585" i="9"/>
  <c r="S585" i="9"/>
  <c r="O585" i="9"/>
  <c r="K585" i="9"/>
  <c r="G585" i="9"/>
  <c r="N585" i="9"/>
  <c r="J585" i="9"/>
  <c r="V585" i="9"/>
  <c r="F585" i="9"/>
  <c r="R585" i="9"/>
  <c r="W586" i="8"/>
  <c r="S586" i="8"/>
  <c r="O586" i="8"/>
  <c r="K586" i="8"/>
  <c r="G586" i="8"/>
  <c r="V586" i="8"/>
  <c r="R586" i="8"/>
  <c r="N586" i="8"/>
  <c r="J586" i="8"/>
  <c r="F586" i="8"/>
  <c r="U586" i="8"/>
  <c r="Q586" i="8"/>
  <c r="M586" i="8"/>
  <c r="I586" i="8"/>
  <c r="E586" i="8"/>
  <c r="T586" i="8"/>
  <c r="D586" i="8"/>
  <c r="P586" i="8"/>
  <c r="L586" i="8"/>
  <c r="A587" i="8"/>
  <c r="H586" i="8"/>
  <c r="B585" i="8"/>
  <c r="B583" i="2"/>
  <c r="V584" i="2"/>
  <c r="R584" i="2"/>
  <c r="N584" i="2"/>
  <c r="J584" i="2"/>
  <c r="F584" i="2"/>
  <c r="U584" i="2"/>
  <c r="Q584" i="2"/>
  <c r="M584" i="2"/>
  <c r="I584" i="2"/>
  <c r="E584" i="2"/>
  <c r="A585" i="2"/>
  <c r="T584" i="2"/>
  <c r="P584" i="2"/>
  <c r="L584" i="2"/>
  <c r="H584" i="2"/>
  <c r="D584" i="2"/>
  <c r="O584" i="2"/>
  <c r="K584" i="2"/>
  <c r="W584" i="2"/>
  <c r="G584" i="2"/>
  <c r="S584" i="2"/>
  <c r="B585" i="9" l="1"/>
  <c r="W586" i="9"/>
  <c r="S586" i="9"/>
  <c r="O586" i="9"/>
  <c r="K586" i="9"/>
  <c r="G586" i="9"/>
  <c r="V586" i="9"/>
  <c r="R586" i="9"/>
  <c r="N586" i="9"/>
  <c r="J586" i="9"/>
  <c r="F586" i="9"/>
  <c r="U586" i="9"/>
  <c r="Q586" i="9"/>
  <c r="M586" i="9"/>
  <c r="I586" i="9"/>
  <c r="E586" i="9"/>
  <c r="A587" i="9"/>
  <c r="H586" i="9"/>
  <c r="T586" i="9"/>
  <c r="D586" i="9"/>
  <c r="P586" i="9"/>
  <c r="L586" i="9"/>
  <c r="U587" i="8"/>
  <c r="Q587" i="8"/>
  <c r="M587" i="8"/>
  <c r="I587" i="8"/>
  <c r="E587" i="8"/>
  <c r="A588" i="8"/>
  <c r="T587" i="8"/>
  <c r="P587" i="8"/>
  <c r="L587" i="8"/>
  <c r="H587" i="8"/>
  <c r="D587" i="8"/>
  <c r="W587" i="8"/>
  <c r="S587" i="8"/>
  <c r="O587" i="8"/>
  <c r="K587" i="8"/>
  <c r="G587" i="8"/>
  <c r="N587" i="8"/>
  <c r="J587" i="8"/>
  <c r="V587" i="8"/>
  <c r="F587" i="8"/>
  <c r="R587" i="8"/>
  <c r="B586" i="8"/>
  <c r="A586" i="2"/>
  <c r="T585" i="2"/>
  <c r="P585" i="2"/>
  <c r="L585" i="2"/>
  <c r="H585" i="2"/>
  <c r="D585" i="2"/>
  <c r="W585" i="2"/>
  <c r="S585" i="2"/>
  <c r="O585" i="2"/>
  <c r="K585" i="2"/>
  <c r="G585" i="2"/>
  <c r="V585" i="2"/>
  <c r="R585" i="2"/>
  <c r="N585" i="2"/>
  <c r="J585" i="2"/>
  <c r="F585" i="2"/>
  <c r="I585" i="2"/>
  <c r="U585" i="2"/>
  <c r="E585" i="2"/>
  <c r="Q585" i="2"/>
  <c r="M585" i="2"/>
  <c r="B584" i="2"/>
  <c r="B586" i="9" l="1"/>
  <c r="U587" i="9"/>
  <c r="Q587" i="9"/>
  <c r="M587" i="9"/>
  <c r="I587" i="9"/>
  <c r="E587" i="9"/>
  <c r="A588" i="9"/>
  <c r="T587" i="9"/>
  <c r="P587" i="9"/>
  <c r="L587" i="9"/>
  <c r="H587" i="9"/>
  <c r="D587" i="9"/>
  <c r="W587" i="9"/>
  <c r="S587" i="9"/>
  <c r="O587" i="9"/>
  <c r="K587" i="9"/>
  <c r="G587" i="9"/>
  <c r="R587" i="9"/>
  <c r="N587" i="9"/>
  <c r="J587" i="9"/>
  <c r="V587" i="9"/>
  <c r="F587" i="9"/>
  <c r="B587" i="8"/>
  <c r="W588" i="8"/>
  <c r="S588" i="8"/>
  <c r="O588" i="8"/>
  <c r="K588" i="8"/>
  <c r="G588" i="8"/>
  <c r="V588" i="8"/>
  <c r="R588" i="8"/>
  <c r="N588" i="8"/>
  <c r="J588" i="8"/>
  <c r="F588" i="8"/>
  <c r="U588" i="8"/>
  <c r="Q588" i="8"/>
  <c r="M588" i="8"/>
  <c r="I588" i="8"/>
  <c r="E588" i="8"/>
  <c r="A589" i="8"/>
  <c r="H588" i="8"/>
  <c r="T588" i="8"/>
  <c r="D588" i="8"/>
  <c r="P588" i="8"/>
  <c r="L588" i="8"/>
  <c r="B585" i="2"/>
  <c r="V586" i="2"/>
  <c r="R586" i="2"/>
  <c r="N586" i="2"/>
  <c r="J586" i="2"/>
  <c r="F586" i="2"/>
  <c r="U586" i="2"/>
  <c r="Q586" i="2"/>
  <c r="M586" i="2"/>
  <c r="I586" i="2"/>
  <c r="E586" i="2"/>
  <c r="A587" i="2"/>
  <c r="T586" i="2"/>
  <c r="P586" i="2"/>
  <c r="L586" i="2"/>
  <c r="H586" i="2"/>
  <c r="D586" i="2"/>
  <c r="S586" i="2"/>
  <c r="O586" i="2"/>
  <c r="K586" i="2"/>
  <c r="W586" i="2"/>
  <c r="G586" i="2"/>
  <c r="B587" i="9" l="1"/>
  <c r="W588" i="9"/>
  <c r="S588" i="9"/>
  <c r="O588" i="9"/>
  <c r="K588" i="9"/>
  <c r="G588" i="9"/>
  <c r="V588" i="9"/>
  <c r="R588" i="9"/>
  <c r="N588" i="9"/>
  <c r="J588" i="9"/>
  <c r="F588" i="9"/>
  <c r="U588" i="9"/>
  <c r="Q588" i="9"/>
  <c r="M588" i="9"/>
  <c r="I588" i="9"/>
  <c r="E588" i="9"/>
  <c r="L588" i="9"/>
  <c r="A589" i="9"/>
  <c r="H588" i="9"/>
  <c r="T588" i="9"/>
  <c r="D588" i="9"/>
  <c r="P588" i="9"/>
  <c r="B588" i="8"/>
  <c r="U589" i="8"/>
  <c r="Q589" i="8"/>
  <c r="M589" i="8"/>
  <c r="I589" i="8"/>
  <c r="E589" i="8"/>
  <c r="A590" i="8"/>
  <c r="T589" i="8"/>
  <c r="P589" i="8"/>
  <c r="L589" i="8"/>
  <c r="H589" i="8"/>
  <c r="D589" i="8"/>
  <c r="W589" i="8"/>
  <c r="S589" i="8"/>
  <c r="O589" i="8"/>
  <c r="K589" i="8"/>
  <c r="G589" i="8"/>
  <c r="R589" i="8"/>
  <c r="N589" i="8"/>
  <c r="J589" i="8"/>
  <c r="V589" i="8"/>
  <c r="F589" i="8"/>
  <c r="A588" i="2"/>
  <c r="T587" i="2"/>
  <c r="P587" i="2"/>
  <c r="L587" i="2"/>
  <c r="H587" i="2"/>
  <c r="D587" i="2"/>
  <c r="W587" i="2"/>
  <c r="S587" i="2"/>
  <c r="O587" i="2"/>
  <c r="K587" i="2"/>
  <c r="G587" i="2"/>
  <c r="V587" i="2"/>
  <c r="R587" i="2"/>
  <c r="N587" i="2"/>
  <c r="J587" i="2"/>
  <c r="F587" i="2"/>
  <c r="M587" i="2"/>
  <c r="I587" i="2"/>
  <c r="U587" i="2"/>
  <c r="E587" i="2"/>
  <c r="Q587" i="2"/>
  <c r="B586" i="2"/>
  <c r="U589" i="9" l="1"/>
  <c r="Q589" i="9"/>
  <c r="M589" i="9"/>
  <c r="I589" i="9"/>
  <c r="E589" i="9"/>
  <c r="A590" i="9"/>
  <c r="T589" i="9"/>
  <c r="P589" i="9"/>
  <c r="L589" i="9"/>
  <c r="H589" i="9"/>
  <c r="D589" i="9"/>
  <c r="W589" i="9"/>
  <c r="S589" i="9"/>
  <c r="O589" i="9"/>
  <c r="K589" i="9"/>
  <c r="G589" i="9"/>
  <c r="V589" i="9"/>
  <c r="F589" i="9"/>
  <c r="R589" i="9"/>
  <c r="N589" i="9"/>
  <c r="J589" i="9"/>
  <c r="B588" i="9"/>
  <c r="W590" i="8"/>
  <c r="S590" i="8"/>
  <c r="O590" i="8"/>
  <c r="K590" i="8"/>
  <c r="G590" i="8"/>
  <c r="V590" i="8"/>
  <c r="R590" i="8"/>
  <c r="N590" i="8"/>
  <c r="J590" i="8"/>
  <c r="F590" i="8"/>
  <c r="U590" i="8"/>
  <c r="Q590" i="8"/>
  <c r="M590" i="8"/>
  <c r="I590" i="8"/>
  <c r="E590" i="8"/>
  <c r="L590" i="8"/>
  <c r="A591" i="8"/>
  <c r="H590" i="8"/>
  <c r="T590" i="8"/>
  <c r="D590" i="8"/>
  <c r="B590" i="8" s="1"/>
  <c r="P590" i="8"/>
  <c r="B589" i="8"/>
  <c r="B587" i="2"/>
  <c r="V588" i="2"/>
  <c r="R588" i="2"/>
  <c r="N588" i="2"/>
  <c r="J588" i="2"/>
  <c r="F588" i="2"/>
  <c r="U588" i="2"/>
  <c r="Q588" i="2"/>
  <c r="M588" i="2"/>
  <c r="I588" i="2"/>
  <c r="E588" i="2"/>
  <c r="A589" i="2"/>
  <c r="T588" i="2"/>
  <c r="P588" i="2"/>
  <c r="L588" i="2"/>
  <c r="H588" i="2"/>
  <c r="D588" i="2"/>
  <c r="W588" i="2"/>
  <c r="G588" i="2"/>
  <c r="S588" i="2"/>
  <c r="O588" i="2"/>
  <c r="K588" i="2"/>
  <c r="B589" i="9" l="1"/>
  <c r="W590" i="9"/>
  <c r="S590" i="9"/>
  <c r="O590" i="9"/>
  <c r="K590" i="9"/>
  <c r="G590" i="9"/>
  <c r="V590" i="9"/>
  <c r="R590" i="9"/>
  <c r="N590" i="9"/>
  <c r="J590" i="9"/>
  <c r="F590" i="9"/>
  <c r="U590" i="9"/>
  <c r="Q590" i="9"/>
  <c r="M590" i="9"/>
  <c r="I590" i="9"/>
  <c r="E590" i="9"/>
  <c r="P590" i="9"/>
  <c r="L590" i="9"/>
  <c r="A591" i="9"/>
  <c r="H590" i="9"/>
  <c r="T590" i="9"/>
  <c r="D590" i="9"/>
  <c r="U591" i="8"/>
  <c r="Q591" i="8"/>
  <c r="M591" i="8"/>
  <c r="I591" i="8"/>
  <c r="E591" i="8"/>
  <c r="A592" i="8"/>
  <c r="T591" i="8"/>
  <c r="P591" i="8"/>
  <c r="L591" i="8"/>
  <c r="H591" i="8"/>
  <c r="D591" i="8"/>
  <c r="W591" i="8"/>
  <c r="S591" i="8"/>
  <c r="O591" i="8"/>
  <c r="K591" i="8"/>
  <c r="G591" i="8"/>
  <c r="V591" i="8"/>
  <c r="F591" i="8"/>
  <c r="R591" i="8"/>
  <c r="N591" i="8"/>
  <c r="J591" i="8"/>
  <c r="A590" i="2"/>
  <c r="T589" i="2"/>
  <c r="P589" i="2"/>
  <c r="L589" i="2"/>
  <c r="H589" i="2"/>
  <c r="D589" i="2"/>
  <c r="W589" i="2"/>
  <c r="S589" i="2"/>
  <c r="O589" i="2"/>
  <c r="K589" i="2"/>
  <c r="G589" i="2"/>
  <c r="V589" i="2"/>
  <c r="R589" i="2"/>
  <c r="N589" i="2"/>
  <c r="J589" i="2"/>
  <c r="F589" i="2"/>
  <c r="Q589" i="2"/>
  <c r="M589" i="2"/>
  <c r="I589" i="2"/>
  <c r="U589" i="2"/>
  <c r="E589" i="2"/>
  <c r="B588" i="2"/>
  <c r="U591" i="9" l="1"/>
  <c r="Q591" i="9"/>
  <c r="M591" i="9"/>
  <c r="I591" i="9"/>
  <c r="E591" i="9"/>
  <c r="A592" i="9"/>
  <c r="T591" i="9"/>
  <c r="P591" i="9"/>
  <c r="L591" i="9"/>
  <c r="H591" i="9"/>
  <c r="D591" i="9"/>
  <c r="W591" i="9"/>
  <c r="S591" i="9"/>
  <c r="O591" i="9"/>
  <c r="K591" i="9"/>
  <c r="G591" i="9"/>
  <c r="J591" i="9"/>
  <c r="V591" i="9"/>
  <c r="F591" i="9"/>
  <c r="R591" i="9"/>
  <c r="N591" i="9"/>
  <c r="B590" i="9"/>
  <c r="B591" i="8"/>
  <c r="W592" i="8"/>
  <c r="S592" i="8"/>
  <c r="O592" i="8"/>
  <c r="K592" i="8"/>
  <c r="G592" i="8"/>
  <c r="V592" i="8"/>
  <c r="R592" i="8"/>
  <c r="N592" i="8"/>
  <c r="J592" i="8"/>
  <c r="F592" i="8"/>
  <c r="U592" i="8"/>
  <c r="Q592" i="8"/>
  <c r="M592" i="8"/>
  <c r="I592" i="8"/>
  <c r="E592" i="8"/>
  <c r="P592" i="8"/>
  <c r="L592" i="8"/>
  <c r="A593" i="8"/>
  <c r="H592" i="8"/>
  <c r="T592" i="8"/>
  <c r="D592" i="8"/>
  <c r="B589" i="2"/>
  <c r="V590" i="2"/>
  <c r="R590" i="2"/>
  <c r="N590" i="2"/>
  <c r="J590" i="2"/>
  <c r="F590" i="2"/>
  <c r="U590" i="2"/>
  <c r="Q590" i="2"/>
  <c r="M590" i="2"/>
  <c r="I590" i="2"/>
  <c r="E590" i="2"/>
  <c r="A591" i="2"/>
  <c r="T590" i="2"/>
  <c r="P590" i="2"/>
  <c r="L590" i="2"/>
  <c r="H590" i="2"/>
  <c r="D590" i="2"/>
  <c r="K590" i="2"/>
  <c r="W590" i="2"/>
  <c r="G590" i="2"/>
  <c r="S590" i="2"/>
  <c r="O590" i="2"/>
  <c r="B591" i="9" l="1"/>
  <c r="W592" i="9"/>
  <c r="S592" i="9"/>
  <c r="O592" i="9"/>
  <c r="K592" i="9"/>
  <c r="G592" i="9"/>
  <c r="V592" i="9"/>
  <c r="R592" i="9"/>
  <c r="N592" i="9"/>
  <c r="J592" i="9"/>
  <c r="F592" i="9"/>
  <c r="U592" i="9"/>
  <c r="Q592" i="9"/>
  <c r="M592" i="9"/>
  <c r="I592" i="9"/>
  <c r="E592" i="9"/>
  <c r="T592" i="9"/>
  <c r="D592" i="9"/>
  <c r="P592" i="9"/>
  <c r="L592" i="9"/>
  <c r="H592" i="9"/>
  <c r="A593" i="9"/>
  <c r="U593" i="8"/>
  <c r="Q593" i="8"/>
  <c r="M593" i="8"/>
  <c r="I593" i="8"/>
  <c r="E593" i="8"/>
  <c r="A594" i="8"/>
  <c r="T593" i="8"/>
  <c r="P593" i="8"/>
  <c r="L593" i="8"/>
  <c r="H593" i="8"/>
  <c r="D593" i="8"/>
  <c r="W593" i="8"/>
  <c r="S593" i="8"/>
  <c r="O593" i="8"/>
  <c r="K593" i="8"/>
  <c r="G593" i="8"/>
  <c r="J593" i="8"/>
  <c r="V593" i="8"/>
  <c r="F593" i="8"/>
  <c r="R593" i="8"/>
  <c r="N593" i="8"/>
  <c r="B592" i="8"/>
  <c r="A592" i="2"/>
  <c r="T591" i="2"/>
  <c r="P591" i="2"/>
  <c r="L591" i="2"/>
  <c r="H591" i="2"/>
  <c r="D591" i="2"/>
  <c r="W591" i="2"/>
  <c r="S591" i="2"/>
  <c r="O591" i="2"/>
  <c r="K591" i="2"/>
  <c r="G591" i="2"/>
  <c r="V591" i="2"/>
  <c r="R591" i="2"/>
  <c r="N591" i="2"/>
  <c r="J591" i="2"/>
  <c r="F591" i="2"/>
  <c r="U591" i="2"/>
  <c r="E591" i="2"/>
  <c r="Q591" i="2"/>
  <c r="M591" i="2"/>
  <c r="I591" i="2"/>
  <c r="B590" i="2"/>
  <c r="U593" i="9" l="1"/>
  <c r="Q593" i="9"/>
  <c r="M593" i="9"/>
  <c r="I593" i="9"/>
  <c r="E593" i="9"/>
  <c r="A594" i="9"/>
  <c r="T593" i="9"/>
  <c r="P593" i="9"/>
  <c r="L593" i="9"/>
  <c r="H593" i="9"/>
  <c r="D593" i="9"/>
  <c r="W593" i="9"/>
  <c r="S593" i="9"/>
  <c r="O593" i="9"/>
  <c r="K593" i="9"/>
  <c r="G593" i="9"/>
  <c r="N593" i="9"/>
  <c r="J593" i="9"/>
  <c r="V593" i="9"/>
  <c r="F593" i="9"/>
  <c r="R593" i="9"/>
  <c r="B592" i="9"/>
  <c r="B593" i="8"/>
  <c r="W594" i="8"/>
  <c r="S594" i="8"/>
  <c r="O594" i="8"/>
  <c r="K594" i="8"/>
  <c r="G594" i="8"/>
  <c r="V594" i="8"/>
  <c r="R594" i="8"/>
  <c r="N594" i="8"/>
  <c r="J594" i="8"/>
  <c r="F594" i="8"/>
  <c r="U594" i="8"/>
  <c r="Q594" i="8"/>
  <c r="M594" i="8"/>
  <c r="I594" i="8"/>
  <c r="E594" i="8"/>
  <c r="T594" i="8"/>
  <c r="D594" i="8"/>
  <c r="P594" i="8"/>
  <c r="L594" i="8"/>
  <c r="A595" i="8"/>
  <c r="H594" i="8"/>
  <c r="B591" i="2"/>
  <c r="V592" i="2"/>
  <c r="R592" i="2"/>
  <c r="N592" i="2"/>
  <c r="J592" i="2"/>
  <c r="F592" i="2"/>
  <c r="U592" i="2"/>
  <c r="Q592" i="2"/>
  <c r="M592" i="2"/>
  <c r="I592" i="2"/>
  <c r="E592" i="2"/>
  <c r="A593" i="2"/>
  <c r="T592" i="2"/>
  <c r="P592" i="2"/>
  <c r="L592" i="2"/>
  <c r="H592" i="2"/>
  <c r="D592" i="2"/>
  <c r="O592" i="2"/>
  <c r="K592" i="2"/>
  <c r="W592" i="2"/>
  <c r="G592" i="2"/>
  <c r="S592" i="2"/>
  <c r="B593" i="9" l="1"/>
  <c r="W594" i="9"/>
  <c r="S594" i="9"/>
  <c r="O594" i="9"/>
  <c r="K594" i="9"/>
  <c r="G594" i="9"/>
  <c r="V594" i="9"/>
  <c r="R594" i="9"/>
  <c r="N594" i="9"/>
  <c r="J594" i="9"/>
  <c r="F594" i="9"/>
  <c r="U594" i="9"/>
  <c r="Q594" i="9"/>
  <c r="M594" i="9"/>
  <c r="I594" i="9"/>
  <c r="E594" i="9"/>
  <c r="A595" i="9"/>
  <c r="H594" i="9"/>
  <c r="T594" i="9"/>
  <c r="D594" i="9"/>
  <c r="B594" i="9" s="1"/>
  <c r="P594" i="9"/>
  <c r="L594" i="9"/>
  <c r="B594" i="8"/>
  <c r="U595" i="8"/>
  <c r="Q595" i="8"/>
  <c r="M595" i="8"/>
  <c r="I595" i="8"/>
  <c r="E595" i="8"/>
  <c r="A596" i="8"/>
  <c r="T595" i="8"/>
  <c r="P595" i="8"/>
  <c r="L595" i="8"/>
  <c r="H595" i="8"/>
  <c r="D595" i="8"/>
  <c r="W595" i="8"/>
  <c r="S595" i="8"/>
  <c r="O595" i="8"/>
  <c r="K595" i="8"/>
  <c r="G595" i="8"/>
  <c r="N595" i="8"/>
  <c r="J595" i="8"/>
  <c r="V595" i="8"/>
  <c r="F595" i="8"/>
  <c r="R595" i="8"/>
  <c r="A594" i="2"/>
  <c r="T593" i="2"/>
  <c r="P593" i="2"/>
  <c r="L593" i="2"/>
  <c r="H593" i="2"/>
  <c r="D593" i="2"/>
  <c r="W593" i="2"/>
  <c r="S593" i="2"/>
  <c r="O593" i="2"/>
  <c r="K593" i="2"/>
  <c r="G593" i="2"/>
  <c r="V593" i="2"/>
  <c r="R593" i="2"/>
  <c r="N593" i="2"/>
  <c r="J593" i="2"/>
  <c r="F593" i="2"/>
  <c r="I593" i="2"/>
  <c r="U593" i="2"/>
  <c r="E593" i="2"/>
  <c r="Q593" i="2"/>
  <c r="M593" i="2"/>
  <c r="B592" i="2"/>
  <c r="U595" i="9" l="1"/>
  <c r="Q595" i="9"/>
  <c r="M595" i="9"/>
  <c r="I595" i="9"/>
  <c r="E595" i="9"/>
  <c r="A596" i="9"/>
  <c r="T595" i="9"/>
  <c r="P595" i="9"/>
  <c r="L595" i="9"/>
  <c r="H595" i="9"/>
  <c r="D595" i="9"/>
  <c r="W595" i="9"/>
  <c r="S595" i="9"/>
  <c r="O595" i="9"/>
  <c r="K595" i="9"/>
  <c r="G595" i="9"/>
  <c r="R595" i="9"/>
  <c r="N595" i="9"/>
  <c r="J595" i="9"/>
  <c r="F595" i="9"/>
  <c r="V595" i="9"/>
  <c r="B595" i="8"/>
  <c r="W596" i="8"/>
  <c r="S596" i="8"/>
  <c r="O596" i="8"/>
  <c r="K596" i="8"/>
  <c r="G596" i="8"/>
  <c r="V596" i="8"/>
  <c r="R596" i="8"/>
  <c r="N596" i="8"/>
  <c r="J596" i="8"/>
  <c r="F596" i="8"/>
  <c r="U596" i="8"/>
  <c r="Q596" i="8"/>
  <c r="M596" i="8"/>
  <c r="I596" i="8"/>
  <c r="E596" i="8"/>
  <c r="A597" i="8"/>
  <c r="H596" i="8"/>
  <c r="T596" i="8"/>
  <c r="D596" i="8"/>
  <c r="P596" i="8"/>
  <c r="L596" i="8"/>
  <c r="B593" i="2"/>
  <c r="V594" i="2"/>
  <c r="R594" i="2"/>
  <c r="N594" i="2"/>
  <c r="J594" i="2"/>
  <c r="F594" i="2"/>
  <c r="U594" i="2"/>
  <c r="Q594" i="2"/>
  <c r="M594" i="2"/>
  <c r="I594" i="2"/>
  <c r="E594" i="2"/>
  <c r="A595" i="2"/>
  <c r="T594" i="2"/>
  <c r="P594" i="2"/>
  <c r="L594" i="2"/>
  <c r="H594" i="2"/>
  <c r="D594" i="2"/>
  <c r="S594" i="2"/>
  <c r="O594" i="2"/>
  <c r="K594" i="2"/>
  <c r="W594" i="2"/>
  <c r="G594" i="2"/>
  <c r="B595" i="9" l="1"/>
  <c r="W596" i="9"/>
  <c r="S596" i="9"/>
  <c r="O596" i="9"/>
  <c r="K596" i="9"/>
  <c r="G596" i="9"/>
  <c r="V596" i="9"/>
  <c r="R596" i="9"/>
  <c r="N596" i="9"/>
  <c r="J596" i="9"/>
  <c r="F596" i="9"/>
  <c r="U596" i="9"/>
  <c r="Q596" i="9"/>
  <c r="M596" i="9"/>
  <c r="I596" i="9"/>
  <c r="E596" i="9"/>
  <c r="L596" i="9"/>
  <c r="A597" i="9"/>
  <c r="H596" i="9"/>
  <c r="T596" i="9"/>
  <c r="D596" i="9"/>
  <c r="P596" i="9"/>
  <c r="B596" i="8"/>
  <c r="U597" i="8"/>
  <c r="Q597" i="8"/>
  <c r="M597" i="8"/>
  <c r="I597" i="8"/>
  <c r="E597" i="8"/>
  <c r="A598" i="8"/>
  <c r="T597" i="8"/>
  <c r="P597" i="8"/>
  <c r="L597" i="8"/>
  <c r="H597" i="8"/>
  <c r="D597" i="8"/>
  <c r="W597" i="8"/>
  <c r="S597" i="8"/>
  <c r="O597" i="8"/>
  <c r="K597" i="8"/>
  <c r="G597" i="8"/>
  <c r="R597" i="8"/>
  <c r="N597" i="8"/>
  <c r="J597" i="8"/>
  <c r="V597" i="8"/>
  <c r="F597" i="8"/>
  <c r="A596" i="2"/>
  <c r="T595" i="2"/>
  <c r="P595" i="2"/>
  <c r="L595" i="2"/>
  <c r="H595" i="2"/>
  <c r="D595" i="2"/>
  <c r="W595" i="2"/>
  <c r="S595" i="2"/>
  <c r="O595" i="2"/>
  <c r="K595" i="2"/>
  <c r="G595" i="2"/>
  <c r="V595" i="2"/>
  <c r="R595" i="2"/>
  <c r="N595" i="2"/>
  <c r="J595" i="2"/>
  <c r="F595" i="2"/>
  <c r="M595" i="2"/>
  <c r="I595" i="2"/>
  <c r="U595" i="2"/>
  <c r="E595" i="2"/>
  <c r="Q595" i="2"/>
  <c r="B594" i="2"/>
  <c r="U597" i="9" l="1"/>
  <c r="Q597" i="9"/>
  <c r="M597" i="9"/>
  <c r="I597" i="9"/>
  <c r="E597" i="9"/>
  <c r="A598" i="9"/>
  <c r="T597" i="9"/>
  <c r="P597" i="9"/>
  <c r="L597" i="9"/>
  <c r="H597" i="9"/>
  <c r="D597" i="9"/>
  <c r="W597" i="9"/>
  <c r="S597" i="9"/>
  <c r="O597" i="9"/>
  <c r="K597" i="9"/>
  <c r="G597" i="9"/>
  <c r="V597" i="9"/>
  <c r="F597" i="9"/>
  <c r="R597" i="9"/>
  <c r="N597" i="9"/>
  <c r="J597" i="9"/>
  <c r="B596" i="9"/>
  <c r="B597" i="8"/>
  <c r="W598" i="8"/>
  <c r="S598" i="8"/>
  <c r="O598" i="8"/>
  <c r="K598" i="8"/>
  <c r="G598" i="8"/>
  <c r="V598" i="8"/>
  <c r="R598" i="8"/>
  <c r="N598" i="8"/>
  <c r="J598" i="8"/>
  <c r="F598" i="8"/>
  <c r="U598" i="8"/>
  <c r="Q598" i="8"/>
  <c r="M598" i="8"/>
  <c r="I598" i="8"/>
  <c r="E598" i="8"/>
  <c r="L598" i="8"/>
  <c r="A599" i="8"/>
  <c r="H598" i="8"/>
  <c r="T598" i="8"/>
  <c r="D598" i="8"/>
  <c r="P598" i="8"/>
  <c r="B595" i="2"/>
  <c r="V596" i="2"/>
  <c r="R596" i="2"/>
  <c r="N596" i="2"/>
  <c r="J596" i="2"/>
  <c r="F596" i="2"/>
  <c r="U596" i="2"/>
  <c r="Q596" i="2"/>
  <c r="M596" i="2"/>
  <c r="I596" i="2"/>
  <c r="E596" i="2"/>
  <c r="A597" i="2"/>
  <c r="T596" i="2"/>
  <c r="P596" i="2"/>
  <c r="L596" i="2"/>
  <c r="H596" i="2"/>
  <c r="D596" i="2"/>
  <c r="W596" i="2"/>
  <c r="G596" i="2"/>
  <c r="S596" i="2"/>
  <c r="O596" i="2"/>
  <c r="K596" i="2"/>
  <c r="B597" i="9" l="1"/>
  <c r="W598" i="9"/>
  <c r="S598" i="9"/>
  <c r="O598" i="9"/>
  <c r="K598" i="9"/>
  <c r="G598" i="9"/>
  <c r="V598" i="9"/>
  <c r="R598" i="9"/>
  <c r="N598" i="9"/>
  <c r="J598" i="9"/>
  <c r="F598" i="9"/>
  <c r="U598" i="9"/>
  <c r="Q598" i="9"/>
  <c r="M598" i="9"/>
  <c r="I598" i="9"/>
  <c r="E598" i="9"/>
  <c r="P598" i="9"/>
  <c r="L598" i="9"/>
  <c r="A599" i="9"/>
  <c r="H598" i="9"/>
  <c r="D598" i="9"/>
  <c r="T598" i="9"/>
  <c r="U599" i="8"/>
  <c r="Q599" i="8"/>
  <c r="M599" i="8"/>
  <c r="I599" i="8"/>
  <c r="E599" i="8"/>
  <c r="A600" i="8"/>
  <c r="T599" i="8"/>
  <c r="P599" i="8"/>
  <c r="L599" i="8"/>
  <c r="H599" i="8"/>
  <c r="D599" i="8"/>
  <c r="W599" i="8"/>
  <c r="S599" i="8"/>
  <c r="O599" i="8"/>
  <c r="K599" i="8"/>
  <c r="G599" i="8"/>
  <c r="V599" i="8"/>
  <c r="F599" i="8"/>
  <c r="R599" i="8"/>
  <c r="N599" i="8"/>
  <c r="J599" i="8"/>
  <c r="B598" i="8"/>
  <c r="A598" i="2"/>
  <c r="T597" i="2"/>
  <c r="P597" i="2"/>
  <c r="L597" i="2"/>
  <c r="H597" i="2"/>
  <c r="D597" i="2"/>
  <c r="W597" i="2"/>
  <c r="S597" i="2"/>
  <c r="O597" i="2"/>
  <c r="K597" i="2"/>
  <c r="G597" i="2"/>
  <c r="V597" i="2"/>
  <c r="R597" i="2"/>
  <c r="N597" i="2"/>
  <c r="J597" i="2"/>
  <c r="F597" i="2"/>
  <c r="Q597" i="2"/>
  <c r="M597" i="2"/>
  <c r="I597" i="2"/>
  <c r="E597" i="2"/>
  <c r="U597" i="2"/>
  <c r="B596" i="2"/>
  <c r="U599" i="9" l="1"/>
  <c r="Q599" i="9"/>
  <c r="M599" i="9"/>
  <c r="I599" i="9"/>
  <c r="E599" i="9"/>
  <c r="A600" i="9"/>
  <c r="T599" i="9"/>
  <c r="P599" i="9"/>
  <c r="L599" i="9"/>
  <c r="H599" i="9"/>
  <c r="D599" i="9"/>
  <c r="W599" i="9"/>
  <c r="S599" i="9"/>
  <c r="O599" i="9"/>
  <c r="K599" i="9"/>
  <c r="G599" i="9"/>
  <c r="J599" i="9"/>
  <c r="V599" i="9"/>
  <c r="F599" i="9"/>
  <c r="R599" i="9"/>
  <c r="N599" i="9"/>
  <c r="B598" i="9"/>
  <c r="B599" i="8"/>
  <c r="W600" i="8"/>
  <c r="S600" i="8"/>
  <c r="O600" i="8"/>
  <c r="K600" i="8"/>
  <c r="G600" i="8"/>
  <c r="V600" i="8"/>
  <c r="R600" i="8"/>
  <c r="N600" i="8"/>
  <c r="J600" i="8"/>
  <c r="F600" i="8"/>
  <c r="U600" i="8"/>
  <c r="Q600" i="8"/>
  <c r="M600" i="8"/>
  <c r="I600" i="8"/>
  <c r="E600" i="8"/>
  <c r="P600" i="8"/>
  <c r="L600" i="8"/>
  <c r="A601" i="8"/>
  <c r="H600" i="8"/>
  <c r="T600" i="8"/>
  <c r="D600" i="8"/>
  <c r="B600" i="8" s="1"/>
  <c r="B597" i="2"/>
  <c r="V598" i="2"/>
  <c r="R598" i="2"/>
  <c r="N598" i="2"/>
  <c r="J598" i="2"/>
  <c r="F598" i="2"/>
  <c r="U598" i="2"/>
  <c r="Q598" i="2"/>
  <c r="M598" i="2"/>
  <c r="I598" i="2"/>
  <c r="E598" i="2"/>
  <c r="A599" i="2"/>
  <c r="T598" i="2"/>
  <c r="P598" i="2"/>
  <c r="L598" i="2"/>
  <c r="H598" i="2"/>
  <c r="D598" i="2"/>
  <c r="K598" i="2"/>
  <c r="W598" i="2"/>
  <c r="G598" i="2"/>
  <c r="S598" i="2"/>
  <c r="O598" i="2"/>
  <c r="B599" i="9" l="1"/>
  <c r="W600" i="9"/>
  <c r="S600" i="9"/>
  <c r="O600" i="9"/>
  <c r="K600" i="9"/>
  <c r="G600" i="9"/>
  <c r="V600" i="9"/>
  <c r="R600" i="9"/>
  <c r="N600" i="9"/>
  <c r="J600" i="9"/>
  <c r="F600" i="9"/>
  <c r="U600" i="9"/>
  <c r="Q600" i="9"/>
  <c r="M600" i="9"/>
  <c r="I600" i="9"/>
  <c r="E600" i="9"/>
  <c r="T600" i="9"/>
  <c r="D600" i="9"/>
  <c r="P600" i="9"/>
  <c r="L600" i="9"/>
  <c r="A601" i="9"/>
  <c r="H600" i="9"/>
  <c r="U601" i="8"/>
  <c r="Q601" i="8"/>
  <c r="M601" i="8"/>
  <c r="I601" i="8"/>
  <c r="E601" i="8"/>
  <c r="A602" i="8"/>
  <c r="T601" i="8"/>
  <c r="P601" i="8"/>
  <c r="L601" i="8"/>
  <c r="H601" i="8"/>
  <c r="D601" i="8"/>
  <c r="W601" i="8"/>
  <c r="S601" i="8"/>
  <c r="O601" i="8"/>
  <c r="K601" i="8"/>
  <c r="G601" i="8"/>
  <c r="J601" i="8"/>
  <c r="V601" i="8"/>
  <c r="F601" i="8"/>
  <c r="R601" i="8"/>
  <c r="N601" i="8"/>
  <c r="A600" i="2"/>
  <c r="T599" i="2"/>
  <c r="P599" i="2"/>
  <c r="L599" i="2"/>
  <c r="H599" i="2"/>
  <c r="D599" i="2"/>
  <c r="W599" i="2"/>
  <c r="S599" i="2"/>
  <c r="O599" i="2"/>
  <c r="K599" i="2"/>
  <c r="G599" i="2"/>
  <c r="V599" i="2"/>
  <c r="R599" i="2"/>
  <c r="N599" i="2"/>
  <c r="J599" i="2"/>
  <c r="F599" i="2"/>
  <c r="U599" i="2"/>
  <c r="E599" i="2"/>
  <c r="Q599" i="2"/>
  <c r="M599" i="2"/>
  <c r="I599" i="2"/>
  <c r="B598" i="2"/>
  <c r="B600" i="9" l="1"/>
  <c r="U601" i="9"/>
  <c r="Q601" i="9"/>
  <c r="M601" i="9"/>
  <c r="I601" i="9"/>
  <c r="E601" i="9"/>
  <c r="A602" i="9"/>
  <c r="T601" i="9"/>
  <c r="P601" i="9"/>
  <c r="L601" i="9"/>
  <c r="H601" i="9"/>
  <c r="D601" i="9"/>
  <c r="W601" i="9"/>
  <c r="S601" i="9"/>
  <c r="O601" i="9"/>
  <c r="K601" i="9"/>
  <c r="G601" i="9"/>
  <c r="N601" i="9"/>
  <c r="J601" i="9"/>
  <c r="V601" i="9"/>
  <c r="F601" i="9"/>
  <c r="R601" i="9"/>
  <c r="B601" i="8"/>
  <c r="W602" i="8"/>
  <c r="S602" i="8"/>
  <c r="O602" i="8"/>
  <c r="K602" i="8"/>
  <c r="G602" i="8"/>
  <c r="V602" i="8"/>
  <c r="R602" i="8"/>
  <c r="N602" i="8"/>
  <c r="J602" i="8"/>
  <c r="F602" i="8"/>
  <c r="U602" i="8"/>
  <c r="Q602" i="8"/>
  <c r="M602" i="8"/>
  <c r="I602" i="8"/>
  <c r="E602" i="8"/>
  <c r="T602" i="8"/>
  <c r="D602" i="8"/>
  <c r="P602" i="8"/>
  <c r="L602" i="8"/>
  <c r="A603" i="8"/>
  <c r="H602" i="8"/>
  <c r="B599" i="2"/>
  <c r="V600" i="2"/>
  <c r="R600" i="2"/>
  <c r="N600" i="2"/>
  <c r="J600" i="2"/>
  <c r="F600" i="2"/>
  <c r="U600" i="2"/>
  <c r="Q600" i="2"/>
  <c r="M600" i="2"/>
  <c r="I600" i="2"/>
  <c r="E600" i="2"/>
  <c r="A601" i="2"/>
  <c r="T600" i="2"/>
  <c r="P600" i="2"/>
  <c r="L600" i="2"/>
  <c r="H600" i="2"/>
  <c r="D600" i="2"/>
  <c r="O600" i="2"/>
  <c r="K600" i="2"/>
  <c r="W600" i="2"/>
  <c r="G600" i="2"/>
  <c r="S600" i="2"/>
  <c r="B601" i="9" l="1"/>
  <c r="W602" i="9"/>
  <c r="S602" i="9"/>
  <c r="O602" i="9"/>
  <c r="K602" i="9"/>
  <c r="G602" i="9"/>
  <c r="V602" i="9"/>
  <c r="R602" i="9"/>
  <c r="N602" i="9"/>
  <c r="J602" i="9"/>
  <c r="F602" i="9"/>
  <c r="U602" i="9"/>
  <c r="Q602" i="9"/>
  <c r="M602" i="9"/>
  <c r="I602" i="9"/>
  <c r="E602" i="9"/>
  <c r="A603" i="9"/>
  <c r="H602" i="9"/>
  <c r="T602" i="9"/>
  <c r="D602" i="9"/>
  <c r="B602" i="9" s="1"/>
  <c r="P602" i="9"/>
  <c r="L602" i="9"/>
  <c r="B602" i="8"/>
  <c r="U603" i="8"/>
  <c r="Q603" i="8"/>
  <c r="M603" i="8"/>
  <c r="I603" i="8"/>
  <c r="E603" i="8"/>
  <c r="A604" i="8"/>
  <c r="T603" i="8"/>
  <c r="P603" i="8"/>
  <c r="L603" i="8"/>
  <c r="H603" i="8"/>
  <c r="D603" i="8"/>
  <c r="W603" i="8"/>
  <c r="S603" i="8"/>
  <c r="O603" i="8"/>
  <c r="K603" i="8"/>
  <c r="G603" i="8"/>
  <c r="N603" i="8"/>
  <c r="J603" i="8"/>
  <c r="V603" i="8"/>
  <c r="F603" i="8"/>
  <c r="R603" i="8"/>
  <c r="A602" i="2"/>
  <c r="T601" i="2"/>
  <c r="P601" i="2"/>
  <c r="L601" i="2"/>
  <c r="H601" i="2"/>
  <c r="D601" i="2"/>
  <c r="W601" i="2"/>
  <c r="S601" i="2"/>
  <c r="O601" i="2"/>
  <c r="K601" i="2"/>
  <c r="G601" i="2"/>
  <c r="V601" i="2"/>
  <c r="R601" i="2"/>
  <c r="N601" i="2"/>
  <c r="J601" i="2"/>
  <c r="F601" i="2"/>
  <c r="I601" i="2"/>
  <c r="U601" i="2"/>
  <c r="E601" i="2"/>
  <c r="Q601" i="2"/>
  <c r="M601" i="2"/>
  <c r="B600" i="2"/>
  <c r="U603" i="9" l="1"/>
  <c r="Q603" i="9"/>
  <c r="M603" i="9"/>
  <c r="I603" i="9"/>
  <c r="E603" i="9"/>
  <c r="A604" i="9"/>
  <c r="T603" i="9"/>
  <c r="P603" i="9"/>
  <c r="L603" i="9"/>
  <c r="H603" i="9"/>
  <c r="D603" i="9"/>
  <c r="W603" i="9"/>
  <c r="S603" i="9"/>
  <c r="O603" i="9"/>
  <c r="K603" i="9"/>
  <c r="G603" i="9"/>
  <c r="R603" i="9"/>
  <c r="N603" i="9"/>
  <c r="J603" i="9"/>
  <c r="V603" i="9"/>
  <c r="F603" i="9"/>
  <c r="B603" i="8"/>
  <c r="W604" i="8"/>
  <c r="S604" i="8"/>
  <c r="O604" i="8"/>
  <c r="K604" i="8"/>
  <c r="G604" i="8"/>
  <c r="V604" i="8"/>
  <c r="R604" i="8"/>
  <c r="N604" i="8"/>
  <c r="J604" i="8"/>
  <c r="F604" i="8"/>
  <c r="U604" i="8"/>
  <c r="Q604" i="8"/>
  <c r="M604" i="8"/>
  <c r="I604" i="8"/>
  <c r="E604" i="8"/>
  <c r="A605" i="8"/>
  <c r="H604" i="8"/>
  <c r="T604" i="8"/>
  <c r="D604" i="8"/>
  <c r="P604" i="8"/>
  <c r="L604" i="8"/>
  <c r="B601" i="2"/>
  <c r="V602" i="2"/>
  <c r="R602" i="2"/>
  <c r="N602" i="2"/>
  <c r="J602" i="2"/>
  <c r="F602" i="2"/>
  <c r="U602" i="2"/>
  <c r="Q602" i="2"/>
  <c r="M602" i="2"/>
  <c r="I602" i="2"/>
  <c r="E602" i="2"/>
  <c r="A603" i="2"/>
  <c r="T602" i="2"/>
  <c r="P602" i="2"/>
  <c r="L602" i="2"/>
  <c r="H602" i="2"/>
  <c r="D602" i="2"/>
  <c r="S602" i="2"/>
  <c r="O602" i="2"/>
  <c r="K602" i="2"/>
  <c r="G602" i="2"/>
  <c r="W602" i="2"/>
  <c r="B603" i="9" l="1"/>
  <c r="W604" i="9"/>
  <c r="S604" i="9"/>
  <c r="O604" i="9"/>
  <c r="K604" i="9"/>
  <c r="G604" i="9"/>
  <c r="V604" i="9"/>
  <c r="R604" i="9"/>
  <c r="N604" i="9"/>
  <c r="J604" i="9"/>
  <c r="F604" i="9"/>
  <c r="U604" i="9"/>
  <c r="Q604" i="9"/>
  <c r="M604" i="9"/>
  <c r="I604" i="9"/>
  <c r="E604" i="9"/>
  <c r="L604" i="9"/>
  <c r="A605" i="9"/>
  <c r="H604" i="9"/>
  <c r="T604" i="9"/>
  <c r="D604" i="9"/>
  <c r="P604" i="9"/>
  <c r="B604" i="8"/>
  <c r="U605" i="8"/>
  <c r="Q605" i="8"/>
  <c r="M605" i="8"/>
  <c r="I605" i="8"/>
  <c r="E605" i="8"/>
  <c r="A606" i="8"/>
  <c r="T605" i="8"/>
  <c r="P605" i="8"/>
  <c r="L605" i="8"/>
  <c r="H605" i="8"/>
  <c r="D605" i="8"/>
  <c r="W605" i="8"/>
  <c r="S605" i="8"/>
  <c r="O605" i="8"/>
  <c r="K605" i="8"/>
  <c r="G605" i="8"/>
  <c r="R605" i="8"/>
  <c r="N605" i="8"/>
  <c r="J605" i="8"/>
  <c r="V605" i="8"/>
  <c r="F605" i="8"/>
  <c r="A604" i="2"/>
  <c r="T603" i="2"/>
  <c r="P603" i="2"/>
  <c r="L603" i="2"/>
  <c r="H603" i="2"/>
  <c r="D603" i="2"/>
  <c r="W603" i="2"/>
  <c r="S603" i="2"/>
  <c r="O603" i="2"/>
  <c r="K603" i="2"/>
  <c r="G603" i="2"/>
  <c r="V603" i="2"/>
  <c r="R603" i="2"/>
  <c r="N603" i="2"/>
  <c r="J603" i="2"/>
  <c r="F603" i="2"/>
  <c r="M603" i="2"/>
  <c r="I603" i="2"/>
  <c r="U603" i="2"/>
  <c r="E603" i="2"/>
  <c r="Q603" i="2"/>
  <c r="B602" i="2"/>
  <c r="U605" i="9" l="1"/>
  <c r="Q605" i="9"/>
  <c r="M605" i="9"/>
  <c r="I605" i="9"/>
  <c r="E605" i="9"/>
  <c r="A606" i="9"/>
  <c r="T605" i="9"/>
  <c r="P605" i="9"/>
  <c r="L605" i="9"/>
  <c r="H605" i="9"/>
  <c r="D605" i="9"/>
  <c r="W605" i="9"/>
  <c r="S605" i="9"/>
  <c r="O605" i="9"/>
  <c r="K605" i="9"/>
  <c r="G605" i="9"/>
  <c r="V605" i="9"/>
  <c r="F605" i="9"/>
  <c r="R605" i="9"/>
  <c r="N605" i="9"/>
  <c r="J605" i="9"/>
  <c r="B604" i="9"/>
  <c r="B605" i="8"/>
  <c r="W606" i="8"/>
  <c r="S606" i="8"/>
  <c r="O606" i="8"/>
  <c r="K606" i="8"/>
  <c r="G606" i="8"/>
  <c r="V606" i="8"/>
  <c r="R606" i="8"/>
  <c r="N606" i="8"/>
  <c r="J606" i="8"/>
  <c r="F606" i="8"/>
  <c r="U606" i="8"/>
  <c r="Q606" i="8"/>
  <c r="M606" i="8"/>
  <c r="I606" i="8"/>
  <c r="E606" i="8"/>
  <c r="L606" i="8"/>
  <c r="A607" i="8"/>
  <c r="H606" i="8"/>
  <c r="T606" i="8"/>
  <c r="D606" i="8"/>
  <c r="P606" i="8"/>
  <c r="B603" i="2"/>
  <c r="V604" i="2"/>
  <c r="R604" i="2"/>
  <c r="N604" i="2"/>
  <c r="J604" i="2"/>
  <c r="F604" i="2"/>
  <c r="U604" i="2"/>
  <c r="Q604" i="2"/>
  <c r="M604" i="2"/>
  <c r="I604" i="2"/>
  <c r="E604" i="2"/>
  <c r="A605" i="2"/>
  <c r="T604" i="2"/>
  <c r="P604" i="2"/>
  <c r="L604" i="2"/>
  <c r="H604" i="2"/>
  <c r="D604" i="2"/>
  <c r="W604" i="2"/>
  <c r="G604" i="2"/>
  <c r="S604" i="2"/>
  <c r="O604" i="2"/>
  <c r="K604" i="2"/>
  <c r="B605" i="9" l="1"/>
  <c r="W606" i="9"/>
  <c r="S606" i="9"/>
  <c r="O606" i="9"/>
  <c r="K606" i="9"/>
  <c r="G606" i="9"/>
  <c r="V606" i="9"/>
  <c r="R606" i="9"/>
  <c r="N606" i="9"/>
  <c r="J606" i="9"/>
  <c r="F606" i="9"/>
  <c r="U606" i="9"/>
  <c r="Q606" i="9"/>
  <c r="M606" i="9"/>
  <c r="I606" i="9"/>
  <c r="E606" i="9"/>
  <c r="P606" i="9"/>
  <c r="L606" i="9"/>
  <c r="A607" i="9"/>
  <c r="H606" i="9"/>
  <c r="T606" i="9"/>
  <c r="D606" i="9"/>
  <c r="B606" i="9" s="1"/>
  <c r="U607" i="8"/>
  <c r="Q607" i="8"/>
  <c r="M607" i="8"/>
  <c r="I607" i="8"/>
  <c r="E607" i="8"/>
  <c r="A608" i="8"/>
  <c r="T607" i="8"/>
  <c r="P607" i="8"/>
  <c r="L607" i="8"/>
  <c r="H607" i="8"/>
  <c r="D607" i="8"/>
  <c r="W607" i="8"/>
  <c r="S607" i="8"/>
  <c r="O607" i="8"/>
  <c r="K607" i="8"/>
  <c r="G607" i="8"/>
  <c r="V607" i="8"/>
  <c r="F607" i="8"/>
  <c r="R607" i="8"/>
  <c r="N607" i="8"/>
  <c r="J607" i="8"/>
  <c r="B606" i="8"/>
  <c r="A606" i="2"/>
  <c r="T605" i="2"/>
  <c r="P605" i="2"/>
  <c r="L605" i="2"/>
  <c r="H605" i="2"/>
  <c r="D605" i="2"/>
  <c r="W605" i="2"/>
  <c r="S605" i="2"/>
  <c r="O605" i="2"/>
  <c r="K605" i="2"/>
  <c r="G605" i="2"/>
  <c r="V605" i="2"/>
  <c r="R605" i="2"/>
  <c r="N605" i="2"/>
  <c r="J605" i="2"/>
  <c r="F605" i="2"/>
  <c r="Q605" i="2"/>
  <c r="M605" i="2"/>
  <c r="I605" i="2"/>
  <c r="E605" i="2"/>
  <c r="U605" i="2"/>
  <c r="B604" i="2"/>
  <c r="U607" i="9" l="1"/>
  <c r="Q607" i="9"/>
  <c r="M607" i="9"/>
  <c r="I607" i="9"/>
  <c r="E607" i="9"/>
  <c r="A608" i="9"/>
  <c r="T607" i="9"/>
  <c r="P607" i="9"/>
  <c r="L607" i="9"/>
  <c r="H607" i="9"/>
  <c r="D607" i="9"/>
  <c r="W607" i="9"/>
  <c r="S607" i="9"/>
  <c r="O607" i="9"/>
  <c r="K607" i="9"/>
  <c r="G607" i="9"/>
  <c r="J607" i="9"/>
  <c r="V607" i="9"/>
  <c r="F607" i="9"/>
  <c r="R607" i="9"/>
  <c r="N607" i="9"/>
  <c r="B607" i="8"/>
  <c r="W608" i="8"/>
  <c r="S608" i="8"/>
  <c r="O608" i="8"/>
  <c r="K608" i="8"/>
  <c r="G608" i="8"/>
  <c r="V608" i="8"/>
  <c r="R608" i="8"/>
  <c r="N608" i="8"/>
  <c r="J608" i="8"/>
  <c r="F608" i="8"/>
  <c r="U608" i="8"/>
  <c r="Q608" i="8"/>
  <c r="M608" i="8"/>
  <c r="I608" i="8"/>
  <c r="E608" i="8"/>
  <c r="P608" i="8"/>
  <c r="L608" i="8"/>
  <c r="A609" i="8"/>
  <c r="H608" i="8"/>
  <c r="T608" i="8"/>
  <c r="D608" i="8"/>
  <c r="B608" i="8" s="1"/>
  <c r="B605" i="2"/>
  <c r="V606" i="2"/>
  <c r="R606" i="2"/>
  <c r="N606" i="2"/>
  <c r="J606" i="2"/>
  <c r="F606" i="2"/>
  <c r="U606" i="2"/>
  <c r="Q606" i="2"/>
  <c r="M606" i="2"/>
  <c r="I606" i="2"/>
  <c r="E606" i="2"/>
  <c r="A607" i="2"/>
  <c r="T606" i="2"/>
  <c r="P606" i="2"/>
  <c r="L606" i="2"/>
  <c r="H606" i="2"/>
  <c r="D606" i="2"/>
  <c r="K606" i="2"/>
  <c r="W606" i="2"/>
  <c r="G606" i="2"/>
  <c r="S606" i="2"/>
  <c r="O606" i="2"/>
  <c r="B607" i="9" l="1"/>
  <c r="W608" i="9"/>
  <c r="S608" i="9"/>
  <c r="O608" i="9"/>
  <c r="K608" i="9"/>
  <c r="G608" i="9"/>
  <c r="V608" i="9"/>
  <c r="R608" i="9"/>
  <c r="N608" i="9"/>
  <c r="J608" i="9"/>
  <c r="F608" i="9"/>
  <c r="U608" i="9"/>
  <c r="Q608" i="9"/>
  <c r="M608" i="9"/>
  <c r="I608" i="9"/>
  <c r="E608" i="9"/>
  <c r="T608" i="9"/>
  <c r="D608" i="9"/>
  <c r="P608" i="9"/>
  <c r="L608" i="9"/>
  <c r="A609" i="9"/>
  <c r="H608" i="9"/>
  <c r="U609" i="8"/>
  <c r="Q609" i="8"/>
  <c r="M609" i="8"/>
  <c r="I609" i="8"/>
  <c r="E609" i="8"/>
  <c r="A610" i="8"/>
  <c r="T609" i="8"/>
  <c r="P609" i="8"/>
  <c r="L609" i="8"/>
  <c r="H609" i="8"/>
  <c r="D609" i="8"/>
  <c r="W609" i="8"/>
  <c r="S609" i="8"/>
  <c r="O609" i="8"/>
  <c r="K609" i="8"/>
  <c r="G609" i="8"/>
  <c r="J609" i="8"/>
  <c r="V609" i="8"/>
  <c r="F609" i="8"/>
  <c r="R609" i="8"/>
  <c r="N609" i="8"/>
  <c r="A608" i="2"/>
  <c r="T607" i="2"/>
  <c r="P607" i="2"/>
  <c r="L607" i="2"/>
  <c r="H607" i="2"/>
  <c r="D607" i="2"/>
  <c r="W607" i="2"/>
  <c r="S607" i="2"/>
  <c r="O607" i="2"/>
  <c r="K607" i="2"/>
  <c r="G607" i="2"/>
  <c r="V607" i="2"/>
  <c r="R607" i="2"/>
  <c r="N607" i="2"/>
  <c r="J607" i="2"/>
  <c r="F607" i="2"/>
  <c r="U607" i="2"/>
  <c r="E607" i="2"/>
  <c r="Q607" i="2"/>
  <c r="M607" i="2"/>
  <c r="I607" i="2"/>
  <c r="B606" i="2"/>
  <c r="B608" i="9" l="1"/>
  <c r="U609" i="9"/>
  <c r="Q609" i="9"/>
  <c r="M609" i="9"/>
  <c r="I609" i="9"/>
  <c r="E609" i="9"/>
  <c r="A610" i="9"/>
  <c r="T609" i="9"/>
  <c r="P609" i="9"/>
  <c r="L609" i="9"/>
  <c r="H609" i="9"/>
  <c r="D609" i="9"/>
  <c r="W609" i="9"/>
  <c r="S609" i="9"/>
  <c r="O609" i="9"/>
  <c r="K609" i="9"/>
  <c r="G609" i="9"/>
  <c r="N609" i="9"/>
  <c r="J609" i="9"/>
  <c r="V609" i="9"/>
  <c r="F609" i="9"/>
  <c r="R609" i="9"/>
  <c r="B609" i="8"/>
  <c r="W610" i="8"/>
  <c r="S610" i="8"/>
  <c r="O610" i="8"/>
  <c r="K610" i="8"/>
  <c r="G610" i="8"/>
  <c r="V610" i="8"/>
  <c r="R610" i="8"/>
  <c r="N610" i="8"/>
  <c r="J610" i="8"/>
  <c r="F610" i="8"/>
  <c r="U610" i="8"/>
  <c r="Q610" i="8"/>
  <c r="M610" i="8"/>
  <c r="I610" i="8"/>
  <c r="E610" i="8"/>
  <c r="T610" i="8"/>
  <c r="D610" i="8"/>
  <c r="P610" i="8"/>
  <c r="L610" i="8"/>
  <c r="H610" i="8"/>
  <c r="A611" i="8"/>
  <c r="B607" i="2"/>
  <c r="V608" i="2"/>
  <c r="R608" i="2"/>
  <c r="N608" i="2"/>
  <c r="J608" i="2"/>
  <c r="F608" i="2"/>
  <c r="U608" i="2"/>
  <c r="Q608" i="2"/>
  <c r="M608" i="2"/>
  <c r="I608" i="2"/>
  <c r="E608" i="2"/>
  <c r="A609" i="2"/>
  <c r="T608" i="2"/>
  <c r="P608" i="2"/>
  <c r="L608" i="2"/>
  <c r="H608" i="2"/>
  <c r="D608" i="2"/>
  <c r="O608" i="2"/>
  <c r="K608" i="2"/>
  <c r="W608" i="2"/>
  <c r="G608" i="2"/>
  <c r="S608" i="2"/>
  <c r="B609" i="9" l="1"/>
  <c r="W610" i="9"/>
  <c r="S610" i="9"/>
  <c r="O610" i="9"/>
  <c r="K610" i="9"/>
  <c r="G610" i="9"/>
  <c r="V610" i="9"/>
  <c r="R610" i="9"/>
  <c r="N610" i="9"/>
  <c r="J610" i="9"/>
  <c r="F610" i="9"/>
  <c r="U610" i="9"/>
  <c r="Q610" i="9"/>
  <c r="M610" i="9"/>
  <c r="I610" i="9"/>
  <c r="E610" i="9"/>
  <c r="A611" i="9"/>
  <c r="H610" i="9"/>
  <c r="T610" i="9"/>
  <c r="D610" i="9"/>
  <c r="B610" i="9" s="1"/>
  <c r="P610" i="9"/>
  <c r="L610" i="9"/>
  <c r="U611" i="8"/>
  <c r="Q611" i="8"/>
  <c r="M611" i="8"/>
  <c r="I611" i="8"/>
  <c r="E611" i="8"/>
  <c r="A612" i="8"/>
  <c r="T611" i="8"/>
  <c r="P611" i="8"/>
  <c r="L611" i="8"/>
  <c r="H611" i="8"/>
  <c r="D611" i="8"/>
  <c r="W611" i="8"/>
  <c r="S611" i="8"/>
  <c r="O611" i="8"/>
  <c r="K611" i="8"/>
  <c r="G611" i="8"/>
  <c r="N611" i="8"/>
  <c r="J611" i="8"/>
  <c r="V611" i="8"/>
  <c r="F611" i="8"/>
  <c r="R611" i="8"/>
  <c r="B610" i="8"/>
  <c r="A610" i="2"/>
  <c r="T609" i="2"/>
  <c r="P609" i="2"/>
  <c r="L609" i="2"/>
  <c r="H609" i="2"/>
  <c r="D609" i="2"/>
  <c r="W609" i="2"/>
  <c r="S609" i="2"/>
  <c r="O609" i="2"/>
  <c r="K609" i="2"/>
  <c r="G609" i="2"/>
  <c r="V609" i="2"/>
  <c r="R609" i="2"/>
  <c r="N609" i="2"/>
  <c r="J609" i="2"/>
  <c r="F609" i="2"/>
  <c r="I609" i="2"/>
  <c r="U609" i="2"/>
  <c r="E609" i="2"/>
  <c r="Q609" i="2"/>
  <c r="M609" i="2"/>
  <c r="B608" i="2"/>
  <c r="U611" i="9" l="1"/>
  <c r="Q611" i="9"/>
  <c r="M611" i="9"/>
  <c r="I611" i="9"/>
  <c r="E611" i="9"/>
  <c r="A612" i="9"/>
  <c r="T611" i="9"/>
  <c r="P611" i="9"/>
  <c r="L611" i="9"/>
  <c r="H611" i="9"/>
  <c r="D611" i="9"/>
  <c r="W611" i="9"/>
  <c r="S611" i="9"/>
  <c r="O611" i="9"/>
  <c r="K611" i="9"/>
  <c r="G611" i="9"/>
  <c r="R611" i="9"/>
  <c r="N611" i="9"/>
  <c r="J611" i="9"/>
  <c r="V611" i="9"/>
  <c r="F611" i="9"/>
  <c r="B611" i="8"/>
  <c r="W612" i="8"/>
  <c r="S612" i="8"/>
  <c r="O612" i="8"/>
  <c r="K612" i="8"/>
  <c r="G612" i="8"/>
  <c r="V612" i="8"/>
  <c r="R612" i="8"/>
  <c r="N612" i="8"/>
  <c r="J612" i="8"/>
  <c r="F612" i="8"/>
  <c r="U612" i="8"/>
  <c r="Q612" i="8"/>
  <c r="M612" i="8"/>
  <c r="I612" i="8"/>
  <c r="E612" i="8"/>
  <c r="A613" i="8"/>
  <c r="H612" i="8"/>
  <c r="T612" i="8"/>
  <c r="D612" i="8"/>
  <c r="B612" i="8" s="1"/>
  <c r="P612" i="8"/>
  <c r="L612" i="8"/>
  <c r="B609" i="2"/>
  <c r="V610" i="2"/>
  <c r="R610" i="2"/>
  <c r="N610" i="2"/>
  <c r="J610" i="2"/>
  <c r="F610" i="2"/>
  <c r="U610" i="2"/>
  <c r="Q610" i="2"/>
  <c r="M610" i="2"/>
  <c r="I610" i="2"/>
  <c r="E610" i="2"/>
  <c r="A611" i="2"/>
  <c r="T610" i="2"/>
  <c r="P610" i="2"/>
  <c r="L610" i="2"/>
  <c r="H610" i="2"/>
  <c r="D610" i="2"/>
  <c r="S610" i="2"/>
  <c r="O610" i="2"/>
  <c r="K610" i="2"/>
  <c r="W610" i="2"/>
  <c r="G610" i="2"/>
  <c r="B611" i="9" l="1"/>
  <c r="W612" i="9"/>
  <c r="S612" i="9"/>
  <c r="O612" i="9"/>
  <c r="K612" i="9"/>
  <c r="G612" i="9"/>
  <c r="V612" i="9"/>
  <c r="R612" i="9"/>
  <c r="N612" i="9"/>
  <c r="J612" i="9"/>
  <c r="F612" i="9"/>
  <c r="U612" i="9"/>
  <c r="Q612" i="9"/>
  <c r="M612" i="9"/>
  <c r="I612" i="9"/>
  <c r="E612" i="9"/>
  <c r="L612" i="9"/>
  <c r="A613" i="9"/>
  <c r="H612" i="9"/>
  <c r="T612" i="9"/>
  <c r="D612" i="9"/>
  <c r="P612" i="9"/>
  <c r="U613" i="8"/>
  <c r="Q613" i="8"/>
  <c r="M613" i="8"/>
  <c r="I613" i="8"/>
  <c r="E613" i="8"/>
  <c r="A614" i="8"/>
  <c r="T613" i="8"/>
  <c r="P613" i="8"/>
  <c r="L613" i="8"/>
  <c r="H613" i="8"/>
  <c r="D613" i="8"/>
  <c r="W613" i="8"/>
  <c r="S613" i="8"/>
  <c r="O613" i="8"/>
  <c r="K613" i="8"/>
  <c r="G613" i="8"/>
  <c r="R613" i="8"/>
  <c r="N613" i="8"/>
  <c r="J613" i="8"/>
  <c r="F613" i="8"/>
  <c r="V613" i="8"/>
  <c r="A612" i="2"/>
  <c r="T611" i="2"/>
  <c r="P611" i="2"/>
  <c r="L611" i="2"/>
  <c r="H611" i="2"/>
  <c r="D611" i="2"/>
  <c r="W611" i="2"/>
  <c r="S611" i="2"/>
  <c r="O611" i="2"/>
  <c r="K611" i="2"/>
  <c r="G611" i="2"/>
  <c r="V611" i="2"/>
  <c r="R611" i="2"/>
  <c r="N611" i="2"/>
  <c r="J611" i="2"/>
  <c r="F611" i="2"/>
  <c r="M611" i="2"/>
  <c r="I611" i="2"/>
  <c r="U611" i="2"/>
  <c r="E611" i="2"/>
  <c r="Q611" i="2"/>
  <c r="B610" i="2"/>
  <c r="U613" i="9" l="1"/>
  <c r="Q613" i="9"/>
  <c r="M613" i="9"/>
  <c r="I613" i="9"/>
  <c r="E613" i="9"/>
  <c r="A614" i="9"/>
  <c r="T613" i="9"/>
  <c r="P613" i="9"/>
  <c r="L613" i="9"/>
  <c r="H613" i="9"/>
  <c r="D613" i="9"/>
  <c r="W613" i="9"/>
  <c r="S613" i="9"/>
  <c r="O613" i="9"/>
  <c r="K613" i="9"/>
  <c r="G613" i="9"/>
  <c r="V613" i="9"/>
  <c r="F613" i="9"/>
  <c r="R613" i="9"/>
  <c r="N613" i="9"/>
  <c r="J613" i="9"/>
  <c r="B612" i="9"/>
  <c r="B613" i="8"/>
  <c r="W614" i="8"/>
  <c r="S614" i="8"/>
  <c r="O614" i="8"/>
  <c r="K614" i="8"/>
  <c r="G614" i="8"/>
  <c r="V614" i="8"/>
  <c r="R614" i="8"/>
  <c r="N614" i="8"/>
  <c r="J614" i="8"/>
  <c r="F614" i="8"/>
  <c r="U614" i="8"/>
  <c r="Q614" i="8"/>
  <c r="M614" i="8"/>
  <c r="I614" i="8"/>
  <c r="E614" i="8"/>
  <c r="L614" i="8"/>
  <c r="A615" i="8"/>
  <c r="H614" i="8"/>
  <c r="T614" i="8"/>
  <c r="D614" i="8"/>
  <c r="P614" i="8"/>
  <c r="B611" i="2"/>
  <c r="V612" i="2"/>
  <c r="R612" i="2"/>
  <c r="N612" i="2"/>
  <c r="J612" i="2"/>
  <c r="F612" i="2"/>
  <c r="U612" i="2"/>
  <c r="Q612" i="2"/>
  <c r="M612" i="2"/>
  <c r="I612" i="2"/>
  <c r="E612" i="2"/>
  <c r="A613" i="2"/>
  <c r="T612" i="2"/>
  <c r="P612" i="2"/>
  <c r="L612" i="2"/>
  <c r="H612" i="2"/>
  <c r="D612" i="2"/>
  <c r="W612" i="2"/>
  <c r="G612" i="2"/>
  <c r="S612" i="2"/>
  <c r="O612" i="2"/>
  <c r="K612" i="2"/>
  <c r="B613" i="9" l="1"/>
  <c r="W614" i="9"/>
  <c r="S614" i="9"/>
  <c r="O614" i="9"/>
  <c r="K614" i="9"/>
  <c r="G614" i="9"/>
  <c r="V614" i="9"/>
  <c r="R614" i="9"/>
  <c r="N614" i="9"/>
  <c r="J614" i="9"/>
  <c r="F614" i="9"/>
  <c r="U614" i="9"/>
  <c r="Q614" i="9"/>
  <c r="M614" i="9"/>
  <c r="I614" i="9"/>
  <c r="E614" i="9"/>
  <c r="P614" i="9"/>
  <c r="L614" i="9"/>
  <c r="A615" i="9"/>
  <c r="H614" i="9"/>
  <c r="T614" i="9"/>
  <c r="D614" i="9"/>
  <c r="B614" i="9" s="1"/>
  <c r="U615" i="8"/>
  <c r="Q615" i="8"/>
  <c r="M615" i="8"/>
  <c r="I615" i="8"/>
  <c r="E615" i="8"/>
  <c r="A616" i="8"/>
  <c r="T615" i="8"/>
  <c r="P615" i="8"/>
  <c r="L615" i="8"/>
  <c r="H615" i="8"/>
  <c r="D615" i="8"/>
  <c r="W615" i="8"/>
  <c r="S615" i="8"/>
  <c r="O615" i="8"/>
  <c r="K615" i="8"/>
  <c r="G615" i="8"/>
  <c r="V615" i="8"/>
  <c r="F615" i="8"/>
  <c r="R615" i="8"/>
  <c r="N615" i="8"/>
  <c r="J615" i="8"/>
  <c r="B614" i="8"/>
  <c r="A614" i="2"/>
  <c r="T613" i="2"/>
  <c r="P613" i="2"/>
  <c r="L613" i="2"/>
  <c r="H613" i="2"/>
  <c r="D613" i="2"/>
  <c r="W613" i="2"/>
  <c r="S613" i="2"/>
  <c r="O613" i="2"/>
  <c r="K613" i="2"/>
  <c r="G613" i="2"/>
  <c r="V613" i="2"/>
  <c r="R613" i="2"/>
  <c r="N613" i="2"/>
  <c r="J613" i="2"/>
  <c r="F613" i="2"/>
  <c r="Q613" i="2"/>
  <c r="M613" i="2"/>
  <c r="I613" i="2"/>
  <c r="U613" i="2"/>
  <c r="E613" i="2"/>
  <c r="B612" i="2"/>
  <c r="U615" i="9" l="1"/>
  <c r="Q615" i="9"/>
  <c r="M615" i="9"/>
  <c r="I615" i="9"/>
  <c r="E615" i="9"/>
  <c r="A616" i="9"/>
  <c r="T615" i="9"/>
  <c r="P615" i="9"/>
  <c r="L615" i="9"/>
  <c r="H615" i="9"/>
  <c r="D615" i="9"/>
  <c r="W615" i="9"/>
  <c r="S615" i="9"/>
  <c r="O615" i="9"/>
  <c r="K615" i="9"/>
  <c r="G615" i="9"/>
  <c r="J615" i="9"/>
  <c r="V615" i="9"/>
  <c r="F615" i="9"/>
  <c r="R615" i="9"/>
  <c r="N615" i="9"/>
  <c r="B615" i="8"/>
  <c r="W616" i="8"/>
  <c r="S616" i="8"/>
  <c r="O616" i="8"/>
  <c r="K616" i="8"/>
  <c r="G616" i="8"/>
  <c r="V616" i="8"/>
  <c r="R616" i="8"/>
  <c r="N616" i="8"/>
  <c r="J616" i="8"/>
  <c r="F616" i="8"/>
  <c r="U616" i="8"/>
  <c r="Q616" i="8"/>
  <c r="M616" i="8"/>
  <c r="I616" i="8"/>
  <c r="E616" i="8"/>
  <c r="P616" i="8"/>
  <c r="L616" i="8"/>
  <c r="A617" i="8"/>
  <c r="H616" i="8"/>
  <c r="D616" i="8"/>
  <c r="T616" i="8"/>
  <c r="B613" i="2"/>
  <c r="V614" i="2"/>
  <c r="R614" i="2"/>
  <c r="N614" i="2"/>
  <c r="J614" i="2"/>
  <c r="F614" i="2"/>
  <c r="U614" i="2"/>
  <c r="Q614" i="2"/>
  <c r="M614" i="2"/>
  <c r="I614" i="2"/>
  <c r="E614" i="2"/>
  <c r="A615" i="2"/>
  <c r="T614" i="2"/>
  <c r="P614" i="2"/>
  <c r="L614" i="2"/>
  <c r="H614" i="2"/>
  <c r="D614" i="2"/>
  <c r="K614" i="2"/>
  <c r="W614" i="2"/>
  <c r="G614" i="2"/>
  <c r="S614" i="2"/>
  <c r="O614" i="2"/>
  <c r="B615" i="9" l="1"/>
  <c r="W616" i="9"/>
  <c r="S616" i="9"/>
  <c r="O616" i="9"/>
  <c r="K616" i="9"/>
  <c r="G616" i="9"/>
  <c r="V616" i="9"/>
  <c r="R616" i="9"/>
  <c r="N616" i="9"/>
  <c r="J616" i="9"/>
  <c r="F616" i="9"/>
  <c r="U616" i="9"/>
  <c r="Q616" i="9"/>
  <c r="M616" i="9"/>
  <c r="I616" i="9"/>
  <c r="E616" i="9"/>
  <c r="T616" i="9"/>
  <c r="D616" i="9"/>
  <c r="P616" i="9"/>
  <c r="L616" i="9"/>
  <c r="A617" i="9"/>
  <c r="H616" i="9"/>
  <c r="U617" i="8"/>
  <c r="Q617" i="8"/>
  <c r="M617" i="8"/>
  <c r="I617" i="8"/>
  <c r="E617" i="8"/>
  <c r="A618" i="8"/>
  <c r="T617" i="8"/>
  <c r="P617" i="8"/>
  <c r="L617" i="8"/>
  <c r="H617" i="8"/>
  <c r="D617" i="8"/>
  <c r="W617" i="8"/>
  <c r="S617" i="8"/>
  <c r="O617" i="8"/>
  <c r="K617" i="8"/>
  <c r="G617" i="8"/>
  <c r="J617" i="8"/>
  <c r="V617" i="8"/>
  <c r="F617" i="8"/>
  <c r="R617" i="8"/>
  <c r="N617" i="8"/>
  <c r="B616" i="8"/>
  <c r="A616" i="2"/>
  <c r="T615" i="2"/>
  <c r="P615" i="2"/>
  <c r="L615" i="2"/>
  <c r="H615" i="2"/>
  <c r="D615" i="2"/>
  <c r="W615" i="2"/>
  <c r="S615" i="2"/>
  <c r="O615" i="2"/>
  <c r="K615" i="2"/>
  <c r="G615" i="2"/>
  <c r="V615" i="2"/>
  <c r="R615" i="2"/>
  <c r="N615" i="2"/>
  <c r="J615" i="2"/>
  <c r="F615" i="2"/>
  <c r="U615" i="2"/>
  <c r="E615" i="2"/>
  <c r="Q615" i="2"/>
  <c r="M615" i="2"/>
  <c r="I615" i="2"/>
  <c r="B614" i="2"/>
  <c r="B616" i="9" l="1"/>
  <c r="U617" i="9"/>
  <c r="Q617" i="9"/>
  <c r="M617" i="9"/>
  <c r="I617" i="9"/>
  <c r="E617" i="9"/>
  <c r="A618" i="9"/>
  <c r="T617" i="9"/>
  <c r="P617" i="9"/>
  <c r="L617" i="9"/>
  <c r="H617" i="9"/>
  <c r="D617" i="9"/>
  <c r="W617" i="9"/>
  <c r="S617" i="9"/>
  <c r="O617" i="9"/>
  <c r="K617" i="9"/>
  <c r="G617" i="9"/>
  <c r="N617" i="9"/>
  <c r="J617" i="9"/>
  <c r="V617" i="9"/>
  <c r="F617" i="9"/>
  <c r="R617" i="9"/>
  <c r="B617" i="8"/>
  <c r="W618" i="8"/>
  <c r="S618" i="8"/>
  <c r="O618" i="8"/>
  <c r="K618" i="8"/>
  <c r="G618" i="8"/>
  <c r="V618" i="8"/>
  <c r="R618" i="8"/>
  <c r="N618" i="8"/>
  <c r="J618" i="8"/>
  <c r="F618" i="8"/>
  <c r="U618" i="8"/>
  <c r="Q618" i="8"/>
  <c r="M618" i="8"/>
  <c r="I618" i="8"/>
  <c r="E618" i="8"/>
  <c r="T618" i="8"/>
  <c r="D618" i="8"/>
  <c r="P618" i="8"/>
  <c r="L618" i="8"/>
  <c r="A619" i="8"/>
  <c r="H618" i="8"/>
  <c r="B615" i="2"/>
  <c r="V616" i="2"/>
  <c r="R616" i="2"/>
  <c r="N616" i="2"/>
  <c r="J616" i="2"/>
  <c r="F616" i="2"/>
  <c r="U616" i="2"/>
  <c r="Q616" i="2"/>
  <c r="M616" i="2"/>
  <c r="I616" i="2"/>
  <c r="E616" i="2"/>
  <c r="A617" i="2"/>
  <c r="T616" i="2"/>
  <c r="P616" i="2"/>
  <c r="L616" i="2"/>
  <c r="H616" i="2"/>
  <c r="D616" i="2"/>
  <c r="O616" i="2"/>
  <c r="K616" i="2"/>
  <c r="W616" i="2"/>
  <c r="G616" i="2"/>
  <c r="S616" i="2"/>
  <c r="B617" i="9" l="1"/>
  <c r="U618" i="9"/>
  <c r="A619" i="9"/>
  <c r="S618" i="9"/>
  <c r="O618" i="9"/>
  <c r="K618" i="9"/>
  <c r="G618" i="9"/>
  <c r="W618" i="9"/>
  <c r="R618" i="9"/>
  <c r="N618" i="9"/>
  <c r="J618" i="9"/>
  <c r="F618" i="9"/>
  <c r="V618" i="9"/>
  <c r="Q618" i="9"/>
  <c r="M618" i="9"/>
  <c r="I618" i="9"/>
  <c r="E618" i="9"/>
  <c r="H618" i="9"/>
  <c r="T618" i="9"/>
  <c r="D618" i="9"/>
  <c r="B618" i="9" s="1"/>
  <c r="P618" i="9"/>
  <c r="L618" i="9"/>
  <c r="B618" i="8"/>
  <c r="U619" i="8"/>
  <c r="Q619" i="8"/>
  <c r="M619" i="8"/>
  <c r="I619" i="8"/>
  <c r="E619" i="8"/>
  <c r="A620" i="8"/>
  <c r="T619" i="8"/>
  <c r="P619" i="8"/>
  <c r="L619" i="8"/>
  <c r="H619" i="8"/>
  <c r="D619" i="8"/>
  <c r="W619" i="8"/>
  <c r="S619" i="8"/>
  <c r="O619" i="8"/>
  <c r="K619" i="8"/>
  <c r="G619" i="8"/>
  <c r="N619" i="8"/>
  <c r="J619" i="8"/>
  <c r="V619" i="8"/>
  <c r="F619" i="8"/>
  <c r="R619" i="8"/>
  <c r="A618" i="2"/>
  <c r="T617" i="2"/>
  <c r="P617" i="2"/>
  <c r="L617" i="2"/>
  <c r="H617" i="2"/>
  <c r="D617" i="2"/>
  <c r="W617" i="2"/>
  <c r="S617" i="2"/>
  <c r="O617" i="2"/>
  <c r="K617" i="2"/>
  <c r="G617" i="2"/>
  <c r="V617" i="2"/>
  <c r="R617" i="2"/>
  <c r="N617" i="2"/>
  <c r="J617" i="2"/>
  <c r="F617" i="2"/>
  <c r="I617" i="2"/>
  <c r="U617" i="2"/>
  <c r="E617" i="2"/>
  <c r="Q617" i="2"/>
  <c r="M617" i="2"/>
  <c r="B616" i="2"/>
  <c r="W619" i="9" l="1"/>
  <c r="S619" i="9"/>
  <c r="O619" i="9"/>
  <c r="K619" i="9"/>
  <c r="G619" i="9"/>
  <c r="A620" i="9"/>
  <c r="R619" i="9"/>
  <c r="M619" i="9"/>
  <c r="H619" i="9"/>
  <c r="V619" i="9"/>
  <c r="Q619" i="9"/>
  <c r="L619" i="9"/>
  <c r="F619" i="9"/>
  <c r="U619" i="9"/>
  <c r="P619" i="9"/>
  <c r="J619" i="9"/>
  <c r="E619" i="9"/>
  <c r="D619" i="9"/>
  <c r="T619" i="9"/>
  <c r="N619" i="9"/>
  <c r="I619" i="9"/>
  <c r="B619" i="8"/>
  <c r="W620" i="8"/>
  <c r="S620" i="8"/>
  <c r="O620" i="8"/>
  <c r="K620" i="8"/>
  <c r="G620" i="8"/>
  <c r="V620" i="8"/>
  <c r="R620" i="8"/>
  <c r="N620" i="8"/>
  <c r="J620" i="8"/>
  <c r="F620" i="8"/>
  <c r="U620" i="8"/>
  <c r="Q620" i="8"/>
  <c r="M620" i="8"/>
  <c r="I620" i="8"/>
  <c r="E620" i="8"/>
  <c r="A621" i="8"/>
  <c r="H620" i="8"/>
  <c r="T620" i="8"/>
  <c r="D620" i="8"/>
  <c r="B620" i="8" s="1"/>
  <c r="P620" i="8"/>
  <c r="L620" i="8"/>
  <c r="B617" i="2"/>
  <c r="V618" i="2"/>
  <c r="R618" i="2"/>
  <c r="N618" i="2"/>
  <c r="J618" i="2"/>
  <c r="F618" i="2"/>
  <c r="U618" i="2"/>
  <c r="Q618" i="2"/>
  <c r="M618" i="2"/>
  <c r="I618" i="2"/>
  <c r="E618" i="2"/>
  <c r="A619" i="2"/>
  <c r="T618" i="2"/>
  <c r="P618" i="2"/>
  <c r="L618" i="2"/>
  <c r="H618" i="2"/>
  <c r="D618" i="2"/>
  <c r="S618" i="2"/>
  <c r="O618" i="2"/>
  <c r="K618" i="2"/>
  <c r="W618" i="2"/>
  <c r="G618" i="2"/>
  <c r="B619" i="9" l="1"/>
  <c r="U620" i="9"/>
  <c r="Q620" i="9"/>
  <c r="M620" i="9"/>
  <c r="I620" i="9"/>
  <c r="E620" i="9"/>
  <c r="W620" i="9"/>
  <c r="R620" i="9"/>
  <c r="L620" i="9"/>
  <c r="G620" i="9"/>
  <c r="V620" i="9"/>
  <c r="P620" i="9"/>
  <c r="K620" i="9"/>
  <c r="F620" i="9"/>
  <c r="T620" i="9"/>
  <c r="O620" i="9"/>
  <c r="J620" i="9"/>
  <c r="D620" i="9"/>
  <c r="A621" i="9"/>
  <c r="S620" i="9"/>
  <c r="N620" i="9"/>
  <c r="H620" i="9"/>
  <c r="U621" i="8"/>
  <c r="Q621" i="8"/>
  <c r="M621" i="8"/>
  <c r="I621" i="8"/>
  <c r="E621" i="8"/>
  <c r="A622" i="8"/>
  <c r="T621" i="8"/>
  <c r="P621" i="8"/>
  <c r="L621" i="8"/>
  <c r="H621" i="8"/>
  <c r="D621" i="8"/>
  <c r="W621" i="8"/>
  <c r="S621" i="8"/>
  <c r="O621" i="8"/>
  <c r="K621" i="8"/>
  <c r="G621" i="8"/>
  <c r="R621" i="8"/>
  <c r="N621" i="8"/>
  <c r="J621" i="8"/>
  <c r="V621" i="8"/>
  <c r="F621" i="8"/>
  <c r="A620" i="2"/>
  <c r="T619" i="2"/>
  <c r="P619" i="2"/>
  <c r="L619" i="2"/>
  <c r="H619" i="2"/>
  <c r="D619" i="2"/>
  <c r="W619" i="2"/>
  <c r="S619" i="2"/>
  <c r="O619" i="2"/>
  <c r="K619" i="2"/>
  <c r="G619" i="2"/>
  <c r="V619" i="2"/>
  <c r="R619" i="2"/>
  <c r="N619" i="2"/>
  <c r="J619" i="2"/>
  <c r="F619" i="2"/>
  <c r="M619" i="2"/>
  <c r="I619" i="2"/>
  <c r="U619" i="2"/>
  <c r="E619" i="2"/>
  <c r="Q619" i="2"/>
  <c r="B618" i="2"/>
  <c r="W621" i="9" l="1"/>
  <c r="S621" i="9"/>
  <c r="O621" i="9"/>
  <c r="K621" i="9"/>
  <c r="G621" i="9"/>
  <c r="V621" i="9"/>
  <c r="Q621" i="9"/>
  <c r="L621" i="9"/>
  <c r="F621" i="9"/>
  <c r="U621" i="9"/>
  <c r="P621" i="9"/>
  <c r="J621" i="9"/>
  <c r="E621" i="9"/>
  <c r="T621" i="9"/>
  <c r="N621" i="9"/>
  <c r="I621" i="9"/>
  <c r="D621" i="9"/>
  <c r="A622" i="9"/>
  <c r="R621" i="9"/>
  <c r="M621" i="9"/>
  <c r="H621" i="9"/>
  <c r="B620" i="9"/>
  <c r="B621" i="8"/>
  <c r="W622" i="8"/>
  <c r="S622" i="8"/>
  <c r="O622" i="8"/>
  <c r="K622" i="8"/>
  <c r="G622" i="8"/>
  <c r="V622" i="8"/>
  <c r="R622" i="8"/>
  <c r="N622" i="8"/>
  <c r="J622" i="8"/>
  <c r="F622" i="8"/>
  <c r="U622" i="8"/>
  <c r="Q622" i="8"/>
  <c r="M622" i="8"/>
  <c r="I622" i="8"/>
  <c r="E622" i="8"/>
  <c r="L622" i="8"/>
  <c r="A623" i="8"/>
  <c r="H622" i="8"/>
  <c r="T622" i="8"/>
  <c r="D622" i="8"/>
  <c r="P622" i="8"/>
  <c r="B619" i="2"/>
  <c r="V620" i="2"/>
  <c r="R620" i="2"/>
  <c r="N620" i="2"/>
  <c r="J620" i="2"/>
  <c r="F620" i="2"/>
  <c r="U620" i="2"/>
  <c r="Q620" i="2"/>
  <c r="M620" i="2"/>
  <c r="I620" i="2"/>
  <c r="E620" i="2"/>
  <c r="A621" i="2"/>
  <c r="T620" i="2"/>
  <c r="P620" i="2"/>
  <c r="L620" i="2"/>
  <c r="H620" i="2"/>
  <c r="D620" i="2"/>
  <c r="W620" i="2"/>
  <c r="G620" i="2"/>
  <c r="S620" i="2"/>
  <c r="O620" i="2"/>
  <c r="K620" i="2"/>
  <c r="U622" i="9" l="1"/>
  <c r="Q622" i="9"/>
  <c r="M622" i="9"/>
  <c r="I622" i="9"/>
  <c r="E622" i="9"/>
  <c r="V622" i="9"/>
  <c r="P622" i="9"/>
  <c r="K622" i="9"/>
  <c r="F622" i="9"/>
  <c r="T622" i="9"/>
  <c r="O622" i="9"/>
  <c r="J622" i="9"/>
  <c r="D622" i="9"/>
  <c r="A623" i="9"/>
  <c r="S622" i="9"/>
  <c r="N622" i="9"/>
  <c r="H622" i="9"/>
  <c r="W622" i="9"/>
  <c r="R622" i="9"/>
  <c r="L622" i="9"/>
  <c r="G622" i="9"/>
  <c r="B621" i="9"/>
  <c r="U623" i="8"/>
  <c r="Q623" i="8"/>
  <c r="M623" i="8"/>
  <c r="I623" i="8"/>
  <c r="E623" i="8"/>
  <c r="A624" i="8"/>
  <c r="T623" i="8"/>
  <c r="P623" i="8"/>
  <c r="L623" i="8"/>
  <c r="H623" i="8"/>
  <c r="D623" i="8"/>
  <c r="W623" i="8"/>
  <c r="S623" i="8"/>
  <c r="O623" i="8"/>
  <c r="K623" i="8"/>
  <c r="G623" i="8"/>
  <c r="V623" i="8"/>
  <c r="F623" i="8"/>
  <c r="R623" i="8"/>
  <c r="N623" i="8"/>
  <c r="J623" i="8"/>
  <c r="B622" i="8"/>
  <c r="A622" i="2"/>
  <c r="T621" i="2"/>
  <c r="P621" i="2"/>
  <c r="L621" i="2"/>
  <c r="H621" i="2"/>
  <c r="D621" i="2"/>
  <c r="W621" i="2"/>
  <c r="S621" i="2"/>
  <c r="O621" i="2"/>
  <c r="K621" i="2"/>
  <c r="G621" i="2"/>
  <c r="V621" i="2"/>
  <c r="R621" i="2"/>
  <c r="N621" i="2"/>
  <c r="J621" i="2"/>
  <c r="F621" i="2"/>
  <c r="Q621" i="2"/>
  <c r="M621" i="2"/>
  <c r="I621" i="2"/>
  <c r="U621" i="2"/>
  <c r="E621" i="2"/>
  <c r="B620" i="2"/>
  <c r="W623" i="9" l="1"/>
  <c r="S623" i="9"/>
  <c r="O623" i="9"/>
  <c r="K623" i="9"/>
  <c r="G623" i="9"/>
  <c r="U623" i="9"/>
  <c r="P623" i="9"/>
  <c r="J623" i="9"/>
  <c r="E623" i="9"/>
  <c r="T623" i="9"/>
  <c r="N623" i="9"/>
  <c r="I623" i="9"/>
  <c r="D623" i="9"/>
  <c r="A624" i="9"/>
  <c r="R623" i="9"/>
  <c r="M623" i="9"/>
  <c r="H623" i="9"/>
  <c r="V623" i="9"/>
  <c r="Q623" i="9"/>
  <c r="L623" i="9"/>
  <c r="F623" i="9"/>
  <c r="B622" i="9"/>
  <c r="B623" i="8"/>
  <c r="W624" i="8"/>
  <c r="S624" i="8"/>
  <c r="O624" i="8"/>
  <c r="K624" i="8"/>
  <c r="G624" i="8"/>
  <c r="V624" i="8"/>
  <c r="R624" i="8"/>
  <c r="N624" i="8"/>
  <c r="J624" i="8"/>
  <c r="F624" i="8"/>
  <c r="U624" i="8"/>
  <c r="Q624" i="8"/>
  <c r="M624" i="8"/>
  <c r="I624" i="8"/>
  <c r="E624" i="8"/>
  <c r="P624" i="8"/>
  <c r="L624" i="8"/>
  <c r="A625" i="8"/>
  <c r="H624" i="8"/>
  <c r="T624" i="8"/>
  <c r="D624" i="8"/>
  <c r="B624" i="8" s="1"/>
  <c r="B621" i="2"/>
  <c r="V622" i="2"/>
  <c r="R622" i="2"/>
  <c r="N622" i="2"/>
  <c r="J622" i="2"/>
  <c r="F622" i="2"/>
  <c r="U622" i="2"/>
  <c r="Q622" i="2"/>
  <c r="M622" i="2"/>
  <c r="I622" i="2"/>
  <c r="E622" i="2"/>
  <c r="A623" i="2"/>
  <c r="T622" i="2"/>
  <c r="P622" i="2"/>
  <c r="L622" i="2"/>
  <c r="H622" i="2"/>
  <c r="D622" i="2"/>
  <c r="K622" i="2"/>
  <c r="W622" i="2"/>
  <c r="G622" i="2"/>
  <c r="S622" i="2"/>
  <c r="O622" i="2"/>
  <c r="U624" i="9" l="1"/>
  <c r="Q624" i="9"/>
  <c r="M624" i="9"/>
  <c r="I624" i="9"/>
  <c r="E624" i="9"/>
  <c r="T624" i="9"/>
  <c r="O624" i="9"/>
  <c r="J624" i="9"/>
  <c r="D624" i="9"/>
  <c r="A625" i="9"/>
  <c r="S624" i="9"/>
  <c r="N624" i="9"/>
  <c r="H624" i="9"/>
  <c r="W624" i="9"/>
  <c r="R624" i="9"/>
  <c r="L624" i="9"/>
  <c r="G624" i="9"/>
  <c r="V624" i="9"/>
  <c r="P624" i="9"/>
  <c r="K624" i="9"/>
  <c r="F624" i="9"/>
  <c r="B623" i="9"/>
  <c r="U625" i="8"/>
  <c r="Q625" i="8"/>
  <c r="M625" i="8"/>
  <c r="I625" i="8"/>
  <c r="E625" i="8"/>
  <c r="A626" i="8"/>
  <c r="T625" i="8"/>
  <c r="P625" i="8"/>
  <c r="L625" i="8"/>
  <c r="H625" i="8"/>
  <c r="D625" i="8"/>
  <c r="W625" i="8"/>
  <c r="S625" i="8"/>
  <c r="O625" i="8"/>
  <c r="K625" i="8"/>
  <c r="G625" i="8"/>
  <c r="J625" i="8"/>
  <c r="V625" i="8"/>
  <c r="F625" i="8"/>
  <c r="R625" i="8"/>
  <c r="N625" i="8"/>
  <c r="A624" i="2"/>
  <c r="T623" i="2"/>
  <c r="P623" i="2"/>
  <c r="L623" i="2"/>
  <c r="H623" i="2"/>
  <c r="D623" i="2"/>
  <c r="W623" i="2"/>
  <c r="S623" i="2"/>
  <c r="O623" i="2"/>
  <c r="K623" i="2"/>
  <c r="G623" i="2"/>
  <c r="V623" i="2"/>
  <c r="R623" i="2"/>
  <c r="N623" i="2"/>
  <c r="J623" i="2"/>
  <c r="F623" i="2"/>
  <c r="U623" i="2"/>
  <c r="E623" i="2"/>
  <c r="Q623" i="2"/>
  <c r="M623" i="2"/>
  <c r="I623" i="2"/>
  <c r="B622" i="2"/>
  <c r="W625" i="9" l="1"/>
  <c r="S625" i="9"/>
  <c r="O625" i="9"/>
  <c r="K625" i="9"/>
  <c r="G625" i="9"/>
  <c r="T625" i="9"/>
  <c r="N625" i="9"/>
  <c r="I625" i="9"/>
  <c r="D625" i="9"/>
  <c r="A626" i="9"/>
  <c r="R625" i="9"/>
  <c r="M625" i="9"/>
  <c r="H625" i="9"/>
  <c r="V625" i="9"/>
  <c r="Q625" i="9"/>
  <c r="L625" i="9"/>
  <c r="F625" i="9"/>
  <c r="U625" i="9"/>
  <c r="P625" i="9"/>
  <c r="J625" i="9"/>
  <c r="E625" i="9"/>
  <c r="B624" i="9"/>
  <c r="B625" i="8"/>
  <c r="W626" i="8"/>
  <c r="S626" i="8"/>
  <c r="O626" i="8"/>
  <c r="K626" i="8"/>
  <c r="G626" i="8"/>
  <c r="V626" i="8"/>
  <c r="R626" i="8"/>
  <c r="N626" i="8"/>
  <c r="J626" i="8"/>
  <c r="F626" i="8"/>
  <c r="U626" i="8"/>
  <c r="Q626" i="8"/>
  <c r="M626" i="8"/>
  <c r="I626" i="8"/>
  <c r="E626" i="8"/>
  <c r="T626" i="8"/>
  <c r="D626" i="8"/>
  <c r="P626" i="8"/>
  <c r="L626" i="8"/>
  <c r="A627" i="8"/>
  <c r="H626" i="8"/>
  <c r="B623" i="2"/>
  <c r="V624" i="2"/>
  <c r="R624" i="2"/>
  <c r="N624" i="2"/>
  <c r="J624" i="2"/>
  <c r="F624" i="2"/>
  <c r="U624" i="2"/>
  <c r="Q624" i="2"/>
  <c r="M624" i="2"/>
  <c r="I624" i="2"/>
  <c r="E624" i="2"/>
  <c r="A625" i="2"/>
  <c r="T624" i="2"/>
  <c r="P624" i="2"/>
  <c r="L624" i="2"/>
  <c r="H624" i="2"/>
  <c r="D624" i="2"/>
  <c r="O624" i="2"/>
  <c r="K624" i="2"/>
  <c r="W624" i="2"/>
  <c r="G624" i="2"/>
  <c r="S624" i="2"/>
  <c r="U626" i="9" l="1"/>
  <c r="Q626" i="9"/>
  <c r="M626" i="9"/>
  <c r="I626" i="9"/>
  <c r="E626" i="9"/>
  <c r="A627" i="9"/>
  <c r="S626" i="9"/>
  <c r="N626" i="9"/>
  <c r="H626" i="9"/>
  <c r="W626" i="9"/>
  <c r="R626" i="9"/>
  <c r="L626" i="9"/>
  <c r="G626" i="9"/>
  <c r="V626" i="9"/>
  <c r="P626" i="9"/>
  <c r="K626" i="9"/>
  <c r="F626" i="9"/>
  <c r="T626" i="9"/>
  <c r="O626" i="9"/>
  <c r="J626" i="9"/>
  <c r="D626" i="9"/>
  <c r="B625" i="9"/>
  <c r="B626" i="8"/>
  <c r="U627" i="8"/>
  <c r="Q627" i="8"/>
  <c r="M627" i="8"/>
  <c r="I627" i="8"/>
  <c r="E627" i="8"/>
  <c r="A628" i="8"/>
  <c r="T627" i="8"/>
  <c r="P627" i="8"/>
  <c r="L627" i="8"/>
  <c r="H627" i="8"/>
  <c r="D627" i="8"/>
  <c r="W627" i="8"/>
  <c r="S627" i="8"/>
  <c r="O627" i="8"/>
  <c r="K627" i="8"/>
  <c r="G627" i="8"/>
  <c r="N627" i="8"/>
  <c r="J627" i="8"/>
  <c r="V627" i="8"/>
  <c r="F627" i="8"/>
  <c r="R627" i="8"/>
  <c r="A626" i="2"/>
  <c r="T625" i="2"/>
  <c r="P625" i="2"/>
  <c r="L625" i="2"/>
  <c r="H625" i="2"/>
  <c r="D625" i="2"/>
  <c r="W625" i="2"/>
  <c r="S625" i="2"/>
  <c r="O625" i="2"/>
  <c r="K625" i="2"/>
  <c r="G625" i="2"/>
  <c r="V625" i="2"/>
  <c r="R625" i="2"/>
  <c r="N625" i="2"/>
  <c r="J625" i="2"/>
  <c r="F625" i="2"/>
  <c r="I625" i="2"/>
  <c r="U625" i="2"/>
  <c r="E625" i="2"/>
  <c r="Q625" i="2"/>
  <c r="M625" i="2"/>
  <c r="B624" i="2"/>
  <c r="W627" i="9" l="1"/>
  <c r="S627" i="9"/>
  <c r="O627" i="9"/>
  <c r="K627" i="9"/>
  <c r="G627" i="9"/>
  <c r="A628" i="9"/>
  <c r="R627" i="9"/>
  <c r="M627" i="9"/>
  <c r="H627" i="9"/>
  <c r="V627" i="9"/>
  <c r="Q627" i="9"/>
  <c r="L627" i="9"/>
  <c r="F627" i="9"/>
  <c r="U627" i="9"/>
  <c r="P627" i="9"/>
  <c r="J627" i="9"/>
  <c r="E627" i="9"/>
  <c r="T627" i="9"/>
  <c r="N627" i="9"/>
  <c r="I627" i="9"/>
  <c r="D627" i="9"/>
  <c r="B626" i="9"/>
  <c r="B627" i="8"/>
  <c r="W628" i="8"/>
  <c r="S628" i="8"/>
  <c r="O628" i="8"/>
  <c r="K628" i="8"/>
  <c r="G628" i="8"/>
  <c r="V628" i="8"/>
  <c r="R628" i="8"/>
  <c r="N628" i="8"/>
  <c r="J628" i="8"/>
  <c r="F628" i="8"/>
  <c r="U628" i="8"/>
  <c r="Q628" i="8"/>
  <c r="M628" i="8"/>
  <c r="I628" i="8"/>
  <c r="E628" i="8"/>
  <c r="A629" i="8"/>
  <c r="H628" i="8"/>
  <c r="T628" i="8"/>
  <c r="D628" i="8"/>
  <c r="B628" i="8" s="1"/>
  <c r="P628" i="8"/>
  <c r="L628" i="8"/>
  <c r="B625" i="2"/>
  <c r="V626" i="2"/>
  <c r="R626" i="2"/>
  <c r="N626" i="2"/>
  <c r="J626" i="2"/>
  <c r="F626" i="2"/>
  <c r="U626" i="2"/>
  <c r="Q626" i="2"/>
  <c r="M626" i="2"/>
  <c r="I626" i="2"/>
  <c r="E626" i="2"/>
  <c r="A627" i="2"/>
  <c r="T626" i="2"/>
  <c r="P626" i="2"/>
  <c r="L626" i="2"/>
  <c r="H626" i="2"/>
  <c r="D626" i="2"/>
  <c r="S626" i="2"/>
  <c r="O626" i="2"/>
  <c r="K626" i="2"/>
  <c r="W626" i="2"/>
  <c r="G626" i="2"/>
  <c r="U628" i="9" l="1"/>
  <c r="Q628" i="9"/>
  <c r="M628" i="9"/>
  <c r="I628" i="9"/>
  <c r="E628" i="9"/>
  <c r="W628" i="9"/>
  <c r="R628" i="9"/>
  <c r="L628" i="9"/>
  <c r="G628" i="9"/>
  <c r="V628" i="9"/>
  <c r="P628" i="9"/>
  <c r="K628" i="9"/>
  <c r="F628" i="9"/>
  <c r="T628" i="9"/>
  <c r="O628" i="9"/>
  <c r="J628" i="9"/>
  <c r="D628" i="9"/>
  <c r="S628" i="9"/>
  <c r="N628" i="9"/>
  <c r="H628" i="9"/>
  <c r="A629" i="9"/>
  <c r="B627" i="9"/>
  <c r="U629" i="8"/>
  <c r="Q629" i="8"/>
  <c r="M629" i="8"/>
  <c r="I629" i="8"/>
  <c r="E629" i="8"/>
  <c r="A630" i="8"/>
  <c r="T629" i="8"/>
  <c r="P629" i="8"/>
  <c r="L629" i="8"/>
  <c r="H629" i="8"/>
  <c r="D629" i="8"/>
  <c r="W629" i="8"/>
  <c r="S629" i="8"/>
  <c r="O629" i="8"/>
  <c r="K629" i="8"/>
  <c r="G629" i="8"/>
  <c r="R629" i="8"/>
  <c r="N629" i="8"/>
  <c r="J629" i="8"/>
  <c r="V629" i="8"/>
  <c r="F629" i="8"/>
  <c r="A628" i="2"/>
  <c r="T627" i="2"/>
  <c r="P627" i="2"/>
  <c r="L627" i="2"/>
  <c r="H627" i="2"/>
  <c r="D627" i="2"/>
  <c r="W627" i="2"/>
  <c r="S627" i="2"/>
  <c r="O627" i="2"/>
  <c r="K627" i="2"/>
  <c r="G627" i="2"/>
  <c r="V627" i="2"/>
  <c r="R627" i="2"/>
  <c r="N627" i="2"/>
  <c r="J627" i="2"/>
  <c r="F627" i="2"/>
  <c r="M627" i="2"/>
  <c r="I627" i="2"/>
  <c r="U627" i="2"/>
  <c r="E627" i="2"/>
  <c r="Q627" i="2"/>
  <c r="B626" i="2"/>
  <c r="W629" i="9" l="1"/>
  <c r="S629" i="9"/>
  <c r="O629" i="9"/>
  <c r="K629" i="9"/>
  <c r="G629" i="9"/>
  <c r="V629" i="9"/>
  <c r="R629" i="9"/>
  <c r="Q629" i="9"/>
  <c r="L629" i="9"/>
  <c r="F629" i="9"/>
  <c r="A630" i="9"/>
  <c r="P629" i="9"/>
  <c r="J629" i="9"/>
  <c r="E629" i="9"/>
  <c r="U629" i="9"/>
  <c r="N629" i="9"/>
  <c r="I629" i="9"/>
  <c r="D629" i="9"/>
  <c r="T629" i="9"/>
  <c r="M629" i="9"/>
  <c r="H629" i="9"/>
  <c r="B628" i="9"/>
  <c r="B629" i="8"/>
  <c r="W630" i="8"/>
  <c r="S630" i="8"/>
  <c r="O630" i="8"/>
  <c r="K630" i="8"/>
  <c r="G630" i="8"/>
  <c r="V630" i="8"/>
  <c r="R630" i="8"/>
  <c r="N630" i="8"/>
  <c r="J630" i="8"/>
  <c r="F630" i="8"/>
  <c r="U630" i="8"/>
  <c r="Q630" i="8"/>
  <c r="M630" i="8"/>
  <c r="I630" i="8"/>
  <c r="E630" i="8"/>
  <c r="L630" i="8"/>
  <c r="A631" i="8"/>
  <c r="H630" i="8"/>
  <c r="T630" i="8"/>
  <c r="D630" i="8"/>
  <c r="P630" i="8"/>
  <c r="B627" i="2"/>
  <c r="V628" i="2"/>
  <c r="R628" i="2"/>
  <c r="N628" i="2"/>
  <c r="J628" i="2"/>
  <c r="F628" i="2"/>
  <c r="U628" i="2"/>
  <c r="Q628" i="2"/>
  <c r="M628" i="2"/>
  <c r="I628" i="2"/>
  <c r="E628" i="2"/>
  <c r="A629" i="2"/>
  <c r="T628" i="2"/>
  <c r="P628" i="2"/>
  <c r="L628" i="2"/>
  <c r="H628" i="2"/>
  <c r="D628" i="2"/>
  <c r="W628" i="2"/>
  <c r="G628" i="2"/>
  <c r="S628" i="2"/>
  <c r="O628" i="2"/>
  <c r="K628" i="2"/>
  <c r="U630" i="9" l="1"/>
  <c r="Q630" i="9"/>
  <c r="M630" i="9"/>
  <c r="I630" i="9"/>
  <c r="E630" i="9"/>
  <c r="A631" i="9"/>
  <c r="T630" i="9"/>
  <c r="P630" i="9"/>
  <c r="L630" i="9"/>
  <c r="H630" i="9"/>
  <c r="D630" i="9"/>
  <c r="S630" i="9"/>
  <c r="K630" i="9"/>
  <c r="R630" i="9"/>
  <c r="J630" i="9"/>
  <c r="W630" i="9"/>
  <c r="O630" i="9"/>
  <c r="G630" i="9"/>
  <c r="V630" i="9"/>
  <c r="N630" i="9"/>
  <c r="F630" i="9"/>
  <c r="B629" i="9"/>
  <c r="U631" i="8"/>
  <c r="Q631" i="8"/>
  <c r="M631" i="8"/>
  <c r="I631" i="8"/>
  <c r="E631" i="8"/>
  <c r="A632" i="8"/>
  <c r="T631" i="8"/>
  <c r="P631" i="8"/>
  <c r="L631" i="8"/>
  <c r="H631" i="8"/>
  <c r="D631" i="8"/>
  <c r="W631" i="8"/>
  <c r="S631" i="8"/>
  <c r="O631" i="8"/>
  <c r="K631" i="8"/>
  <c r="G631" i="8"/>
  <c r="V631" i="8"/>
  <c r="F631" i="8"/>
  <c r="R631" i="8"/>
  <c r="N631" i="8"/>
  <c r="J631" i="8"/>
  <c r="B630" i="8"/>
  <c r="A630" i="2"/>
  <c r="T629" i="2"/>
  <c r="P629" i="2"/>
  <c r="L629" i="2"/>
  <c r="H629" i="2"/>
  <c r="D629" i="2"/>
  <c r="W629" i="2"/>
  <c r="S629" i="2"/>
  <c r="O629" i="2"/>
  <c r="K629" i="2"/>
  <c r="G629" i="2"/>
  <c r="V629" i="2"/>
  <c r="R629" i="2"/>
  <c r="N629" i="2"/>
  <c r="J629" i="2"/>
  <c r="F629" i="2"/>
  <c r="Q629" i="2"/>
  <c r="M629" i="2"/>
  <c r="I629" i="2"/>
  <c r="E629" i="2"/>
  <c r="U629" i="2"/>
  <c r="B628" i="2"/>
  <c r="B630" i="9" l="1"/>
  <c r="W631" i="9"/>
  <c r="S631" i="9"/>
  <c r="O631" i="9"/>
  <c r="K631" i="9"/>
  <c r="G631" i="9"/>
  <c r="V631" i="9"/>
  <c r="R631" i="9"/>
  <c r="N631" i="9"/>
  <c r="J631" i="9"/>
  <c r="F631" i="9"/>
  <c r="U631" i="9"/>
  <c r="M631" i="9"/>
  <c r="E631" i="9"/>
  <c r="T631" i="9"/>
  <c r="L631" i="9"/>
  <c r="D631" i="9"/>
  <c r="Q631" i="9"/>
  <c r="I631" i="9"/>
  <c r="H631" i="9"/>
  <c r="A632" i="9"/>
  <c r="P631" i="9"/>
  <c r="B631" i="8"/>
  <c r="W632" i="8"/>
  <c r="S632" i="8"/>
  <c r="O632" i="8"/>
  <c r="K632" i="8"/>
  <c r="G632" i="8"/>
  <c r="V632" i="8"/>
  <c r="R632" i="8"/>
  <c r="N632" i="8"/>
  <c r="J632" i="8"/>
  <c r="F632" i="8"/>
  <c r="U632" i="8"/>
  <c r="Q632" i="8"/>
  <c r="M632" i="8"/>
  <c r="I632" i="8"/>
  <c r="E632" i="8"/>
  <c r="P632" i="8"/>
  <c r="L632" i="8"/>
  <c r="A633" i="8"/>
  <c r="H632" i="8"/>
  <c r="T632" i="8"/>
  <c r="D632" i="8"/>
  <c r="B632" i="8" s="1"/>
  <c r="B629" i="2"/>
  <c r="V630" i="2"/>
  <c r="R630" i="2"/>
  <c r="N630" i="2"/>
  <c r="J630" i="2"/>
  <c r="F630" i="2"/>
  <c r="U630" i="2"/>
  <c r="Q630" i="2"/>
  <c r="M630" i="2"/>
  <c r="I630" i="2"/>
  <c r="E630" i="2"/>
  <c r="A631" i="2"/>
  <c r="T630" i="2"/>
  <c r="P630" i="2"/>
  <c r="L630" i="2"/>
  <c r="H630" i="2"/>
  <c r="D630" i="2"/>
  <c r="K630" i="2"/>
  <c r="W630" i="2"/>
  <c r="G630" i="2"/>
  <c r="S630" i="2"/>
  <c r="O630" i="2"/>
  <c r="U632" i="9" l="1"/>
  <c r="Q632" i="9"/>
  <c r="M632" i="9"/>
  <c r="I632" i="9"/>
  <c r="E632" i="9"/>
  <c r="A633" i="9"/>
  <c r="T632" i="9"/>
  <c r="P632" i="9"/>
  <c r="L632" i="9"/>
  <c r="H632" i="9"/>
  <c r="D632" i="9"/>
  <c r="W632" i="9"/>
  <c r="O632" i="9"/>
  <c r="G632" i="9"/>
  <c r="V632" i="9"/>
  <c r="N632" i="9"/>
  <c r="F632" i="9"/>
  <c r="S632" i="9"/>
  <c r="K632" i="9"/>
  <c r="R632" i="9"/>
  <c r="J632" i="9"/>
  <c r="B631" i="9"/>
  <c r="U633" i="8"/>
  <c r="Q633" i="8"/>
  <c r="M633" i="8"/>
  <c r="I633" i="8"/>
  <c r="E633" i="8"/>
  <c r="A634" i="8"/>
  <c r="T633" i="8"/>
  <c r="P633" i="8"/>
  <c r="L633" i="8"/>
  <c r="H633" i="8"/>
  <c r="D633" i="8"/>
  <c r="W633" i="8"/>
  <c r="S633" i="8"/>
  <c r="O633" i="8"/>
  <c r="K633" i="8"/>
  <c r="G633" i="8"/>
  <c r="J633" i="8"/>
  <c r="V633" i="8"/>
  <c r="F633" i="8"/>
  <c r="R633" i="8"/>
  <c r="N633" i="8"/>
  <c r="A632" i="2"/>
  <c r="T631" i="2"/>
  <c r="P631" i="2"/>
  <c r="L631" i="2"/>
  <c r="H631" i="2"/>
  <c r="D631" i="2"/>
  <c r="W631" i="2"/>
  <c r="S631" i="2"/>
  <c r="O631" i="2"/>
  <c r="K631" i="2"/>
  <c r="G631" i="2"/>
  <c r="V631" i="2"/>
  <c r="R631" i="2"/>
  <c r="N631" i="2"/>
  <c r="J631" i="2"/>
  <c r="F631" i="2"/>
  <c r="U631" i="2"/>
  <c r="E631" i="2"/>
  <c r="Q631" i="2"/>
  <c r="M631" i="2"/>
  <c r="I631" i="2"/>
  <c r="B630" i="2"/>
  <c r="B632" i="9" l="1"/>
  <c r="W633" i="9"/>
  <c r="S633" i="9"/>
  <c r="O633" i="9"/>
  <c r="K633" i="9"/>
  <c r="G633" i="9"/>
  <c r="V633" i="9"/>
  <c r="R633" i="9"/>
  <c r="N633" i="9"/>
  <c r="J633" i="9"/>
  <c r="F633" i="9"/>
  <c r="Q633" i="9"/>
  <c r="I633" i="9"/>
  <c r="A634" i="9"/>
  <c r="P633" i="9"/>
  <c r="H633" i="9"/>
  <c r="U633" i="9"/>
  <c r="M633" i="9"/>
  <c r="E633" i="9"/>
  <c r="T633" i="9"/>
  <c r="L633" i="9"/>
  <c r="D633" i="9"/>
  <c r="B633" i="8"/>
  <c r="W634" i="8"/>
  <c r="S634" i="8"/>
  <c r="O634" i="8"/>
  <c r="K634" i="8"/>
  <c r="G634" i="8"/>
  <c r="V634" i="8"/>
  <c r="R634" i="8"/>
  <c r="N634" i="8"/>
  <c r="J634" i="8"/>
  <c r="F634" i="8"/>
  <c r="U634" i="8"/>
  <c r="Q634" i="8"/>
  <c r="M634" i="8"/>
  <c r="I634" i="8"/>
  <c r="E634" i="8"/>
  <c r="T634" i="8"/>
  <c r="D634" i="8"/>
  <c r="P634" i="8"/>
  <c r="L634" i="8"/>
  <c r="A635" i="8"/>
  <c r="H634" i="8"/>
  <c r="B631" i="2"/>
  <c r="V632" i="2"/>
  <c r="R632" i="2"/>
  <c r="N632" i="2"/>
  <c r="J632" i="2"/>
  <c r="F632" i="2"/>
  <c r="U632" i="2"/>
  <c r="Q632" i="2"/>
  <c r="M632" i="2"/>
  <c r="I632" i="2"/>
  <c r="E632" i="2"/>
  <c r="A633" i="2"/>
  <c r="T632" i="2"/>
  <c r="P632" i="2"/>
  <c r="L632" i="2"/>
  <c r="H632" i="2"/>
  <c r="D632" i="2"/>
  <c r="O632" i="2"/>
  <c r="K632" i="2"/>
  <c r="W632" i="2"/>
  <c r="G632" i="2"/>
  <c r="S632" i="2"/>
  <c r="B633" i="9" l="1"/>
  <c r="U634" i="9"/>
  <c r="Q634" i="9"/>
  <c r="M634" i="9"/>
  <c r="I634" i="9"/>
  <c r="E634" i="9"/>
  <c r="A635" i="9"/>
  <c r="T634" i="9"/>
  <c r="P634" i="9"/>
  <c r="L634" i="9"/>
  <c r="H634" i="9"/>
  <c r="D634" i="9"/>
  <c r="S634" i="9"/>
  <c r="K634" i="9"/>
  <c r="R634" i="9"/>
  <c r="J634" i="9"/>
  <c r="W634" i="9"/>
  <c r="O634" i="9"/>
  <c r="G634" i="9"/>
  <c r="F634" i="9"/>
  <c r="V634" i="9"/>
  <c r="N634" i="9"/>
  <c r="B634" i="8"/>
  <c r="U635" i="8"/>
  <c r="Q635" i="8"/>
  <c r="M635" i="8"/>
  <c r="I635" i="8"/>
  <c r="E635" i="8"/>
  <c r="A636" i="8"/>
  <c r="T635" i="8"/>
  <c r="P635" i="8"/>
  <c r="L635" i="8"/>
  <c r="H635" i="8"/>
  <c r="D635" i="8"/>
  <c r="W635" i="8"/>
  <c r="S635" i="8"/>
  <c r="O635" i="8"/>
  <c r="K635" i="8"/>
  <c r="G635" i="8"/>
  <c r="N635" i="8"/>
  <c r="J635" i="8"/>
  <c r="V635" i="8"/>
  <c r="F635" i="8"/>
  <c r="R635" i="8"/>
  <c r="A634" i="2"/>
  <c r="T633" i="2"/>
  <c r="P633" i="2"/>
  <c r="L633" i="2"/>
  <c r="H633" i="2"/>
  <c r="D633" i="2"/>
  <c r="W633" i="2"/>
  <c r="S633" i="2"/>
  <c r="O633" i="2"/>
  <c r="K633" i="2"/>
  <c r="G633" i="2"/>
  <c r="V633" i="2"/>
  <c r="R633" i="2"/>
  <c r="N633" i="2"/>
  <c r="J633" i="2"/>
  <c r="F633" i="2"/>
  <c r="I633" i="2"/>
  <c r="U633" i="2"/>
  <c r="E633" i="2"/>
  <c r="Q633" i="2"/>
  <c r="M633" i="2"/>
  <c r="B632" i="2"/>
  <c r="B634" i="9" l="1"/>
  <c r="W635" i="9"/>
  <c r="S635" i="9"/>
  <c r="O635" i="9"/>
  <c r="K635" i="9"/>
  <c r="G635" i="9"/>
  <c r="V635" i="9"/>
  <c r="R635" i="9"/>
  <c r="N635" i="9"/>
  <c r="J635" i="9"/>
  <c r="F635" i="9"/>
  <c r="U635" i="9"/>
  <c r="M635" i="9"/>
  <c r="E635" i="9"/>
  <c r="T635" i="9"/>
  <c r="L635" i="9"/>
  <c r="D635" i="9"/>
  <c r="Q635" i="9"/>
  <c r="I635" i="9"/>
  <c r="P635" i="9"/>
  <c r="H635" i="9"/>
  <c r="A636" i="9"/>
  <c r="B635" i="8"/>
  <c r="W636" i="8"/>
  <c r="S636" i="8"/>
  <c r="O636" i="8"/>
  <c r="K636" i="8"/>
  <c r="G636" i="8"/>
  <c r="V636" i="8"/>
  <c r="R636" i="8"/>
  <c r="N636" i="8"/>
  <c r="J636" i="8"/>
  <c r="F636" i="8"/>
  <c r="U636" i="8"/>
  <c r="Q636" i="8"/>
  <c r="M636" i="8"/>
  <c r="I636" i="8"/>
  <c r="E636" i="8"/>
  <c r="A637" i="8"/>
  <c r="H636" i="8"/>
  <c r="T636" i="8"/>
  <c r="D636" i="8"/>
  <c r="B636" i="8" s="1"/>
  <c r="P636" i="8"/>
  <c r="L636" i="8"/>
  <c r="B633" i="2"/>
  <c r="V634" i="2"/>
  <c r="W634" i="2"/>
  <c r="R634" i="2"/>
  <c r="N634" i="2"/>
  <c r="J634" i="2"/>
  <c r="F634" i="2"/>
  <c r="U634" i="2"/>
  <c r="Q634" i="2"/>
  <c r="M634" i="2"/>
  <c r="I634" i="2"/>
  <c r="E634" i="2"/>
  <c r="T634" i="2"/>
  <c r="P634" i="2"/>
  <c r="L634" i="2"/>
  <c r="H634" i="2"/>
  <c r="D634" i="2"/>
  <c r="S634" i="2"/>
  <c r="O634" i="2"/>
  <c r="K634" i="2"/>
  <c r="G634" i="2"/>
  <c r="A635" i="2"/>
  <c r="U636" i="9" l="1"/>
  <c r="Q636" i="9"/>
  <c r="M636" i="9"/>
  <c r="I636" i="9"/>
  <c r="E636" i="9"/>
  <c r="A637" i="9"/>
  <c r="T636" i="9"/>
  <c r="P636" i="9"/>
  <c r="L636" i="9"/>
  <c r="H636" i="9"/>
  <c r="D636" i="9"/>
  <c r="W636" i="9"/>
  <c r="O636" i="9"/>
  <c r="G636" i="9"/>
  <c r="V636" i="9"/>
  <c r="N636" i="9"/>
  <c r="F636" i="9"/>
  <c r="S636" i="9"/>
  <c r="K636" i="9"/>
  <c r="R636" i="9"/>
  <c r="J636" i="9"/>
  <c r="B635" i="9"/>
  <c r="U637" i="8"/>
  <c r="Q637" i="8"/>
  <c r="M637" i="8"/>
  <c r="I637" i="8"/>
  <c r="E637" i="8"/>
  <c r="A638" i="8"/>
  <c r="T637" i="8"/>
  <c r="P637" i="8"/>
  <c r="L637" i="8"/>
  <c r="H637" i="8"/>
  <c r="D637" i="8"/>
  <c r="W637" i="8"/>
  <c r="S637" i="8"/>
  <c r="O637" i="8"/>
  <c r="K637" i="8"/>
  <c r="G637" i="8"/>
  <c r="R637" i="8"/>
  <c r="N637" i="8"/>
  <c r="J637" i="8"/>
  <c r="V637" i="8"/>
  <c r="F637" i="8"/>
  <c r="A636" i="2"/>
  <c r="T635" i="2"/>
  <c r="P635" i="2"/>
  <c r="L635" i="2"/>
  <c r="H635" i="2"/>
  <c r="D635" i="2"/>
  <c r="V635" i="2"/>
  <c r="Q635" i="2"/>
  <c r="K635" i="2"/>
  <c r="F635" i="2"/>
  <c r="U635" i="2"/>
  <c r="O635" i="2"/>
  <c r="J635" i="2"/>
  <c r="E635" i="2"/>
  <c r="S635" i="2"/>
  <c r="N635" i="2"/>
  <c r="I635" i="2"/>
  <c r="R635" i="2"/>
  <c r="M635" i="2"/>
  <c r="G635" i="2"/>
  <c r="W635" i="2"/>
  <c r="B634" i="2"/>
  <c r="B636" i="9" l="1"/>
  <c r="W637" i="9"/>
  <c r="S637" i="9"/>
  <c r="O637" i="9"/>
  <c r="K637" i="9"/>
  <c r="G637" i="9"/>
  <c r="V637" i="9"/>
  <c r="R637" i="9"/>
  <c r="N637" i="9"/>
  <c r="J637" i="9"/>
  <c r="F637" i="9"/>
  <c r="U637" i="9"/>
  <c r="Q637" i="9"/>
  <c r="M637" i="9"/>
  <c r="I637" i="9"/>
  <c r="E637" i="9"/>
  <c r="T637" i="9"/>
  <c r="D637" i="9"/>
  <c r="P637" i="9"/>
  <c r="L637" i="9"/>
  <c r="H637" i="9"/>
  <c r="A638" i="9"/>
  <c r="B637" i="8"/>
  <c r="W638" i="8"/>
  <c r="S638" i="8"/>
  <c r="O638" i="8"/>
  <c r="K638" i="8"/>
  <c r="G638" i="8"/>
  <c r="V638" i="8"/>
  <c r="R638" i="8"/>
  <c r="N638" i="8"/>
  <c r="J638" i="8"/>
  <c r="F638" i="8"/>
  <c r="U638" i="8"/>
  <c r="Q638" i="8"/>
  <c r="M638" i="8"/>
  <c r="I638" i="8"/>
  <c r="E638" i="8"/>
  <c r="L638" i="8"/>
  <c r="A639" i="8"/>
  <c r="H638" i="8"/>
  <c r="T638" i="8"/>
  <c r="D638" i="8"/>
  <c r="P638" i="8"/>
  <c r="B635" i="2"/>
  <c r="A637" i="2"/>
  <c r="T636" i="2"/>
  <c r="P636" i="2"/>
  <c r="L636" i="2"/>
  <c r="W636" i="2"/>
  <c r="S636" i="2"/>
  <c r="O636" i="2"/>
  <c r="K636" i="2"/>
  <c r="V636" i="2"/>
  <c r="R636" i="2"/>
  <c r="N636" i="2"/>
  <c r="J636" i="2"/>
  <c r="F636" i="2"/>
  <c r="M636" i="2"/>
  <c r="E636" i="2"/>
  <c r="I636" i="2"/>
  <c r="D636" i="2"/>
  <c r="U636" i="2"/>
  <c r="H636" i="2"/>
  <c r="Q636" i="2"/>
  <c r="G636" i="2"/>
  <c r="U638" i="9" l="1"/>
  <c r="Q638" i="9"/>
  <c r="M638" i="9"/>
  <c r="I638" i="9"/>
  <c r="E638" i="9"/>
  <c r="A639" i="9"/>
  <c r="T638" i="9"/>
  <c r="P638" i="9"/>
  <c r="L638" i="9"/>
  <c r="H638" i="9"/>
  <c r="D638" i="9"/>
  <c r="W638" i="9"/>
  <c r="S638" i="9"/>
  <c r="O638" i="9"/>
  <c r="K638" i="9"/>
  <c r="G638" i="9"/>
  <c r="N638" i="9"/>
  <c r="J638" i="9"/>
  <c r="V638" i="9"/>
  <c r="F638" i="9"/>
  <c r="R638" i="9"/>
  <c r="B637" i="9"/>
  <c r="U639" i="8"/>
  <c r="Q639" i="8"/>
  <c r="M639" i="8"/>
  <c r="I639" i="8"/>
  <c r="E639" i="8"/>
  <c r="A640" i="8"/>
  <c r="T639" i="8"/>
  <c r="P639" i="8"/>
  <c r="L639" i="8"/>
  <c r="H639" i="8"/>
  <c r="D639" i="8"/>
  <c r="W639" i="8"/>
  <c r="S639" i="8"/>
  <c r="O639" i="8"/>
  <c r="K639" i="8"/>
  <c r="G639" i="8"/>
  <c r="V639" i="8"/>
  <c r="F639" i="8"/>
  <c r="R639" i="8"/>
  <c r="N639" i="8"/>
  <c r="J639" i="8"/>
  <c r="B638" i="8"/>
  <c r="B636" i="2"/>
  <c r="V637" i="2"/>
  <c r="R637" i="2"/>
  <c r="N637" i="2"/>
  <c r="J637" i="2"/>
  <c r="F637" i="2"/>
  <c r="U637" i="2"/>
  <c r="Q637" i="2"/>
  <c r="M637" i="2"/>
  <c r="I637" i="2"/>
  <c r="E637" i="2"/>
  <c r="A638" i="2"/>
  <c r="T637" i="2"/>
  <c r="P637" i="2"/>
  <c r="L637" i="2"/>
  <c r="H637" i="2"/>
  <c r="D637" i="2"/>
  <c r="W637" i="2"/>
  <c r="G637" i="2"/>
  <c r="S637" i="2"/>
  <c r="O637" i="2"/>
  <c r="K637" i="2"/>
  <c r="B638" i="9" l="1"/>
  <c r="W639" i="9"/>
  <c r="S639" i="9"/>
  <c r="O639" i="9"/>
  <c r="K639" i="9"/>
  <c r="G639" i="9"/>
  <c r="V639" i="9"/>
  <c r="R639" i="9"/>
  <c r="N639" i="9"/>
  <c r="J639" i="9"/>
  <c r="F639" i="9"/>
  <c r="U639" i="9"/>
  <c r="Q639" i="9"/>
  <c r="M639" i="9"/>
  <c r="I639" i="9"/>
  <c r="E639" i="9"/>
  <c r="A640" i="9"/>
  <c r="H639" i="9"/>
  <c r="T639" i="9"/>
  <c r="D639" i="9"/>
  <c r="B639" i="9" s="1"/>
  <c r="P639" i="9"/>
  <c r="L639" i="9"/>
  <c r="B639" i="8"/>
  <c r="W640" i="8"/>
  <c r="S640" i="8"/>
  <c r="O640" i="8"/>
  <c r="K640" i="8"/>
  <c r="G640" i="8"/>
  <c r="V640" i="8"/>
  <c r="R640" i="8"/>
  <c r="N640" i="8"/>
  <c r="J640" i="8"/>
  <c r="F640" i="8"/>
  <c r="U640" i="8"/>
  <c r="Q640" i="8"/>
  <c r="M640" i="8"/>
  <c r="I640" i="8"/>
  <c r="E640" i="8"/>
  <c r="P640" i="8"/>
  <c r="L640" i="8"/>
  <c r="A641" i="8"/>
  <c r="H640" i="8"/>
  <c r="T640" i="8"/>
  <c r="D640" i="8"/>
  <c r="A639" i="2"/>
  <c r="T638" i="2"/>
  <c r="P638" i="2"/>
  <c r="L638" i="2"/>
  <c r="H638" i="2"/>
  <c r="D638" i="2"/>
  <c r="W638" i="2"/>
  <c r="S638" i="2"/>
  <c r="O638" i="2"/>
  <c r="K638" i="2"/>
  <c r="G638" i="2"/>
  <c r="V638" i="2"/>
  <c r="R638" i="2"/>
  <c r="N638" i="2"/>
  <c r="J638" i="2"/>
  <c r="F638" i="2"/>
  <c r="Q638" i="2"/>
  <c r="M638" i="2"/>
  <c r="I638" i="2"/>
  <c r="U638" i="2"/>
  <c r="E638" i="2"/>
  <c r="B637" i="2"/>
  <c r="U640" i="9" l="1"/>
  <c r="Q640" i="9"/>
  <c r="M640" i="9"/>
  <c r="I640" i="9"/>
  <c r="E640" i="9"/>
  <c r="A641" i="9"/>
  <c r="T640" i="9"/>
  <c r="P640" i="9"/>
  <c r="L640" i="9"/>
  <c r="H640" i="9"/>
  <c r="D640" i="9"/>
  <c r="W640" i="9"/>
  <c r="S640" i="9"/>
  <c r="O640" i="9"/>
  <c r="K640" i="9"/>
  <c r="G640" i="9"/>
  <c r="R640" i="9"/>
  <c r="N640" i="9"/>
  <c r="J640" i="9"/>
  <c r="F640" i="9"/>
  <c r="V640" i="9"/>
  <c r="U641" i="8"/>
  <c r="Q641" i="8"/>
  <c r="M641" i="8"/>
  <c r="I641" i="8"/>
  <c r="E641" i="8"/>
  <c r="A642" i="8"/>
  <c r="T641" i="8"/>
  <c r="P641" i="8"/>
  <c r="L641" i="8"/>
  <c r="H641" i="8"/>
  <c r="D641" i="8"/>
  <c r="W641" i="8"/>
  <c r="S641" i="8"/>
  <c r="O641" i="8"/>
  <c r="K641" i="8"/>
  <c r="G641" i="8"/>
  <c r="J641" i="8"/>
  <c r="V641" i="8"/>
  <c r="F641" i="8"/>
  <c r="R641" i="8"/>
  <c r="N641" i="8"/>
  <c r="B640" i="8"/>
  <c r="B638" i="2"/>
  <c r="V639" i="2"/>
  <c r="R639" i="2"/>
  <c r="N639" i="2"/>
  <c r="J639" i="2"/>
  <c r="F639" i="2"/>
  <c r="U639" i="2"/>
  <c r="Q639" i="2"/>
  <c r="M639" i="2"/>
  <c r="I639" i="2"/>
  <c r="E639" i="2"/>
  <c r="A640" i="2"/>
  <c r="T639" i="2"/>
  <c r="P639" i="2"/>
  <c r="L639" i="2"/>
  <c r="H639" i="2"/>
  <c r="D639" i="2"/>
  <c r="K639" i="2"/>
  <c r="W639" i="2"/>
  <c r="G639" i="2"/>
  <c r="S639" i="2"/>
  <c r="O639" i="2"/>
  <c r="B640" i="9" l="1"/>
  <c r="W641" i="9"/>
  <c r="S641" i="9"/>
  <c r="O641" i="9"/>
  <c r="K641" i="9"/>
  <c r="G641" i="9"/>
  <c r="V641" i="9"/>
  <c r="R641" i="9"/>
  <c r="N641" i="9"/>
  <c r="J641" i="9"/>
  <c r="F641" i="9"/>
  <c r="U641" i="9"/>
  <c r="Q641" i="9"/>
  <c r="M641" i="9"/>
  <c r="I641" i="9"/>
  <c r="E641" i="9"/>
  <c r="L641" i="9"/>
  <c r="A642" i="9"/>
  <c r="H641" i="9"/>
  <c r="T641" i="9"/>
  <c r="D641" i="9"/>
  <c r="P641" i="9"/>
  <c r="B641" i="8"/>
  <c r="W642" i="8"/>
  <c r="S642" i="8"/>
  <c r="O642" i="8"/>
  <c r="K642" i="8"/>
  <c r="G642" i="8"/>
  <c r="V642" i="8"/>
  <c r="R642" i="8"/>
  <c r="N642" i="8"/>
  <c r="J642" i="8"/>
  <c r="F642" i="8"/>
  <c r="U642" i="8"/>
  <c r="Q642" i="8"/>
  <c r="M642" i="8"/>
  <c r="I642" i="8"/>
  <c r="E642" i="8"/>
  <c r="T642" i="8"/>
  <c r="D642" i="8"/>
  <c r="P642" i="8"/>
  <c r="L642" i="8"/>
  <c r="H642" i="8"/>
  <c r="A643" i="8"/>
  <c r="A641" i="2"/>
  <c r="T640" i="2"/>
  <c r="P640" i="2"/>
  <c r="L640" i="2"/>
  <c r="H640" i="2"/>
  <c r="D640" i="2"/>
  <c r="W640" i="2"/>
  <c r="S640" i="2"/>
  <c r="O640" i="2"/>
  <c r="K640" i="2"/>
  <c r="G640" i="2"/>
  <c r="V640" i="2"/>
  <c r="R640" i="2"/>
  <c r="N640" i="2"/>
  <c r="J640" i="2"/>
  <c r="F640" i="2"/>
  <c r="U640" i="2"/>
  <c r="E640" i="2"/>
  <c r="Q640" i="2"/>
  <c r="M640" i="2"/>
  <c r="I640" i="2"/>
  <c r="B639" i="2"/>
  <c r="U642" i="9" l="1"/>
  <c r="Q642" i="9"/>
  <c r="M642" i="9"/>
  <c r="I642" i="9"/>
  <c r="E642" i="9"/>
  <c r="A643" i="9"/>
  <c r="T642" i="9"/>
  <c r="P642" i="9"/>
  <c r="L642" i="9"/>
  <c r="H642" i="9"/>
  <c r="D642" i="9"/>
  <c r="W642" i="9"/>
  <c r="S642" i="9"/>
  <c r="O642" i="9"/>
  <c r="K642" i="9"/>
  <c r="G642" i="9"/>
  <c r="V642" i="9"/>
  <c r="F642" i="9"/>
  <c r="R642" i="9"/>
  <c r="N642" i="9"/>
  <c r="J642" i="9"/>
  <c r="B641" i="9"/>
  <c r="U643" i="8"/>
  <c r="Q643" i="8"/>
  <c r="M643" i="8"/>
  <c r="I643" i="8"/>
  <c r="E643" i="8"/>
  <c r="A644" i="8"/>
  <c r="T643" i="8"/>
  <c r="P643" i="8"/>
  <c r="L643" i="8"/>
  <c r="H643" i="8"/>
  <c r="D643" i="8"/>
  <c r="W643" i="8"/>
  <c r="S643" i="8"/>
  <c r="O643" i="8"/>
  <c r="K643" i="8"/>
  <c r="G643" i="8"/>
  <c r="N643" i="8"/>
  <c r="J643" i="8"/>
  <c r="V643" i="8"/>
  <c r="F643" i="8"/>
  <c r="R643" i="8"/>
  <c r="B642" i="8"/>
  <c r="V641" i="2"/>
  <c r="R641" i="2"/>
  <c r="N641" i="2"/>
  <c r="J641" i="2"/>
  <c r="F641" i="2"/>
  <c r="U641" i="2"/>
  <c r="Q641" i="2"/>
  <c r="M641" i="2"/>
  <c r="I641" i="2"/>
  <c r="E641" i="2"/>
  <c r="A642" i="2"/>
  <c r="T641" i="2"/>
  <c r="P641" i="2"/>
  <c r="L641" i="2"/>
  <c r="H641" i="2"/>
  <c r="D641" i="2"/>
  <c r="O641" i="2"/>
  <c r="K641" i="2"/>
  <c r="W641" i="2"/>
  <c r="G641" i="2"/>
  <c r="S641" i="2"/>
  <c r="B640" i="2"/>
  <c r="B642" i="9" l="1"/>
  <c r="W643" i="9"/>
  <c r="S643" i="9"/>
  <c r="O643" i="9"/>
  <c r="K643" i="9"/>
  <c r="G643" i="9"/>
  <c r="V643" i="9"/>
  <c r="R643" i="9"/>
  <c r="N643" i="9"/>
  <c r="J643" i="9"/>
  <c r="F643" i="9"/>
  <c r="U643" i="9"/>
  <c r="Q643" i="9"/>
  <c r="M643" i="9"/>
  <c r="I643" i="9"/>
  <c r="E643" i="9"/>
  <c r="P643" i="9"/>
  <c r="L643" i="9"/>
  <c r="A644" i="9"/>
  <c r="H643" i="9"/>
  <c r="D643" i="9"/>
  <c r="T643" i="9"/>
  <c r="B643" i="8"/>
  <c r="W644" i="8"/>
  <c r="S644" i="8"/>
  <c r="O644" i="8"/>
  <c r="K644" i="8"/>
  <c r="G644" i="8"/>
  <c r="V644" i="8"/>
  <c r="R644" i="8"/>
  <c r="N644" i="8"/>
  <c r="J644" i="8"/>
  <c r="F644" i="8"/>
  <c r="U644" i="8"/>
  <c r="Q644" i="8"/>
  <c r="M644" i="8"/>
  <c r="I644" i="8"/>
  <c r="E644" i="8"/>
  <c r="A645" i="8"/>
  <c r="H644" i="8"/>
  <c r="T644" i="8"/>
  <c r="D644" i="8"/>
  <c r="B644" i="8" s="1"/>
  <c r="P644" i="8"/>
  <c r="L644" i="8"/>
  <c r="B641" i="2"/>
  <c r="A643" i="2"/>
  <c r="T642" i="2"/>
  <c r="P642" i="2"/>
  <c r="L642" i="2"/>
  <c r="H642" i="2"/>
  <c r="D642" i="2"/>
  <c r="W642" i="2"/>
  <c r="S642" i="2"/>
  <c r="O642" i="2"/>
  <c r="K642" i="2"/>
  <c r="G642" i="2"/>
  <c r="V642" i="2"/>
  <c r="R642" i="2"/>
  <c r="N642" i="2"/>
  <c r="J642" i="2"/>
  <c r="F642" i="2"/>
  <c r="I642" i="2"/>
  <c r="U642" i="2"/>
  <c r="E642" i="2"/>
  <c r="Q642" i="2"/>
  <c r="M642" i="2"/>
  <c r="U644" i="9" l="1"/>
  <c r="Q644" i="9"/>
  <c r="M644" i="9"/>
  <c r="I644" i="9"/>
  <c r="E644" i="9"/>
  <c r="A645" i="9"/>
  <c r="T644" i="9"/>
  <c r="P644" i="9"/>
  <c r="L644" i="9"/>
  <c r="H644" i="9"/>
  <c r="D644" i="9"/>
  <c r="W644" i="9"/>
  <c r="S644" i="9"/>
  <c r="O644" i="9"/>
  <c r="K644" i="9"/>
  <c r="G644" i="9"/>
  <c r="J644" i="9"/>
  <c r="V644" i="9"/>
  <c r="F644" i="9"/>
  <c r="R644" i="9"/>
  <c r="N644" i="9"/>
  <c r="B643" i="9"/>
  <c r="U645" i="8"/>
  <c r="Q645" i="8"/>
  <c r="M645" i="8"/>
  <c r="I645" i="8"/>
  <c r="E645" i="8"/>
  <c r="A646" i="8"/>
  <c r="T645" i="8"/>
  <c r="P645" i="8"/>
  <c r="L645" i="8"/>
  <c r="H645" i="8"/>
  <c r="D645" i="8"/>
  <c r="W645" i="8"/>
  <c r="S645" i="8"/>
  <c r="O645" i="8"/>
  <c r="K645" i="8"/>
  <c r="G645" i="8"/>
  <c r="R645" i="8"/>
  <c r="N645" i="8"/>
  <c r="J645" i="8"/>
  <c r="F645" i="8"/>
  <c r="V645" i="8"/>
  <c r="B642" i="2"/>
  <c r="V643" i="2"/>
  <c r="R643" i="2"/>
  <c r="N643" i="2"/>
  <c r="J643" i="2"/>
  <c r="F643" i="2"/>
  <c r="U643" i="2"/>
  <c r="Q643" i="2"/>
  <c r="M643" i="2"/>
  <c r="I643" i="2"/>
  <c r="E643" i="2"/>
  <c r="A644" i="2"/>
  <c r="T643" i="2"/>
  <c r="P643" i="2"/>
  <c r="L643" i="2"/>
  <c r="H643" i="2"/>
  <c r="D643" i="2"/>
  <c r="S643" i="2"/>
  <c r="O643" i="2"/>
  <c r="K643" i="2"/>
  <c r="G643" i="2"/>
  <c r="W643" i="2"/>
  <c r="B644" i="9" l="1"/>
  <c r="W645" i="9"/>
  <c r="S645" i="9"/>
  <c r="O645" i="9"/>
  <c r="K645" i="9"/>
  <c r="G645" i="9"/>
  <c r="V645" i="9"/>
  <c r="R645" i="9"/>
  <c r="N645" i="9"/>
  <c r="J645" i="9"/>
  <c r="F645" i="9"/>
  <c r="U645" i="9"/>
  <c r="Q645" i="9"/>
  <c r="M645" i="9"/>
  <c r="I645" i="9"/>
  <c r="E645" i="9"/>
  <c r="T645" i="9"/>
  <c r="D645" i="9"/>
  <c r="P645" i="9"/>
  <c r="L645" i="9"/>
  <c r="A646" i="9"/>
  <c r="H645" i="9"/>
  <c r="B645" i="8"/>
  <c r="W646" i="8"/>
  <c r="S646" i="8"/>
  <c r="O646" i="8"/>
  <c r="K646" i="8"/>
  <c r="G646" i="8"/>
  <c r="V646" i="8"/>
  <c r="R646" i="8"/>
  <c r="N646" i="8"/>
  <c r="J646" i="8"/>
  <c r="F646" i="8"/>
  <c r="U646" i="8"/>
  <c r="Q646" i="8"/>
  <c r="M646" i="8"/>
  <c r="I646" i="8"/>
  <c r="E646" i="8"/>
  <c r="L646" i="8"/>
  <c r="A647" i="8"/>
  <c r="H646" i="8"/>
  <c r="T646" i="8"/>
  <c r="D646" i="8"/>
  <c r="P646" i="8"/>
  <c r="A645" i="2"/>
  <c r="T644" i="2"/>
  <c r="P644" i="2"/>
  <c r="L644" i="2"/>
  <c r="H644" i="2"/>
  <c r="D644" i="2"/>
  <c r="W644" i="2"/>
  <c r="S644" i="2"/>
  <c r="O644" i="2"/>
  <c r="K644" i="2"/>
  <c r="G644" i="2"/>
  <c r="V644" i="2"/>
  <c r="R644" i="2"/>
  <c r="N644" i="2"/>
  <c r="J644" i="2"/>
  <c r="F644" i="2"/>
  <c r="M644" i="2"/>
  <c r="I644" i="2"/>
  <c r="U644" i="2"/>
  <c r="E644" i="2"/>
  <c r="Q644" i="2"/>
  <c r="B643" i="2"/>
  <c r="B645" i="9" l="1"/>
  <c r="U646" i="9"/>
  <c r="Q646" i="9"/>
  <c r="M646" i="9"/>
  <c r="I646" i="9"/>
  <c r="E646" i="9"/>
  <c r="A647" i="9"/>
  <c r="T646" i="9"/>
  <c r="P646" i="9"/>
  <c r="L646" i="9"/>
  <c r="H646" i="9"/>
  <c r="D646" i="9"/>
  <c r="W646" i="9"/>
  <c r="S646" i="9"/>
  <c r="O646" i="9"/>
  <c r="K646" i="9"/>
  <c r="G646" i="9"/>
  <c r="N646" i="9"/>
  <c r="J646" i="9"/>
  <c r="V646" i="9"/>
  <c r="F646" i="9"/>
  <c r="R646" i="9"/>
  <c r="U647" i="8"/>
  <c r="Q647" i="8"/>
  <c r="M647" i="8"/>
  <c r="I647" i="8"/>
  <c r="E647" i="8"/>
  <c r="A648" i="8"/>
  <c r="T647" i="8"/>
  <c r="P647" i="8"/>
  <c r="L647" i="8"/>
  <c r="H647" i="8"/>
  <c r="D647" i="8"/>
  <c r="W647" i="8"/>
  <c r="S647" i="8"/>
  <c r="O647" i="8"/>
  <c r="K647" i="8"/>
  <c r="G647" i="8"/>
  <c r="V647" i="8"/>
  <c r="F647" i="8"/>
  <c r="R647" i="8"/>
  <c r="N647" i="8"/>
  <c r="J647" i="8"/>
  <c r="B646" i="8"/>
  <c r="B644" i="2"/>
  <c r="V645" i="2"/>
  <c r="R645" i="2"/>
  <c r="N645" i="2"/>
  <c r="J645" i="2"/>
  <c r="F645" i="2"/>
  <c r="U645" i="2"/>
  <c r="Q645" i="2"/>
  <c r="M645" i="2"/>
  <c r="I645" i="2"/>
  <c r="E645" i="2"/>
  <c r="A646" i="2"/>
  <c r="T645" i="2"/>
  <c r="P645" i="2"/>
  <c r="L645" i="2"/>
  <c r="H645" i="2"/>
  <c r="D645" i="2"/>
  <c r="W645" i="2"/>
  <c r="G645" i="2"/>
  <c r="S645" i="2"/>
  <c r="O645" i="2"/>
  <c r="K645" i="2"/>
  <c r="B646" i="9" l="1"/>
  <c r="W647" i="9"/>
  <c r="S647" i="9"/>
  <c r="O647" i="9"/>
  <c r="K647" i="9"/>
  <c r="G647" i="9"/>
  <c r="V647" i="9"/>
  <c r="R647" i="9"/>
  <c r="N647" i="9"/>
  <c r="J647" i="9"/>
  <c r="F647" i="9"/>
  <c r="U647" i="9"/>
  <c r="Q647" i="9"/>
  <c r="M647" i="9"/>
  <c r="I647" i="9"/>
  <c r="E647" i="9"/>
  <c r="A648" i="9"/>
  <c r="H647" i="9"/>
  <c r="T647" i="9"/>
  <c r="D647" i="9"/>
  <c r="B647" i="9" s="1"/>
  <c r="P647" i="9"/>
  <c r="L647" i="9"/>
  <c r="B647" i="8"/>
  <c r="W648" i="8"/>
  <c r="S648" i="8"/>
  <c r="O648" i="8"/>
  <c r="K648" i="8"/>
  <c r="G648" i="8"/>
  <c r="V648" i="8"/>
  <c r="R648" i="8"/>
  <c r="N648" i="8"/>
  <c r="J648" i="8"/>
  <c r="F648" i="8"/>
  <c r="U648" i="8"/>
  <c r="Q648" i="8"/>
  <c r="M648" i="8"/>
  <c r="I648" i="8"/>
  <c r="E648" i="8"/>
  <c r="P648" i="8"/>
  <c r="L648" i="8"/>
  <c r="A649" i="8"/>
  <c r="H648" i="8"/>
  <c r="D648" i="8"/>
  <c r="T648" i="8"/>
  <c r="A647" i="2"/>
  <c r="T646" i="2"/>
  <c r="P646" i="2"/>
  <c r="L646" i="2"/>
  <c r="H646" i="2"/>
  <c r="D646" i="2"/>
  <c r="W646" i="2"/>
  <c r="S646" i="2"/>
  <c r="O646" i="2"/>
  <c r="K646" i="2"/>
  <c r="G646" i="2"/>
  <c r="V646" i="2"/>
  <c r="R646" i="2"/>
  <c r="N646" i="2"/>
  <c r="J646" i="2"/>
  <c r="F646" i="2"/>
  <c r="Q646" i="2"/>
  <c r="M646" i="2"/>
  <c r="I646" i="2"/>
  <c r="E646" i="2"/>
  <c r="U646" i="2"/>
  <c r="B645" i="2"/>
  <c r="U648" i="9" l="1"/>
  <c r="Q648" i="9"/>
  <c r="M648" i="9"/>
  <c r="I648" i="9"/>
  <c r="E648" i="9"/>
  <c r="A649" i="9"/>
  <c r="T648" i="9"/>
  <c r="P648" i="9"/>
  <c r="L648" i="9"/>
  <c r="H648" i="9"/>
  <c r="D648" i="9"/>
  <c r="W648" i="9"/>
  <c r="S648" i="9"/>
  <c r="O648" i="9"/>
  <c r="K648" i="9"/>
  <c r="G648" i="9"/>
  <c r="R648" i="9"/>
  <c r="N648" i="9"/>
  <c r="J648" i="9"/>
  <c r="V648" i="9"/>
  <c r="F648" i="9"/>
  <c r="U649" i="8"/>
  <c r="Q649" i="8"/>
  <c r="M649" i="8"/>
  <c r="I649" i="8"/>
  <c r="E649" i="8"/>
  <c r="A650" i="8"/>
  <c r="T649" i="8"/>
  <c r="P649" i="8"/>
  <c r="L649" i="8"/>
  <c r="H649" i="8"/>
  <c r="D649" i="8"/>
  <c r="W649" i="8"/>
  <c r="S649" i="8"/>
  <c r="O649" i="8"/>
  <c r="K649" i="8"/>
  <c r="G649" i="8"/>
  <c r="J649" i="8"/>
  <c r="V649" i="8"/>
  <c r="F649" i="8"/>
  <c r="R649" i="8"/>
  <c r="N649" i="8"/>
  <c r="B648" i="8"/>
  <c r="B646" i="2"/>
  <c r="V647" i="2"/>
  <c r="R647" i="2"/>
  <c r="N647" i="2"/>
  <c r="J647" i="2"/>
  <c r="F647" i="2"/>
  <c r="U647" i="2"/>
  <c r="Q647" i="2"/>
  <c r="M647" i="2"/>
  <c r="I647" i="2"/>
  <c r="E647" i="2"/>
  <c r="A648" i="2"/>
  <c r="T647" i="2"/>
  <c r="P647" i="2"/>
  <c r="L647" i="2"/>
  <c r="H647" i="2"/>
  <c r="D647" i="2"/>
  <c r="K647" i="2"/>
  <c r="W647" i="2"/>
  <c r="G647" i="2"/>
  <c r="S647" i="2"/>
  <c r="O647" i="2"/>
  <c r="B648" i="9" l="1"/>
  <c r="W649" i="9"/>
  <c r="S649" i="9"/>
  <c r="O649" i="9"/>
  <c r="K649" i="9"/>
  <c r="G649" i="9"/>
  <c r="V649" i="9"/>
  <c r="R649" i="9"/>
  <c r="N649" i="9"/>
  <c r="J649" i="9"/>
  <c r="F649" i="9"/>
  <c r="U649" i="9"/>
  <c r="Q649" i="9"/>
  <c r="M649" i="9"/>
  <c r="I649" i="9"/>
  <c r="E649" i="9"/>
  <c r="L649" i="9"/>
  <c r="A650" i="9"/>
  <c r="H649" i="9"/>
  <c r="T649" i="9"/>
  <c r="D649" i="9"/>
  <c r="P649" i="9"/>
  <c r="B649" i="8"/>
  <c r="W650" i="8"/>
  <c r="S650" i="8"/>
  <c r="O650" i="8"/>
  <c r="K650" i="8"/>
  <c r="G650" i="8"/>
  <c r="V650" i="8"/>
  <c r="R650" i="8"/>
  <c r="N650" i="8"/>
  <c r="J650" i="8"/>
  <c r="F650" i="8"/>
  <c r="U650" i="8"/>
  <c r="Q650" i="8"/>
  <c r="M650" i="8"/>
  <c r="I650" i="8"/>
  <c r="E650" i="8"/>
  <c r="T650" i="8"/>
  <c r="D650" i="8"/>
  <c r="P650" i="8"/>
  <c r="L650" i="8"/>
  <c r="A651" i="8"/>
  <c r="H650" i="8"/>
  <c r="A649" i="2"/>
  <c r="T648" i="2"/>
  <c r="P648" i="2"/>
  <c r="L648" i="2"/>
  <c r="H648" i="2"/>
  <c r="D648" i="2"/>
  <c r="W648" i="2"/>
  <c r="S648" i="2"/>
  <c r="O648" i="2"/>
  <c r="K648" i="2"/>
  <c r="G648" i="2"/>
  <c r="V648" i="2"/>
  <c r="R648" i="2"/>
  <c r="N648" i="2"/>
  <c r="J648" i="2"/>
  <c r="F648" i="2"/>
  <c r="U648" i="2"/>
  <c r="E648" i="2"/>
  <c r="Q648" i="2"/>
  <c r="M648" i="2"/>
  <c r="I648" i="2"/>
  <c r="B647" i="2"/>
  <c r="U650" i="9" l="1"/>
  <c r="Q650" i="9"/>
  <c r="M650" i="9"/>
  <c r="I650" i="9"/>
  <c r="E650" i="9"/>
  <c r="A651" i="9"/>
  <c r="T650" i="9"/>
  <c r="P650" i="9"/>
  <c r="L650" i="9"/>
  <c r="H650" i="9"/>
  <c r="D650" i="9"/>
  <c r="W650" i="9"/>
  <c r="S650" i="9"/>
  <c r="O650" i="9"/>
  <c r="K650" i="9"/>
  <c r="G650" i="9"/>
  <c r="V650" i="9"/>
  <c r="F650" i="9"/>
  <c r="R650" i="9"/>
  <c r="N650" i="9"/>
  <c r="J650" i="9"/>
  <c r="B649" i="9"/>
  <c r="B650" i="8"/>
  <c r="U651" i="8"/>
  <c r="Q651" i="8"/>
  <c r="M651" i="8"/>
  <c r="I651" i="8"/>
  <c r="E651" i="8"/>
  <c r="A652" i="8"/>
  <c r="T651" i="8"/>
  <c r="P651" i="8"/>
  <c r="L651" i="8"/>
  <c r="H651" i="8"/>
  <c r="D651" i="8"/>
  <c r="W651" i="8"/>
  <c r="S651" i="8"/>
  <c r="O651" i="8"/>
  <c r="K651" i="8"/>
  <c r="G651" i="8"/>
  <c r="N651" i="8"/>
  <c r="J651" i="8"/>
  <c r="V651" i="8"/>
  <c r="F651" i="8"/>
  <c r="R651" i="8"/>
  <c r="B648" i="2"/>
  <c r="V649" i="2"/>
  <c r="R649" i="2"/>
  <c r="N649" i="2"/>
  <c r="J649" i="2"/>
  <c r="F649" i="2"/>
  <c r="U649" i="2"/>
  <c r="Q649" i="2"/>
  <c r="M649" i="2"/>
  <c r="I649" i="2"/>
  <c r="E649" i="2"/>
  <c r="A650" i="2"/>
  <c r="T649" i="2"/>
  <c r="P649" i="2"/>
  <c r="L649" i="2"/>
  <c r="H649" i="2"/>
  <c r="D649" i="2"/>
  <c r="O649" i="2"/>
  <c r="K649" i="2"/>
  <c r="W649" i="2"/>
  <c r="G649" i="2"/>
  <c r="S649" i="2"/>
  <c r="B650" i="9" l="1"/>
  <c r="W651" i="9"/>
  <c r="S651" i="9"/>
  <c r="O651" i="9"/>
  <c r="K651" i="9"/>
  <c r="G651" i="9"/>
  <c r="V651" i="9"/>
  <c r="R651" i="9"/>
  <c r="N651" i="9"/>
  <c r="J651" i="9"/>
  <c r="F651" i="9"/>
  <c r="U651" i="9"/>
  <c r="Q651" i="9"/>
  <c r="M651" i="9"/>
  <c r="I651" i="9"/>
  <c r="E651" i="9"/>
  <c r="P651" i="9"/>
  <c r="L651" i="9"/>
  <c r="A652" i="9"/>
  <c r="H651" i="9"/>
  <c r="T651" i="9"/>
  <c r="D651" i="9"/>
  <c r="B651" i="9" s="1"/>
  <c r="B651" i="8"/>
  <c r="W652" i="8"/>
  <c r="S652" i="8"/>
  <c r="O652" i="8"/>
  <c r="K652" i="8"/>
  <c r="G652" i="8"/>
  <c r="V652" i="8"/>
  <c r="R652" i="8"/>
  <c r="N652" i="8"/>
  <c r="J652" i="8"/>
  <c r="F652" i="8"/>
  <c r="U652" i="8"/>
  <c r="Q652" i="8"/>
  <c r="M652" i="8"/>
  <c r="I652" i="8"/>
  <c r="E652" i="8"/>
  <c r="A653" i="8"/>
  <c r="H652" i="8"/>
  <c r="T652" i="8"/>
  <c r="D652" i="8"/>
  <c r="B652" i="8" s="1"/>
  <c r="P652" i="8"/>
  <c r="L652" i="8"/>
  <c r="A651" i="2"/>
  <c r="T650" i="2"/>
  <c r="P650" i="2"/>
  <c r="L650" i="2"/>
  <c r="H650" i="2"/>
  <c r="D650" i="2"/>
  <c r="W650" i="2"/>
  <c r="S650" i="2"/>
  <c r="O650" i="2"/>
  <c r="K650" i="2"/>
  <c r="G650" i="2"/>
  <c r="V650" i="2"/>
  <c r="R650" i="2"/>
  <c r="N650" i="2"/>
  <c r="J650" i="2"/>
  <c r="F650" i="2"/>
  <c r="I650" i="2"/>
  <c r="U650" i="2"/>
  <c r="E650" i="2"/>
  <c r="Q650" i="2"/>
  <c r="M650" i="2"/>
  <c r="B649" i="2"/>
  <c r="U652" i="9" l="1"/>
  <c r="Q652" i="9"/>
  <c r="M652" i="9"/>
  <c r="I652" i="9"/>
  <c r="E652" i="9"/>
  <c r="A653" i="9"/>
  <c r="T652" i="9"/>
  <c r="P652" i="9"/>
  <c r="L652" i="9"/>
  <c r="H652" i="9"/>
  <c r="D652" i="9"/>
  <c r="W652" i="9"/>
  <c r="S652" i="9"/>
  <c r="O652" i="9"/>
  <c r="K652" i="9"/>
  <c r="G652" i="9"/>
  <c r="J652" i="9"/>
  <c r="V652" i="9"/>
  <c r="F652" i="9"/>
  <c r="R652" i="9"/>
  <c r="N652" i="9"/>
  <c r="U653" i="8"/>
  <c r="Q653" i="8"/>
  <c r="M653" i="8"/>
  <c r="I653" i="8"/>
  <c r="E653" i="8"/>
  <c r="A654" i="8"/>
  <c r="T653" i="8"/>
  <c r="P653" i="8"/>
  <c r="L653" i="8"/>
  <c r="H653" i="8"/>
  <c r="D653" i="8"/>
  <c r="W653" i="8"/>
  <c r="S653" i="8"/>
  <c r="O653" i="8"/>
  <c r="K653" i="8"/>
  <c r="G653" i="8"/>
  <c r="R653" i="8"/>
  <c r="N653" i="8"/>
  <c r="J653" i="8"/>
  <c r="V653" i="8"/>
  <c r="F653" i="8"/>
  <c r="B650" i="2"/>
  <c r="V651" i="2"/>
  <c r="R651" i="2"/>
  <c r="N651" i="2"/>
  <c r="J651" i="2"/>
  <c r="F651" i="2"/>
  <c r="U651" i="2"/>
  <c r="Q651" i="2"/>
  <c r="M651" i="2"/>
  <c r="I651" i="2"/>
  <c r="E651" i="2"/>
  <c r="A652" i="2"/>
  <c r="T651" i="2"/>
  <c r="P651" i="2"/>
  <c r="L651" i="2"/>
  <c r="H651" i="2"/>
  <c r="D651" i="2"/>
  <c r="S651" i="2"/>
  <c r="O651" i="2"/>
  <c r="K651" i="2"/>
  <c r="W651" i="2"/>
  <c r="G651" i="2"/>
  <c r="B652" i="9" l="1"/>
  <c r="W653" i="9"/>
  <c r="S653" i="9"/>
  <c r="O653" i="9"/>
  <c r="K653" i="9"/>
  <c r="G653" i="9"/>
  <c r="V653" i="9"/>
  <c r="R653" i="9"/>
  <c r="N653" i="9"/>
  <c r="J653" i="9"/>
  <c r="F653" i="9"/>
  <c r="U653" i="9"/>
  <c r="Q653" i="9"/>
  <c r="M653" i="9"/>
  <c r="I653" i="9"/>
  <c r="E653" i="9"/>
  <c r="T653" i="9"/>
  <c r="D653" i="9"/>
  <c r="P653" i="9"/>
  <c r="L653" i="9"/>
  <c r="A654" i="9"/>
  <c r="H653" i="9"/>
  <c r="B653" i="8"/>
  <c r="W654" i="8"/>
  <c r="S654" i="8"/>
  <c r="O654" i="8"/>
  <c r="K654" i="8"/>
  <c r="G654" i="8"/>
  <c r="V654" i="8"/>
  <c r="R654" i="8"/>
  <c r="N654" i="8"/>
  <c r="J654" i="8"/>
  <c r="F654" i="8"/>
  <c r="U654" i="8"/>
  <c r="Q654" i="8"/>
  <c r="M654" i="8"/>
  <c r="I654" i="8"/>
  <c r="E654" i="8"/>
  <c r="L654" i="8"/>
  <c r="A655" i="8"/>
  <c r="H654" i="8"/>
  <c r="T654" i="8"/>
  <c r="D654" i="8"/>
  <c r="P654" i="8"/>
  <c r="A653" i="2"/>
  <c r="T652" i="2"/>
  <c r="P652" i="2"/>
  <c r="L652" i="2"/>
  <c r="H652" i="2"/>
  <c r="D652" i="2"/>
  <c r="W652" i="2"/>
  <c r="S652" i="2"/>
  <c r="O652" i="2"/>
  <c r="K652" i="2"/>
  <c r="G652" i="2"/>
  <c r="V652" i="2"/>
  <c r="R652" i="2"/>
  <c r="N652" i="2"/>
  <c r="J652" i="2"/>
  <c r="F652" i="2"/>
  <c r="M652" i="2"/>
  <c r="I652" i="2"/>
  <c r="U652" i="2"/>
  <c r="E652" i="2"/>
  <c r="Q652" i="2"/>
  <c r="B651" i="2"/>
  <c r="B653" i="9" l="1"/>
  <c r="U654" i="9"/>
  <c r="Q654" i="9"/>
  <c r="M654" i="9"/>
  <c r="I654" i="9"/>
  <c r="E654" i="9"/>
  <c r="A655" i="9"/>
  <c r="T654" i="9"/>
  <c r="P654" i="9"/>
  <c r="L654" i="9"/>
  <c r="H654" i="9"/>
  <c r="D654" i="9"/>
  <c r="W654" i="9"/>
  <c r="S654" i="9"/>
  <c r="O654" i="9"/>
  <c r="K654" i="9"/>
  <c r="G654" i="9"/>
  <c r="N654" i="9"/>
  <c r="J654" i="9"/>
  <c r="V654" i="9"/>
  <c r="F654" i="9"/>
  <c r="R654" i="9"/>
  <c r="U655" i="8"/>
  <c r="Q655" i="8"/>
  <c r="M655" i="8"/>
  <c r="I655" i="8"/>
  <c r="E655" i="8"/>
  <c r="A656" i="8"/>
  <c r="T655" i="8"/>
  <c r="P655" i="8"/>
  <c r="L655" i="8"/>
  <c r="H655" i="8"/>
  <c r="D655" i="8"/>
  <c r="W655" i="8"/>
  <c r="S655" i="8"/>
  <c r="O655" i="8"/>
  <c r="K655" i="8"/>
  <c r="G655" i="8"/>
  <c r="V655" i="8"/>
  <c r="F655" i="8"/>
  <c r="R655" i="8"/>
  <c r="N655" i="8"/>
  <c r="J655" i="8"/>
  <c r="B654" i="8"/>
  <c r="B652" i="2"/>
  <c r="V653" i="2"/>
  <c r="R653" i="2"/>
  <c r="N653" i="2"/>
  <c r="J653" i="2"/>
  <c r="F653" i="2"/>
  <c r="U653" i="2"/>
  <c r="Q653" i="2"/>
  <c r="M653" i="2"/>
  <c r="I653" i="2"/>
  <c r="E653" i="2"/>
  <c r="A654" i="2"/>
  <c r="T653" i="2"/>
  <c r="P653" i="2"/>
  <c r="L653" i="2"/>
  <c r="H653" i="2"/>
  <c r="D653" i="2"/>
  <c r="W653" i="2"/>
  <c r="G653" i="2"/>
  <c r="S653" i="2"/>
  <c r="O653" i="2"/>
  <c r="K653" i="2"/>
  <c r="B654" i="9" l="1"/>
  <c r="W655" i="9"/>
  <c r="S655" i="9"/>
  <c r="O655" i="9"/>
  <c r="K655" i="9"/>
  <c r="G655" i="9"/>
  <c r="V655" i="9"/>
  <c r="R655" i="9"/>
  <c r="N655" i="9"/>
  <c r="J655" i="9"/>
  <c r="F655" i="9"/>
  <c r="U655" i="9"/>
  <c r="Q655" i="9"/>
  <c r="M655" i="9"/>
  <c r="I655" i="9"/>
  <c r="E655" i="9"/>
  <c r="A656" i="9"/>
  <c r="H655" i="9"/>
  <c r="T655" i="9"/>
  <c r="D655" i="9"/>
  <c r="B655" i="9" s="1"/>
  <c r="P655" i="9"/>
  <c r="L655" i="9"/>
  <c r="B655" i="8"/>
  <c r="W656" i="8"/>
  <c r="S656" i="8"/>
  <c r="O656" i="8"/>
  <c r="K656" i="8"/>
  <c r="G656" i="8"/>
  <c r="V656" i="8"/>
  <c r="R656" i="8"/>
  <c r="N656" i="8"/>
  <c r="J656" i="8"/>
  <c r="F656" i="8"/>
  <c r="U656" i="8"/>
  <c r="Q656" i="8"/>
  <c r="M656" i="8"/>
  <c r="I656" i="8"/>
  <c r="E656" i="8"/>
  <c r="P656" i="8"/>
  <c r="L656" i="8"/>
  <c r="A657" i="8"/>
  <c r="H656" i="8"/>
  <c r="T656" i="8"/>
  <c r="D656" i="8"/>
  <c r="B656" i="8" s="1"/>
  <c r="A655" i="2"/>
  <c r="T654" i="2"/>
  <c r="P654" i="2"/>
  <c r="L654" i="2"/>
  <c r="H654" i="2"/>
  <c r="D654" i="2"/>
  <c r="W654" i="2"/>
  <c r="S654" i="2"/>
  <c r="O654" i="2"/>
  <c r="K654" i="2"/>
  <c r="G654" i="2"/>
  <c r="V654" i="2"/>
  <c r="R654" i="2"/>
  <c r="N654" i="2"/>
  <c r="J654" i="2"/>
  <c r="F654" i="2"/>
  <c r="Q654" i="2"/>
  <c r="M654" i="2"/>
  <c r="I654" i="2"/>
  <c r="U654" i="2"/>
  <c r="E654" i="2"/>
  <c r="B653" i="2"/>
  <c r="U656" i="9" l="1"/>
  <c r="Q656" i="9"/>
  <c r="M656" i="9"/>
  <c r="I656" i="9"/>
  <c r="E656" i="9"/>
  <c r="A657" i="9"/>
  <c r="T656" i="9"/>
  <c r="P656" i="9"/>
  <c r="L656" i="9"/>
  <c r="H656" i="9"/>
  <c r="D656" i="9"/>
  <c r="W656" i="9"/>
  <c r="S656" i="9"/>
  <c r="O656" i="9"/>
  <c r="K656" i="9"/>
  <c r="G656" i="9"/>
  <c r="R656" i="9"/>
  <c r="N656" i="9"/>
  <c r="J656" i="9"/>
  <c r="V656" i="9"/>
  <c r="F656" i="9"/>
  <c r="U657" i="8"/>
  <c r="Q657" i="8"/>
  <c r="M657" i="8"/>
  <c r="I657" i="8"/>
  <c r="E657" i="8"/>
  <c r="A658" i="8"/>
  <c r="T657" i="8"/>
  <c r="P657" i="8"/>
  <c r="L657" i="8"/>
  <c r="H657" i="8"/>
  <c r="D657" i="8"/>
  <c r="W657" i="8"/>
  <c r="S657" i="8"/>
  <c r="O657" i="8"/>
  <c r="K657" i="8"/>
  <c r="G657" i="8"/>
  <c r="J657" i="8"/>
  <c r="V657" i="8"/>
  <c r="F657" i="8"/>
  <c r="R657" i="8"/>
  <c r="N657" i="8"/>
  <c r="B654" i="2"/>
  <c r="V655" i="2"/>
  <c r="R655" i="2"/>
  <c r="N655" i="2"/>
  <c r="J655" i="2"/>
  <c r="F655" i="2"/>
  <c r="U655" i="2"/>
  <c r="Q655" i="2"/>
  <c r="M655" i="2"/>
  <c r="I655" i="2"/>
  <c r="E655" i="2"/>
  <c r="A656" i="2"/>
  <c r="T655" i="2"/>
  <c r="P655" i="2"/>
  <c r="L655" i="2"/>
  <c r="H655" i="2"/>
  <c r="D655" i="2"/>
  <c r="K655" i="2"/>
  <c r="W655" i="2"/>
  <c r="G655" i="2"/>
  <c r="S655" i="2"/>
  <c r="O655" i="2"/>
  <c r="B656" i="9" l="1"/>
  <c r="W657" i="9"/>
  <c r="S657" i="9"/>
  <c r="O657" i="9"/>
  <c r="K657" i="9"/>
  <c r="G657" i="9"/>
  <c r="V657" i="9"/>
  <c r="R657" i="9"/>
  <c r="N657" i="9"/>
  <c r="J657" i="9"/>
  <c r="F657" i="9"/>
  <c r="U657" i="9"/>
  <c r="Q657" i="9"/>
  <c r="M657" i="9"/>
  <c r="I657" i="9"/>
  <c r="E657" i="9"/>
  <c r="L657" i="9"/>
  <c r="A658" i="9"/>
  <c r="H657" i="9"/>
  <c r="T657" i="9"/>
  <c r="D657" i="9"/>
  <c r="P657" i="9"/>
  <c r="B657" i="8"/>
  <c r="W658" i="8"/>
  <c r="S658" i="8"/>
  <c r="O658" i="8"/>
  <c r="K658" i="8"/>
  <c r="G658" i="8"/>
  <c r="V658" i="8"/>
  <c r="R658" i="8"/>
  <c r="N658" i="8"/>
  <c r="J658" i="8"/>
  <c r="F658" i="8"/>
  <c r="U658" i="8"/>
  <c r="Q658" i="8"/>
  <c r="M658" i="8"/>
  <c r="I658" i="8"/>
  <c r="E658" i="8"/>
  <c r="T658" i="8"/>
  <c r="D658" i="8"/>
  <c r="P658" i="8"/>
  <c r="L658" i="8"/>
  <c r="A659" i="8"/>
  <c r="H658" i="8"/>
  <c r="A657" i="2"/>
  <c r="T656" i="2"/>
  <c r="P656" i="2"/>
  <c r="L656" i="2"/>
  <c r="H656" i="2"/>
  <c r="D656" i="2"/>
  <c r="W656" i="2"/>
  <c r="S656" i="2"/>
  <c r="O656" i="2"/>
  <c r="K656" i="2"/>
  <c r="G656" i="2"/>
  <c r="V656" i="2"/>
  <c r="R656" i="2"/>
  <c r="N656" i="2"/>
  <c r="J656" i="2"/>
  <c r="F656" i="2"/>
  <c r="U656" i="2"/>
  <c r="E656" i="2"/>
  <c r="Q656" i="2"/>
  <c r="M656" i="2"/>
  <c r="I656" i="2"/>
  <c r="B655" i="2"/>
  <c r="U658" i="9" l="1"/>
  <c r="Q658" i="9"/>
  <c r="M658" i="9"/>
  <c r="I658" i="9"/>
  <c r="E658" i="9"/>
  <c r="A659" i="9"/>
  <c r="T658" i="9"/>
  <c r="P658" i="9"/>
  <c r="L658" i="9"/>
  <c r="H658" i="9"/>
  <c r="D658" i="9"/>
  <c r="W658" i="9"/>
  <c r="S658" i="9"/>
  <c r="O658" i="9"/>
  <c r="K658" i="9"/>
  <c r="G658" i="9"/>
  <c r="V658" i="9"/>
  <c r="F658" i="9"/>
  <c r="R658" i="9"/>
  <c r="N658" i="9"/>
  <c r="J658" i="9"/>
  <c r="B657" i="9"/>
  <c r="B658" i="8"/>
  <c r="U659" i="8"/>
  <c r="Q659" i="8"/>
  <c r="M659" i="8"/>
  <c r="I659" i="8"/>
  <c r="E659" i="8"/>
  <c r="A660" i="8"/>
  <c r="T659" i="8"/>
  <c r="P659" i="8"/>
  <c r="L659" i="8"/>
  <c r="H659" i="8"/>
  <c r="D659" i="8"/>
  <c r="W659" i="8"/>
  <c r="S659" i="8"/>
  <c r="O659" i="8"/>
  <c r="K659" i="8"/>
  <c r="G659" i="8"/>
  <c r="N659" i="8"/>
  <c r="J659" i="8"/>
  <c r="V659" i="8"/>
  <c r="F659" i="8"/>
  <c r="R659" i="8"/>
  <c r="B656" i="2"/>
  <c r="V657" i="2"/>
  <c r="R657" i="2"/>
  <c r="N657" i="2"/>
  <c r="J657" i="2"/>
  <c r="F657" i="2"/>
  <c r="U657" i="2"/>
  <c r="Q657" i="2"/>
  <c r="M657" i="2"/>
  <c r="I657" i="2"/>
  <c r="E657" i="2"/>
  <c r="A658" i="2"/>
  <c r="T657" i="2"/>
  <c r="P657" i="2"/>
  <c r="L657" i="2"/>
  <c r="H657" i="2"/>
  <c r="D657" i="2"/>
  <c r="O657" i="2"/>
  <c r="K657" i="2"/>
  <c r="W657" i="2"/>
  <c r="G657" i="2"/>
  <c r="S657" i="2"/>
  <c r="B658" i="9" l="1"/>
  <c r="W659" i="9"/>
  <c r="S659" i="9"/>
  <c r="O659" i="9"/>
  <c r="K659" i="9"/>
  <c r="G659" i="9"/>
  <c r="V659" i="9"/>
  <c r="R659" i="9"/>
  <c r="N659" i="9"/>
  <c r="J659" i="9"/>
  <c r="F659" i="9"/>
  <c r="U659" i="9"/>
  <c r="Q659" i="9"/>
  <c r="M659" i="9"/>
  <c r="I659" i="9"/>
  <c r="E659" i="9"/>
  <c r="P659" i="9"/>
  <c r="L659" i="9"/>
  <c r="A660" i="9"/>
  <c r="H659" i="9"/>
  <c r="T659" i="9"/>
  <c r="D659" i="9"/>
  <c r="B659" i="9" s="1"/>
  <c r="B659" i="8"/>
  <c r="W660" i="8"/>
  <c r="S660" i="8"/>
  <c r="O660" i="8"/>
  <c r="K660" i="8"/>
  <c r="G660" i="8"/>
  <c r="V660" i="8"/>
  <c r="R660" i="8"/>
  <c r="N660" i="8"/>
  <c r="J660" i="8"/>
  <c r="F660" i="8"/>
  <c r="U660" i="8"/>
  <c r="Q660" i="8"/>
  <c r="M660" i="8"/>
  <c r="I660" i="8"/>
  <c r="E660" i="8"/>
  <c r="A661" i="8"/>
  <c r="H660" i="8"/>
  <c r="T660" i="8"/>
  <c r="D660" i="8"/>
  <c r="B660" i="8" s="1"/>
  <c r="P660" i="8"/>
  <c r="L660" i="8"/>
  <c r="A659" i="2"/>
  <c r="T658" i="2"/>
  <c r="P658" i="2"/>
  <c r="L658" i="2"/>
  <c r="H658" i="2"/>
  <c r="D658" i="2"/>
  <c r="W658" i="2"/>
  <c r="S658" i="2"/>
  <c r="O658" i="2"/>
  <c r="K658" i="2"/>
  <c r="G658" i="2"/>
  <c r="V658" i="2"/>
  <c r="R658" i="2"/>
  <c r="N658" i="2"/>
  <c r="J658" i="2"/>
  <c r="F658" i="2"/>
  <c r="I658" i="2"/>
  <c r="U658" i="2"/>
  <c r="E658" i="2"/>
  <c r="Q658" i="2"/>
  <c r="M658" i="2"/>
  <c r="B657" i="2"/>
  <c r="U660" i="9" l="1"/>
  <c r="Q660" i="9"/>
  <c r="M660" i="9"/>
  <c r="I660" i="9"/>
  <c r="E660" i="9"/>
  <c r="A661" i="9"/>
  <c r="T660" i="9"/>
  <c r="P660" i="9"/>
  <c r="L660" i="9"/>
  <c r="H660" i="9"/>
  <c r="D660" i="9"/>
  <c r="W660" i="9"/>
  <c r="S660" i="9"/>
  <c r="O660" i="9"/>
  <c r="K660" i="9"/>
  <c r="G660" i="9"/>
  <c r="J660" i="9"/>
  <c r="V660" i="9"/>
  <c r="F660" i="9"/>
  <c r="R660" i="9"/>
  <c r="N660" i="9"/>
  <c r="U661" i="8"/>
  <c r="Q661" i="8"/>
  <c r="M661" i="8"/>
  <c r="I661" i="8"/>
  <c r="E661" i="8"/>
  <c r="A662" i="8"/>
  <c r="T661" i="8"/>
  <c r="P661" i="8"/>
  <c r="L661" i="8"/>
  <c r="H661" i="8"/>
  <c r="D661" i="8"/>
  <c r="W661" i="8"/>
  <c r="S661" i="8"/>
  <c r="O661" i="8"/>
  <c r="K661" i="8"/>
  <c r="G661" i="8"/>
  <c r="R661" i="8"/>
  <c r="N661" i="8"/>
  <c r="J661" i="8"/>
  <c r="V661" i="8"/>
  <c r="F661" i="8"/>
  <c r="B658" i="2"/>
  <c r="V659" i="2"/>
  <c r="R659" i="2"/>
  <c r="N659" i="2"/>
  <c r="J659" i="2"/>
  <c r="F659" i="2"/>
  <c r="U659" i="2"/>
  <c r="Q659" i="2"/>
  <c r="M659" i="2"/>
  <c r="I659" i="2"/>
  <c r="E659" i="2"/>
  <c r="A660" i="2"/>
  <c r="T659" i="2"/>
  <c r="P659" i="2"/>
  <c r="L659" i="2"/>
  <c r="H659" i="2"/>
  <c r="D659" i="2"/>
  <c r="S659" i="2"/>
  <c r="O659" i="2"/>
  <c r="K659" i="2"/>
  <c r="W659" i="2"/>
  <c r="G659" i="2"/>
  <c r="B660" i="9" l="1"/>
  <c r="W661" i="9"/>
  <c r="S661" i="9"/>
  <c r="O661" i="9"/>
  <c r="K661" i="9"/>
  <c r="G661" i="9"/>
  <c r="V661" i="9"/>
  <c r="R661" i="9"/>
  <c r="N661" i="9"/>
  <c r="J661" i="9"/>
  <c r="F661" i="9"/>
  <c r="U661" i="9"/>
  <c r="Q661" i="9"/>
  <c r="M661" i="9"/>
  <c r="I661" i="9"/>
  <c r="E661" i="9"/>
  <c r="T661" i="9"/>
  <c r="D661" i="9"/>
  <c r="P661" i="9"/>
  <c r="L661" i="9"/>
  <c r="A662" i="9"/>
  <c r="H661" i="9"/>
  <c r="B661" i="8"/>
  <c r="W662" i="8"/>
  <c r="S662" i="8"/>
  <c r="O662" i="8"/>
  <c r="K662" i="8"/>
  <c r="G662" i="8"/>
  <c r="V662" i="8"/>
  <c r="R662" i="8"/>
  <c r="N662" i="8"/>
  <c r="J662" i="8"/>
  <c r="F662" i="8"/>
  <c r="U662" i="8"/>
  <c r="Q662" i="8"/>
  <c r="M662" i="8"/>
  <c r="I662" i="8"/>
  <c r="E662" i="8"/>
  <c r="L662" i="8"/>
  <c r="A663" i="8"/>
  <c r="H662" i="8"/>
  <c r="T662" i="8"/>
  <c r="D662" i="8"/>
  <c r="P662" i="8"/>
  <c r="A661" i="2"/>
  <c r="T660" i="2"/>
  <c r="P660" i="2"/>
  <c r="L660" i="2"/>
  <c r="H660" i="2"/>
  <c r="D660" i="2"/>
  <c r="W660" i="2"/>
  <c r="S660" i="2"/>
  <c r="O660" i="2"/>
  <c r="K660" i="2"/>
  <c r="G660" i="2"/>
  <c r="V660" i="2"/>
  <c r="R660" i="2"/>
  <c r="N660" i="2"/>
  <c r="J660" i="2"/>
  <c r="F660" i="2"/>
  <c r="M660" i="2"/>
  <c r="I660" i="2"/>
  <c r="U660" i="2"/>
  <c r="E660" i="2"/>
  <c r="Q660" i="2"/>
  <c r="B659" i="2"/>
  <c r="B661" i="9" l="1"/>
  <c r="U662" i="9"/>
  <c r="Q662" i="9"/>
  <c r="M662" i="9"/>
  <c r="I662" i="9"/>
  <c r="E662" i="9"/>
  <c r="A663" i="9"/>
  <c r="T662" i="9"/>
  <c r="P662" i="9"/>
  <c r="L662" i="9"/>
  <c r="H662" i="9"/>
  <c r="D662" i="9"/>
  <c r="W662" i="9"/>
  <c r="S662" i="9"/>
  <c r="O662" i="9"/>
  <c r="K662" i="9"/>
  <c r="G662" i="9"/>
  <c r="N662" i="9"/>
  <c r="J662" i="9"/>
  <c r="V662" i="9"/>
  <c r="F662" i="9"/>
  <c r="R662" i="9"/>
  <c r="U663" i="8"/>
  <c r="Q663" i="8"/>
  <c r="M663" i="8"/>
  <c r="I663" i="8"/>
  <c r="E663" i="8"/>
  <c r="A664" i="8"/>
  <c r="T663" i="8"/>
  <c r="P663" i="8"/>
  <c r="L663" i="8"/>
  <c r="H663" i="8"/>
  <c r="D663" i="8"/>
  <c r="W663" i="8"/>
  <c r="S663" i="8"/>
  <c r="O663" i="8"/>
  <c r="K663" i="8"/>
  <c r="G663" i="8"/>
  <c r="V663" i="8"/>
  <c r="F663" i="8"/>
  <c r="R663" i="8"/>
  <c r="N663" i="8"/>
  <c r="J663" i="8"/>
  <c r="B662" i="8"/>
  <c r="B660" i="2"/>
  <c r="V661" i="2"/>
  <c r="R661" i="2"/>
  <c r="N661" i="2"/>
  <c r="J661" i="2"/>
  <c r="F661" i="2"/>
  <c r="U661" i="2"/>
  <c r="Q661" i="2"/>
  <c r="M661" i="2"/>
  <c r="I661" i="2"/>
  <c r="E661" i="2"/>
  <c r="A662" i="2"/>
  <c r="T661" i="2"/>
  <c r="P661" i="2"/>
  <c r="L661" i="2"/>
  <c r="H661" i="2"/>
  <c r="D661" i="2"/>
  <c r="W661" i="2"/>
  <c r="G661" i="2"/>
  <c r="S661" i="2"/>
  <c r="O661" i="2"/>
  <c r="K661" i="2"/>
  <c r="B662" i="9" l="1"/>
  <c r="W663" i="9"/>
  <c r="S663" i="9"/>
  <c r="O663" i="9"/>
  <c r="K663" i="9"/>
  <c r="G663" i="9"/>
  <c r="V663" i="9"/>
  <c r="R663" i="9"/>
  <c r="N663" i="9"/>
  <c r="J663" i="9"/>
  <c r="F663" i="9"/>
  <c r="U663" i="9"/>
  <c r="Q663" i="9"/>
  <c r="M663" i="9"/>
  <c r="I663" i="9"/>
  <c r="E663" i="9"/>
  <c r="A664" i="9"/>
  <c r="H663" i="9"/>
  <c r="T663" i="9"/>
  <c r="D663" i="9"/>
  <c r="B663" i="9" s="1"/>
  <c r="P663" i="9"/>
  <c r="L663" i="9"/>
  <c r="B663" i="8"/>
  <c r="W664" i="8"/>
  <c r="S664" i="8"/>
  <c r="O664" i="8"/>
  <c r="K664" i="8"/>
  <c r="G664" i="8"/>
  <c r="V664" i="8"/>
  <c r="R664" i="8"/>
  <c r="N664" i="8"/>
  <c r="J664" i="8"/>
  <c r="F664" i="8"/>
  <c r="U664" i="8"/>
  <c r="Q664" i="8"/>
  <c r="M664" i="8"/>
  <c r="I664" i="8"/>
  <c r="E664" i="8"/>
  <c r="P664" i="8"/>
  <c r="L664" i="8"/>
  <c r="A665" i="8"/>
  <c r="H664" i="8"/>
  <c r="T664" i="8"/>
  <c r="D664" i="8"/>
  <c r="A663" i="2"/>
  <c r="T662" i="2"/>
  <c r="P662" i="2"/>
  <c r="L662" i="2"/>
  <c r="H662" i="2"/>
  <c r="D662" i="2"/>
  <c r="W662" i="2"/>
  <c r="S662" i="2"/>
  <c r="O662" i="2"/>
  <c r="K662" i="2"/>
  <c r="G662" i="2"/>
  <c r="V662" i="2"/>
  <c r="R662" i="2"/>
  <c r="N662" i="2"/>
  <c r="J662" i="2"/>
  <c r="F662" i="2"/>
  <c r="Q662" i="2"/>
  <c r="M662" i="2"/>
  <c r="I662" i="2"/>
  <c r="U662" i="2"/>
  <c r="E662" i="2"/>
  <c r="B661" i="2"/>
  <c r="U664" i="9" l="1"/>
  <c r="Q664" i="9"/>
  <c r="M664" i="9"/>
  <c r="I664" i="9"/>
  <c r="E664" i="9"/>
  <c r="A665" i="9"/>
  <c r="T664" i="9"/>
  <c r="P664" i="9"/>
  <c r="L664" i="9"/>
  <c r="H664" i="9"/>
  <c r="D664" i="9"/>
  <c r="W664" i="9"/>
  <c r="S664" i="9"/>
  <c r="O664" i="9"/>
  <c r="K664" i="9"/>
  <c r="G664" i="9"/>
  <c r="R664" i="9"/>
  <c r="N664" i="9"/>
  <c r="J664" i="9"/>
  <c r="V664" i="9"/>
  <c r="F664" i="9"/>
  <c r="U665" i="8"/>
  <c r="Q665" i="8"/>
  <c r="M665" i="8"/>
  <c r="I665" i="8"/>
  <c r="E665" i="8"/>
  <c r="A666" i="8"/>
  <c r="T665" i="8"/>
  <c r="P665" i="8"/>
  <c r="L665" i="8"/>
  <c r="H665" i="8"/>
  <c r="D665" i="8"/>
  <c r="W665" i="8"/>
  <c r="S665" i="8"/>
  <c r="O665" i="8"/>
  <c r="K665" i="8"/>
  <c r="G665" i="8"/>
  <c r="J665" i="8"/>
  <c r="V665" i="8"/>
  <c r="F665" i="8"/>
  <c r="R665" i="8"/>
  <c r="N665" i="8"/>
  <c r="B664" i="8"/>
  <c r="B662" i="2"/>
  <c r="V663" i="2"/>
  <c r="R663" i="2"/>
  <c r="N663" i="2"/>
  <c r="J663" i="2"/>
  <c r="F663" i="2"/>
  <c r="U663" i="2"/>
  <c r="Q663" i="2"/>
  <c r="M663" i="2"/>
  <c r="I663" i="2"/>
  <c r="E663" i="2"/>
  <c r="A664" i="2"/>
  <c r="T663" i="2"/>
  <c r="P663" i="2"/>
  <c r="L663" i="2"/>
  <c r="H663" i="2"/>
  <c r="D663" i="2"/>
  <c r="K663" i="2"/>
  <c r="W663" i="2"/>
  <c r="G663" i="2"/>
  <c r="S663" i="2"/>
  <c r="O663" i="2"/>
  <c r="B664" i="9" l="1"/>
  <c r="W665" i="9"/>
  <c r="S665" i="9"/>
  <c r="O665" i="9"/>
  <c r="K665" i="9"/>
  <c r="G665" i="9"/>
  <c r="V665" i="9"/>
  <c r="R665" i="9"/>
  <c r="N665" i="9"/>
  <c r="J665" i="9"/>
  <c r="F665" i="9"/>
  <c r="U665" i="9"/>
  <c r="Q665" i="9"/>
  <c r="M665" i="9"/>
  <c r="I665" i="9"/>
  <c r="E665" i="9"/>
  <c r="L665" i="9"/>
  <c r="A666" i="9"/>
  <c r="H665" i="9"/>
  <c r="T665" i="9"/>
  <c r="D665" i="9"/>
  <c r="P665" i="9"/>
  <c r="B665" i="8"/>
  <c r="W666" i="8"/>
  <c r="S666" i="8"/>
  <c r="O666" i="8"/>
  <c r="K666" i="8"/>
  <c r="G666" i="8"/>
  <c r="V666" i="8"/>
  <c r="R666" i="8"/>
  <c r="N666" i="8"/>
  <c r="J666" i="8"/>
  <c r="F666" i="8"/>
  <c r="U666" i="8"/>
  <c r="Q666" i="8"/>
  <c r="M666" i="8"/>
  <c r="I666" i="8"/>
  <c r="E666" i="8"/>
  <c r="T666" i="8"/>
  <c r="D666" i="8"/>
  <c r="P666" i="8"/>
  <c r="L666" i="8"/>
  <c r="A667" i="8"/>
  <c r="H666" i="8"/>
  <c r="A665" i="2"/>
  <c r="T664" i="2"/>
  <c r="P664" i="2"/>
  <c r="L664" i="2"/>
  <c r="H664" i="2"/>
  <c r="D664" i="2"/>
  <c r="W664" i="2"/>
  <c r="S664" i="2"/>
  <c r="O664" i="2"/>
  <c r="K664" i="2"/>
  <c r="G664" i="2"/>
  <c r="V664" i="2"/>
  <c r="R664" i="2"/>
  <c r="N664" i="2"/>
  <c r="J664" i="2"/>
  <c r="F664" i="2"/>
  <c r="U664" i="2"/>
  <c r="E664" i="2"/>
  <c r="Q664" i="2"/>
  <c r="M664" i="2"/>
  <c r="I664" i="2"/>
  <c r="B663" i="2"/>
  <c r="U666" i="9" l="1"/>
  <c r="Q666" i="9"/>
  <c r="M666" i="9"/>
  <c r="I666" i="9"/>
  <c r="E666" i="9"/>
  <c r="A667" i="9"/>
  <c r="T666" i="9"/>
  <c r="P666" i="9"/>
  <c r="L666" i="9"/>
  <c r="H666" i="9"/>
  <c r="D666" i="9"/>
  <c r="W666" i="9"/>
  <c r="S666" i="9"/>
  <c r="O666" i="9"/>
  <c r="K666" i="9"/>
  <c r="G666" i="9"/>
  <c r="V666" i="9"/>
  <c r="F666" i="9"/>
  <c r="R666" i="9"/>
  <c r="N666" i="9"/>
  <c r="J666" i="9"/>
  <c r="B665" i="9"/>
  <c r="B666" i="8"/>
  <c r="U667" i="8"/>
  <c r="Q667" i="8"/>
  <c r="M667" i="8"/>
  <c r="I667" i="8"/>
  <c r="E667" i="8"/>
  <c r="A668" i="8"/>
  <c r="T667" i="8"/>
  <c r="P667" i="8"/>
  <c r="L667" i="8"/>
  <c r="H667" i="8"/>
  <c r="D667" i="8"/>
  <c r="W667" i="8"/>
  <c r="S667" i="8"/>
  <c r="O667" i="8"/>
  <c r="K667" i="8"/>
  <c r="G667" i="8"/>
  <c r="N667" i="8"/>
  <c r="J667" i="8"/>
  <c r="V667" i="8"/>
  <c r="F667" i="8"/>
  <c r="R667" i="8"/>
  <c r="B664" i="2"/>
  <c r="V665" i="2"/>
  <c r="R665" i="2"/>
  <c r="N665" i="2"/>
  <c r="J665" i="2"/>
  <c r="F665" i="2"/>
  <c r="U665" i="2"/>
  <c r="Q665" i="2"/>
  <c r="M665" i="2"/>
  <c r="I665" i="2"/>
  <c r="E665" i="2"/>
  <c r="A666" i="2"/>
  <c r="T665" i="2"/>
  <c r="P665" i="2"/>
  <c r="L665" i="2"/>
  <c r="H665" i="2"/>
  <c r="D665" i="2"/>
  <c r="O665" i="2"/>
  <c r="K665" i="2"/>
  <c r="W665" i="2"/>
  <c r="G665" i="2"/>
  <c r="S665" i="2"/>
  <c r="B666" i="9" l="1"/>
  <c r="W667" i="9"/>
  <c r="S667" i="9"/>
  <c r="O667" i="9"/>
  <c r="K667" i="9"/>
  <c r="G667" i="9"/>
  <c r="V667" i="9"/>
  <c r="R667" i="9"/>
  <c r="N667" i="9"/>
  <c r="J667" i="9"/>
  <c r="F667" i="9"/>
  <c r="U667" i="9"/>
  <c r="Q667" i="9"/>
  <c r="M667" i="9"/>
  <c r="I667" i="9"/>
  <c r="E667" i="9"/>
  <c r="P667" i="9"/>
  <c r="L667" i="9"/>
  <c r="A668" i="9"/>
  <c r="H667" i="9"/>
  <c r="T667" i="9"/>
  <c r="D667" i="9"/>
  <c r="B667" i="8"/>
  <c r="W668" i="8"/>
  <c r="S668" i="8"/>
  <c r="O668" i="8"/>
  <c r="K668" i="8"/>
  <c r="G668" i="8"/>
  <c r="V668" i="8"/>
  <c r="R668" i="8"/>
  <c r="N668" i="8"/>
  <c r="J668" i="8"/>
  <c r="F668" i="8"/>
  <c r="U668" i="8"/>
  <c r="Q668" i="8"/>
  <c r="M668" i="8"/>
  <c r="I668" i="8"/>
  <c r="E668" i="8"/>
  <c r="A669" i="8"/>
  <c r="H668" i="8"/>
  <c r="T668" i="8"/>
  <c r="D668" i="8"/>
  <c r="B668" i="8" s="1"/>
  <c r="P668" i="8"/>
  <c r="L668" i="8"/>
  <c r="A667" i="2"/>
  <c r="T666" i="2"/>
  <c r="P666" i="2"/>
  <c r="L666" i="2"/>
  <c r="H666" i="2"/>
  <c r="D666" i="2"/>
  <c r="W666" i="2"/>
  <c r="S666" i="2"/>
  <c r="O666" i="2"/>
  <c r="K666" i="2"/>
  <c r="G666" i="2"/>
  <c r="V666" i="2"/>
  <c r="R666" i="2"/>
  <c r="N666" i="2"/>
  <c r="J666" i="2"/>
  <c r="F666" i="2"/>
  <c r="I666" i="2"/>
  <c r="U666" i="2"/>
  <c r="E666" i="2"/>
  <c r="Q666" i="2"/>
  <c r="M666" i="2"/>
  <c r="B665" i="2"/>
  <c r="U668" i="9" l="1"/>
  <c r="Q668" i="9"/>
  <c r="M668" i="9"/>
  <c r="I668" i="9"/>
  <c r="E668" i="9"/>
  <c r="A669" i="9"/>
  <c r="T668" i="9"/>
  <c r="P668" i="9"/>
  <c r="L668" i="9"/>
  <c r="H668" i="9"/>
  <c r="D668" i="9"/>
  <c r="W668" i="9"/>
  <c r="S668" i="9"/>
  <c r="O668" i="9"/>
  <c r="K668" i="9"/>
  <c r="G668" i="9"/>
  <c r="J668" i="9"/>
  <c r="V668" i="9"/>
  <c r="F668" i="9"/>
  <c r="R668" i="9"/>
  <c r="N668" i="9"/>
  <c r="B667" i="9"/>
  <c r="U669" i="8"/>
  <c r="Q669" i="8"/>
  <c r="M669" i="8"/>
  <c r="I669" i="8"/>
  <c r="E669" i="8"/>
  <c r="A670" i="8"/>
  <c r="T669" i="8"/>
  <c r="P669" i="8"/>
  <c r="L669" i="8"/>
  <c r="H669" i="8"/>
  <c r="D669" i="8"/>
  <c r="W669" i="8"/>
  <c r="S669" i="8"/>
  <c r="O669" i="8"/>
  <c r="K669" i="8"/>
  <c r="G669" i="8"/>
  <c r="R669" i="8"/>
  <c r="N669" i="8"/>
  <c r="J669" i="8"/>
  <c r="V669" i="8"/>
  <c r="F669" i="8"/>
  <c r="B666" i="2"/>
  <c r="V667" i="2"/>
  <c r="R667" i="2"/>
  <c r="N667" i="2"/>
  <c r="J667" i="2"/>
  <c r="F667" i="2"/>
  <c r="U667" i="2"/>
  <c r="Q667" i="2"/>
  <c r="M667" i="2"/>
  <c r="I667" i="2"/>
  <c r="E667" i="2"/>
  <c r="A668" i="2"/>
  <c r="T667" i="2"/>
  <c r="P667" i="2"/>
  <c r="L667" i="2"/>
  <c r="H667" i="2"/>
  <c r="D667" i="2"/>
  <c r="S667" i="2"/>
  <c r="O667" i="2"/>
  <c r="K667" i="2"/>
  <c r="W667" i="2"/>
  <c r="G667" i="2"/>
  <c r="B668" i="9" l="1"/>
  <c r="W669" i="9"/>
  <c r="S669" i="9"/>
  <c r="O669" i="9"/>
  <c r="K669" i="9"/>
  <c r="G669" i="9"/>
  <c r="V669" i="9"/>
  <c r="R669" i="9"/>
  <c r="N669" i="9"/>
  <c r="J669" i="9"/>
  <c r="F669" i="9"/>
  <c r="U669" i="9"/>
  <c r="Q669" i="9"/>
  <c r="M669" i="9"/>
  <c r="I669" i="9"/>
  <c r="E669" i="9"/>
  <c r="T669" i="9"/>
  <c r="D669" i="9"/>
  <c r="P669" i="9"/>
  <c r="L669" i="9"/>
  <c r="H669" i="9"/>
  <c r="A670" i="9"/>
  <c r="B669" i="8"/>
  <c r="W670" i="8"/>
  <c r="S670" i="8"/>
  <c r="O670" i="8"/>
  <c r="K670" i="8"/>
  <c r="G670" i="8"/>
  <c r="V670" i="8"/>
  <c r="R670" i="8"/>
  <c r="N670" i="8"/>
  <c r="J670" i="8"/>
  <c r="F670" i="8"/>
  <c r="U670" i="8"/>
  <c r="Q670" i="8"/>
  <c r="M670" i="8"/>
  <c r="I670" i="8"/>
  <c r="E670" i="8"/>
  <c r="L670" i="8"/>
  <c r="A671" i="8"/>
  <c r="H670" i="8"/>
  <c r="T670" i="8"/>
  <c r="D670" i="8"/>
  <c r="P670" i="8"/>
  <c r="A669" i="2"/>
  <c r="T668" i="2"/>
  <c r="P668" i="2"/>
  <c r="L668" i="2"/>
  <c r="H668" i="2"/>
  <c r="D668" i="2"/>
  <c r="W668" i="2"/>
  <c r="S668" i="2"/>
  <c r="O668" i="2"/>
  <c r="K668" i="2"/>
  <c r="G668" i="2"/>
  <c r="V668" i="2"/>
  <c r="R668" i="2"/>
  <c r="N668" i="2"/>
  <c r="J668" i="2"/>
  <c r="F668" i="2"/>
  <c r="M668" i="2"/>
  <c r="I668" i="2"/>
  <c r="U668" i="2"/>
  <c r="E668" i="2"/>
  <c r="Q668" i="2"/>
  <c r="B667" i="2"/>
  <c r="U670" i="9" l="1"/>
  <c r="Q670" i="9"/>
  <c r="M670" i="9"/>
  <c r="I670" i="9"/>
  <c r="E670" i="9"/>
  <c r="A671" i="9"/>
  <c r="T670" i="9"/>
  <c r="P670" i="9"/>
  <c r="L670" i="9"/>
  <c r="H670" i="9"/>
  <c r="D670" i="9"/>
  <c r="W670" i="9"/>
  <c r="S670" i="9"/>
  <c r="O670" i="9"/>
  <c r="K670" i="9"/>
  <c r="G670" i="9"/>
  <c r="N670" i="9"/>
  <c r="J670" i="9"/>
  <c r="V670" i="9"/>
  <c r="F670" i="9"/>
  <c r="R670" i="9"/>
  <c r="B669" i="9"/>
  <c r="U671" i="8"/>
  <c r="Q671" i="8"/>
  <c r="M671" i="8"/>
  <c r="I671" i="8"/>
  <c r="E671" i="8"/>
  <c r="A672" i="8"/>
  <c r="T671" i="8"/>
  <c r="P671" i="8"/>
  <c r="L671" i="8"/>
  <c r="H671" i="8"/>
  <c r="D671" i="8"/>
  <c r="W671" i="8"/>
  <c r="S671" i="8"/>
  <c r="O671" i="8"/>
  <c r="K671" i="8"/>
  <c r="G671" i="8"/>
  <c r="V671" i="8"/>
  <c r="F671" i="8"/>
  <c r="R671" i="8"/>
  <c r="N671" i="8"/>
  <c r="J671" i="8"/>
  <c r="B670" i="8"/>
  <c r="B668" i="2"/>
  <c r="V669" i="2"/>
  <c r="R669" i="2"/>
  <c r="N669" i="2"/>
  <c r="J669" i="2"/>
  <c r="F669" i="2"/>
  <c r="U669" i="2"/>
  <c r="Q669" i="2"/>
  <c r="M669" i="2"/>
  <c r="I669" i="2"/>
  <c r="E669" i="2"/>
  <c r="A670" i="2"/>
  <c r="T669" i="2"/>
  <c r="P669" i="2"/>
  <c r="L669" i="2"/>
  <c r="H669" i="2"/>
  <c r="D669" i="2"/>
  <c r="W669" i="2"/>
  <c r="G669" i="2"/>
  <c r="S669" i="2"/>
  <c r="O669" i="2"/>
  <c r="K669" i="2"/>
  <c r="B670" i="9" l="1"/>
  <c r="W671" i="9"/>
  <c r="S671" i="9"/>
  <c r="O671" i="9"/>
  <c r="K671" i="9"/>
  <c r="G671" i="9"/>
  <c r="V671" i="9"/>
  <c r="R671" i="9"/>
  <c r="N671" i="9"/>
  <c r="J671" i="9"/>
  <c r="F671" i="9"/>
  <c r="U671" i="9"/>
  <c r="Q671" i="9"/>
  <c r="M671" i="9"/>
  <c r="I671" i="9"/>
  <c r="E671" i="9"/>
  <c r="A672" i="9"/>
  <c r="H671" i="9"/>
  <c r="T671" i="9"/>
  <c r="D671" i="9"/>
  <c r="B671" i="9" s="1"/>
  <c r="P671" i="9"/>
  <c r="L671" i="9"/>
  <c r="B671" i="8"/>
  <c r="W672" i="8"/>
  <c r="S672" i="8"/>
  <c r="O672" i="8"/>
  <c r="K672" i="8"/>
  <c r="G672" i="8"/>
  <c r="V672" i="8"/>
  <c r="R672" i="8"/>
  <c r="N672" i="8"/>
  <c r="J672" i="8"/>
  <c r="F672" i="8"/>
  <c r="U672" i="8"/>
  <c r="Q672" i="8"/>
  <c r="M672" i="8"/>
  <c r="I672" i="8"/>
  <c r="E672" i="8"/>
  <c r="P672" i="8"/>
  <c r="L672" i="8"/>
  <c r="A673" i="8"/>
  <c r="H672" i="8"/>
  <c r="T672" i="8"/>
  <c r="D672" i="8"/>
  <c r="A671" i="2"/>
  <c r="T670" i="2"/>
  <c r="P670" i="2"/>
  <c r="L670" i="2"/>
  <c r="H670" i="2"/>
  <c r="D670" i="2"/>
  <c r="W670" i="2"/>
  <c r="S670" i="2"/>
  <c r="O670" i="2"/>
  <c r="K670" i="2"/>
  <c r="G670" i="2"/>
  <c r="V670" i="2"/>
  <c r="R670" i="2"/>
  <c r="N670" i="2"/>
  <c r="J670" i="2"/>
  <c r="F670" i="2"/>
  <c r="Q670" i="2"/>
  <c r="M670" i="2"/>
  <c r="I670" i="2"/>
  <c r="U670" i="2"/>
  <c r="E670" i="2"/>
  <c r="B669" i="2"/>
  <c r="U672" i="9" l="1"/>
  <c r="Q672" i="9"/>
  <c r="M672" i="9"/>
  <c r="I672" i="9"/>
  <c r="E672" i="9"/>
  <c r="A673" i="9"/>
  <c r="T672" i="9"/>
  <c r="P672" i="9"/>
  <c r="L672" i="9"/>
  <c r="H672" i="9"/>
  <c r="D672" i="9"/>
  <c r="W672" i="9"/>
  <c r="S672" i="9"/>
  <c r="O672" i="9"/>
  <c r="K672" i="9"/>
  <c r="G672" i="9"/>
  <c r="R672" i="9"/>
  <c r="N672" i="9"/>
  <c r="J672" i="9"/>
  <c r="F672" i="9"/>
  <c r="V672" i="9"/>
  <c r="U673" i="8"/>
  <c r="Q673" i="8"/>
  <c r="M673" i="8"/>
  <c r="I673" i="8"/>
  <c r="E673" i="8"/>
  <c r="A674" i="8"/>
  <c r="T673" i="8"/>
  <c r="P673" i="8"/>
  <c r="L673" i="8"/>
  <c r="H673" i="8"/>
  <c r="D673" i="8"/>
  <c r="W673" i="8"/>
  <c r="S673" i="8"/>
  <c r="O673" i="8"/>
  <c r="K673" i="8"/>
  <c r="G673" i="8"/>
  <c r="J673" i="8"/>
  <c r="V673" i="8"/>
  <c r="F673" i="8"/>
  <c r="R673" i="8"/>
  <c r="N673" i="8"/>
  <c r="B672" i="8"/>
  <c r="B670" i="2"/>
  <c r="V671" i="2"/>
  <c r="R671" i="2"/>
  <c r="N671" i="2"/>
  <c r="J671" i="2"/>
  <c r="F671" i="2"/>
  <c r="U671" i="2"/>
  <c r="Q671" i="2"/>
  <c r="M671" i="2"/>
  <c r="I671" i="2"/>
  <c r="E671" i="2"/>
  <c r="A672" i="2"/>
  <c r="T671" i="2"/>
  <c r="P671" i="2"/>
  <c r="L671" i="2"/>
  <c r="H671" i="2"/>
  <c r="D671" i="2"/>
  <c r="K671" i="2"/>
  <c r="W671" i="2"/>
  <c r="G671" i="2"/>
  <c r="S671" i="2"/>
  <c r="O671" i="2"/>
  <c r="B672" i="9" l="1"/>
  <c r="W673" i="9"/>
  <c r="S673" i="9"/>
  <c r="O673" i="9"/>
  <c r="K673" i="9"/>
  <c r="G673" i="9"/>
  <c r="V673" i="9"/>
  <c r="R673" i="9"/>
  <c r="N673" i="9"/>
  <c r="J673" i="9"/>
  <c r="F673" i="9"/>
  <c r="U673" i="9"/>
  <c r="Q673" i="9"/>
  <c r="M673" i="9"/>
  <c r="I673" i="9"/>
  <c r="E673" i="9"/>
  <c r="L673" i="9"/>
  <c r="A674" i="9"/>
  <c r="H673" i="9"/>
  <c r="T673" i="9"/>
  <c r="D673" i="9"/>
  <c r="P673" i="9"/>
  <c r="B673" i="8"/>
  <c r="W674" i="8"/>
  <c r="S674" i="8"/>
  <c r="O674" i="8"/>
  <c r="K674" i="8"/>
  <c r="G674" i="8"/>
  <c r="V674" i="8"/>
  <c r="R674" i="8"/>
  <c r="N674" i="8"/>
  <c r="J674" i="8"/>
  <c r="F674" i="8"/>
  <c r="U674" i="8"/>
  <c r="Q674" i="8"/>
  <c r="M674" i="8"/>
  <c r="I674" i="8"/>
  <c r="E674" i="8"/>
  <c r="T674" i="8"/>
  <c r="D674" i="8"/>
  <c r="P674" i="8"/>
  <c r="L674" i="8"/>
  <c r="H674" i="8"/>
  <c r="A675" i="8"/>
  <c r="A673" i="2"/>
  <c r="T672" i="2"/>
  <c r="P672" i="2"/>
  <c r="L672" i="2"/>
  <c r="H672" i="2"/>
  <c r="D672" i="2"/>
  <c r="W672" i="2"/>
  <c r="S672" i="2"/>
  <c r="O672" i="2"/>
  <c r="K672" i="2"/>
  <c r="G672" i="2"/>
  <c r="V672" i="2"/>
  <c r="R672" i="2"/>
  <c r="N672" i="2"/>
  <c r="J672" i="2"/>
  <c r="F672" i="2"/>
  <c r="U672" i="2"/>
  <c r="E672" i="2"/>
  <c r="Q672" i="2"/>
  <c r="M672" i="2"/>
  <c r="I672" i="2"/>
  <c r="B671" i="2"/>
  <c r="U674" i="9" l="1"/>
  <c r="Q674" i="9"/>
  <c r="M674" i="9"/>
  <c r="I674" i="9"/>
  <c r="E674" i="9"/>
  <c r="A675" i="9"/>
  <c r="T674" i="9"/>
  <c r="P674" i="9"/>
  <c r="L674" i="9"/>
  <c r="H674" i="9"/>
  <c r="D674" i="9"/>
  <c r="W674" i="9"/>
  <c r="S674" i="9"/>
  <c r="O674" i="9"/>
  <c r="K674" i="9"/>
  <c r="G674" i="9"/>
  <c r="V674" i="9"/>
  <c r="F674" i="9"/>
  <c r="R674" i="9"/>
  <c r="N674" i="9"/>
  <c r="J674" i="9"/>
  <c r="B673" i="9"/>
  <c r="B674" i="8"/>
  <c r="U675" i="8"/>
  <c r="Q675" i="8"/>
  <c r="M675" i="8"/>
  <c r="I675" i="8"/>
  <c r="E675" i="8"/>
  <c r="A676" i="8"/>
  <c r="T675" i="8"/>
  <c r="P675" i="8"/>
  <c r="L675" i="8"/>
  <c r="H675" i="8"/>
  <c r="D675" i="8"/>
  <c r="W675" i="8"/>
  <c r="S675" i="8"/>
  <c r="O675" i="8"/>
  <c r="K675" i="8"/>
  <c r="G675" i="8"/>
  <c r="N675" i="8"/>
  <c r="J675" i="8"/>
  <c r="V675" i="8"/>
  <c r="F675" i="8"/>
  <c r="R675" i="8"/>
  <c r="B672" i="2"/>
  <c r="V673" i="2"/>
  <c r="R673" i="2"/>
  <c r="N673" i="2"/>
  <c r="J673" i="2"/>
  <c r="F673" i="2"/>
  <c r="U673" i="2"/>
  <c r="Q673" i="2"/>
  <c r="M673" i="2"/>
  <c r="I673" i="2"/>
  <c r="E673" i="2"/>
  <c r="A674" i="2"/>
  <c r="T673" i="2"/>
  <c r="P673" i="2"/>
  <c r="L673" i="2"/>
  <c r="H673" i="2"/>
  <c r="D673" i="2"/>
  <c r="O673" i="2"/>
  <c r="K673" i="2"/>
  <c r="W673" i="2"/>
  <c r="G673" i="2"/>
  <c r="S673" i="2"/>
  <c r="B674" i="9" l="1"/>
  <c r="W675" i="9"/>
  <c r="S675" i="9"/>
  <c r="O675" i="9"/>
  <c r="K675" i="9"/>
  <c r="G675" i="9"/>
  <c r="V675" i="9"/>
  <c r="R675" i="9"/>
  <c r="N675" i="9"/>
  <c r="J675" i="9"/>
  <c r="F675" i="9"/>
  <c r="U675" i="9"/>
  <c r="Q675" i="9"/>
  <c r="M675" i="9"/>
  <c r="I675" i="9"/>
  <c r="E675" i="9"/>
  <c r="P675" i="9"/>
  <c r="L675" i="9"/>
  <c r="A676" i="9"/>
  <c r="H675" i="9"/>
  <c r="D675" i="9"/>
  <c r="T675" i="9"/>
  <c r="B675" i="8"/>
  <c r="W676" i="8"/>
  <c r="S676" i="8"/>
  <c r="O676" i="8"/>
  <c r="K676" i="8"/>
  <c r="G676" i="8"/>
  <c r="V676" i="8"/>
  <c r="R676" i="8"/>
  <c r="N676" i="8"/>
  <c r="J676" i="8"/>
  <c r="F676" i="8"/>
  <c r="U676" i="8"/>
  <c r="Q676" i="8"/>
  <c r="M676" i="8"/>
  <c r="I676" i="8"/>
  <c r="E676" i="8"/>
  <c r="A677" i="8"/>
  <c r="H676" i="8"/>
  <c r="T676" i="8"/>
  <c r="D676" i="8"/>
  <c r="B676" i="8" s="1"/>
  <c r="P676" i="8"/>
  <c r="L676" i="8"/>
  <c r="A675" i="2"/>
  <c r="T674" i="2"/>
  <c r="P674" i="2"/>
  <c r="L674" i="2"/>
  <c r="H674" i="2"/>
  <c r="D674" i="2"/>
  <c r="W674" i="2"/>
  <c r="S674" i="2"/>
  <c r="O674" i="2"/>
  <c r="K674" i="2"/>
  <c r="G674" i="2"/>
  <c r="V674" i="2"/>
  <c r="R674" i="2"/>
  <c r="N674" i="2"/>
  <c r="J674" i="2"/>
  <c r="F674" i="2"/>
  <c r="I674" i="2"/>
  <c r="U674" i="2"/>
  <c r="E674" i="2"/>
  <c r="Q674" i="2"/>
  <c r="M674" i="2"/>
  <c r="B673" i="2"/>
  <c r="U676" i="9" l="1"/>
  <c r="Q676" i="9"/>
  <c r="M676" i="9"/>
  <c r="I676" i="9"/>
  <c r="E676" i="9"/>
  <c r="A677" i="9"/>
  <c r="T676" i="9"/>
  <c r="P676" i="9"/>
  <c r="L676" i="9"/>
  <c r="H676" i="9"/>
  <c r="D676" i="9"/>
  <c r="W676" i="9"/>
  <c r="S676" i="9"/>
  <c r="O676" i="9"/>
  <c r="K676" i="9"/>
  <c r="G676" i="9"/>
  <c r="J676" i="9"/>
  <c r="V676" i="9"/>
  <c r="F676" i="9"/>
  <c r="R676" i="9"/>
  <c r="N676" i="9"/>
  <c r="B675" i="9"/>
  <c r="U677" i="8"/>
  <c r="Q677" i="8"/>
  <c r="M677" i="8"/>
  <c r="I677" i="8"/>
  <c r="E677" i="8"/>
  <c r="A678" i="8"/>
  <c r="T677" i="8"/>
  <c r="P677" i="8"/>
  <c r="L677" i="8"/>
  <c r="H677" i="8"/>
  <c r="D677" i="8"/>
  <c r="W677" i="8"/>
  <c r="S677" i="8"/>
  <c r="O677" i="8"/>
  <c r="K677" i="8"/>
  <c r="G677" i="8"/>
  <c r="R677" i="8"/>
  <c r="N677" i="8"/>
  <c r="J677" i="8"/>
  <c r="F677" i="8"/>
  <c r="V677" i="8"/>
  <c r="B674" i="2"/>
  <c r="V675" i="2"/>
  <c r="R675" i="2"/>
  <c r="N675" i="2"/>
  <c r="J675" i="2"/>
  <c r="F675" i="2"/>
  <c r="U675" i="2"/>
  <c r="Q675" i="2"/>
  <c r="M675" i="2"/>
  <c r="I675" i="2"/>
  <c r="E675" i="2"/>
  <c r="A676" i="2"/>
  <c r="T675" i="2"/>
  <c r="P675" i="2"/>
  <c r="L675" i="2"/>
  <c r="H675" i="2"/>
  <c r="D675" i="2"/>
  <c r="S675" i="2"/>
  <c r="O675" i="2"/>
  <c r="K675" i="2"/>
  <c r="G675" i="2"/>
  <c r="W675" i="2"/>
  <c r="B676" i="9" l="1"/>
  <c r="W677" i="9"/>
  <c r="S677" i="9"/>
  <c r="O677" i="9"/>
  <c r="K677" i="9"/>
  <c r="G677" i="9"/>
  <c r="V677" i="9"/>
  <c r="R677" i="9"/>
  <c r="N677" i="9"/>
  <c r="J677" i="9"/>
  <c r="F677" i="9"/>
  <c r="U677" i="9"/>
  <c r="Q677" i="9"/>
  <c r="M677" i="9"/>
  <c r="I677" i="9"/>
  <c r="E677" i="9"/>
  <c r="T677" i="9"/>
  <c r="D677" i="9"/>
  <c r="P677" i="9"/>
  <c r="L677" i="9"/>
  <c r="A678" i="9"/>
  <c r="H677" i="9"/>
  <c r="B677" i="8"/>
  <c r="W678" i="8"/>
  <c r="S678" i="8"/>
  <c r="O678" i="8"/>
  <c r="K678" i="8"/>
  <c r="G678" i="8"/>
  <c r="V678" i="8"/>
  <c r="R678" i="8"/>
  <c r="N678" i="8"/>
  <c r="J678" i="8"/>
  <c r="F678" i="8"/>
  <c r="U678" i="8"/>
  <c r="Q678" i="8"/>
  <c r="M678" i="8"/>
  <c r="I678" i="8"/>
  <c r="E678" i="8"/>
  <c r="L678" i="8"/>
  <c r="A679" i="8"/>
  <c r="H678" i="8"/>
  <c r="T678" i="8"/>
  <c r="D678" i="8"/>
  <c r="P678" i="8"/>
  <c r="A677" i="2"/>
  <c r="T676" i="2"/>
  <c r="P676" i="2"/>
  <c r="L676" i="2"/>
  <c r="H676" i="2"/>
  <c r="D676" i="2"/>
  <c r="W676" i="2"/>
  <c r="S676" i="2"/>
  <c r="O676" i="2"/>
  <c r="K676" i="2"/>
  <c r="G676" i="2"/>
  <c r="V676" i="2"/>
  <c r="R676" i="2"/>
  <c r="N676" i="2"/>
  <c r="J676" i="2"/>
  <c r="F676" i="2"/>
  <c r="M676" i="2"/>
  <c r="I676" i="2"/>
  <c r="U676" i="2"/>
  <c r="E676" i="2"/>
  <c r="Q676" i="2"/>
  <c r="B675" i="2"/>
  <c r="B677" i="9" l="1"/>
  <c r="U678" i="9"/>
  <c r="Q678" i="9"/>
  <c r="M678" i="9"/>
  <c r="I678" i="9"/>
  <c r="E678" i="9"/>
  <c r="A679" i="9"/>
  <c r="T678" i="9"/>
  <c r="P678" i="9"/>
  <c r="L678" i="9"/>
  <c r="H678" i="9"/>
  <c r="D678" i="9"/>
  <c r="W678" i="9"/>
  <c r="S678" i="9"/>
  <c r="O678" i="9"/>
  <c r="K678" i="9"/>
  <c r="G678" i="9"/>
  <c r="N678" i="9"/>
  <c r="J678" i="9"/>
  <c r="V678" i="9"/>
  <c r="F678" i="9"/>
  <c r="R678" i="9"/>
  <c r="U679" i="8"/>
  <c r="Q679" i="8"/>
  <c r="M679" i="8"/>
  <c r="I679" i="8"/>
  <c r="E679" i="8"/>
  <c r="A680" i="8"/>
  <c r="T679" i="8"/>
  <c r="P679" i="8"/>
  <c r="L679" i="8"/>
  <c r="H679" i="8"/>
  <c r="D679" i="8"/>
  <c r="W679" i="8"/>
  <c r="S679" i="8"/>
  <c r="O679" i="8"/>
  <c r="K679" i="8"/>
  <c r="G679" i="8"/>
  <c r="V679" i="8"/>
  <c r="F679" i="8"/>
  <c r="R679" i="8"/>
  <c r="N679" i="8"/>
  <c r="J679" i="8"/>
  <c r="B678" i="8"/>
  <c r="B676" i="2"/>
  <c r="V677" i="2"/>
  <c r="R677" i="2"/>
  <c r="N677" i="2"/>
  <c r="J677" i="2"/>
  <c r="F677" i="2"/>
  <c r="U677" i="2"/>
  <c r="Q677" i="2"/>
  <c r="M677" i="2"/>
  <c r="I677" i="2"/>
  <c r="E677" i="2"/>
  <c r="A678" i="2"/>
  <c r="T677" i="2"/>
  <c r="P677" i="2"/>
  <c r="L677" i="2"/>
  <c r="H677" i="2"/>
  <c r="D677" i="2"/>
  <c r="W677" i="2"/>
  <c r="G677" i="2"/>
  <c r="S677" i="2"/>
  <c r="O677" i="2"/>
  <c r="K677" i="2"/>
  <c r="B678" i="9" l="1"/>
  <c r="W679" i="9"/>
  <c r="S679" i="9"/>
  <c r="O679" i="9"/>
  <c r="K679" i="9"/>
  <c r="G679" i="9"/>
  <c r="V679" i="9"/>
  <c r="R679" i="9"/>
  <c r="N679" i="9"/>
  <c r="J679" i="9"/>
  <c r="F679" i="9"/>
  <c r="U679" i="9"/>
  <c r="Q679" i="9"/>
  <c r="M679" i="9"/>
  <c r="I679" i="9"/>
  <c r="E679" i="9"/>
  <c r="A680" i="9"/>
  <c r="H679" i="9"/>
  <c r="T679" i="9"/>
  <c r="D679" i="9"/>
  <c r="B679" i="9" s="1"/>
  <c r="P679" i="9"/>
  <c r="L679" i="9"/>
  <c r="B679" i="8"/>
  <c r="W680" i="8"/>
  <c r="S680" i="8"/>
  <c r="O680" i="8"/>
  <c r="K680" i="8"/>
  <c r="G680" i="8"/>
  <c r="V680" i="8"/>
  <c r="R680" i="8"/>
  <c r="N680" i="8"/>
  <c r="J680" i="8"/>
  <c r="F680" i="8"/>
  <c r="U680" i="8"/>
  <c r="Q680" i="8"/>
  <c r="M680" i="8"/>
  <c r="I680" i="8"/>
  <c r="E680" i="8"/>
  <c r="P680" i="8"/>
  <c r="L680" i="8"/>
  <c r="A681" i="8"/>
  <c r="H680" i="8"/>
  <c r="D680" i="8"/>
  <c r="T680" i="8"/>
  <c r="A679" i="2"/>
  <c r="T678" i="2"/>
  <c r="P678" i="2"/>
  <c r="L678" i="2"/>
  <c r="H678" i="2"/>
  <c r="D678" i="2"/>
  <c r="W678" i="2"/>
  <c r="S678" i="2"/>
  <c r="O678" i="2"/>
  <c r="K678" i="2"/>
  <c r="G678" i="2"/>
  <c r="V678" i="2"/>
  <c r="R678" i="2"/>
  <c r="N678" i="2"/>
  <c r="J678" i="2"/>
  <c r="F678" i="2"/>
  <c r="Q678" i="2"/>
  <c r="M678" i="2"/>
  <c r="I678" i="2"/>
  <c r="E678" i="2"/>
  <c r="U678" i="2"/>
  <c r="B677" i="2"/>
  <c r="U680" i="9" l="1"/>
  <c r="Q680" i="9"/>
  <c r="M680" i="9"/>
  <c r="I680" i="9"/>
  <c r="E680" i="9"/>
  <c r="A681" i="9"/>
  <c r="T680" i="9"/>
  <c r="P680" i="9"/>
  <c r="L680" i="9"/>
  <c r="H680" i="9"/>
  <c r="D680" i="9"/>
  <c r="W680" i="9"/>
  <c r="S680" i="9"/>
  <c r="O680" i="9"/>
  <c r="K680" i="9"/>
  <c r="G680" i="9"/>
  <c r="R680" i="9"/>
  <c r="N680" i="9"/>
  <c r="J680" i="9"/>
  <c r="V680" i="9"/>
  <c r="F680" i="9"/>
  <c r="U681" i="8"/>
  <c r="Q681" i="8"/>
  <c r="M681" i="8"/>
  <c r="I681" i="8"/>
  <c r="E681" i="8"/>
  <c r="A682" i="8"/>
  <c r="T681" i="8"/>
  <c r="P681" i="8"/>
  <c r="L681" i="8"/>
  <c r="H681" i="8"/>
  <c r="D681" i="8"/>
  <c r="W681" i="8"/>
  <c r="S681" i="8"/>
  <c r="O681" i="8"/>
  <c r="K681" i="8"/>
  <c r="G681" i="8"/>
  <c r="J681" i="8"/>
  <c r="V681" i="8"/>
  <c r="F681" i="8"/>
  <c r="R681" i="8"/>
  <c r="N681" i="8"/>
  <c r="B680" i="8"/>
  <c r="B678" i="2"/>
  <c r="V679" i="2"/>
  <c r="R679" i="2"/>
  <c r="N679" i="2"/>
  <c r="J679" i="2"/>
  <c r="F679" i="2"/>
  <c r="U679" i="2"/>
  <c r="Q679" i="2"/>
  <c r="M679" i="2"/>
  <c r="I679" i="2"/>
  <c r="E679" i="2"/>
  <c r="A680" i="2"/>
  <c r="T679" i="2"/>
  <c r="P679" i="2"/>
  <c r="L679" i="2"/>
  <c r="H679" i="2"/>
  <c r="D679" i="2"/>
  <c r="K679" i="2"/>
  <c r="W679" i="2"/>
  <c r="G679" i="2"/>
  <c r="S679" i="2"/>
  <c r="O679" i="2"/>
  <c r="B680" i="9" l="1"/>
  <c r="W681" i="9"/>
  <c r="S681" i="9"/>
  <c r="O681" i="9"/>
  <c r="K681" i="9"/>
  <c r="G681" i="9"/>
  <c r="V681" i="9"/>
  <c r="R681" i="9"/>
  <c r="N681" i="9"/>
  <c r="J681" i="9"/>
  <c r="F681" i="9"/>
  <c r="U681" i="9"/>
  <c r="Q681" i="9"/>
  <c r="M681" i="9"/>
  <c r="I681" i="9"/>
  <c r="E681" i="9"/>
  <c r="L681" i="9"/>
  <c r="A682" i="9"/>
  <c r="H681" i="9"/>
  <c r="T681" i="9"/>
  <c r="D681" i="9"/>
  <c r="P681" i="9"/>
  <c r="B681" i="8"/>
  <c r="W682" i="8"/>
  <c r="S682" i="8"/>
  <c r="O682" i="8"/>
  <c r="K682" i="8"/>
  <c r="G682" i="8"/>
  <c r="V682" i="8"/>
  <c r="R682" i="8"/>
  <c r="N682" i="8"/>
  <c r="J682" i="8"/>
  <c r="F682" i="8"/>
  <c r="U682" i="8"/>
  <c r="Q682" i="8"/>
  <c r="M682" i="8"/>
  <c r="I682" i="8"/>
  <c r="E682" i="8"/>
  <c r="T682" i="8"/>
  <c r="D682" i="8"/>
  <c r="P682" i="8"/>
  <c r="L682" i="8"/>
  <c r="A683" i="8"/>
  <c r="H682" i="8"/>
  <c r="A681" i="2"/>
  <c r="T680" i="2"/>
  <c r="P680" i="2"/>
  <c r="L680" i="2"/>
  <c r="H680" i="2"/>
  <c r="D680" i="2"/>
  <c r="W680" i="2"/>
  <c r="S680" i="2"/>
  <c r="O680" i="2"/>
  <c r="K680" i="2"/>
  <c r="G680" i="2"/>
  <c r="V680" i="2"/>
  <c r="R680" i="2"/>
  <c r="N680" i="2"/>
  <c r="J680" i="2"/>
  <c r="F680" i="2"/>
  <c r="U680" i="2"/>
  <c r="E680" i="2"/>
  <c r="Q680" i="2"/>
  <c r="M680" i="2"/>
  <c r="I680" i="2"/>
  <c r="B679" i="2"/>
  <c r="U682" i="9" l="1"/>
  <c r="Q682" i="9"/>
  <c r="M682" i="9"/>
  <c r="I682" i="9"/>
  <c r="E682" i="9"/>
  <c r="A683" i="9"/>
  <c r="T682" i="9"/>
  <c r="P682" i="9"/>
  <c r="L682" i="9"/>
  <c r="H682" i="9"/>
  <c r="D682" i="9"/>
  <c r="W682" i="9"/>
  <c r="S682" i="9"/>
  <c r="O682" i="9"/>
  <c r="K682" i="9"/>
  <c r="G682" i="9"/>
  <c r="V682" i="9"/>
  <c r="F682" i="9"/>
  <c r="R682" i="9"/>
  <c r="N682" i="9"/>
  <c r="J682" i="9"/>
  <c r="B681" i="9"/>
  <c r="B682" i="8"/>
  <c r="U683" i="8"/>
  <c r="Q683" i="8"/>
  <c r="M683" i="8"/>
  <c r="I683" i="8"/>
  <c r="E683" i="8"/>
  <c r="A684" i="8"/>
  <c r="T683" i="8"/>
  <c r="P683" i="8"/>
  <c r="L683" i="8"/>
  <c r="H683" i="8"/>
  <c r="D683" i="8"/>
  <c r="W683" i="8"/>
  <c r="S683" i="8"/>
  <c r="O683" i="8"/>
  <c r="K683" i="8"/>
  <c r="G683" i="8"/>
  <c r="N683" i="8"/>
  <c r="J683" i="8"/>
  <c r="V683" i="8"/>
  <c r="F683" i="8"/>
  <c r="R683" i="8"/>
  <c r="B680" i="2"/>
  <c r="V681" i="2"/>
  <c r="R681" i="2"/>
  <c r="N681" i="2"/>
  <c r="J681" i="2"/>
  <c r="F681" i="2"/>
  <c r="U681" i="2"/>
  <c r="Q681" i="2"/>
  <c r="M681" i="2"/>
  <c r="I681" i="2"/>
  <c r="E681" i="2"/>
  <c r="A682" i="2"/>
  <c r="T681" i="2"/>
  <c r="P681" i="2"/>
  <c r="L681" i="2"/>
  <c r="H681" i="2"/>
  <c r="D681" i="2"/>
  <c r="O681" i="2"/>
  <c r="K681" i="2"/>
  <c r="W681" i="2"/>
  <c r="G681" i="2"/>
  <c r="S681" i="2"/>
  <c r="B682" i="9" l="1"/>
  <c r="W683" i="9"/>
  <c r="S683" i="9"/>
  <c r="O683" i="9"/>
  <c r="K683" i="9"/>
  <c r="G683" i="9"/>
  <c r="V683" i="9"/>
  <c r="R683" i="9"/>
  <c r="N683" i="9"/>
  <c r="J683" i="9"/>
  <c r="F683" i="9"/>
  <c r="U683" i="9"/>
  <c r="Q683" i="9"/>
  <c r="M683" i="9"/>
  <c r="I683" i="9"/>
  <c r="E683" i="9"/>
  <c r="P683" i="9"/>
  <c r="L683" i="9"/>
  <c r="A684" i="9"/>
  <c r="H683" i="9"/>
  <c r="T683" i="9"/>
  <c r="D683" i="9"/>
  <c r="B683" i="8"/>
  <c r="W684" i="8"/>
  <c r="S684" i="8"/>
  <c r="O684" i="8"/>
  <c r="K684" i="8"/>
  <c r="G684" i="8"/>
  <c r="V684" i="8"/>
  <c r="R684" i="8"/>
  <c r="N684" i="8"/>
  <c r="J684" i="8"/>
  <c r="F684" i="8"/>
  <c r="U684" i="8"/>
  <c r="Q684" i="8"/>
  <c r="M684" i="8"/>
  <c r="I684" i="8"/>
  <c r="E684" i="8"/>
  <c r="A685" i="8"/>
  <c r="H684" i="8"/>
  <c r="T684" i="8"/>
  <c r="D684" i="8"/>
  <c r="B684" i="8" s="1"/>
  <c r="P684" i="8"/>
  <c r="L684" i="8"/>
  <c r="A683" i="2"/>
  <c r="T682" i="2"/>
  <c r="P682" i="2"/>
  <c r="L682" i="2"/>
  <c r="H682" i="2"/>
  <c r="D682" i="2"/>
  <c r="W682" i="2"/>
  <c r="S682" i="2"/>
  <c r="O682" i="2"/>
  <c r="K682" i="2"/>
  <c r="G682" i="2"/>
  <c r="V682" i="2"/>
  <c r="R682" i="2"/>
  <c r="N682" i="2"/>
  <c r="J682" i="2"/>
  <c r="F682" i="2"/>
  <c r="I682" i="2"/>
  <c r="U682" i="2"/>
  <c r="E682" i="2"/>
  <c r="Q682" i="2"/>
  <c r="M682" i="2"/>
  <c r="B681" i="2"/>
  <c r="U684" i="9" l="1"/>
  <c r="Q684" i="9"/>
  <c r="M684" i="9"/>
  <c r="I684" i="9"/>
  <c r="E684" i="9"/>
  <c r="A685" i="9"/>
  <c r="T684" i="9"/>
  <c r="P684" i="9"/>
  <c r="L684" i="9"/>
  <c r="H684" i="9"/>
  <c r="D684" i="9"/>
  <c r="W684" i="9"/>
  <c r="S684" i="9"/>
  <c r="O684" i="9"/>
  <c r="K684" i="9"/>
  <c r="G684" i="9"/>
  <c r="J684" i="9"/>
  <c r="V684" i="9"/>
  <c r="F684" i="9"/>
  <c r="R684" i="9"/>
  <c r="N684" i="9"/>
  <c r="B683" i="9"/>
  <c r="U685" i="8"/>
  <c r="Q685" i="8"/>
  <c r="M685" i="8"/>
  <c r="I685" i="8"/>
  <c r="E685" i="8"/>
  <c r="A686" i="8"/>
  <c r="T685" i="8"/>
  <c r="P685" i="8"/>
  <c r="L685" i="8"/>
  <c r="H685" i="8"/>
  <c r="D685" i="8"/>
  <c r="W685" i="8"/>
  <c r="S685" i="8"/>
  <c r="O685" i="8"/>
  <c r="K685" i="8"/>
  <c r="G685" i="8"/>
  <c r="R685" i="8"/>
  <c r="N685" i="8"/>
  <c r="J685" i="8"/>
  <c r="V685" i="8"/>
  <c r="F685" i="8"/>
  <c r="B682" i="2"/>
  <c r="V683" i="2"/>
  <c r="R683" i="2"/>
  <c r="N683" i="2"/>
  <c r="J683" i="2"/>
  <c r="F683" i="2"/>
  <c r="U683" i="2"/>
  <c r="Q683" i="2"/>
  <c r="M683" i="2"/>
  <c r="I683" i="2"/>
  <c r="E683" i="2"/>
  <c r="A684" i="2"/>
  <c r="T683" i="2"/>
  <c r="P683" i="2"/>
  <c r="L683" i="2"/>
  <c r="H683" i="2"/>
  <c r="D683" i="2"/>
  <c r="S683" i="2"/>
  <c r="O683" i="2"/>
  <c r="K683" i="2"/>
  <c r="W683" i="2"/>
  <c r="G683" i="2"/>
  <c r="B684" i="9" l="1"/>
  <c r="W685" i="9"/>
  <c r="S685" i="9"/>
  <c r="O685" i="9"/>
  <c r="K685" i="9"/>
  <c r="G685" i="9"/>
  <c r="V685" i="9"/>
  <c r="R685" i="9"/>
  <c r="N685" i="9"/>
  <c r="J685" i="9"/>
  <c r="F685" i="9"/>
  <c r="U685" i="9"/>
  <c r="Q685" i="9"/>
  <c r="M685" i="9"/>
  <c r="I685" i="9"/>
  <c r="E685" i="9"/>
  <c r="T685" i="9"/>
  <c r="D685" i="9"/>
  <c r="P685" i="9"/>
  <c r="L685" i="9"/>
  <c r="A686" i="9"/>
  <c r="H685" i="9"/>
  <c r="B685" i="8"/>
  <c r="W686" i="8"/>
  <c r="S686" i="8"/>
  <c r="O686" i="8"/>
  <c r="K686" i="8"/>
  <c r="G686" i="8"/>
  <c r="V686" i="8"/>
  <c r="R686" i="8"/>
  <c r="N686" i="8"/>
  <c r="J686" i="8"/>
  <c r="F686" i="8"/>
  <c r="U686" i="8"/>
  <c r="Q686" i="8"/>
  <c r="M686" i="8"/>
  <c r="I686" i="8"/>
  <c r="E686" i="8"/>
  <c r="L686" i="8"/>
  <c r="A687" i="8"/>
  <c r="H686" i="8"/>
  <c r="T686" i="8"/>
  <c r="D686" i="8"/>
  <c r="P686" i="8"/>
  <c r="A685" i="2"/>
  <c r="T684" i="2"/>
  <c r="P684" i="2"/>
  <c r="L684" i="2"/>
  <c r="H684" i="2"/>
  <c r="D684" i="2"/>
  <c r="W684" i="2"/>
  <c r="S684" i="2"/>
  <c r="O684" i="2"/>
  <c r="K684" i="2"/>
  <c r="G684" i="2"/>
  <c r="V684" i="2"/>
  <c r="R684" i="2"/>
  <c r="N684" i="2"/>
  <c r="J684" i="2"/>
  <c r="F684" i="2"/>
  <c r="M684" i="2"/>
  <c r="I684" i="2"/>
  <c r="U684" i="2"/>
  <c r="E684" i="2"/>
  <c r="Q684" i="2"/>
  <c r="B683" i="2"/>
  <c r="B685" i="9" l="1"/>
  <c r="U686" i="9"/>
  <c r="Q686" i="9"/>
  <c r="M686" i="9"/>
  <c r="I686" i="9"/>
  <c r="E686" i="9"/>
  <c r="A687" i="9"/>
  <c r="T686" i="9"/>
  <c r="P686" i="9"/>
  <c r="L686" i="9"/>
  <c r="H686" i="9"/>
  <c r="D686" i="9"/>
  <c r="W686" i="9"/>
  <c r="S686" i="9"/>
  <c r="O686" i="9"/>
  <c r="K686" i="9"/>
  <c r="G686" i="9"/>
  <c r="N686" i="9"/>
  <c r="J686" i="9"/>
  <c r="V686" i="9"/>
  <c r="F686" i="9"/>
  <c r="R686" i="9"/>
  <c r="U687" i="8"/>
  <c r="Q687" i="8"/>
  <c r="M687" i="8"/>
  <c r="I687" i="8"/>
  <c r="E687" i="8"/>
  <c r="A688" i="8"/>
  <c r="T687" i="8"/>
  <c r="P687" i="8"/>
  <c r="L687" i="8"/>
  <c r="H687" i="8"/>
  <c r="D687" i="8"/>
  <c r="W687" i="8"/>
  <c r="S687" i="8"/>
  <c r="O687" i="8"/>
  <c r="K687" i="8"/>
  <c r="G687" i="8"/>
  <c r="V687" i="8"/>
  <c r="F687" i="8"/>
  <c r="R687" i="8"/>
  <c r="N687" i="8"/>
  <c r="J687" i="8"/>
  <c r="B686" i="8"/>
  <c r="B684" i="2"/>
  <c r="V685" i="2"/>
  <c r="R685" i="2"/>
  <c r="N685" i="2"/>
  <c r="J685" i="2"/>
  <c r="F685" i="2"/>
  <c r="U685" i="2"/>
  <c r="Q685" i="2"/>
  <c r="M685" i="2"/>
  <c r="I685" i="2"/>
  <c r="E685" i="2"/>
  <c r="A686" i="2"/>
  <c r="T685" i="2"/>
  <c r="P685" i="2"/>
  <c r="L685" i="2"/>
  <c r="H685" i="2"/>
  <c r="D685" i="2"/>
  <c r="W685" i="2"/>
  <c r="G685" i="2"/>
  <c r="S685" i="2"/>
  <c r="O685" i="2"/>
  <c r="K685" i="2"/>
  <c r="B686" i="9" l="1"/>
  <c r="W687" i="9"/>
  <c r="S687" i="9"/>
  <c r="O687" i="9"/>
  <c r="K687" i="9"/>
  <c r="G687" i="9"/>
  <c r="V687" i="9"/>
  <c r="R687" i="9"/>
  <c r="N687" i="9"/>
  <c r="J687" i="9"/>
  <c r="F687" i="9"/>
  <c r="U687" i="9"/>
  <c r="Q687" i="9"/>
  <c r="M687" i="9"/>
  <c r="I687" i="9"/>
  <c r="E687" i="9"/>
  <c r="A688" i="9"/>
  <c r="H687" i="9"/>
  <c r="T687" i="9"/>
  <c r="D687" i="9"/>
  <c r="B687" i="9" s="1"/>
  <c r="P687" i="9"/>
  <c r="L687" i="9"/>
  <c r="B687" i="8"/>
  <c r="W688" i="8"/>
  <c r="S688" i="8"/>
  <c r="O688" i="8"/>
  <c r="K688" i="8"/>
  <c r="G688" i="8"/>
  <c r="V688" i="8"/>
  <c r="R688" i="8"/>
  <c r="N688" i="8"/>
  <c r="J688" i="8"/>
  <c r="F688" i="8"/>
  <c r="U688" i="8"/>
  <c r="Q688" i="8"/>
  <c r="M688" i="8"/>
  <c r="I688" i="8"/>
  <c r="E688" i="8"/>
  <c r="P688" i="8"/>
  <c r="L688" i="8"/>
  <c r="A689" i="8"/>
  <c r="H688" i="8"/>
  <c r="T688" i="8"/>
  <c r="D688" i="8"/>
  <c r="B688" i="8" s="1"/>
  <c r="A687" i="2"/>
  <c r="T686" i="2"/>
  <c r="P686" i="2"/>
  <c r="L686" i="2"/>
  <c r="H686" i="2"/>
  <c r="D686" i="2"/>
  <c r="W686" i="2"/>
  <c r="S686" i="2"/>
  <c r="O686" i="2"/>
  <c r="K686" i="2"/>
  <c r="G686" i="2"/>
  <c r="V686" i="2"/>
  <c r="R686" i="2"/>
  <c r="N686" i="2"/>
  <c r="J686" i="2"/>
  <c r="F686" i="2"/>
  <c r="Q686" i="2"/>
  <c r="M686" i="2"/>
  <c r="I686" i="2"/>
  <c r="U686" i="2"/>
  <c r="E686" i="2"/>
  <c r="B685" i="2"/>
  <c r="U688" i="9" l="1"/>
  <c r="Q688" i="9"/>
  <c r="M688" i="9"/>
  <c r="I688" i="9"/>
  <c r="E688" i="9"/>
  <c r="A689" i="9"/>
  <c r="T688" i="9"/>
  <c r="P688" i="9"/>
  <c r="L688" i="9"/>
  <c r="H688" i="9"/>
  <c r="D688" i="9"/>
  <c r="W688" i="9"/>
  <c r="S688" i="9"/>
  <c r="O688" i="9"/>
  <c r="K688" i="9"/>
  <c r="G688" i="9"/>
  <c r="R688" i="9"/>
  <c r="N688" i="9"/>
  <c r="J688" i="9"/>
  <c r="V688" i="9"/>
  <c r="F688" i="9"/>
  <c r="U689" i="8"/>
  <c r="Q689" i="8"/>
  <c r="M689" i="8"/>
  <c r="I689" i="8"/>
  <c r="E689" i="8"/>
  <c r="A690" i="8"/>
  <c r="T689" i="8"/>
  <c r="P689" i="8"/>
  <c r="L689" i="8"/>
  <c r="H689" i="8"/>
  <c r="D689" i="8"/>
  <c r="W689" i="8"/>
  <c r="S689" i="8"/>
  <c r="O689" i="8"/>
  <c r="K689" i="8"/>
  <c r="G689" i="8"/>
  <c r="J689" i="8"/>
  <c r="V689" i="8"/>
  <c r="F689" i="8"/>
  <c r="R689" i="8"/>
  <c r="N689" i="8"/>
  <c r="B686" i="2"/>
  <c r="V687" i="2"/>
  <c r="R687" i="2"/>
  <c r="N687" i="2"/>
  <c r="J687" i="2"/>
  <c r="F687" i="2"/>
  <c r="U687" i="2"/>
  <c r="Q687" i="2"/>
  <c r="M687" i="2"/>
  <c r="I687" i="2"/>
  <c r="E687" i="2"/>
  <c r="A688" i="2"/>
  <c r="T687" i="2"/>
  <c r="P687" i="2"/>
  <c r="L687" i="2"/>
  <c r="H687" i="2"/>
  <c r="D687" i="2"/>
  <c r="K687" i="2"/>
  <c r="W687" i="2"/>
  <c r="G687" i="2"/>
  <c r="S687" i="2"/>
  <c r="O687" i="2"/>
  <c r="B688" i="9" l="1"/>
  <c r="W689" i="9"/>
  <c r="S689" i="9"/>
  <c r="O689" i="9"/>
  <c r="K689" i="9"/>
  <c r="G689" i="9"/>
  <c r="V689" i="9"/>
  <c r="R689" i="9"/>
  <c r="N689" i="9"/>
  <c r="J689" i="9"/>
  <c r="F689" i="9"/>
  <c r="U689" i="9"/>
  <c r="Q689" i="9"/>
  <c r="M689" i="9"/>
  <c r="I689" i="9"/>
  <c r="E689" i="9"/>
  <c r="L689" i="9"/>
  <c r="A690" i="9"/>
  <c r="H689" i="9"/>
  <c r="T689" i="9"/>
  <c r="D689" i="9"/>
  <c r="P689" i="9"/>
  <c r="B689" i="8"/>
  <c r="W690" i="8"/>
  <c r="S690" i="8"/>
  <c r="O690" i="8"/>
  <c r="K690" i="8"/>
  <c r="G690" i="8"/>
  <c r="V690" i="8"/>
  <c r="R690" i="8"/>
  <c r="N690" i="8"/>
  <c r="J690" i="8"/>
  <c r="F690" i="8"/>
  <c r="U690" i="8"/>
  <c r="Q690" i="8"/>
  <c r="M690" i="8"/>
  <c r="I690" i="8"/>
  <c r="E690" i="8"/>
  <c r="T690" i="8"/>
  <c r="D690" i="8"/>
  <c r="P690" i="8"/>
  <c r="L690" i="8"/>
  <c r="A691" i="8"/>
  <c r="H690" i="8"/>
  <c r="A689" i="2"/>
  <c r="T688" i="2"/>
  <c r="P688" i="2"/>
  <c r="L688" i="2"/>
  <c r="H688" i="2"/>
  <c r="D688" i="2"/>
  <c r="W688" i="2"/>
  <c r="S688" i="2"/>
  <c r="O688" i="2"/>
  <c r="K688" i="2"/>
  <c r="G688" i="2"/>
  <c r="V688" i="2"/>
  <c r="R688" i="2"/>
  <c r="N688" i="2"/>
  <c r="J688" i="2"/>
  <c r="F688" i="2"/>
  <c r="U688" i="2"/>
  <c r="E688" i="2"/>
  <c r="Q688" i="2"/>
  <c r="M688" i="2"/>
  <c r="I688" i="2"/>
  <c r="B687" i="2"/>
  <c r="U690" i="9" l="1"/>
  <c r="Q690" i="9"/>
  <c r="M690" i="9"/>
  <c r="I690" i="9"/>
  <c r="E690" i="9"/>
  <c r="A691" i="9"/>
  <c r="T690" i="9"/>
  <c r="P690" i="9"/>
  <c r="L690" i="9"/>
  <c r="H690" i="9"/>
  <c r="D690" i="9"/>
  <c r="W690" i="9"/>
  <c r="S690" i="9"/>
  <c r="O690" i="9"/>
  <c r="K690" i="9"/>
  <c r="G690" i="9"/>
  <c r="V690" i="9"/>
  <c r="F690" i="9"/>
  <c r="R690" i="9"/>
  <c r="N690" i="9"/>
  <c r="J690" i="9"/>
  <c r="B689" i="9"/>
  <c r="B690" i="8"/>
  <c r="U691" i="8"/>
  <c r="Q691" i="8"/>
  <c r="M691" i="8"/>
  <c r="I691" i="8"/>
  <c r="E691" i="8"/>
  <c r="A692" i="8"/>
  <c r="T691" i="8"/>
  <c r="P691" i="8"/>
  <c r="L691" i="8"/>
  <c r="H691" i="8"/>
  <c r="D691" i="8"/>
  <c r="W691" i="8"/>
  <c r="S691" i="8"/>
  <c r="O691" i="8"/>
  <c r="K691" i="8"/>
  <c r="G691" i="8"/>
  <c r="N691" i="8"/>
  <c r="J691" i="8"/>
  <c r="V691" i="8"/>
  <c r="F691" i="8"/>
  <c r="R691" i="8"/>
  <c r="B688" i="2"/>
  <c r="V689" i="2"/>
  <c r="R689" i="2"/>
  <c r="N689" i="2"/>
  <c r="J689" i="2"/>
  <c r="F689" i="2"/>
  <c r="U689" i="2"/>
  <c r="Q689" i="2"/>
  <c r="M689" i="2"/>
  <c r="I689" i="2"/>
  <c r="E689" i="2"/>
  <c r="A690" i="2"/>
  <c r="T689" i="2"/>
  <c r="P689" i="2"/>
  <c r="L689" i="2"/>
  <c r="H689" i="2"/>
  <c r="D689" i="2"/>
  <c r="O689" i="2"/>
  <c r="K689" i="2"/>
  <c r="W689" i="2"/>
  <c r="G689" i="2"/>
  <c r="S689" i="2"/>
  <c r="B690" i="9" l="1"/>
  <c r="W691" i="9"/>
  <c r="S691" i="9"/>
  <c r="O691" i="9"/>
  <c r="K691" i="9"/>
  <c r="G691" i="9"/>
  <c r="V691" i="9"/>
  <c r="R691" i="9"/>
  <c r="N691" i="9"/>
  <c r="J691" i="9"/>
  <c r="F691" i="9"/>
  <c r="U691" i="9"/>
  <c r="Q691" i="9"/>
  <c r="M691" i="9"/>
  <c r="I691" i="9"/>
  <c r="E691" i="9"/>
  <c r="P691" i="9"/>
  <c r="L691" i="9"/>
  <c r="A692" i="9"/>
  <c r="H691" i="9"/>
  <c r="T691" i="9"/>
  <c r="D691" i="9"/>
  <c r="B691" i="9" s="1"/>
  <c r="B691" i="8"/>
  <c r="W692" i="8"/>
  <c r="S692" i="8"/>
  <c r="O692" i="8"/>
  <c r="K692" i="8"/>
  <c r="G692" i="8"/>
  <c r="V692" i="8"/>
  <c r="R692" i="8"/>
  <c r="N692" i="8"/>
  <c r="J692" i="8"/>
  <c r="F692" i="8"/>
  <c r="U692" i="8"/>
  <c r="Q692" i="8"/>
  <c r="M692" i="8"/>
  <c r="I692" i="8"/>
  <c r="E692" i="8"/>
  <c r="A693" i="8"/>
  <c r="H692" i="8"/>
  <c r="T692" i="8"/>
  <c r="D692" i="8"/>
  <c r="B692" i="8" s="1"/>
  <c r="P692" i="8"/>
  <c r="L692" i="8"/>
  <c r="A691" i="2"/>
  <c r="T690" i="2"/>
  <c r="P690" i="2"/>
  <c r="L690" i="2"/>
  <c r="H690" i="2"/>
  <c r="D690" i="2"/>
  <c r="W690" i="2"/>
  <c r="S690" i="2"/>
  <c r="O690" i="2"/>
  <c r="K690" i="2"/>
  <c r="G690" i="2"/>
  <c r="V690" i="2"/>
  <c r="R690" i="2"/>
  <c r="N690" i="2"/>
  <c r="J690" i="2"/>
  <c r="F690" i="2"/>
  <c r="I690" i="2"/>
  <c r="U690" i="2"/>
  <c r="E690" i="2"/>
  <c r="Q690" i="2"/>
  <c r="M690" i="2"/>
  <c r="B689" i="2"/>
  <c r="U692" i="9" l="1"/>
  <c r="Q692" i="9"/>
  <c r="M692" i="9"/>
  <c r="I692" i="9"/>
  <c r="E692" i="9"/>
  <c r="A693" i="9"/>
  <c r="T692" i="9"/>
  <c r="P692" i="9"/>
  <c r="L692" i="9"/>
  <c r="H692" i="9"/>
  <c r="D692" i="9"/>
  <c r="W692" i="9"/>
  <c r="S692" i="9"/>
  <c r="O692" i="9"/>
  <c r="K692" i="9"/>
  <c r="G692" i="9"/>
  <c r="J692" i="9"/>
  <c r="V692" i="9"/>
  <c r="F692" i="9"/>
  <c r="R692" i="9"/>
  <c r="N692" i="9"/>
  <c r="U693" i="8"/>
  <c r="Q693" i="8"/>
  <c r="M693" i="8"/>
  <c r="I693" i="8"/>
  <c r="E693" i="8"/>
  <c r="A694" i="8"/>
  <c r="T693" i="8"/>
  <c r="P693" i="8"/>
  <c r="L693" i="8"/>
  <c r="H693" i="8"/>
  <c r="D693" i="8"/>
  <c r="W693" i="8"/>
  <c r="S693" i="8"/>
  <c r="O693" i="8"/>
  <c r="K693" i="8"/>
  <c r="G693" i="8"/>
  <c r="R693" i="8"/>
  <c r="N693" i="8"/>
  <c r="J693" i="8"/>
  <c r="V693" i="8"/>
  <c r="F693" i="8"/>
  <c r="B690" i="2"/>
  <c r="V691" i="2"/>
  <c r="R691" i="2"/>
  <c r="N691" i="2"/>
  <c r="J691" i="2"/>
  <c r="F691" i="2"/>
  <c r="U691" i="2"/>
  <c r="Q691" i="2"/>
  <c r="M691" i="2"/>
  <c r="I691" i="2"/>
  <c r="E691" i="2"/>
  <c r="A692" i="2"/>
  <c r="T691" i="2"/>
  <c r="P691" i="2"/>
  <c r="L691" i="2"/>
  <c r="H691" i="2"/>
  <c r="D691" i="2"/>
  <c r="S691" i="2"/>
  <c r="O691" i="2"/>
  <c r="K691" i="2"/>
  <c r="W691" i="2"/>
  <c r="G691" i="2"/>
  <c r="B692" i="9" l="1"/>
  <c r="W693" i="9"/>
  <c r="S693" i="9"/>
  <c r="O693" i="9"/>
  <c r="K693" i="9"/>
  <c r="G693" i="9"/>
  <c r="V693" i="9"/>
  <c r="R693" i="9"/>
  <c r="N693" i="9"/>
  <c r="J693" i="9"/>
  <c r="F693" i="9"/>
  <c r="U693" i="9"/>
  <c r="Q693" i="9"/>
  <c r="M693" i="9"/>
  <c r="I693" i="9"/>
  <c r="E693" i="9"/>
  <c r="T693" i="9"/>
  <c r="D693" i="9"/>
  <c r="P693" i="9"/>
  <c r="L693" i="9"/>
  <c r="A694" i="9"/>
  <c r="H693" i="9"/>
  <c r="B693" i="8"/>
  <c r="W694" i="8"/>
  <c r="S694" i="8"/>
  <c r="O694" i="8"/>
  <c r="K694" i="8"/>
  <c r="G694" i="8"/>
  <c r="V694" i="8"/>
  <c r="R694" i="8"/>
  <c r="N694" i="8"/>
  <c r="J694" i="8"/>
  <c r="F694" i="8"/>
  <c r="U694" i="8"/>
  <c r="Q694" i="8"/>
  <c r="M694" i="8"/>
  <c r="I694" i="8"/>
  <c r="E694" i="8"/>
  <c r="L694" i="8"/>
  <c r="A695" i="8"/>
  <c r="H694" i="8"/>
  <c r="T694" i="8"/>
  <c r="D694" i="8"/>
  <c r="P694" i="8"/>
  <c r="A693" i="2"/>
  <c r="T692" i="2"/>
  <c r="P692" i="2"/>
  <c r="L692" i="2"/>
  <c r="H692" i="2"/>
  <c r="D692" i="2"/>
  <c r="W692" i="2"/>
  <c r="S692" i="2"/>
  <c r="O692" i="2"/>
  <c r="K692" i="2"/>
  <c r="G692" i="2"/>
  <c r="V692" i="2"/>
  <c r="R692" i="2"/>
  <c r="N692" i="2"/>
  <c r="J692" i="2"/>
  <c r="F692" i="2"/>
  <c r="M692" i="2"/>
  <c r="I692" i="2"/>
  <c r="U692" i="2"/>
  <c r="E692" i="2"/>
  <c r="Q692" i="2"/>
  <c r="B691" i="2"/>
  <c r="B693" i="9" l="1"/>
  <c r="U694" i="9"/>
  <c r="Q694" i="9"/>
  <c r="M694" i="9"/>
  <c r="I694" i="9"/>
  <c r="E694" i="9"/>
  <c r="A695" i="9"/>
  <c r="T694" i="9"/>
  <c r="P694" i="9"/>
  <c r="L694" i="9"/>
  <c r="H694" i="9"/>
  <c r="D694" i="9"/>
  <c r="W694" i="9"/>
  <c r="S694" i="9"/>
  <c r="O694" i="9"/>
  <c r="K694" i="9"/>
  <c r="G694" i="9"/>
  <c r="N694" i="9"/>
  <c r="J694" i="9"/>
  <c r="V694" i="9"/>
  <c r="F694" i="9"/>
  <c r="R694" i="9"/>
  <c r="U695" i="8"/>
  <c r="Q695" i="8"/>
  <c r="M695" i="8"/>
  <c r="I695" i="8"/>
  <c r="E695" i="8"/>
  <c r="A696" i="8"/>
  <c r="T695" i="8"/>
  <c r="P695" i="8"/>
  <c r="L695" i="8"/>
  <c r="H695" i="8"/>
  <c r="D695" i="8"/>
  <c r="W695" i="8"/>
  <c r="S695" i="8"/>
  <c r="O695" i="8"/>
  <c r="K695" i="8"/>
  <c r="G695" i="8"/>
  <c r="V695" i="8"/>
  <c r="F695" i="8"/>
  <c r="R695" i="8"/>
  <c r="N695" i="8"/>
  <c r="J695" i="8"/>
  <c r="B694" i="8"/>
  <c r="B692" i="2"/>
  <c r="V693" i="2"/>
  <c r="R693" i="2"/>
  <c r="N693" i="2"/>
  <c r="J693" i="2"/>
  <c r="F693" i="2"/>
  <c r="U693" i="2"/>
  <c r="Q693" i="2"/>
  <c r="M693" i="2"/>
  <c r="I693" i="2"/>
  <c r="E693" i="2"/>
  <c r="A694" i="2"/>
  <c r="T693" i="2"/>
  <c r="P693" i="2"/>
  <c r="L693" i="2"/>
  <c r="H693" i="2"/>
  <c r="D693" i="2"/>
  <c r="W693" i="2"/>
  <c r="G693" i="2"/>
  <c r="S693" i="2"/>
  <c r="O693" i="2"/>
  <c r="K693" i="2"/>
  <c r="B694" i="9" l="1"/>
  <c r="W695" i="9"/>
  <c r="S695" i="9"/>
  <c r="O695" i="9"/>
  <c r="K695" i="9"/>
  <c r="G695" i="9"/>
  <c r="V695" i="9"/>
  <c r="R695" i="9"/>
  <c r="N695" i="9"/>
  <c r="J695" i="9"/>
  <c r="F695" i="9"/>
  <c r="U695" i="9"/>
  <c r="Q695" i="9"/>
  <c r="M695" i="9"/>
  <c r="I695" i="9"/>
  <c r="E695" i="9"/>
  <c r="A696" i="9"/>
  <c r="H695" i="9"/>
  <c r="T695" i="9"/>
  <c r="D695" i="9"/>
  <c r="P695" i="9"/>
  <c r="L695" i="9"/>
  <c r="B695" i="8"/>
  <c r="W696" i="8"/>
  <c r="S696" i="8"/>
  <c r="O696" i="8"/>
  <c r="K696" i="8"/>
  <c r="G696" i="8"/>
  <c r="V696" i="8"/>
  <c r="R696" i="8"/>
  <c r="N696" i="8"/>
  <c r="J696" i="8"/>
  <c r="F696" i="8"/>
  <c r="U696" i="8"/>
  <c r="Q696" i="8"/>
  <c r="M696" i="8"/>
  <c r="I696" i="8"/>
  <c r="E696" i="8"/>
  <c r="P696" i="8"/>
  <c r="L696" i="8"/>
  <c r="A697" i="8"/>
  <c r="H696" i="8"/>
  <c r="T696" i="8"/>
  <c r="D696" i="8"/>
  <c r="A695" i="2"/>
  <c r="T694" i="2"/>
  <c r="P694" i="2"/>
  <c r="L694" i="2"/>
  <c r="H694" i="2"/>
  <c r="D694" i="2"/>
  <c r="W694" i="2"/>
  <c r="S694" i="2"/>
  <c r="O694" i="2"/>
  <c r="K694" i="2"/>
  <c r="G694" i="2"/>
  <c r="V694" i="2"/>
  <c r="R694" i="2"/>
  <c r="N694" i="2"/>
  <c r="J694" i="2"/>
  <c r="F694" i="2"/>
  <c r="Q694" i="2"/>
  <c r="M694" i="2"/>
  <c r="I694" i="2"/>
  <c r="U694" i="2"/>
  <c r="E694" i="2"/>
  <c r="B693" i="2"/>
  <c r="B695" i="9" l="1"/>
  <c r="U696" i="9"/>
  <c r="Q696" i="9"/>
  <c r="M696" i="9"/>
  <c r="I696" i="9"/>
  <c r="E696" i="9"/>
  <c r="A697" i="9"/>
  <c r="T696" i="9"/>
  <c r="P696" i="9"/>
  <c r="L696" i="9"/>
  <c r="H696" i="9"/>
  <c r="D696" i="9"/>
  <c r="W696" i="9"/>
  <c r="S696" i="9"/>
  <c r="O696" i="9"/>
  <c r="K696" i="9"/>
  <c r="G696" i="9"/>
  <c r="R696" i="9"/>
  <c r="N696" i="9"/>
  <c r="J696" i="9"/>
  <c r="V696" i="9"/>
  <c r="F696" i="9"/>
  <c r="U697" i="8"/>
  <c r="Q697" i="8"/>
  <c r="M697" i="8"/>
  <c r="I697" i="8"/>
  <c r="E697" i="8"/>
  <c r="A698" i="8"/>
  <c r="T697" i="8"/>
  <c r="P697" i="8"/>
  <c r="L697" i="8"/>
  <c r="H697" i="8"/>
  <c r="D697" i="8"/>
  <c r="W697" i="8"/>
  <c r="S697" i="8"/>
  <c r="O697" i="8"/>
  <c r="K697" i="8"/>
  <c r="G697" i="8"/>
  <c r="J697" i="8"/>
  <c r="V697" i="8"/>
  <c r="F697" i="8"/>
  <c r="R697" i="8"/>
  <c r="N697" i="8"/>
  <c r="B696" i="8"/>
  <c r="V695" i="2"/>
  <c r="R695" i="2"/>
  <c r="N695" i="2"/>
  <c r="J695" i="2"/>
  <c r="F695" i="2"/>
  <c r="U695" i="2"/>
  <c r="Q695" i="2"/>
  <c r="M695" i="2"/>
  <c r="I695" i="2"/>
  <c r="E695" i="2"/>
  <c r="A696" i="2"/>
  <c r="T695" i="2"/>
  <c r="P695" i="2"/>
  <c r="L695" i="2"/>
  <c r="H695" i="2"/>
  <c r="D695" i="2"/>
  <c r="K695" i="2"/>
  <c r="W695" i="2"/>
  <c r="G695" i="2"/>
  <c r="S695" i="2"/>
  <c r="O695" i="2"/>
  <c r="B694" i="2"/>
  <c r="B696" i="9" l="1"/>
  <c r="W697" i="9"/>
  <c r="S697" i="9"/>
  <c r="O697" i="9"/>
  <c r="K697" i="9"/>
  <c r="G697" i="9"/>
  <c r="V697" i="9"/>
  <c r="R697" i="9"/>
  <c r="N697" i="9"/>
  <c r="J697" i="9"/>
  <c r="F697" i="9"/>
  <c r="U697" i="9"/>
  <c r="Q697" i="9"/>
  <c r="M697" i="9"/>
  <c r="I697" i="9"/>
  <c r="E697" i="9"/>
  <c r="L697" i="9"/>
  <c r="A698" i="9"/>
  <c r="H697" i="9"/>
  <c r="T697" i="9"/>
  <c r="D697" i="9"/>
  <c r="P697" i="9"/>
  <c r="B697" i="8"/>
  <c r="W698" i="8"/>
  <c r="S698" i="8"/>
  <c r="O698" i="8"/>
  <c r="K698" i="8"/>
  <c r="G698" i="8"/>
  <c r="V698" i="8"/>
  <c r="R698" i="8"/>
  <c r="N698" i="8"/>
  <c r="J698" i="8"/>
  <c r="F698" i="8"/>
  <c r="U698" i="8"/>
  <c r="Q698" i="8"/>
  <c r="M698" i="8"/>
  <c r="I698" i="8"/>
  <c r="E698" i="8"/>
  <c r="T698" i="8"/>
  <c r="D698" i="8"/>
  <c r="P698" i="8"/>
  <c r="L698" i="8"/>
  <c r="A699" i="8"/>
  <c r="H698" i="8"/>
  <c r="B695" i="2"/>
  <c r="A697" i="2"/>
  <c r="T696" i="2"/>
  <c r="P696" i="2"/>
  <c r="L696" i="2"/>
  <c r="H696" i="2"/>
  <c r="D696" i="2"/>
  <c r="W696" i="2"/>
  <c r="S696" i="2"/>
  <c r="O696" i="2"/>
  <c r="K696" i="2"/>
  <c r="G696" i="2"/>
  <c r="V696" i="2"/>
  <c r="R696" i="2"/>
  <c r="N696" i="2"/>
  <c r="J696" i="2"/>
  <c r="F696" i="2"/>
  <c r="U696" i="2"/>
  <c r="E696" i="2"/>
  <c r="Q696" i="2"/>
  <c r="M696" i="2"/>
  <c r="I696" i="2"/>
  <c r="U698" i="9" l="1"/>
  <c r="Q698" i="9"/>
  <c r="M698" i="9"/>
  <c r="I698" i="9"/>
  <c r="E698" i="9"/>
  <c r="A699" i="9"/>
  <c r="T698" i="9"/>
  <c r="P698" i="9"/>
  <c r="L698" i="9"/>
  <c r="H698" i="9"/>
  <c r="D698" i="9"/>
  <c r="W698" i="9"/>
  <c r="S698" i="9"/>
  <c r="O698" i="9"/>
  <c r="K698" i="9"/>
  <c r="G698" i="9"/>
  <c r="V698" i="9"/>
  <c r="F698" i="9"/>
  <c r="R698" i="9"/>
  <c r="N698" i="9"/>
  <c r="J698" i="9"/>
  <c r="B697" i="9"/>
  <c r="B698" i="8"/>
  <c r="U699" i="8"/>
  <c r="Q699" i="8"/>
  <c r="M699" i="8"/>
  <c r="I699" i="8"/>
  <c r="E699" i="8"/>
  <c r="A700" i="8"/>
  <c r="T699" i="8"/>
  <c r="P699" i="8"/>
  <c r="L699" i="8"/>
  <c r="H699" i="8"/>
  <c r="D699" i="8"/>
  <c r="W699" i="8"/>
  <c r="S699" i="8"/>
  <c r="O699" i="8"/>
  <c r="K699" i="8"/>
  <c r="G699" i="8"/>
  <c r="N699" i="8"/>
  <c r="J699" i="8"/>
  <c r="V699" i="8"/>
  <c r="F699" i="8"/>
  <c r="R699" i="8"/>
  <c r="B696" i="2"/>
  <c r="V697" i="2"/>
  <c r="R697" i="2"/>
  <c r="N697" i="2"/>
  <c r="J697" i="2"/>
  <c r="F697" i="2"/>
  <c r="U697" i="2"/>
  <c r="Q697" i="2"/>
  <c r="M697" i="2"/>
  <c r="I697" i="2"/>
  <c r="E697" i="2"/>
  <c r="A698" i="2"/>
  <c r="T697" i="2"/>
  <c r="P697" i="2"/>
  <c r="L697" i="2"/>
  <c r="H697" i="2"/>
  <c r="D697" i="2"/>
  <c r="O697" i="2"/>
  <c r="K697" i="2"/>
  <c r="W697" i="2"/>
  <c r="G697" i="2"/>
  <c r="S697" i="2"/>
  <c r="B698" i="9" l="1"/>
  <c r="W699" i="9"/>
  <c r="S699" i="9"/>
  <c r="O699" i="9"/>
  <c r="K699" i="9"/>
  <c r="G699" i="9"/>
  <c r="V699" i="9"/>
  <c r="R699" i="9"/>
  <c r="N699" i="9"/>
  <c r="J699" i="9"/>
  <c r="F699" i="9"/>
  <c r="U699" i="9"/>
  <c r="Q699" i="9"/>
  <c r="M699" i="9"/>
  <c r="I699" i="9"/>
  <c r="E699" i="9"/>
  <c r="P699" i="9"/>
  <c r="L699" i="9"/>
  <c r="A700" i="9"/>
  <c r="H699" i="9"/>
  <c r="T699" i="9"/>
  <c r="D699" i="9"/>
  <c r="B699" i="8"/>
  <c r="W700" i="8"/>
  <c r="S700" i="8"/>
  <c r="O700" i="8"/>
  <c r="K700" i="8"/>
  <c r="G700" i="8"/>
  <c r="V700" i="8"/>
  <c r="R700" i="8"/>
  <c r="N700" i="8"/>
  <c r="J700" i="8"/>
  <c r="F700" i="8"/>
  <c r="U700" i="8"/>
  <c r="Q700" i="8"/>
  <c r="M700" i="8"/>
  <c r="I700" i="8"/>
  <c r="E700" i="8"/>
  <c r="A701" i="8"/>
  <c r="H700" i="8"/>
  <c r="T700" i="8"/>
  <c r="D700" i="8"/>
  <c r="B700" i="8" s="1"/>
  <c r="P700" i="8"/>
  <c r="L700" i="8"/>
  <c r="A699" i="2"/>
  <c r="T698" i="2"/>
  <c r="P698" i="2"/>
  <c r="L698" i="2"/>
  <c r="H698" i="2"/>
  <c r="D698" i="2"/>
  <c r="W698" i="2"/>
  <c r="S698" i="2"/>
  <c r="O698" i="2"/>
  <c r="K698" i="2"/>
  <c r="G698" i="2"/>
  <c r="V698" i="2"/>
  <c r="R698" i="2"/>
  <c r="N698" i="2"/>
  <c r="J698" i="2"/>
  <c r="F698" i="2"/>
  <c r="I698" i="2"/>
  <c r="U698" i="2"/>
  <c r="E698" i="2"/>
  <c r="Q698" i="2"/>
  <c r="M698" i="2"/>
  <c r="B697" i="2"/>
  <c r="U700" i="9" l="1"/>
  <c r="Q700" i="9"/>
  <c r="M700" i="9"/>
  <c r="I700" i="9"/>
  <c r="E700" i="9"/>
  <c r="A701" i="9"/>
  <c r="T700" i="9"/>
  <c r="P700" i="9"/>
  <c r="L700" i="9"/>
  <c r="H700" i="9"/>
  <c r="D700" i="9"/>
  <c r="W700" i="9"/>
  <c r="S700" i="9"/>
  <c r="O700" i="9"/>
  <c r="K700" i="9"/>
  <c r="G700" i="9"/>
  <c r="J700" i="9"/>
  <c r="V700" i="9"/>
  <c r="F700" i="9"/>
  <c r="R700" i="9"/>
  <c r="N700" i="9"/>
  <c r="B699" i="9"/>
  <c r="U701" i="8"/>
  <c r="Q701" i="8"/>
  <c r="M701" i="8"/>
  <c r="I701" i="8"/>
  <c r="E701" i="8"/>
  <c r="A702" i="8"/>
  <c r="T701" i="8"/>
  <c r="P701" i="8"/>
  <c r="L701" i="8"/>
  <c r="H701" i="8"/>
  <c r="D701" i="8"/>
  <c r="W701" i="8"/>
  <c r="S701" i="8"/>
  <c r="O701" i="8"/>
  <c r="K701" i="8"/>
  <c r="G701" i="8"/>
  <c r="R701" i="8"/>
  <c r="N701" i="8"/>
  <c r="J701" i="8"/>
  <c r="V701" i="8"/>
  <c r="F701" i="8"/>
  <c r="B698" i="2"/>
  <c r="V699" i="2"/>
  <c r="R699" i="2"/>
  <c r="N699" i="2"/>
  <c r="J699" i="2"/>
  <c r="F699" i="2"/>
  <c r="U699" i="2"/>
  <c r="Q699" i="2"/>
  <c r="M699" i="2"/>
  <c r="I699" i="2"/>
  <c r="E699" i="2"/>
  <c r="A700" i="2"/>
  <c r="T699" i="2"/>
  <c r="P699" i="2"/>
  <c r="L699" i="2"/>
  <c r="H699" i="2"/>
  <c r="D699" i="2"/>
  <c r="S699" i="2"/>
  <c r="O699" i="2"/>
  <c r="K699" i="2"/>
  <c r="W699" i="2"/>
  <c r="G699" i="2"/>
  <c r="B700" i="9" l="1"/>
  <c r="W701" i="9"/>
  <c r="S701" i="9"/>
  <c r="O701" i="9"/>
  <c r="K701" i="9"/>
  <c r="G701" i="9"/>
  <c r="V701" i="9"/>
  <c r="R701" i="9"/>
  <c r="N701" i="9"/>
  <c r="J701" i="9"/>
  <c r="F701" i="9"/>
  <c r="U701" i="9"/>
  <c r="Q701" i="9"/>
  <c r="M701" i="9"/>
  <c r="I701" i="9"/>
  <c r="E701" i="9"/>
  <c r="T701" i="9"/>
  <c r="D701" i="9"/>
  <c r="P701" i="9"/>
  <c r="L701" i="9"/>
  <c r="H701" i="9"/>
  <c r="A702" i="9"/>
  <c r="B701" i="8"/>
  <c r="A703" i="8"/>
  <c r="T702" i="8"/>
  <c r="P702" i="8"/>
  <c r="L702" i="8"/>
  <c r="V702" i="8"/>
  <c r="R702" i="8"/>
  <c r="N702" i="8"/>
  <c r="S702" i="8"/>
  <c r="K702" i="8"/>
  <c r="G702" i="8"/>
  <c r="Q702" i="8"/>
  <c r="J702" i="8"/>
  <c r="F702" i="8"/>
  <c r="W702" i="8"/>
  <c r="O702" i="8"/>
  <c r="I702" i="8"/>
  <c r="E702" i="8"/>
  <c r="M702" i="8"/>
  <c r="H702" i="8"/>
  <c r="D702" i="8"/>
  <c r="U702" i="8"/>
  <c r="A701" i="2"/>
  <c r="T700" i="2"/>
  <c r="P700" i="2"/>
  <c r="L700" i="2"/>
  <c r="H700" i="2"/>
  <c r="D700" i="2"/>
  <c r="W700" i="2"/>
  <c r="S700" i="2"/>
  <c r="O700" i="2"/>
  <c r="K700" i="2"/>
  <c r="G700" i="2"/>
  <c r="V700" i="2"/>
  <c r="R700" i="2"/>
  <c r="N700" i="2"/>
  <c r="J700" i="2"/>
  <c r="F700" i="2"/>
  <c r="M700" i="2"/>
  <c r="I700" i="2"/>
  <c r="U700" i="2"/>
  <c r="E700" i="2"/>
  <c r="Q700" i="2"/>
  <c r="B699" i="2"/>
  <c r="U702" i="9" l="1"/>
  <c r="Q702" i="9"/>
  <c r="M702" i="9"/>
  <c r="I702" i="9"/>
  <c r="E702" i="9"/>
  <c r="A703" i="9"/>
  <c r="T702" i="9"/>
  <c r="P702" i="9"/>
  <c r="L702" i="9"/>
  <c r="H702" i="9"/>
  <c r="D702" i="9"/>
  <c r="W702" i="9"/>
  <c r="S702" i="9"/>
  <c r="O702" i="9"/>
  <c r="K702" i="9"/>
  <c r="G702" i="9"/>
  <c r="N702" i="9"/>
  <c r="J702" i="9"/>
  <c r="V702" i="9"/>
  <c r="F702" i="9"/>
  <c r="R702" i="9"/>
  <c r="B701" i="9"/>
  <c r="V703" i="8"/>
  <c r="R703" i="8"/>
  <c r="N703" i="8"/>
  <c r="J703" i="8"/>
  <c r="F703" i="8"/>
  <c r="A704" i="8"/>
  <c r="T703" i="8"/>
  <c r="P703" i="8"/>
  <c r="L703" i="8"/>
  <c r="H703" i="8"/>
  <c r="D703" i="8"/>
  <c r="U703" i="8"/>
  <c r="M703" i="8"/>
  <c r="E703" i="8"/>
  <c r="S703" i="8"/>
  <c r="K703" i="8"/>
  <c r="Q703" i="8"/>
  <c r="I703" i="8"/>
  <c r="W703" i="8"/>
  <c r="O703" i="8"/>
  <c r="G703" i="8"/>
  <c r="B702" i="8"/>
  <c r="B700" i="2"/>
  <c r="V701" i="2"/>
  <c r="R701" i="2"/>
  <c r="N701" i="2"/>
  <c r="J701" i="2"/>
  <c r="F701" i="2"/>
  <c r="U701" i="2"/>
  <c r="Q701" i="2"/>
  <c r="M701" i="2"/>
  <c r="I701" i="2"/>
  <c r="E701" i="2"/>
  <c r="A702" i="2"/>
  <c r="T701" i="2"/>
  <c r="P701" i="2"/>
  <c r="L701" i="2"/>
  <c r="H701" i="2"/>
  <c r="D701" i="2"/>
  <c r="W701" i="2"/>
  <c r="G701" i="2"/>
  <c r="S701" i="2"/>
  <c r="O701" i="2"/>
  <c r="K701" i="2"/>
  <c r="B702" i="9" l="1"/>
  <c r="W703" i="9"/>
  <c r="S703" i="9"/>
  <c r="O703" i="9"/>
  <c r="K703" i="9"/>
  <c r="G703" i="9"/>
  <c r="V703" i="9"/>
  <c r="R703" i="9"/>
  <c r="N703" i="9"/>
  <c r="J703" i="9"/>
  <c r="F703" i="9"/>
  <c r="U703" i="9"/>
  <c r="Q703" i="9"/>
  <c r="M703" i="9"/>
  <c r="I703" i="9"/>
  <c r="E703" i="9"/>
  <c r="A704" i="9"/>
  <c r="H703" i="9"/>
  <c r="T703" i="9"/>
  <c r="D703" i="9"/>
  <c r="B703" i="9" s="1"/>
  <c r="P703" i="9"/>
  <c r="L703" i="9"/>
  <c r="B703" i="8"/>
  <c r="A705" i="8"/>
  <c r="T704" i="8"/>
  <c r="P704" i="8"/>
  <c r="L704" i="8"/>
  <c r="H704" i="8"/>
  <c r="D704" i="8"/>
  <c r="V704" i="8"/>
  <c r="R704" i="8"/>
  <c r="N704" i="8"/>
  <c r="J704" i="8"/>
  <c r="F704" i="8"/>
  <c r="W704" i="8"/>
  <c r="O704" i="8"/>
  <c r="G704" i="8"/>
  <c r="U704" i="8"/>
  <c r="M704" i="8"/>
  <c r="E704" i="8"/>
  <c r="S704" i="8"/>
  <c r="K704" i="8"/>
  <c r="Q704" i="8"/>
  <c r="I704" i="8"/>
  <c r="A703" i="2"/>
  <c r="T702" i="2"/>
  <c r="P702" i="2"/>
  <c r="L702" i="2"/>
  <c r="H702" i="2"/>
  <c r="D702" i="2"/>
  <c r="W702" i="2"/>
  <c r="S702" i="2"/>
  <c r="O702" i="2"/>
  <c r="K702" i="2"/>
  <c r="G702" i="2"/>
  <c r="V702" i="2"/>
  <c r="R702" i="2"/>
  <c r="N702" i="2"/>
  <c r="J702" i="2"/>
  <c r="F702" i="2"/>
  <c r="Q702" i="2"/>
  <c r="M702" i="2"/>
  <c r="I702" i="2"/>
  <c r="U702" i="2"/>
  <c r="E702" i="2"/>
  <c r="B701" i="2"/>
  <c r="U704" i="9" l="1"/>
  <c r="Q704" i="9"/>
  <c r="M704" i="9"/>
  <c r="I704" i="9"/>
  <c r="E704" i="9"/>
  <c r="A705" i="9"/>
  <c r="T704" i="9"/>
  <c r="P704" i="9"/>
  <c r="L704" i="9"/>
  <c r="H704" i="9"/>
  <c r="D704" i="9"/>
  <c r="W704" i="9"/>
  <c r="S704" i="9"/>
  <c r="O704" i="9"/>
  <c r="K704" i="9"/>
  <c r="G704" i="9"/>
  <c r="R704" i="9"/>
  <c r="N704" i="9"/>
  <c r="J704" i="9"/>
  <c r="F704" i="9"/>
  <c r="V704" i="9"/>
  <c r="B704" i="8"/>
  <c r="V705" i="8"/>
  <c r="R705" i="8"/>
  <c r="N705" i="8"/>
  <c r="J705" i="8"/>
  <c r="F705" i="8"/>
  <c r="A706" i="8"/>
  <c r="T705" i="8"/>
  <c r="P705" i="8"/>
  <c r="L705" i="8"/>
  <c r="H705" i="8"/>
  <c r="D705" i="8"/>
  <c r="Q705" i="8"/>
  <c r="I705" i="8"/>
  <c r="W705" i="8"/>
  <c r="O705" i="8"/>
  <c r="G705" i="8"/>
  <c r="U705" i="8"/>
  <c r="M705" i="8"/>
  <c r="E705" i="8"/>
  <c r="K705" i="8"/>
  <c r="S705" i="8"/>
  <c r="B702" i="2"/>
  <c r="V703" i="2"/>
  <c r="R703" i="2"/>
  <c r="N703" i="2"/>
  <c r="J703" i="2"/>
  <c r="F703" i="2"/>
  <c r="U703" i="2"/>
  <c r="Q703" i="2"/>
  <c r="M703" i="2"/>
  <c r="I703" i="2"/>
  <c r="E703" i="2"/>
  <c r="A704" i="2"/>
  <c r="T703" i="2"/>
  <c r="P703" i="2"/>
  <c r="L703" i="2"/>
  <c r="H703" i="2"/>
  <c r="D703" i="2"/>
  <c r="K703" i="2"/>
  <c r="W703" i="2"/>
  <c r="G703" i="2"/>
  <c r="S703" i="2"/>
  <c r="O703" i="2"/>
  <c r="B704" i="9" l="1"/>
  <c r="W705" i="9"/>
  <c r="S705" i="9"/>
  <c r="O705" i="9"/>
  <c r="K705" i="9"/>
  <c r="G705" i="9"/>
  <c r="V705" i="9"/>
  <c r="R705" i="9"/>
  <c r="N705" i="9"/>
  <c r="J705" i="9"/>
  <c r="F705" i="9"/>
  <c r="U705" i="9"/>
  <c r="Q705" i="9"/>
  <c r="M705" i="9"/>
  <c r="I705" i="9"/>
  <c r="E705" i="9"/>
  <c r="L705" i="9"/>
  <c r="A706" i="9"/>
  <c r="H705" i="9"/>
  <c r="T705" i="9"/>
  <c r="D705" i="9"/>
  <c r="P705" i="9"/>
  <c r="B705" i="8"/>
  <c r="A707" i="8"/>
  <c r="T706" i="8"/>
  <c r="P706" i="8"/>
  <c r="L706" i="8"/>
  <c r="H706" i="8"/>
  <c r="D706" i="8"/>
  <c r="V706" i="8"/>
  <c r="R706" i="8"/>
  <c r="N706" i="8"/>
  <c r="J706" i="8"/>
  <c r="F706" i="8"/>
  <c r="S706" i="8"/>
  <c r="K706" i="8"/>
  <c r="Q706" i="8"/>
  <c r="I706" i="8"/>
  <c r="W706" i="8"/>
  <c r="O706" i="8"/>
  <c r="G706" i="8"/>
  <c r="U706" i="8"/>
  <c r="M706" i="8"/>
  <c r="E706" i="8"/>
  <c r="A705" i="2"/>
  <c r="T704" i="2"/>
  <c r="P704" i="2"/>
  <c r="L704" i="2"/>
  <c r="H704" i="2"/>
  <c r="D704" i="2"/>
  <c r="W704" i="2"/>
  <c r="S704" i="2"/>
  <c r="O704" i="2"/>
  <c r="K704" i="2"/>
  <c r="G704" i="2"/>
  <c r="V704" i="2"/>
  <c r="R704" i="2"/>
  <c r="N704" i="2"/>
  <c r="J704" i="2"/>
  <c r="F704" i="2"/>
  <c r="U704" i="2"/>
  <c r="E704" i="2"/>
  <c r="Q704" i="2"/>
  <c r="M704" i="2"/>
  <c r="I704" i="2"/>
  <c r="B703" i="2"/>
  <c r="U706" i="9" l="1"/>
  <c r="Q706" i="9"/>
  <c r="M706" i="9"/>
  <c r="I706" i="9"/>
  <c r="E706" i="9"/>
  <c r="A707" i="9"/>
  <c r="T706" i="9"/>
  <c r="P706" i="9"/>
  <c r="L706" i="9"/>
  <c r="H706" i="9"/>
  <c r="D706" i="9"/>
  <c r="W706" i="9"/>
  <c r="S706" i="9"/>
  <c r="O706" i="9"/>
  <c r="K706" i="9"/>
  <c r="G706" i="9"/>
  <c r="V706" i="9"/>
  <c r="F706" i="9"/>
  <c r="R706" i="9"/>
  <c r="N706" i="9"/>
  <c r="J706" i="9"/>
  <c r="B705" i="9"/>
  <c r="B706" i="8"/>
  <c r="V707" i="8"/>
  <c r="R707" i="8"/>
  <c r="N707" i="8"/>
  <c r="J707" i="8"/>
  <c r="F707" i="8"/>
  <c r="A708" i="8"/>
  <c r="T707" i="8"/>
  <c r="P707" i="8"/>
  <c r="L707" i="8"/>
  <c r="H707" i="8"/>
  <c r="D707" i="8"/>
  <c r="U707" i="8"/>
  <c r="M707" i="8"/>
  <c r="E707" i="8"/>
  <c r="S707" i="8"/>
  <c r="K707" i="8"/>
  <c r="Q707" i="8"/>
  <c r="I707" i="8"/>
  <c r="W707" i="8"/>
  <c r="O707" i="8"/>
  <c r="G707" i="8"/>
  <c r="B704" i="2"/>
  <c r="V705" i="2"/>
  <c r="R705" i="2"/>
  <c r="N705" i="2"/>
  <c r="J705" i="2"/>
  <c r="F705" i="2"/>
  <c r="U705" i="2"/>
  <c r="Q705" i="2"/>
  <c r="M705" i="2"/>
  <c r="I705" i="2"/>
  <c r="E705" i="2"/>
  <c r="A706" i="2"/>
  <c r="T705" i="2"/>
  <c r="P705" i="2"/>
  <c r="L705" i="2"/>
  <c r="H705" i="2"/>
  <c r="D705" i="2"/>
  <c r="O705" i="2"/>
  <c r="K705" i="2"/>
  <c r="W705" i="2"/>
  <c r="G705" i="2"/>
  <c r="S705" i="2"/>
  <c r="B706" i="9" l="1"/>
  <c r="W707" i="9"/>
  <c r="S707" i="9"/>
  <c r="O707" i="9"/>
  <c r="K707" i="9"/>
  <c r="G707" i="9"/>
  <c r="V707" i="9"/>
  <c r="R707" i="9"/>
  <c r="N707" i="9"/>
  <c r="J707" i="9"/>
  <c r="F707" i="9"/>
  <c r="U707" i="9"/>
  <c r="Q707" i="9"/>
  <c r="M707" i="9"/>
  <c r="I707" i="9"/>
  <c r="E707" i="9"/>
  <c r="P707" i="9"/>
  <c r="L707" i="9"/>
  <c r="A708" i="9"/>
  <c r="H707" i="9"/>
  <c r="D707" i="9"/>
  <c r="B707" i="9" s="1"/>
  <c r="T707" i="9"/>
  <c r="B707" i="8"/>
  <c r="A709" i="8"/>
  <c r="T708" i="8"/>
  <c r="P708" i="8"/>
  <c r="L708" i="8"/>
  <c r="H708" i="8"/>
  <c r="D708" i="8"/>
  <c r="V708" i="8"/>
  <c r="R708" i="8"/>
  <c r="N708" i="8"/>
  <c r="J708" i="8"/>
  <c r="F708" i="8"/>
  <c r="W708" i="8"/>
  <c r="O708" i="8"/>
  <c r="G708" i="8"/>
  <c r="U708" i="8"/>
  <c r="M708" i="8"/>
  <c r="E708" i="8"/>
  <c r="S708" i="8"/>
  <c r="K708" i="8"/>
  <c r="I708" i="8"/>
  <c r="Q708" i="8"/>
  <c r="A707" i="2"/>
  <c r="T706" i="2"/>
  <c r="P706" i="2"/>
  <c r="L706" i="2"/>
  <c r="H706" i="2"/>
  <c r="D706" i="2"/>
  <c r="W706" i="2"/>
  <c r="S706" i="2"/>
  <c r="O706" i="2"/>
  <c r="K706" i="2"/>
  <c r="G706" i="2"/>
  <c r="V706" i="2"/>
  <c r="R706" i="2"/>
  <c r="N706" i="2"/>
  <c r="J706" i="2"/>
  <c r="F706" i="2"/>
  <c r="I706" i="2"/>
  <c r="U706" i="2"/>
  <c r="E706" i="2"/>
  <c r="Q706" i="2"/>
  <c r="M706" i="2"/>
  <c r="B705" i="2"/>
  <c r="A709" i="9" l="1"/>
  <c r="U708" i="9"/>
  <c r="Q708" i="9"/>
  <c r="M708" i="9"/>
  <c r="I708" i="9"/>
  <c r="E708" i="9"/>
  <c r="T708" i="9"/>
  <c r="P708" i="9"/>
  <c r="L708" i="9"/>
  <c r="H708" i="9"/>
  <c r="D708" i="9"/>
  <c r="W708" i="9"/>
  <c r="S708" i="9"/>
  <c r="O708" i="9"/>
  <c r="K708" i="9"/>
  <c r="G708" i="9"/>
  <c r="J708" i="9"/>
  <c r="V708" i="9"/>
  <c r="F708" i="9"/>
  <c r="R708" i="9"/>
  <c r="N708" i="9"/>
  <c r="B708" i="8"/>
  <c r="V709" i="8"/>
  <c r="R709" i="8"/>
  <c r="N709" i="8"/>
  <c r="J709" i="8"/>
  <c r="F709" i="8"/>
  <c r="A710" i="8"/>
  <c r="T709" i="8"/>
  <c r="P709" i="8"/>
  <c r="L709" i="8"/>
  <c r="H709" i="8"/>
  <c r="D709" i="8"/>
  <c r="Q709" i="8"/>
  <c r="I709" i="8"/>
  <c r="W709" i="8"/>
  <c r="O709" i="8"/>
  <c r="G709" i="8"/>
  <c r="U709" i="8"/>
  <c r="M709" i="8"/>
  <c r="E709" i="8"/>
  <c r="S709" i="8"/>
  <c r="K709" i="8"/>
  <c r="B706" i="2"/>
  <c r="V707" i="2"/>
  <c r="R707" i="2"/>
  <c r="N707" i="2"/>
  <c r="J707" i="2"/>
  <c r="F707" i="2"/>
  <c r="U707" i="2"/>
  <c r="Q707" i="2"/>
  <c r="M707" i="2"/>
  <c r="I707" i="2"/>
  <c r="E707" i="2"/>
  <c r="A708" i="2"/>
  <c r="T707" i="2"/>
  <c r="P707" i="2"/>
  <c r="L707" i="2"/>
  <c r="H707" i="2"/>
  <c r="D707" i="2"/>
  <c r="S707" i="2"/>
  <c r="O707" i="2"/>
  <c r="K707" i="2"/>
  <c r="G707" i="2"/>
  <c r="W707" i="2"/>
  <c r="B708" i="9" l="1"/>
  <c r="V709" i="9"/>
  <c r="R709" i="9"/>
  <c r="N709" i="9"/>
  <c r="J709" i="9"/>
  <c r="F709" i="9"/>
  <c r="T709" i="9"/>
  <c r="O709" i="9"/>
  <c r="I709" i="9"/>
  <c r="D709" i="9"/>
  <c r="A710" i="9"/>
  <c r="S709" i="9"/>
  <c r="M709" i="9"/>
  <c r="H709" i="9"/>
  <c r="W709" i="9"/>
  <c r="Q709" i="9"/>
  <c r="L709" i="9"/>
  <c r="G709" i="9"/>
  <c r="E709" i="9"/>
  <c r="U709" i="9"/>
  <c r="P709" i="9"/>
  <c r="K709" i="9"/>
  <c r="B709" i="8"/>
  <c r="A711" i="8"/>
  <c r="T710" i="8"/>
  <c r="P710" i="8"/>
  <c r="L710" i="8"/>
  <c r="H710" i="8"/>
  <c r="D710" i="8"/>
  <c r="V710" i="8"/>
  <c r="R710" i="8"/>
  <c r="N710" i="8"/>
  <c r="J710" i="8"/>
  <c r="F710" i="8"/>
  <c r="S710" i="8"/>
  <c r="K710" i="8"/>
  <c r="Q710" i="8"/>
  <c r="I710" i="8"/>
  <c r="W710" i="8"/>
  <c r="O710" i="8"/>
  <c r="G710" i="8"/>
  <c r="U710" i="8"/>
  <c r="M710" i="8"/>
  <c r="E710" i="8"/>
  <c r="A709" i="2"/>
  <c r="T708" i="2"/>
  <c r="P708" i="2"/>
  <c r="L708" i="2"/>
  <c r="H708" i="2"/>
  <c r="D708" i="2"/>
  <c r="W708" i="2"/>
  <c r="S708" i="2"/>
  <c r="O708" i="2"/>
  <c r="K708" i="2"/>
  <c r="G708" i="2"/>
  <c r="V708" i="2"/>
  <c r="R708" i="2"/>
  <c r="N708" i="2"/>
  <c r="J708" i="2"/>
  <c r="F708" i="2"/>
  <c r="M708" i="2"/>
  <c r="I708" i="2"/>
  <c r="U708" i="2"/>
  <c r="E708" i="2"/>
  <c r="Q708" i="2"/>
  <c r="B707" i="2"/>
  <c r="U710" i="9" l="1"/>
  <c r="Q710" i="9"/>
  <c r="M710" i="9"/>
  <c r="I710" i="9"/>
  <c r="E710" i="9"/>
  <c r="A711" i="9"/>
  <c r="T710" i="9"/>
  <c r="P710" i="9"/>
  <c r="L710" i="9"/>
  <c r="H710" i="9"/>
  <c r="D710" i="9"/>
  <c r="S710" i="9"/>
  <c r="K710" i="9"/>
  <c r="R710" i="9"/>
  <c r="J710" i="9"/>
  <c r="W710" i="9"/>
  <c r="O710" i="9"/>
  <c r="G710" i="9"/>
  <c r="F710" i="9"/>
  <c r="V710" i="9"/>
  <c r="N710" i="9"/>
  <c r="B709" i="9"/>
  <c r="B710" i="8"/>
  <c r="V711" i="8"/>
  <c r="R711" i="8"/>
  <c r="N711" i="8"/>
  <c r="J711" i="8"/>
  <c r="F711" i="8"/>
  <c r="A712" i="8"/>
  <c r="T711" i="8"/>
  <c r="P711" i="8"/>
  <c r="L711" i="8"/>
  <c r="H711" i="8"/>
  <c r="D711" i="8"/>
  <c r="B711" i="8" s="1"/>
  <c r="U711" i="8"/>
  <c r="M711" i="8"/>
  <c r="E711" i="8"/>
  <c r="S711" i="8"/>
  <c r="K711" i="8"/>
  <c r="Q711" i="8"/>
  <c r="I711" i="8"/>
  <c r="G711" i="8"/>
  <c r="W711" i="8"/>
  <c r="O711" i="8"/>
  <c r="B708" i="2"/>
  <c r="V709" i="2"/>
  <c r="R709" i="2"/>
  <c r="N709" i="2"/>
  <c r="J709" i="2"/>
  <c r="F709" i="2"/>
  <c r="U709" i="2"/>
  <c r="Q709" i="2"/>
  <c r="M709" i="2"/>
  <c r="I709" i="2"/>
  <c r="E709" i="2"/>
  <c r="A710" i="2"/>
  <c r="T709" i="2"/>
  <c r="P709" i="2"/>
  <c r="L709" i="2"/>
  <c r="H709" i="2"/>
  <c r="D709" i="2"/>
  <c r="W709" i="2"/>
  <c r="G709" i="2"/>
  <c r="S709" i="2"/>
  <c r="O709" i="2"/>
  <c r="K709" i="2"/>
  <c r="B710" i="9" l="1"/>
  <c r="W711" i="9"/>
  <c r="S711" i="9"/>
  <c r="O711" i="9"/>
  <c r="K711" i="9"/>
  <c r="G711" i="9"/>
  <c r="V711" i="9"/>
  <c r="R711" i="9"/>
  <c r="N711" i="9"/>
  <c r="J711" i="9"/>
  <c r="F711" i="9"/>
  <c r="U711" i="9"/>
  <c r="M711" i="9"/>
  <c r="E711" i="9"/>
  <c r="T711" i="9"/>
  <c r="L711" i="9"/>
  <c r="D711" i="9"/>
  <c r="Q711" i="9"/>
  <c r="I711" i="9"/>
  <c r="P711" i="9"/>
  <c r="H711" i="9"/>
  <c r="A712" i="9"/>
  <c r="A713" i="8"/>
  <c r="T712" i="8"/>
  <c r="P712" i="8"/>
  <c r="L712" i="8"/>
  <c r="H712" i="8"/>
  <c r="D712" i="8"/>
  <c r="V712" i="8"/>
  <c r="R712" i="8"/>
  <c r="N712" i="8"/>
  <c r="J712" i="8"/>
  <c r="F712" i="8"/>
  <c r="W712" i="8"/>
  <c r="O712" i="8"/>
  <c r="G712" i="8"/>
  <c r="U712" i="8"/>
  <c r="M712" i="8"/>
  <c r="E712" i="8"/>
  <c r="S712" i="8"/>
  <c r="K712" i="8"/>
  <c r="Q712" i="8"/>
  <c r="I712" i="8"/>
  <c r="A711" i="2"/>
  <c r="T710" i="2"/>
  <c r="P710" i="2"/>
  <c r="L710" i="2"/>
  <c r="H710" i="2"/>
  <c r="D710" i="2"/>
  <c r="W710" i="2"/>
  <c r="S710" i="2"/>
  <c r="O710" i="2"/>
  <c r="K710" i="2"/>
  <c r="G710" i="2"/>
  <c r="V710" i="2"/>
  <c r="R710" i="2"/>
  <c r="N710" i="2"/>
  <c r="J710" i="2"/>
  <c r="F710" i="2"/>
  <c r="Q710" i="2"/>
  <c r="M710" i="2"/>
  <c r="I710" i="2"/>
  <c r="E710" i="2"/>
  <c r="U710" i="2"/>
  <c r="B709" i="2"/>
  <c r="U712" i="9" l="1"/>
  <c r="Q712" i="9"/>
  <c r="M712" i="9"/>
  <c r="I712" i="9"/>
  <c r="E712" i="9"/>
  <c r="A713" i="9"/>
  <c r="T712" i="9"/>
  <c r="P712" i="9"/>
  <c r="L712" i="9"/>
  <c r="H712" i="9"/>
  <c r="D712" i="9"/>
  <c r="W712" i="9"/>
  <c r="O712" i="9"/>
  <c r="G712" i="9"/>
  <c r="V712" i="9"/>
  <c r="N712" i="9"/>
  <c r="F712" i="9"/>
  <c r="S712" i="9"/>
  <c r="K712" i="9"/>
  <c r="R712" i="9"/>
  <c r="J712" i="9"/>
  <c r="B711" i="9"/>
  <c r="B712" i="8"/>
  <c r="V713" i="8"/>
  <c r="R713" i="8"/>
  <c r="N713" i="8"/>
  <c r="J713" i="8"/>
  <c r="F713" i="8"/>
  <c r="U713" i="8"/>
  <c r="Q713" i="8"/>
  <c r="M713" i="8"/>
  <c r="I713" i="8"/>
  <c r="A714" i="8"/>
  <c r="T713" i="8"/>
  <c r="P713" i="8"/>
  <c r="L713" i="8"/>
  <c r="H713" i="8"/>
  <c r="D713" i="8"/>
  <c r="K713" i="8"/>
  <c r="W713" i="8"/>
  <c r="G713" i="8"/>
  <c r="S713" i="8"/>
  <c r="E713" i="8"/>
  <c r="O713" i="8"/>
  <c r="B710" i="2"/>
  <c r="V711" i="2"/>
  <c r="R711" i="2"/>
  <c r="N711" i="2"/>
  <c r="J711" i="2"/>
  <c r="F711" i="2"/>
  <c r="U711" i="2"/>
  <c r="Q711" i="2"/>
  <c r="M711" i="2"/>
  <c r="I711" i="2"/>
  <c r="E711" i="2"/>
  <c r="A712" i="2"/>
  <c r="T711" i="2"/>
  <c r="P711" i="2"/>
  <c r="L711" i="2"/>
  <c r="H711" i="2"/>
  <c r="D711" i="2"/>
  <c r="K711" i="2"/>
  <c r="W711" i="2"/>
  <c r="G711" i="2"/>
  <c r="S711" i="2"/>
  <c r="O711" i="2"/>
  <c r="B712" i="9" l="1"/>
  <c r="W713" i="9"/>
  <c r="S713" i="9"/>
  <c r="O713" i="9"/>
  <c r="K713" i="9"/>
  <c r="G713" i="9"/>
  <c r="V713" i="9"/>
  <c r="R713" i="9"/>
  <c r="N713" i="9"/>
  <c r="J713" i="9"/>
  <c r="F713" i="9"/>
  <c r="Q713" i="9"/>
  <c r="I713" i="9"/>
  <c r="A714" i="9"/>
  <c r="P713" i="9"/>
  <c r="H713" i="9"/>
  <c r="U713" i="9"/>
  <c r="M713" i="9"/>
  <c r="E713" i="9"/>
  <c r="D713" i="9"/>
  <c r="B713" i="9" s="1"/>
  <c r="T713" i="9"/>
  <c r="L713" i="9"/>
  <c r="B713" i="8"/>
  <c r="A715" i="8"/>
  <c r="T714" i="8"/>
  <c r="P714" i="8"/>
  <c r="L714" i="8"/>
  <c r="H714" i="8"/>
  <c r="D714" i="8"/>
  <c r="W714" i="8"/>
  <c r="S714" i="8"/>
  <c r="O714" i="8"/>
  <c r="K714" i="8"/>
  <c r="G714" i="8"/>
  <c r="V714" i="8"/>
  <c r="R714" i="8"/>
  <c r="N714" i="8"/>
  <c r="J714" i="8"/>
  <c r="F714" i="8"/>
  <c r="U714" i="8"/>
  <c r="E714" i="8"/>
  <c r="Q714" i="8"/>
  <c r="M714" i="8"/>
  <c r="I714" i="8"/>
  <c r="A713" i="2"/>
  <c r="T712" i="2"/>
  <c r="P712" i="2"/>
  <c r="L712" i="2"/>
  <c r="H712" i="2"/>
  <c r="D712" i="2"/>
  <c r="W712" i="2"/>
  <c r="S712" i="2"/>
  <c r="O712" i="2"/>
  <c r="K712" i="2"/>
  <c r="G712" i="2"/>
  <c r="V712" i="2"/>
  <c r="R712" i="2"/>
  <c r="N712" i="2"/>
  <c r="J712" i="2"/>
  <c r="F712" i="2"/>
  <c r="U712" i="2"/>
  <c r="E712" i="2"/>
  <c r="Q712" i="2"/>
  <c r="M712" i="2"/>
  <c r="I712" i="2"/>
  <c r="B711" i="2"/>
  <c r="U714" i="9" l="1"/>
  <c r="Q714" i="9"/>
  <c r="M714" i="9"/>
  <c r="I714" i="9"/>
  <c r="E714" i="9"/>
  <c r="A715" i="9"/>
  <c r="T714" i="9"/>
  <c r="P714" i="9"/>
  <c r="L714" i="9"/>
  <c r="H714" i="9"/>
  <c r="D714" i="9"/>
  <c r="S714" i="9"/>
  <c r="K714" i="9"/>
  <c r="R714" i="9"/>
  <c r="J714" i="9"/>
  <c r="W714" i="9"/>
  <c r="O714" i="9"/>
  <c r="G714" i="9"/>
  <c r="N714" i="9"/>
  <c r="F714" i="9"/>
  <c r="V714" i="9"/>
  <c r="B714" i="8"/>
  <c r="V715" i="8"/>
  <c r="R715" i="8"/>
  <c r="N715" i="8"/>
  <c r="J715" i="8"/>
  <c r="F715" i="8"/>
  <c r="U715" i="8"/>
  <c r="Q715" i="8"/>
  <c r="M715" i="8"/>
  <c r="I715" i="8"/>
  <c r="E715" i="8"/>
  <c r="A716" i="8"/>
  <c r="T715" i="8"/>
  <c r="P715" i="8"/>
  <c r="L715" i="8"/>
  <c r="H715" i="8"/>
  <c r="D715" i="8"/>
  <c r="O715" i="8"/>
  <c r="K715" i="8"/>
  <c r="W715" i="8"/>
  <c r="G715" i="8"/>
  <c r="S715" i="8"/>
  <c r="B712" i="2"/>
  <c r="V713" i="2"/>
  <c r="R713" i="2"/>
  <c r="N713" i="2"/>
  <c r="J713" i="2"/>
  <c r="F713" i="2"/>
  <c r="U713" i="2"/>
  <c r="Q713" i="2"/>
  <c r="M713" i="2"/>
  <c r="I713" i="2"/>
  <c r="E713" i="2"/>
  <c r="A714" i="2"/>
  <c r="T713" i="2"/>
  <c r="P713" i="2"/>
  <c r="L713" i="2"/>
  <c r="H713" i="2"/>
  <c r="D713" i="2"/>
  <c r="O713" i="2"/>
  <c r="K713" i="2"/>
  <c r="W713" i="2"/>
  <c r="G713" i="2"/>
  <c r="S713" i="2"/>
  <c r="W715" i="9" l="1"/>
  <c r="S715" i="9"/>
  <c r="O715" i="9"/>
  <c r="K715" i="9"/>
  <c r="G715" i="9"/>
  <c r="V715" i="9"/>
  <c r="R715" i="9"/>
  <c r="N715" i="9"/>
  <c r="J715" i="9"/>
  <c r="F715" i="9"/>
  <c r="U715" i="9"/>
  <c r="M715" i="9"/>
  <c r="E715" i="9"/>
  <c r="T715" i="9"/>
  <c r="L715" i="9"/>
  <c r="D715" i="9"/>
  <c r="Q715" i="9"/>
  <c r="I715" i="9"/>
  <c r="A716" i="9"/>
  <c r="P715" i="9"/>
  <c r="H715" i="9"/>
  <c r="B714" i="9"/>
  <c r="A717" i="8"/>
  <c r="T716" i="8"/>
  <c r="P716" i="8"/>
  <c r="L716" i="8"/>
  <c r="H716" i="8"/>
  <c r="D716" i="8"/>
  <c r="W716" i="8"/>
  <c r="S716" i="8"/>
  <c r="O716" i="8"/>
  <c r="K716" i="8"/>
  <c r="G716" i="8"/>
  <c r="V716" i="8"/>
  <c r="R716" i="8"/>
  <c r="N716" i="8"/>
  <c r="J716" i="8"/>
  <c r="F716" i="8"/>
  <c r="I716" i="8"/>
  <c r="U716" i="8"/>
  <c r="E716" i="8"/>
  <c r="Q716" i="8"/>
  <c r="M716" i="8"/>
  <c r="B715" i="8"/>
  <c r="A715" i="2"/>
  <c r="T714" i="2"/>
  <c r="P714" i="2"/>
  <c r="L714" i="2"/>
  <c r="H714" i="2"/>
  <c r="D714" i="2"/>
  <c r="W714" i="2"/>
  <c r="S714" i="2"/>
  <c r="O714" i="2"/>
  <c r="K714" i="2"/>
  <c r="G714" i="2"/>
  <c r="V714" i="2"/>
  <c r="R714" i="2"/>
  <c r="N714" i="2"/>
  <c r="J714" i="2"/>
  <c r="F714" i="2"/>
  <c r="I714" i="2"/>
  <c r="U714" i="2"/>
  <c r="E714" i="2"/>
  <c r="Q714" i="2"/>
  <c r="M714" i="2"/>
  <c r="B713" i="2"/>
  <c r="B715" i="9" l="1"/>
  <c r="U716" i="9"/>
  <c r="Q716" i="9"/>
  <c r="M716" i="9"/>
  <c r="I716" i="9"/>
  <c r="E716" i="9"/>
  <c r="A717" i="9"/>
  <c r="T716" i="9"/>
  <c r="P716" i="9"/>
  <c r="L716" i="9"/>
  <c r="H716" i="9"/>
  <c r="D716" i="9"/>
  <c r="W716" i="9"/>
  <c r="O716" i="9"/>
  <c r="G716" i="9"/>
  <c r="V716" i="9"/>
  <c r="N716" i="9"/>
  <c r="F716" i="9"/>
  <c r="S716" i="9"/>
  <c r="K716" i="9"/>
  <c r="R716" i="9"/>
  <c r="J716" i="9"/>
  <c r="B716" i="8"/>
  <c r="V717" i="8"/>
  <c r="R717" i="8"/>
  <c r="N717" i="8"/>
  <c r="J717" i="8"/>
  <c r="F717" i="8"/>
  <c r="U717" i="8"/>
  <c r="Q717" i="8"/>
  <c r="M717" i="8"/>
  <c r="I717" i="8"/>
  <c r="E717" i="8"/>
  <c r="A718" i="8"/>
  <c r="T717" i="8"/>
  <c r="P717" i="8"/>
  <c r="L717" i="8"/>
  <c r="H717" i="8"/>
  <c r="D717" i="8"/>
  <c r="S717" i="8"/>
  <c r="O717" i="8"/>
  <c r="K717" i="8"/>
  <c r="W717" i="8"/>
  <c r="G717" i="8"/>
  <c r="B714" i="2"/>
  <c r="V715" i="2"/>
  <c r="R715" i="2"/>
  <c r="N715" i="2"/>
  <c r="J715" i="2"/>
  <c r="F715" i="2"/>
  <c r="U715" i="2"/>
  <c r="Q715" i="2"/>
  <c r="M715" i="2"/>
  <c r="I715" i="2"/>
  <c r="E715" i="2"/>
  <c r="A716" i="2"/>
  <c r="T715" i="2"/>
  <c r="P715" i="2"/>
  <c r="L715" i="2"/>
  <c r="H715" i="2"/>
  <c r="D715" i="2"/>
  <c r="S715" i="2"/>
  <c r="O715" i="2"/>
  <c r="K715" i="2"/>
  <c r="W715" i="2"/>
  <c r="G715" i="2"/>
  <c r="B716" i="9" l="1"/>
  <c r="W717" i="9"/>
  <c r="S717" i="9"/>
  <c r="O717" i="9"/>
  <c r="K717" i="9"/>
  <c r="G717" i="9"/>
  <c r="V717" i="9"/>
  <c r="R717" i="9"/>
  <c r="N717" i="9"/>
  <c r="J717" i="9"/>
  <c r="F717" i="9"/>
  <c r="Q717" i="9"/>
  <c r="I717" i="9"/>
  <c r="A718" i="9"/>
  <c r="P717" i="9"/>
  <c r="H717" i="9"/>
  <c r="U717" i="9"/>
  <c r="M717" i="9"/>
  <c r="E717" i="9"/>
  <c r="L717" i="9"/>
  <c r="D717" i="9"/>
  <c r="T717" i="9"/>
  <c r="A719" i="8"/>
  <c r="T718" i="8"/>
  <c r="P718" i="8"/>
  <c r="L718" i="8"/>
  <c r="H718" i="8"/>
  <c r="D718" i="8"/>
  <c r="W718" i="8"/>
  <c r="S718" i="8"/>
  <c r="O718" i="8"/>
  <c r="K718" i="8"/>
  <c r="G718" i="8"/>
  <c r="V718" i="8"/>
  <c r="R718" i="8"/>
  <c r="N718" i="8"/>
  <c r="J718" i="8"/>
  <c r="F718" i="8"/>
  <c r="M718" i="8"/>
  <c r="I718" i="8"/>
  <c r="U718" i="8"/>
  <c r="E718" i="8"/>
  <c r="Q718" i="8"/>
  <c r="B717" i="8"/>
  <c r="A717" i="2"/>
  <c r="T716" i="2"/>
  <c r="P716" i="2"/>
  <c r="L716" i="2"/>
  <c r="H716" i="2"/>
  <c r="D716" i="2"/>
  <c r="W716" i="2"/>
  <c r="S716" i="2"/>
  <c r="O716" i="2"/>
  <c r="K716" i="2"/>
  <c r="G716" i="2"/>
  <c r="V716" i="2"/>
  <c r="R716" i="2"/>
  <c r="N716" i="2"/>
  <c r="J716" i="2"/>
  <c r="F716" i="2"/>
  <c r="M716" i="2"/>
  <c r="I716" i="2"/>
  <c r="U716" i="2"/>
  <c r="E716" i="2"/>
  <c r="Q716" i="2"/>
  <c r="B715" i="2"/>
  <c r="U718" i="9" l="1"/>
  <c r="Q718" i="9"/>
  <c r="M718" i="9"/>
  <c r="I718" i="9"/>
  <c r="E718" i="9"/>
  <c r="A719" i="9"/>
  <c r="T718" i="9"/>
  <c r="P718" i="9"/>
  <c r="L718" i="9"/>
  <c r="H718" i="9"/>
  <c r="D718" i="9"/>
  <c r="S718" i="9"/>
  <c r="K718" i="9"/>
  <c r="R718" i="9"/>
  <c r="J718" i="9"/>
  <c r="W718" i="9"/>
  <c r="O718" i="9"/>
  <c r="G718" i="9"/>
  <c r="V718" i="9"/>
  <c r="N718" i="9"/>
  <c r="F718" i="9"/>
  <c r="B717" i="9"/>
  <c r="B718" i="8"/>
  <c r="V719" i="8"/>
  <c r="R719" i="8"/>
  <c r="N719" i="8"/>
  <c r="J719" i="8"/>
  <c r="F719" i="8"/>
  <c r="U719" i="8"/>
  <c r="Q719" i="8"/>
  <c r="M719" i="8"/>
  <c r="I719" i="8"/>
  <c r="E719" i="8"/>
  <c r="A720" i="8"/>
  <c r="T719" i="8"/>
  <c r="P719" i="8"/>
  <c r="L719" i="8"/>
  <c r="H719" i="8"/>
  <c r="D719" i="8"/>
  <c r="W719" i="8"/>
  <c r="G719" i="8"/>
  <c r="S719" i="8"/>
  <c r="O719" i="8"/>
  <c r="K719" i="8"/>
  <c r="B716" i="2"/>
  <c r="V717" i="2"/>
  <c r="R717" i="2"/>
  <c r="N717" i="2"/>
  <c r="J717" i="2"/>
  <c r="F717" i="2"/>
  <c r="U717" i="2"/>
  <c r="Q717" i="2"/>
  <c r="M717" i="2"/>
  <c r="I717" i="2"/>
  <c r="E717" i="2"/>
  <c r="A718" i="2"/>
  <c r="T717" i="2"/>
  <c r="P717" i="2"/>
  <c r="L717" i="2"/>
  <c r="H717" i="2"/>
  <c r="D717" i="2"/>
  <c r="W717" i="2"/>
  <c r="G717" i="2"/>
  <c r="S717" i="2"/>
  <c r="O717" i="2"/>
  <c r="K717" i="2"/>
  <c r="B718" i="9" l="1"/>
  <c r="A720" i="9"/>
  <c r="T719" i="9"/>
  <c r="P719" i="9"/>
  <c r="L719" i="9"/>
  <c r="H719" i="9"/>
  <c r="D719" i="9"/>
  <c r="W719" i="9"/>
  <c r="S719" i="9"/>
  <c r="O719" i="9"/>
  <c r="K719" i="9"/>
  <c r="G719" i="9"/>
  <c r="V719" i="9"/>
  <c r="R719" i="9"/>
  <c r="N719" i="9"/>
  <c r="J719" i="9"/>
  <c r="F719" i="9"/>
  <c r="I719" i="9"/>
  <c r="U719" i="9"/>
  <c r="E719" i="9"/>
  <c r="Q719" i="9"/>
  <c r="M719" i="9"/>
  <c r="A721" i="8"/>
  <c r="T720" i="8"/>
  <c r="P720" i="8"/>
  <c r="L720" i="8"/>
  <c r="H720" i="8"/>
  <c r="D720" i="8"/>
  <c r="W720" i="8"/>
  <c r="S720" i="8"/>
  <c r="O720" i="8"/>
  <c r="K720" i="8"/>
  <c r="G720" i="8"/>
  <c r="V720" i="8"/>
  <c r="R720" i="8"/>
  <c r="N720" i="8"/>
  <c r="J720" i="8"/>
  <c r="F720" i="8"/>
  <c r="Q720" i="8"/>
  <c r="M720" i="8"/>
  <c r="I720" i="8"/>
  <c r="U720" i="8"/>
  <c r="E720" i="8"/>
  <c r="B719" i="8"/>
  <c r="B717" i="2"/>
  <c r="A719" i="2"/>
  <c r="T718" i="2"/>
  <c r="P718" i="2"/>
  <c r="L718" i="2"/>
  <c r="H718" i="2"/>
  <c r="D718" i="2"/>
  <c r="W718" i="2"/>
  <c r="S718" i="2"/>
  <c r="O718" i="2"/>
  <c r="K718" i="2"/>
  <c r="G718" i="2"/>
  <c r="V718" i="2"/>
  <c r="R718" i="2"/>
  <c r="N718" i="2"/>
  <c r="J718" i="2"/>
  <c r="F718" i="2"/>
  <c r="Q718" i="2"/>
  <c r="M718" i="2"/>
  <c r="I718" i="2"/>
  <c r="U718" i="2"/>
  <c r="E718" i="2"/>
  <c r="B719" i="9" l="1"/>
  <c r="V720" i="9"/>
  <c r="R720" i="9"/>
  <c r="N720" i="9"/>
  <c r="J720" i="9"/>
  <c r="F720" i="9"/>
  <c r="U720" i="9"/>
  <c r="Q720" i="9"/>
  <c r="M720" i="9"/>
  <c r="I720" i="9"/>
  <c r="E720" i="9"/>
  <c r="A721" i="9"/>
  <c r="T720" i="9"/>
  <c r="P720" i="9"/>
  <c r="L720" i="9"/>
  <c r="H720" i="9"/>
  <c r="D720" i="9"/>
  <c r="S720" i="9"/>
  <c r="O720" i="9"/>
  <c r="K720" i="9"/>
  <c r="W720" i="9"/>
  <c r="G720" i="9"/>
  <c r="B720" i="8"/>
  <c r="V721" i="8"/>
  <c r="R721" i="8"/>
  <c r="N721" i="8"/>
  <c r="J721" i="8"/>
  <c r="F721" i="8"/>
  <c r="U721" i="8"/>
  <c r="Q721" i="8"/>
  <c r="M721" i="8"/>
  <c r="I721" i="8"/>
  <c r="E721" i="8"/>
  <c r="A722" i="8"/>
  <c r="T721" i="8"/>
  <c r="P721" i="8"/>
  <c r="L721" i="8"/>
  <c r="H721" i="8"/>
  <c r="D721" i="8"/>
  <c r="K721" i="8"/>
  <c r="W721" i="8"/>
  <c r="G721" i="8"/>
  <c r="S721" i="8"/>
  <c r="O721" i="8"/>
  <c r="B718" i="2"/>
  <c r="V719" i="2"/>
  <c r="R719" i="2"/>
  <c r="N719" i="2"/>
  <c r="J719" i="2"/>
  <c r="F719" i="2"/>
  <c r="U719" i="2"/>
  <c r="Q719" i="2"/>
  <c r="M719" i="2"/>
  <c r="I719" i="2"/>
  <c r="E719" i="2"/>
  <c r="A720" i="2"/>
  <c r="T719" i="2"/>
  <c r="P719" i="2"/>
  <c r="L719" i="2"/>
  <c r="H719" i="2"/>
  <c r="D719" i="2"/>
  <c r="K719" i="2"/>
  <c r="W719" i="2"/>
  <c r="G719" i="2"/>
  <c r="S719" i="2"/>
  <c r="O719" i="2"/>
  <c r="A722" i="9" l="1"/>
  <c r="T721" i="9"/>
  <c r="P721" i="9"/>
  <c r="L721" i="9"/>
  <c r="H721" i="9"/>
  <c r="D721" i="9"/>
  <c r="W721" i="9"/>
  <c r="S721" i="9"/>
  <c r="O721" i="9"/>
  <c r="K721" i="9"/>
  <c r="G721" i="9"/>
  <c r="V721" i="9"/>
  <c r="R721" i="9"/>
  <c r="N721" i="9"/>
  <c r="J721" i="9"/>
  <c r="F721" i="9"/>
  <c r="M721" i="9"/>
  <c r="I721" i="9"/>
  <c r="U721" i="9"/>
  <c r="E721" i="9"/>
  <c r="Q721" i="9"/>
  <c r="B720" i="9"/>
  <c r="A723" i="8"/>
  <c r="T722" i="8"/>
  <c r="P722" i="8"/>
  <c r="L722" i="8"/>
  <c r="H722" i="8"/>
  <c r="D722" i="8"/>
  <c r="W722" i="8"/>
  <c r="S722" i="8"/>
  <c r="O722" i="8"/>
  <c r="K722" i="8"/>
  <c r="G722" i="8"/>
  <c r="V722" i="8"/>
  <c r="R722" i="8"/>
  <c r="N722" i="8"/>
  <c r="J722" i="8"/>
  <c r="F722" i="8"/>
  <c r="U722" i="8"/>
  <c r="E722" i="8"/>
  <c r="Q722" i="8"/>
  <c r="M722" i="8"/>
  <c r="I722" i="8"/>
  <c r="B721" i="8"/>
  <c r="A721" i="2"/>
  <c r="T720" i="2"/>
  <c r="P720" i="2"/>
  <c r="L720" i="2"/>
  <c r="H720" i="2"/>
  <c r="D720" i="2"/>
  <c r="W720" i="2"/>
  <c r="S720" i="2"/>
  <c r="O720" i="2"/>
  <c r="K720" i="2"/>
  <c r="G720" i="2"/>
  <c r="V720" i="2"/>
  <c r="R720" i="2"/>
  <c r="N720" i="2"/>
  <c r="J720" i="2"/>
  <c r="F720" i="2"/>
  <c r="U720" i="2"/>
  <c r="E720" i="2"/>
  <c r="Q720" i="2"/>
  <c r="M720" i="2"/>
  <c r="I720" i="2"/>
  <c r="B719" i="2"/>
  <c r="B721" i="9" l="1"/>
  <c r="V722" i="9"/>
  <c r="R722" i="9"/>
  <c r="N722" i="9"/>
  <c r="J722" i="9"/>
  <c r="F722" i="9"/>
  <c r="U722" i="9"/>
  <c r="Q722" i="9"/>
  <c r="M722" i="9"/>
  <c r="I722" i="9"/>
  <c r="E722" i="9"/>
  <c r="A723" i="9"/>
  <c r="T722" i="9"/>
  <c r="P722" i="9"/>
  <c r="L722" i="9"/>
  <c r="H722" i="9"/>
  <c r="D722" i="9"/>
  <c r="W722" i="9"/>
  <c r="G722" i="9"/>
  <c r="S722" i="9"/>
  <c r="O722" i="9"/>
  <c r="K722" i="9"/>
  <c r="B722" i="8"/>
  <c r="V723" i="8"/>
  <c r="R723" i="8"/>
  <c r="N723" i="8"/>
  <c r="J723" i="8"/>
  <c r="F723" i="8"/>
  <c r="U723" i="8"/>
  <c r="Q723" i="8"/>
  <c r="M723" i="8"/>
  <c r="I723" i="8"/>
  <c r="E723" i="8"/>
  <c r="A724" i="8"/>
  <c r="T723" i="8"/>
  <c r="P723" i="8"/>
  <c r="L723" i="8"/>
  <c r="H723" i="8"/>
  <c r="D723" i="8"/>
  <c r="O723" i="8"/>
  <c r="K723" i="8"/>
  <c r="W723" i="8"/>
  <c r="G723" i="8"/>
  <c r="S723" i="8"/>
  <c r="B720" i="2"/>
  <c r="V721" i="2"/>
  <c r="R721" i="2"/>
  <c r="N721" i="2"/>
  <c r="J721" i="2"/>
  <c r="F721" i="2"/>
  <c r="U721" i="2"/>
  <c r="Q721" i="2"/>
  <c r="M721" i="2"/>
  <c r="I721" i="2"/>
  <c r="E721" i="2"/>
  <c r="A722" i="2"/>
  <c r="T721" i="2"/>
  <c r="P721" i="2"/>
  <c r="L721" i="2"/>
  <c r="H721" i="2"/>
  <c r="D721" i="2"/>
  <c r="O721" i="2"/>
  <c r="K721" i="2"/>
  <c r="W721" i="2"/>
  <c r="G721" i="2"/>
  <c r="S721" i="2"/>
  <c r="A724" i="9" l="1"/>
  <c r="T723" i="9"/>
  <c r="P723" i="9"/>
  <c r="L723" i="9"/>
  <c r="H723" i="9"/>
  <c r="D723" i="9"/>
  <c r="W723" i="9"/>
  <c r="S723" i="9"/>
  <c r="O723" i="9"/>
  <c r="K723" i="9"/>
  <c r="G723" i="9"/>
  <c r="V723" i="9"/>
  <c r="R723" i="9"/>
  <c r="N723" i="9"/>
  <c r="J723" i="9"/>
  <c r="F723" i="9"/>
  <c r="Q723" i="9"/>
  <c r="M723" i="9"/>
  <c r="I723" i="9"/>
  <c r="U723" i="9"/>
  <c r="E723" i="9"/>
  <c r="B722" i="9"/>
  <c r="A725" i="8"/>
  <c r="T724" i="8"/>
  <c r="P724" i="8"/>
  <c r="L724" i="8"/>
  <c r="H724" i="8"/>
  <c r="D724" i="8"/>
  <c r="W724" i="8"/>
  <c r="S724" i="8"/>
  <c r="O724" i="8"/>
  <c r="K724" i="8"/>
  <c r="G724" i="8"/>
  <c r="V724" i="8"/>
  <c r="R724" i="8"/>
  <c r="N724" i="8"/>
  <c r="J724" i="8"/>
  <c r="F724" i="8"/>
  <c r="I724" i="8"/>
  <c r="U724" i="8"/>
  <c r="E724" i="8"/>
  <c r="Q724" i="8"/>
  <c r="M724" i="8"/>
  <c r="B723" i="8"/>
  <c r="A723" i="2"/>
  <c r="T722" i="2"/>
  <c r="P722" i="2"/>
  <c r="L722" i="2"/>
  <c r="H722" i="2"/>
  <c r="D722" i="2"/>
  <c r="W722" i="2"/>
  <c r="S722" i="2"/>
  <c r="O722" i="2"/>
  <c r="K722" i="2"/>
  <c r="G722" i="2"/>
  <c r="V722" i="2"/>
  <c r="R722" i="2"/>
  <c r="N722" i="2"/>
  <c r="J722" i="2"/>
  <c r="F722" i="2"/>
  <c r="I722" i="2"/>
  <c r="U722" i="2"/>
  <c r="E722" i="2"/>
  <c r="Q722" i="2"/>
  <c r="M722" i="2"/>
  <c r="B721" i="2"/>
  <c r="B723" i="9" l="1"/>
  <c r="V724" i="9"/>
  <c r="R724" i="9"/>
  <c r="N724" i="9"/>
  <c r="J724" i="9"/>
  <c r="F724" i="9"/>
  <c r="U724" i="9"/>
  <c r="Q724" i="9"/>
  <c r="M724" i="9"/>
  <c r="I724" i="9"/>
  <c r="E724" i="9"/>
  <c r="A725" i="9"/>
  <c r="T724" i="9"/>
  <c r="P724" i="9"/>
  <c r="L724" i="9"/>
  <c r="H724" i="9"/>
  <c r="D724" i="9"/>
  <c r="K724" i="9"/>
  <c r="W724" i="9"/>
  <c r="G724" i="9"/>
  <c r="S724" i="9"/>
  <c r="O724" i="9"/>
  <c r="B724" i="8"/>
  <c r="V725" i="8"/>
  <c r="R725" i="8"/>
  <c r="N725" i="8"/>
  <c r="J725" i="8"/>
  <c r="F725" i="8"/>
  <c r="U725" i="8"/>
  <c r="Q725" i="8"/>
  <c r="M725" i="8"/>
  <c r="I725" i="8"/>
  <c r="E725" i="8"/>
  <c r="A726" i="8"/>
  <c r="T725" i="8"/>
  <c r="P725" i="8"/>
  <c r="L725" i="8"/>
  <c r="H725" i="8"/>
  <c r="D725" i="8"/>
  <c r="S725" i="8"/>
  <c r="O725" i="8"/>
  <c r="K725" i="8"/>
  <c r="W725" i="8"/>
  <c r="G725" i="8"/>
  <c r="B722" i="2"/>
  <c r="V723" i="2"/>
  <c r="R723" i="2"/>
  <c r="N723" i="2"/>
  <c r="J723" i="2"/>
  <c r="F723" i="2"/>
  <c r="U723" i="2"/>
  <c r="Q723" i="2"/>
  <c r="M723" i="2"/>
  <c r="I723" i="2"/>
  <c r="E723" i="2"/>
  <c r="A724" i="2"/>
  <c r="T723" i="2"/>
  <c r="P723" i="2"/>
  <c r="L723" i="2"/>
  <c r="H723" i="2"/>
  <c r="D723" i="2"/>
  <c r="S723" i="2"/>
  <c r="O723" i="2"/>
  <c r="K723" i="2"/>
  <c r="W723" i="2"/>
  <c r="G723" i="2"/>
  <c r="A726" i="9" l="1"/>
  <c r="T725" i="9"/>
  <c r="P725" i="9"/>
  <c r="L725" i="9"/>
  <c r="H725" i="9"/>
  <c r="D725" i="9"/>
  <c r="W725" i="9"/>
  <c r="S725" i="9"/>
  <c r="O725" i="9"/>
  <c r="K725" i="9"/>
  <c r="G725" i="9"/>
  <c r="V725" i="9"/>
  <c r="R725" i="9"/>
  <c r="N725" i="9"/>
  <c r="J725" i="9"/>
  <c r="F725" i="9"/>
  <c r="U725" i="9"/>
  <c r="E725" i="9"/>
  <c r="Q725" i="9"/>
  <c r="M725" i="9"/>
  <c r="I725" i="9"/>
  <c r="B724" i="9"/>
  <c r="A727" i="8"/>
  <c r="T726" i="8"/>
  <c r="P726" i="8"/>
  <c r="L726" i="8"/>
  <c r="H726" i="8"/>
  <c r="D726" i="8"/>
  <c r="W726" i="8"/>
  <c r="S726" i="8"/>
  <c r="O726" i="8"/>
  <c r="K726" i="8"/>
  <c r="G726" i="8"/>
  <c r="V726" i="8"/>
  <c r="R726" i="8"/>
  <c r="N726" i="8"/>
  <c r="J726" i="8"/>
  <c r="F726" i="8"/>
  <c r="M726" i="8"/>
  <c r="I726" i="8"/>
  <c r="U726" i="8"/>
  <c r="E726" i="8"/>
  <c r="Q726" i="8"/>
  <c r="B725" i="8"/>
  <c r="A725" i="2"/>
  <c r="T724" i="2"/>
  <c r="P724" i="2"/>
  <c r="L724" i="2"/>
  <c r="H724" i="2"/>
  <c r="D724" i="2"/>
  <c r="W724" i="2"/>
  <c r="S724" i="2"/>
  <c r="O724" i="2"/>
  <c r="K724" i="2"/>
  <c r="G724" i="2"/>
  <c r="V724" i="2"/>
  <c r="R724" i="2"/>
  <c r="N724" i="2"/>
  <c r="J724" i="2"/>
  <c r="F724" i="2"/>
  <c r="M724" i="2"/>
  <c r="I724" i="2"/>
  <c r="U724" i="2"/>
  <c r="E724" i="2"/>
  <c r="Q724" i="2"/>
  <c r="B723" i="2"/>
  <c r="B725" i="9" l="1"/>
  <c r="V726" i="9"/>
  <c r="R726" i="9"/>
  <c r="N726" i="9"/>
  <c r="J726" i="9"/>
  <c r="F726" i="9"/>
  <c r="U726" i="9"/>
  <c r="Q726" i="9"/>
  <c r="M726" i="9"/>
  <c r="I726" i="9"/>
  <c r="E726" i="9"/>
  <c r="A727" i="9"/>
  <c r="T726" i="9"/>
  <c r="P726" i="9"/>
  <c r="L726" i="9"/>
  <c r="H726" i="9"/>
  <c r="D726" i="9"/>
  <c r="O726" i="9"/>
  <c r="K726" i="9"/>
  <c r="W726" i="9"/>
  <c r="G726" i="9"/>
  <c r="S726" i="9"/>
  <c r="B726" i="8"/>
  <c r="V727" i="8"/>
  <c r="R727" i="8"/>
  <c r="N727" i="8"/>
  <c r="J727" i="8"/>
  <c r="F727" i="8"/>
  <c r="U727" i="8"/>
  <c r="Q727" i="8"/>
  <c r="M727" i="8"/>
  <c r="I727" i="8"/>
  <c r="E727" i="8"/>
  <c r="A728" i="8"/>
  <c r="T727" i="8"/>
  <c r="P727" i="8"/>
  <c r="L727" i="8"/>
  <c r="H727" i="8"/>
  <c r="D727" i="8"/>
  <c r="W727" i="8"/>
  <c r="G727" i="8"/>
  <c r="S727" i="8"/>
  <c r="O727" i="8"/>
  <c r="K727" i="8"/>
  <c r="B724" i="2"/>
  <c r="V725" i="2"/>
  <c r="R725" i="2"/>
  <c r="N725" i="2"/>
  <c r="J725" i="2"/>
  <c r="F725" i="2"/>
  <c r="U725" i="2"/>
  <c r="Q725" i="2"/>
  <c r="M725" i="2"/>
  <c r="I725" i="2"/>
  <c r="E725" i="2"/>
  <c r="A726" i="2"/>
  <c r="T725" i="2"/>
  <c r="P725" i="2"/>
  <c r="L725" i="2"/>
  <c r="H725" i="2"/>
  <c r="D725" i="2"/>
  <c r="W725" i="2"/>
  <c r="G725" i="2"/>
  <c r="S725" i="2"/>
  <c r="O725" i="2"/>
  <c r="K725" i="2"/>
  <c r="A728" i="9" l="1"/>
  <c r="T727" i="9"/>
  <c r="P727" i="9"/>
  <c r="L727" i="9"/>
  <c r="H727" i="9"/>
  <c r="D727" i="9"/>
  <c r="W727" i="9"/>
  <c r="S727" i="9"/>
  <c r="O727" i="9"/>
  <c r="K727" i="9"/>
  <c r="G727" i="9"/>
  <c r="V727" i="9"/>
  <c r="R727" i="9"/>
  <c r="N727" i="9"/>
  <c r="J727" i="9"/>
  <c r="F727" i="9"/>
  <c r="I727" i="9"/>
  <c r="U727" i="9"/>
  <c r="E727" i="9"/>
  <c r="Q727" i="9"/>
  <c r="M727" i="9"/>
  <c r="B726" i="9"/>
  <c r="A729" i="8"/>
  <c r="T728" i="8"/>
  <c r="P728" i="8"/>
  <c r="L728" i="8"/>
  <c r="H728" i="8"/>
  <c r="D728" i="8"/>
  <c r="W728" i="8"/>
  <c r="S728" i="8"/>
  <c r="O728" i="8"/>
  <c r="K728" i="8"/>
  <c r="G728" i="8"/>
  <c r="V728" i="8"/>
  <c r="R728" i="8"/>
  <c r="N728" i="8"/>
  <c r="J728" i="8"/>
  <c r="F728" i="8"/>
  <c r="Q728" i="8"/>
  <c r="M728" i="8"/>
  <c r="I728" i="8"/>
  <c r="U728" i="8"/>
  <c r="E728" i="8"/>
  <c r="B727" i="8"/>
  <c r="A727" i="2"/>
  <c r="T726" i="2"/>
  <c r="P726" i="2"/>
  <c r="L726" i="2"/>
  <c r="H726" i="2"/>
  <c r="D726" i="2"/>
  <c r="W726" i="2"/>
  <c r="S726" i="2"/>
  <c r="O726" i="2"/>
  <c r="K726" i="2"/>
  <c r="G726" i="2"/>
  <c r="V726" i="2"/>
  <c r="R726" i="2"/>
  <c r="N726" i="2"/>
  <c r="J726" i="2"/>
  <c r="F726" i="2"/>
  <c r="Q726" i="2"/>
  <c r="M726" i="2"/>
  <c r="I726" i="2"/>
  <c r="U726" i="2"/>
  <c r="E726" i="2"/>
  <c r="B725" i="2"/>
  <c r="B727" i="9" l="1"/>
  <c r="V728" i="9"/>
  <c r="R728" i="9"/>
  <c r="N728" i="9"/>
  <c r="J728" i="9"/>
  <c r="F728" i="9"/>
  <c r="U728" i="9"/>
  <c r="Q728" i="9"/>
  <c r="M728" i="9"/>
  <c r="I728" i="9"/>
  <c r="E728" i="9"/>
  <c r="A729" i="9"/>
  <c r="T728" i="9"/>
  <c r="P728" i="9"/>
  <c r="L728" i="9"/>
  <c r="H728" i="9"/>
  <c r="D728" i="9"/>
  <c r="S728" i="9"/>
  <c r="O728" i="9"/>
  <c r="K728" i="9"/>
  <c r="W728" i="9"/>
  <c r="G728" i="9"/>
  <c r="B728" i="8"/>
  <c r="V729" i="8"/>
  <c r="R729" i="8"/>
  <c r="N729" i="8"/>
  <c r="J729" i="8"/>
  <c r="F729" i="8"/>
  <c r="U729" i="8"/>
  <c r="Q729" i="8"/>
  <c r="M729" i="8"/>
  <c r="I729" i="8"/>
  <c r="E729" i="8"/>
  <c r="A730" i="8"/>
  <c r="T729" i="8"/>
  <c r="P729" i="8"/>
  <c r="L729" i="8"/>
  <c r="H729" i="8"/>
  <c r="D729" i="8"/>
  <c r="K729" i="8"/>
  <c r="W729" i="8"/>
  <c r="G729" i="8"/>
  <c r="S729" i="8"/>
  <c r="O729" i="8"/>
  <c r="B726" i="2"/>
  <c r="V727" i="2"/>
  <c r="R727" i="2"/>
  <c r="N727" i="2"/>
  <c r="J727" i="2"/>
  <c r="F727" i="2"/>
  <c r="U727" i="2"/>
  <c r="Q727" i="2"/>
  <c r="M727" i="2"/>
  <c r="I727" i="2"/>
  <c r="E727" i="2"/>
  <c r="A728" i="2"/>
  <c r="T727" i="2"/>
  <c r="P727" i="2"/>
  <c r="L727" i="2"/>
  <c r="H727" i="2"/>
  <c r="D727" i="2"/>
  <c r="K727" i="2"/>
  <c r="W727" i="2"/>
  <c r="G727" i="2"/>
  <c r="S727" i="2"/>
  <c r="O727" i="2"/>
  <c r="A730" i="9" l="1"/>
  <c r="T729" i="9"/>
  <c r="P729" i="9"/>
  <c r="L729" i="9"/>
  <c r="H729" i="9"/>
  <c r="D729" i="9"/>
  <c r="W729" i="9"/>
  <c r="S729" i="9"/>
  <c r="O729" i="9"/>
  <c r="K729" i="9"/>
  <c r="G729" i="9"/>
  <c r="V729" i="9"/>
  <c r="R729" i="9"/>
  <c r="N729" i="9"/>
  <c r="J729" i="9"/>
  <c r="F729" i="9"/>
  <c r="M729" i="9"/>
  <c r="I729" i="9"/>
  <c r="U729" i="9"/>
  <c r="E729" i="9"/>
  <c r="Q729" i="9"/>
  <c r="B728" i="9"/>
  <c r="A731" i="8"/>
  <c r="T730" i="8"/>
  <c r="P730" i="8"/>
  <c r="L730" i="8"/>
  <c r="H730" i="8"/>
  <c r="D730" i="8"/>
  <c r="W730" i="8"/>
  <c r="S730" i="8"/>
  <c r="O730" i="8"/>
  <c r="K730" i="8"/>
  <c r="G730" i="8"/>
  <c r="V730" i="8"/>
  <c r="R730" i="8"/>
  <c r="N730" i="8"/>
  <c r="J730" i="8"/>
  <c r="F730" i="8"/>
  <c r="U730" i="8"/>
  <c r="E730" i="8"/>
  <c r="Q730" i="8"/>
  <c r="M730" i="8"/>
  <c r="I730" i="8"/>
  <c r="B729" i="8"/>
  <c r="A729" i="2"/>
  <c r="V728" i="2"/>
  <c r="R728" i="2"/>
  <c r="U728" i="2"/>
  <c r="P728" i="2"/>
  <c r="L728" i="2"/>
  <c r="H728" i="2"/>
  <c r="D728" i="2"/>
  <c r="T728" i="2"/>
  <c r="O728" i="2"/>
  <c r="K728" i="2"/>
  <c r="G728" i="2"/>
  <c r="S728" i="2"/>
  <c r="N728" i="2"/>
  <c r="J728" i="2"/>
  <c r="F728" i="2"/>
  <c r="W728" i="2"/>
  <c r="E728" i="2"/>
  <c r="Q728" i="2"/>
  <c r="M728" i="2"/>
  <c r="I728" i="2"/>
  <c r="B727" i="2"/>
  <c r="B729" i="9" l="1"/>
  <c r="V730" i="9"/>
  <c r="R730" i="9"/>
  <c r="N730" i="9"/>
  <c r="J730" i="9"/>
  <c r="F730" i="9"/>
  <c r="U730" i="9"/>
  <c r="Q730" i="9"/>
  <c r="M730" i="9"/>
  <c r="I730" i="9"/>
  <c r="E730" i="9"/>
  <c r="A731" i="9"/>
  <c r="T730" i="9"/>
  <c r="P730" i="9"/>
  <c r="L730" i="9"/>
  <c r="H730" i="9"/>
  <c r="D730" i="9"/>
  <c r="W730" i="9"/>
  <c r="G730" i="9"/>
  <c r="S730" i="9"/>
  <c r="O730" i="9"/>
  <c r="K730" i="9"/>
  <c r="B730" i="8"/>
  <c r="V731" i="8"/>
  <c r="R731" i="8"/>
  <c r="N731" i="8"/>
  <c r="J731" i="8"/>
  <c r="F731" i="8"/>
  <c r="U731" i="8"/>
  <c r="Q731" i="8"/>
  <c r="M731" i="8"/>
  <c r="I731" i="8"/>
  <c r="E731" i="8"/>
  <c r="A732" i="8"/>
  <c r="T731" i="8"/>
  <c r="P731" i="8"/>
  <c r="L731" i="8"/>
  <c r="H731" i="8"/>
  <c r="D731" i="8"/>
  <c r="O731" i="8"/>
  <c r="K731" i="8"/>
  <c r="W731" i="8"/>
  <c r="G731" i="8"/>
  <c r="S731" i="8"/>
  <c r="B728" i="2"/>
  <c r="V729" i="2"/>
  <c r="R729" i="2"/>
  <c r="N729" i="2"/>
  <c r="J729" i="2"/>
  <c r="F729" i="2"/>
  <c r="A730" i="2"/>
  <c r="T729" i="2"/>
  <c r="P729" i="2"/>
  <c r="L729" i="2"/>
  <c r="H729" i="2"/>
  <c r="D729" i="2"/>
  <c r="W729" i="2"/>
  <c r="O729" i="2"/>
  <c r="G729" i="2"/>
  <c r="U729" i="2"/>
  <c r="M729" i="2"/>
  <c r="E729" i="2"/>
  <c r="S729" i="2"/>
  <c r="K729" i="2"/>
  <c r="Q729" i="2"/>
  <c r="I729" i="2"/>
  <c r="A732" i="9" l="1"/>
  <c r="T731" i="9"/>
  <c r="P731" i="9"/>
  <c r="L731" i="9"/>
  <c r="H731" i="9"/>
  <c r="D731" i="9"/>
  <c r="W731" i="9"/>
  <c r="S731" i="9"/>
  <c r="O731" i="9"/>
  <c r="K731" i="9"/>
  <c r="G731" i="9"/>
  <c r="V731" i="9"/>
  <c r="R731" i="9"/>
  <c r="N731" i="9"/>
  <c r="J731" i="9"/>
  <c r="F731" i="9"/>
  <c r="Q731" i="9"/>
  <c r="M731" i="9"/>
  <c r="I731" i="9"/>
  <c r="U731" i="9"/>
  <c r="E731" i="9"/>
  <c r="B730" i="9"/>
  <c r="A733" i="8"/>
  <c r="T732" i="8"/>
  <c r="P732" i="8"/>
  <c r="L732" i="8"/>
  <c r="H732" i="8"/>
  <c r="D732" i="8"/>
  <c r="W732" i="8"/>
  <c r="S732" i="8"/>
  <c r="O732" i="8"/>
  <c r="K732" i="8"/>
  <c r="G732" i="8"/>
  <c r="V732" i="8"/>
  <c r="R732" i="8"/>
  <c r="N732" i="8"/>
  <c r="J732" i="8"/>
  <c r="F732" i="8"/>
  <c r="I732" i="8"/>
  <c r="U732" i="8"/>
  <c r="E732" i="8"/>
  <c r="Q732" i="8"/>
  <c r="M732" i="8"/>
  <c r="B731" i="8"/>
  <c r="B729" i="2"/>
  <c r="A731" i="2"/>
  <c r="T730" i="2"/>
  <c r="P730" i="2"/>
  <c r="L730" i="2"/>
  <c r="H730" i="2"/>
  <c r="D730" i="2"/>
  <c r="V730" i="2"/>
  <c r="R730" i="2"/>
  <c r="N730" i="2"/>
  <c r="J730" i="2"/>
  <c r="F730" i="2"/>
  <c r="Q730" i="2"/>
  <c r="I730" i="2"/>
  <c r="W730" i="2"/>
  <c r="O730" i="2"/>
  <c r="G730" i="2"/>
  <c r="U730" i="2"/>
  <c r="M730" i="2"/>
  <c r="E730" i="2"/>
  <c r="K730" i="2"/>
  <c r="S730" i="2"/>
  <c r="B731" i="9" l="1"/>
  <c r="V732" i="9"/>
  <c r="R732" i="9"/>
  <c r="N732" i="9"/>
  <c r="J732" i="9"/>
  <c r="F732" i="9"/>
  <c r="U732" i="9"/>
  <c r="Q732" i="9"/>
  <c r="M732" i="9"/>
  <c r="I732" i="9"/>
  <c r="E732" i="9"/>
  <c r="A733" i="9"/>
  <c r="T732" i="9"/>
  <c r="P732" i="9"/>
  <c r="L732" i="9"/>
  <c r="H732" i="9"/>
  <c r="D732" i="9"/>
  <c r="K732" i="9"/>
  <c r="W732" i="9"/>
  <c r="G732" i="9"/>
  <c r="S732" i="9"/>
  <c r="O732" i="9"/>
  <c r="B732" i="8"/>
  <c r="V733" i="8"/>
  <c r="R733" i="8"/>
  <c r="N733" i="8"/>
  <c r="J733" i="8"/>
  <c r="F733" i="8"/>
  <c r="U733" i="8"/>
  <c r="Q733" i="8"/>
  <c r="M733" i="8"/>
  <c r="I733" i="8"/>
  <c r="E733" i="8"/>
  <c r="A734" i="8"/>
  <c r="T733" i="8"/>
  <c r="P733" i="8"/>
  <c r="L733" i="8"/>
  <c r="H733" i="8"/>
  <c r="D733" i="8"/>
  <c r="S733" i="8"/>
  <c r="O733" i="8"/>
  <c r="K733" i="8"/>
  <c r="W733" i="8"/>
  <c r="G733" i="8"/>
  <c r="B730" i="2"/>
  <c r="V731" i="2"/>
  <c r="R731" i="2"/>
  <c r="N731" i="2"/>
  <c r="J731" i="2"/>
  <c r="F731" i="2"/>
  <c r="U731" i="2"/>
  <c r="Q731" i="2"/>
  <c r="M731" i="2"/>
  <c r="I731" i="2"/>
  <c r="E731" i="2"/>
  <c r="A732" i="2"/>
  <c r="T731" i="2"/>
  <c r="P731" i="2"/>
  <c r="L731" i="2"/>
  <c r="H731" i="2"/>
  <c r="D731" i="2"/>
  <c r="S731" i="2"/>
  <c r="O731" i="2"/>
  <c r="K731" i="2"/>
  <c r="W731" i="2"/>
  <c r="G731" i="2"/>
  <c r="A734" i="9" l="1"/>
  <c r="T733" i="9"/>
  <c r="P733" i="9"/>
  <c r="L733" i="9"/>
  <c r="H733" i="9"/>
  <c r="D733" i="9"/>
  <c r="W733" i="9"/>
  <c r="S733" i="9"/>
  <c r="O733" i="9"/>
  <c r="K733" i="9"/>
  <c r="G733" i="9"/>
  <c r="V733" i="9"/>
  <c r="R733" i="9"/>
  <c r="N733" i="9"/>
  <c r="J733" i="9"/>
  <c r="F733" i="9"/>
  <c r="U733" i="9"/>
  <c r="E733" i="9"/>
  <c r="Q733" i="9"/>
  <c r="M733" i="9"/>
  <c r="I733" i="9"/>
  <c r="B732" i="9"/>
  <c r="A735" i="8"/>
  <c r="T734" i="8"/>
  <c r="P734" i="8"/>
  <c r="L734" i="8"/>
  <c r="H734" i="8"/>
  <c r="D734" i="8"/>
  <c r="W734" i="8"/>
  <c r="S734" i="8"/>
  <c r="O734" i="8"/>
  <c r="K734" i="8"/>
  <c r="G734" i="8"/>
  <c r="V734" i="8"/>
  <c r="R734" i="8"/>
  <c r="N734" i="8"/>
  <c r="J734" i="8"/>
  <c r="F734" i="8"/>
  <c r="M734" i="8"/>
  <c r="I734" i="8"/>
  <c r="U734" i="8"/>
  <c r="E734" i="8"/>
  <c r="Q734" i="8"/>
  <c r="B733" i="8"/>
  <c r="A733" i="2"/>
  <c r="T732" i="2"/>
  <c r="P732" i="2"/>
  <c r="L732" i="2"/>
  <c r="H732" i="2"/>
  <c r="D732" i="2"/>
  <c r="W732" i="2"/>
  <c r="S732" i="2"/>
  <c r="O732" i="2"/>
  <c r="K732" i="2"/>
  <c r="G732" i="2"/>
  <c r="V732" i="2"/>
  <c r="R732" i="2"/>
  <c r="N732" i="2"/>
  <c r="J732" i="2"/>
  <c r="F732" i="2"/>
  <c r="M732" i="2"/>
  <c r="I732" i="2"/>
  <c r="U732" i="2"/>
  <c r="E732" i="2"/>
  <c r="Q732" i="2"/>
  <c r="B731" i="2"/>
  <c r="B733" i="9" l="1"/>
  <c r="V734" i="9"/>
  <c r="R734" i="9"/>
  <c r="N734" i="9"/>
  <c r="J734" i="9"/>
  <c r="F734" i="9"/>
  <c r="U734" i="9"/>
  <c r="Q734" i="9"/>
  <c r="M734" i="9"/>
  <c r="I734" i="9"/>
  <c r="E734" i="9"/>
  <c r="A735" i="9"/>
  <c r="T734" i="9"/>
  <c r="P734" i="9"/>
  <c r="L734" i="9"/>
  <c r="H734" i="9"/>
  <c r="D734" i="9"/>
  <c r="O734" i="9"/>
  <c r="K734" i="9"/>
  <c r="W734" i="9"/>
  <c r="G734" i="9"/>
  <c r="S734" i="9"/>
  <c r="B734" i="8"/>
  <c r="V735" i="8"/>
  <c r="R735" i="8"/>
  <c r="N735" i="8"/>
  <c r="J735" i="8"/>
  <c r="F735" i="8"/>
  <c r="U735" i="8"/>
  <c r="Q735" i="8"/>
  <c r="M735" i="8"/>
  <c r="I735" i="8"/>
  <c r="E735" i="8"/>
  <c r="A736" i="8"/>
  <c r="T735" i="8"/>
  <c r="P735" i="8"/>
  <c r="L735" i="8"/>
  <c r="H735" i="8"/>
  <c r="D735" i="8"/>
  <c r="W735" i="8"/>
  <c r="G735" i="8"/>
  <c r="S735" i="8"/>
  <c r="O735" i="8"/>
  <c r="K735" i="8"/>
  <c r="B732" i="2"/>
  <c r="V733" i="2"/>
  <c r="R733" i="2"/>
  <c r="N733" i="2"/>
  <c r="J733" i="2"/>
  <c r="F733" i="2"/>
  <c r="U733" i="2"/>
  <c r="Q733" i="2"/>
  <c r="M733" i="2"/>
  <c r="I733" i="2"/>
  <c r="E733" i="2"/>
  <c r="A734" i="2"/>
  <c r="T733" i="2"/>
  <c r="P733" i="2"/>
  <c r="L733" i="2"/>
  <c r="H733" i="2"/>
  <c r="D733" i="2"/>
  <c r="W733" i="2"/>
  <c r="G733" i="2"/>
  <c r="S733" i="2"/>
  <c r="O733" i="2"/>
  <c r="K733" i="2"/>
  <c r="A736" i="9" l="1"/>
  <c r="T735" i="9"/>
  <c r="P735" i="9"/>
  <c r="L735" i="9"/>
  <c r="H735" i="9"/>
  <c r="D735" i="9"/>
  <c r="W735" i="9"/>
  <c r="S735" i="9"/>
  <c r="O735" i="9"/>
  <c r="K735" i="9"/>
  <c r="G735" i="9"/>
  <c r="V735" i="9"/>
  <c r="R735" i="9"/>
  <c r="N735" i="9"/>
  <c r="J735" i="9"/>
  <c r="F735" i="9"/>
  <c r="I735" i="9"/>
  <c r="U735" i="9"/>
  <c r="E735" i="9"/>
  <c r="Q735" i="9"/>
  <c r="M735" i="9"/>
  <c r="B734" i="9"/>
  <c r="A737" i="8"/>
  <c r="T736" i="8"/>
  <c r="P736" i="8"/>
  <c r="L736" i="8"/>
  <c r="H736" i="8"/>
  <c r="D736" i="8"/>
  <c r="W736" i="8"/>
  <c r="S736" i="8"/>
  <c r="O736" i="8"/>
  <c r="K736" i="8"/>
  <c r="G736" i="8"/>
  <c r="V736" i="8"/>
  <c r="R736" i="8"/>
  <c r="N736" i="8"/>
  <c r="J736" i="8"/>
  <c r="F736" i="8"/>
  <c r="Q736" i="8"/>
  <c r="M736" i="8"/>
  <c r="I736" i="8"/>
  <c r="U736" i="8"/>
  <c r="E736" i="8"/>
  <c r="B735" i="8"/>
  <c r="A735" i="2"/>
  <c r="T734" i="2"/>
  <c r="P734" i="2"/>
  <c r="L734" i="2"/>
  <c r="H734" i="2"/>
  <c r="D734" i="2"/>
  <c r="W734" i="2"/>
  <c r="S734" i="2"/>
  <c r="O734" i="2"/>
  <c r="K734" i="2"/>
  <c r="G734" i="2"/>
  <c r="V734" i="2"/>
  <c r="R734" i="2"/>
  <c r="N734" i="2"/>
  <c r="J734" i="2"/>
  <c r="F734" i="2"/>
  <c r="Q734" i="2"/>
  <c r="M734" i="2"/>
  <c r="I734" i="2"/>
  <c r="U734" i="2"/>
  <c r="E734" i="2"/>
  <c r="B733" i="2"/>
  <c r="B735" i="9" l="1"/>
  <c r="V736" i="9"/>
  <c r="R736" i="9"/>
  <c r="N736" i="9"/>
  <c r="J736" i="9"/>
  <c r="F736" i="9"/>
  <c r="U736" i="9"/>
  <c r="Q736" i="9"/>
  <c r="M736" i="9"/>
  <c r="I736" i="9"/>
  <c r="E736" i="9"/>
  <c r="A737" i="9"/>
  <c r="T736" i="9"/>
  <c r="P736" i="9"/>
  <c r="L736" i="9"/>
  <c r="H736" i="9"/>
  <c r="D736" i="9"/>
  <c r="S736" i="9"/>
  <c r="O736" i="9"/>
  <c r="K736" i="9"/>
  <c r="G736" i="9"/>
  <c r="W736" i="9"/>
  <c r="B736" i="8"/>
  <c r="V737" i="8"/>
  <c r="R737" i="8"/>
  <c r="N737" i="8"/>
  <c r="J737" i="8"/>
  <c r="F737" i="8"/>
  <c r="U737" i="8"/>
  <c r="Q737" i="8"/>
  <c r="M737" i="8"/>
  <c r="I737" i="8"/>
  <c r="E737" i="8"/>
  <c r="A738" i="8"/>
  <c r="T737" i="8"/>
  <c r="P737" i="8"/>
  <c r="L737" i="8"/>
  <c r="H737" i="8"/>
  <c r="D737" i="8"/>
  <c r="K737" i="8"/>
  <c r="W737" i="8"/>
  <c r="G737" i="8"/>
  <c r="S737" i="8"/>
  <c r="O737" i="8"/>
  <c r="B734" i="2"/>
  <c r="V735" i="2"/>
  <c r="R735" i="2"/>
  <c r="N735" i="2"/>
  <c r="J735" i="2"/>
  <c r="F735" i="2"/>
  <c r="U735" i="2"/>
  <c r="Q735" i="2"/>
  <c r="M735" i="2"/>
  <c r="I735" i="2"/>
  <c r="E735" i="2"/>
  <c r="A736" i="2"/>
  <c r="T735" i="2"/>
  <c r="P735" i="2"/>
  <c r="L735" i="2"/>
  <c r="H735" i="2"/>
  <c r="D735" i="2"/>
  <c r="K735" i="2"/>
  <c r="W735" i="2"/>
  <c r="G735" i="2"/>
  <c r="S735" i="2"/>
  <c r="O735" i="2"/>
  <c r="A738" i="9" l="1"/>
  <c r="T737" i="9"/>
  <c r="P737" i="9"/>
  <c r="L737" i="9"/>
  <c r="H737" i="9"/>
  <c r="D737" i="9"/>
  <c r="W737" i="9"/>
  <c r="S737" i="9"/>
  <c r="O737" i="9"/>
  <c r="K737" i="9"/>
  <c r="G737" i="9"/>
  <c r="V737" i="9"/>
  <c r="R737" i="9"/>
  <c r="N737" i="9"/>
  <c r="J737" i="9"/>
  <c r="F737" i="9"/>
  <c r="M737" i="9"/>
  <c r="I737" i="9"/>
  <c r="U737" i="9"/>
  <c r="E737" i="9"/>
  <c r="Q737" i="9"/>
  <c r="B736" i="9"/>
  <c r="A739" i="8"/>
  <c r="T738" i="8"/>
  <c r="P738" i="8"/>
  <c r="L738" i="8"/>
  <c r="H738" i="8"/>
  <c r="D738" i="8"/>
  <c r="W738" i="8"/>
  <c r="S738" i="8"/>
  <c r="O738" i="8"/>
  <c r="K738" i="8"/>
  <c r="G738" i="8"/>
  <c r="V738" i="8"/>
  <c r="R738" i="8"/>
  <c r="N738" i="8"/>
  <c r="J738" i="8"/>
  <c r="F738" i="8"/>
  <c r="U738" i="8"/>
  <c r="E738" i="8"/>
  <c r="Q738" i="8"/>
  <c r="M738" i="8"/>
  <c r="I738" i="8"/>
  <c r="B737" i="8"/>
  <c r="A737" i="2"/>
  <c r="T736" i="2"/>
  <c r="P736" i="2"/>
  <c r="L736" i="2"/>
  <c r="H736" i="2"/>
  <c r="D736" i="2"/>
  <c r="W736" i="2"/>
  <c r="S736" i="2"/>
  <c r="O736" i="2"/>
  <c r="K736" i="2"/>
  <c r="G736" i="2"/>
  <c r="V736" i="2"/>
  <c r="R736" i="2"/>
  <c r="N736" i="2"/>
  <c r="J736" i="2"/>
  <c r="F736" i="2"/>
  <c r="U736" i="2"/>
  <c r="E736" i="2"/>
  <c r="Q736" i="2"/>
  <c r="M736" i="2"/>
  <c r="I736" i="2"/>
  <c r="B735" i="2"/>
  <c r="B737" i="9" l="1"/>
  <c r="V738" i="9"/>
  <c r="R738" i="9"/>
  <c r="N738" i="9"/>
  <c r="J738" i="9"/>
  <c r="F738" i="9"/>
  <c r="U738" i="9"/>
  <c r="Q738" i="9"/>
  <c r="M738" i="9"/>
  <c r="I738" i="9"/>
  <c r="E738" i="9"/>
  <c r="A739" i="9"/>
  <c r="T738" i="9"/>
  <c r="P738" i="9"/>
  <c r="L738" i="9"/>
  <c r="H738" i="9"/>
  <c r="D738" i="9"/>
  <c r="W738" i="9"/>
  <c r="G738" i="9"/>
  <c r="S738" i="9"/>
  <c r="O738" i="9"/>
  <c r="K738" i="9"/>
  <c r="B738" i="8"/>
  <c r="V739" i="8"/>
  <c r="R739" i="8"/>
  <c r="N739" i="8"/>
  <c r="J739" i="8"/>
  <c r="F739" i="8"/>
  <c r="U739" i="8"/>
  <c r="Q739" i="8"/>
  <c r="M739" i="8"/>
  <c r="I739" i="8"/>
  <c r="E739" i="8"/>
  <c r="A740" i="8"/>
  <c r="T739" i="8"/>
  <c r="P739" i="8"/>
  <c r="L739" i="8"/>
  <c r="H739" i="8"/>
  <c r="D739" i="8"/>
  <c r="O739" i="8"/>
  <c r="K739" i="8"/>
  <c r="W739" i="8"/>
  <c r="G739" i="8"/>
  <c r="S739" i="8"/>
  <c r="B736" i="2"/>
  <c r="V737" i="2"/>
  <c r="R737" i="2"/>
  <c r="N737" i="2"/>
  <c r="J737" i="2"/>
  <c r="F737" i="2"/>
  <c r="U737" i="2"/>
  <c r="Q737" i="2"/>
  <c r="M737" i="2"/>
  <c r="I737" i="2"/>
  <c r="E737" i="2"/>
  <c r="A738" i="2"/>
  <c r="T737" i="2"/>
  <c r="P737" i="2"/>
  <c r="L737" i="2"/>
  <c r="H737" i="2"/>
  <c r="D737" i="2"/>
  <c r="O737" i="2"/>
  <c r="K737" i="2"/>
  <c r="W737" i="2"/>
  <c r="G737" i="2"/>
  <c r="S737" i="2"/>
  <c r="A740" i="9" l="1"/>
  <c r="T739" i="9"/>
  <c r="P739" i="9"/>
  <c r="L739" i="9"/>
  <c r="H739" i="9"/>
  <c r="D739" i="9"/>
  <c r="W739" i="9"/>
  <c r="S739" i="9"/>
  <c r="O739" i="9"/>
  <c r="K739" i="9"/>
  <c r="G739" i="9"/>
  <c r="V739" i="9"/>
  <c r="R739" i="9"/>
  <c r="N739" i="9"/>
  <c r="J739" i="9"/>
  <c r="F739" i="9"/>
  <c r="Q739" i="9"/>
  <c r="M739" i="9"/>
  <c r="I739" i="9"/>
  <c r="E739" i="9"/>
  <c r="U739" i="9"/>
  <c r="B738" i="9"/>
  <c r="A741" i="8"/>
  <c r="T740" i="8"/>
  <c r="P740" i="8"/>
  <c r="L740" i="8"/>
  <c r="H740" i="8"/>
  <c r="D740" i="8"/>
  <c r="W740" i="8"/>
  <c r="S740" i="8"/>
  <c r="O740" i="8"/>
  <c r="K740" i="8"/>
  <c r="G740" i="8"/>
  <c r="V740" i="8"/>
  <c r="R740" i="8"/>
  <c r="N740" i="8"/>
  <c r="J740" i="8"/>
  <c r="F740" i="8"/>
  <c r="I740" i="8"/>
  <c r="U740" i="8"/>
  <c r="E740" i="8"/>
  <c r="Q740" i="8"/>
  <c r="M740" i="8"/>
  <c r="B739" i="8"/>
  <c r="A739" i="2"/>
  <c r="T738" i="2"/>
  <c r="P738" i="2"/>
  <c r="L738" i="2"/>
  <c r="H738" i="2"/>
  <c r="D738" i="2"/>
  <c r="W738" i="2"/>
  <c r="S738" i="2"/>
  <c r="O738" i="2"/>
  <c r="K738" i="2"/>
  <c r="G738" i="2"/>
  <c r="V738" i="2"/>
  <c r="R738" i="2"/>
  <c r="N738" i="2"/>
  <c r="J738" i="2"/>
  <c r="F738" i="2"/>
  <c r="I738" i="2"/>
  <c r="U738" i="2"/>
  <c r="E738" i="2"/>
  <c r="Q738" i="2"/>
  <c r="M738" i="2"/>
  <c r="B737" i="2"/>
  <c r="B739" i="9" l="1"/>
  <c r="V740" i="9"/>
  <c r="R740" i="9"/>
  <c r="N740" i="9"/>
  <c r="J740" i="9"/>
  <c r="F740" i="9"/>
  <c r="U740" i="9"/>
  <c r="Q740" i="9"/>
  <c r="M740" i="9"/>
  <c r="I740" i="9"/>
  <c r="E740" i="9"/>
  <c r="A741" i="9"/>
  <c r="T740" i="9"/>
  <c r="P740" i="9"/>
  <c r="L740" i="9"/>
  <c r="H740" i="9"/>
  <c r="D740" i="9"/>
  <c r="K740" i="9"/>
  <c r="W740" i="9"/>
  <c r="G740" i="9"/>
  <c r="S740" i="9"/>
  <c r="O740" i="9"/>
  <c r="B740" i="8"/>
  <c r="V741" i="8"/>
  <c r="R741" i="8"/>
  <c r="N741" i="8"/>
  <c r="J741" i="8"/>
  <c r="F741" i="8"/>
  <c r="U741" i="8"/>
  <c r="Q741" i="8"/>
  <c r="M741" i="8"/>
  <c r="I741" i="8"/>
  <c r="E741" i="8"/>
  <c r="A742" i="8"/>
  <c r="T741" i="8"/>
  <c r="P741" i="8"/>
  <c r="L741" i="8"/>
  <c r="H741" i="8"/>
  <c r="D741" i="8"/>
  <c r="S741" i="8"/>
  <c r="O741" i="8"/>
  <c r="K741" i="8"/>
  <c r="G741" i="8"/>
  <c r="W741" i="8"/>
  <c r="B738" i="2"/>
  <c r="V739" i="2"/>
  <c r="R739" i="2"/>
  <c r="N739" i="2"/>
  <c r="J739" i="2"/>
  <c r="F739" i="2"/>
  <c r="U739" i="2"/>
  <c r="Q739" i="2"/>
  <c r="M739" i="2"/>
  <c r="I739" i="2"/>
  <c r="E739" i="2"/>
  <c r="A740" i="2"/>
  <c r="T739" i="2"/>
  <c r="P739" i="2"/>
  <c r="L739" i="2"/>
  <c r="H739" i="2"/>
  <c r="D739" i="2"/>
  <c r="S739" i="2"/>
  <c r="O739" i="2"/>
  <c r="K739" i="2"/>
  <c r="W739" i="2"/>
  <c r="G739" i="2"/>
  <c r="A742" i="9" l="1"/>
  <c r="T741" i="9"/>
  <c r="P741" i="9"/>
  <c r="L741" i="9"/>
  <c r="H741" i="9"/>
  <c r="D741" i="9"/>
  <c r="W741" i="9"/>
  <c r="S741" i="9"/>
  <c r="O741" i="9"/>
  <c r="K741" i="9"/>
  <c r="G741" i="9"/>
  <c r="V741" i="9"/>
  <c r="R741" i="9"/>
  <c r="N741" i="9"/>
  <c r="J741" i="9"/>
  <c r="F741" i="9"/>
  <c r="U741" i="9"/>
  <c r="E741" i="9"/>
  <c r="Q741" i="9"/>
  <c r="M741" i="9"/>
  <c r="I741" i="9"/>
  <c r="B740" i="9"/>
  <c r="A743" i="8"/>
  <c r="T742" i="8"/>
  <c r="P742" i="8"/>
  <c r="L742" i="8"/>
  <c r="H742" i="8"/>
  <c r="D742" i="8"/>
  <c r="W742" i="8"/>
  <c r="S742" i="8"/>
  <c r="O742" i="8"/>
  <c r="K742" i="8"/>
  <c r="G742" i="8"/>
  <c r="V742" i="8"/>
  <c r="R742" i="8"/>
  <c r="N742" i="8"/>
  <c r="J742" i="8"/>
  <c r="F742" i="8"/>
  <c r="M742" i="8"/>
  <c r="I742" i="8"/>
  <c r="U742" i="8"/>
  <c r="E742" i="8"/>
  <c r="Q742" i="8"/>
  <c r="B741" i="8"/>
  <c r="A741" i="2"/>
  <c r="T740" i="2"/>
  <c r="P740" i="2"/>
  <c r="L740" i="2"/>
  <c r="H740" i="2"/>
  <c r="D740" i="2"/>
  <c r="W740" i="2"/>
  <c r="S740" i="2"/>
  <c r="O740" i="2"/>
  <c r="K740" i="2"/>
  <c r="G740" i="2"/>
  <c r="V740" i="2"/>
  <c r="R740" i="2"/>
  <c r="N740" i="2"/>
  <c r="J740" i="2"/>
  <c r="F740" i="2"/>
  <c r="M740" i="2"/>
  <c r="I740" i="2"/>
  <c r="U740" i="2"/>
  <c r="E740" i="2"/>
  <c r="Q740" i="2"/>
  <c r="B739" i="2"/>
  <c r="B741" i="9" l="1"/>
  <c r="V742" i="9"/>
  <c r="R742" i="9"/>
  <c r="N742" i="9"/>
  <c r="J742" i="9"/>
  <c r="F742" i="9"/>
  <c r="U742" i="9"/>
  <c r="Q742" i="9"/>
  <c r="M742" i="9"/>
  <c r="I742" i="9"/>
  <c r="E742" i="9"/>
  <c r="A743" i="9"/>
  <c r="T742" i="9"/>
  <c r="P742" i="9"/>
  <c r="L742" i="9"/>
  <c r="H742" i="9"/>
  <c r="D742" i="9"/>
  <c r="O742" i="9"/>
  <c r="K742" i="9"/>
  <c r="W742" i="9"/>
  <c r="G742" i="9"/>
  <c r="S742" i="9"/>
  <c r="B742" i="8"/>
  <c r="V743" i="8"/>
  <c r="R743" i="8"/>
  <c r="N743" i="8"/>
  <c r="J743" i="8"/>
  <c r="F743" i="8"/>
  <c r="U743" i="8"/>
  <c r="Q743" i="8"/>
  <c r="M743" i="8"/>
  <c r="I743" i="8"/>
  <c r="E743" i="8"/>
  <c r="A744" i="8"/>
  <c r="T743" i="8"/>
  <c r="P743" i="8"/>
  <c r="L743" i="8"/>
  <c r="H743" i="8"/>
  <c r="D743" i="8"/>
  <c r="W743" i="8"/>
  <c r="G743" i="8"/>
  <c r="S743" i="8"/>
  <c r="O743" i="8"/>
  <c r="K743" i="8"/>
  <c r="B740" i="2"/>
  <c r="V741" i="2"/>
  <c r="R741" i="2"/>
  <c r="N741" i="2"/>
  <c r="J741" i="2"/>
  <c r="F741" i="2"/>
  <c r="U741" i="2"/>
  <c r="Q741" i="2"/>
  <c r="M741" i="2"/>
  <c r="I741" i="2"/>
  <c r="E741" i="2"/>
  <c r="A742" i="2"/>
  <c r="T741" i="2"/>
  <c r="P741" i="2"/>
  <c r="L741" i="2"/>
  <c r="H741" i="2"/>
  <c r="D741" i="2"/>
  <c r="W741" i="2"/>
  <c r="G741" i="2"/>
  <c r="S741" i="2"/>
  <c r="O741" i="2"/>
  <c r="K741" i="2"/>
  <c r="A744" i="9" l="1"/>
  <c r="T743" i="9"/>
  <c r="P743" i="9"/>
  <c r="L743" i="9"/>
  <c r="H743" i="9"/>
  <c r="D743" i="9"/>
  <c r="W743" i="9"/>
  <c r="S743" i="9"/>
  <c r="O743" i="9"/>
  <c r="K743" i="9"/>
  <c r="G743" i="9"/>
  <c r="V743" i="9"/>
  <c r="R743" i="9"/>
  <c r="N743" i="9"/>
  <c r="J743" i="9"/>
  <c r="F743" i="9"/>
  <c r="I743" i="9"/>
  <c r="U743" i="9"/>
  <c r="E743" i="9"/>
  <c r="Q743" i="9"/>
  <c r="M743" i="9"/>
  <c r="B742" i="9"/>
  <c r="A745" i="8"/>
  <c r="T744" i="8"/>
  <c r="P744" i="8"/>
  <c r="L744" i="8"/>
  <c r="H744" i="8"/>
  <c r="D744" i="8"/>
  <c r="W744" i="8"/>
  <c r="S744" i="8"/>
  <c r="O744" i="8"/>
  <c r="K744" i="8"/>
  <c r="G744" i="8"/>
  <c r="V744" i="8"/>
  <c r="R744" i="8"/>
  <c r="N744" i="8"/>
  <c r="J744" i="8"/>
  <c r="F744" i="8"/>
  <c r="Q744" i="8"/>
  <c r="M744" i="8"/>
  <c r="I744" i="8"/>
  <c r="E744" i="8"/>
  <c r="U744" i="8"/>
  <c r="B743" i="8"/>
  <c r="A743" i="2"/>
  <c r="T742" i="2"/>
  <c r="P742" i="2"/>
  <c r="L742" i="2"/>
  <c r="H742" i="2"/>
  <c r="D742" i="2"/>
  <c r="W742" i="2"/>
  <c r="S742" i="2"/>
  <c r="O742" i="2"/>
  <c r="K742" i="2"/>
  <c r="G742" i="2"/>
  <c r="V742" i="2"/>
  <c r="R742" i="2"/>
  <c r="N742" i="2"/>
  <c r="J742" i="2"/>
  <c r="F742" i="2"/>
  <c r="Q742" i="2"/>
  <c r="M742" i="2"/>
  <c r="I742" i="2"/>
  <c r="U742" i="2"/>
  <c r="E742" i="2"/>
  <c r="B741" i="2"/>
  <c r="B743" i="9" l="1"/>
  <c r="V744" i="9"/>
  <c r="R744" i="9"/>
  <c r="N744" i="9"/>
  <c r="J744" i="9"/>
  <c r="F744" i="9"/>
  <c r="U744" i="9"/>
  <c r="Q744" i="9"/>
  <c r="M744" i="9"/>
  <c r="I744" i="9"/>
  <c r="E744" i="9"/>
  <c r="A745" i="9"/>
  <c r="T744" i="9"/>
  <c r="P744" i="9"/>
  <c r="L744" i="9"/>
  <c r="H744" i="9"/>
  <c r="D744" i="9"/>
  <c r="S744" i="9"/>
  <c r="O744" i="9"/>
  <c r="K744" i="9"/>
  <c r="W744" i="9"/>
  <c r="G744" i="9"/>
  <c r="B744" i="8"/>
  <c r="V745" i="8"/>
  <c r="R745" i="8"/>
  <c r="N745" i="8"/>
  <c r="J745" i="8"/>
  <c r="F745" i="8"/>
  <c r="U745" i="8"/>
  <c r="Q745" i="8"/>
  <c r="M745" i="8"/>
  <c r="I745" i="8"/>
  <c r="E745" i="8"/>
  <c r="A746" i="8"/>
  <c r="T745" i="8"/>
  <c r="P745" i="8"/>
  <c r="L745" i="8"/>
  <c r="H745" i="8"/>
  <c r="D745" i="8"/>
  <c r="K745" i="8"/>
  <c r="W745" i="8"/>
  <c r="G745" i="8"/>
  <c r="S745" i="8"/>
  <c r="O745" i="8"/>
  <c r="B742" i="2"/>
  <c r="V743" i="2"/>
  <c r="R743" i="2"/>
  <c r="N743" i="2"/>
  <c r="J743" i="2"/>
  <c r="F743" i="2"/>
  <c r="U743" i="2"/>
  <c r="Q743" i="2"/>
  <c r="M743" i="2"/>
  <c r="I743" i="2"/>
  <c r="E743" i="2"/>
  <c r="A744" i="2"/>
  <c r="T743" i="2"/>
  <c r="P743" i="2"/>
  <c r="L743" i="2"/>
  <c r="H743" i="2"/>
  <c r="D743" i="2"/>
  <c r="K743" i="2"/>
  <c r="W743" i="2"/>
  <c r="G743" i="2"/>
  <c r="S743" i="2"/>
  <c r="O743" i="2"/>
  <c r="A746" i="9" l="1"/>
  <c r="T745" i="9"/>
  <c r="P745" i="9"/>
  <c r="L745" i="9"/>
  <c r="H745" i="9"/>
  <c r="D745" i="9"/>
  <c r="W745" i="9"/>
  <c r="S745" i="9"/>
  <c r="O745" i="9"/>
  <c r="K745" i="9"/>
  <c r="G745" i="9"/>
  <c r="V745" i="9"/>
  <c r="R745" i="9"/>
  <c r="N745" i="9"/>
  <c r="J745" i="9"/>
  <c r="F745" i="9"/>
  <c r="M745" i="9"/>
  <c r="I745" i="9"/>
  <c r="U745" i="9"/>
  <c r="E745" i="9"/>
  <c r="Q745" i="9"/>
  <c r="B744" i="9"/>
  <c r="A747" i="8"/>
  <c r="T746" i="8"/>
  <c r="P746" i="8"/>
  <c r="L746" i="8"/>
  <c r="H746" i="8"/>
  <c r="D746" i="8"/>
  <c r="W746" i="8"/>
  <c r="S746" i="8"/>
  <c r="O746" i="8"/>
  <c r="K746" i="8"/>
  <c r="G746" i="8"/>
  <c r="V746" i="8"/>
  <c r="R746" i="8"/>
  <c r="N746" i="8"/>
  <c r="J746" i="8"/>
  <c r="F746" i="8"/>
  <c r="U746" i="8"/>
  <c r="E746" i="8"/>
  <c r="Q746" i="8"/>
  <c r="M746" i="8"/>
  <c r="I746" i="8"/>
  <c r="B745" i="8"/>
  <c r="A745" i="2"/>
  <c r="T744" i="2"/>
  <c r="P744" i="2"/>
  <c r="L744" i="2"/>
  <c r="H744" i="2"/>
  <c r="D744" i="2"/>
  <c r="W744" i="2"/>
  <c r="S744" i="2"/>
  <c r="O744" i="2"/>
  <c r="K744" i="2"/>
  <c r="G744" i="2"/>
  <c r="V744" i="2"/>
  <c r="R744" i="2"/>
  <c r="N744" i="2"/>
  <c r="J744" i="2"/>
  <c r="F744" i="2"/>
  <c r="U744" i="2"/>
  <c r="E744" i="2"/>
  <c r="Q744" i="2"/>
  <c r="M744" i="2"/>
  <c r="I744" i="2"/>
  <c r="B743" i="2"/>
  <c r="B745" i="9" l="1"/>
  <c r="V746" i="9"/>
  <c r="R746" i="9"/>
  <c r="N746" i="9"/>
  <c r="J746" i="9"/>
  <c r="F746" i="9"/>
  <c r="U746" i="9"/>
  <c r="Q746" i="9"/>
  <c r="M746" i="9"/>
  <c r="I746" i="9"/>
  <c r="E746" i="9"/>
  <c r="A747" i="9"/>
  <c r="T746" i="9"/>
  <c r="P746" i="9"/>
  <c r="L746" i="9"/>
  <c r="H746" i="9"/>
  <c r="D746" i="9"/>
  <c r="W746" i="9"/>
  <c r="G746" i="9"/>
  <c r="S746" i="9"/>
  <c r="O746" i="9"/>
  <c r="K746" i="9"/>
  <c r="B746" i="8"/>
  <c r="V747" i="8"/>
  <c r="R747" i="8"/>
  <c r="N747" i="8"/>
  <c r="J747" i="8"/>
  <c r="F747" i="8"/>
  <c r="U747" i="8"/>
  <c r="Q747" i="8"/>
  <c r="M747" i="8"/>
  <c r="I747" i="8"/>
  <c r="E747" i="8"/>
  <c r="A748" i="8"/>
  <c r="T747" i="8"/>
  <c r="P747" i="8"/>
  <c r="L747" i="8"/>
  <c r="H747" i="8"/>
  <c r="D747" i="8"/>
  <c r="O747" i="8"/>
  <c r="K747" i="8"/>
  <c r="W747" i="8"/>
  <c r="G747" i="8"/>
  <c r="S747" i="8"/>
  <c r="B744" i="2"/>
  <c r="V745" i="2"/>
  <c r="R745" i="2"/>
  <c r="N745" i="2"/>
  <c r="J745" i="2"/>
  <c r="F745" i="2"/>
  <c r="U745" i="2"/>
  <c r="Q745" i="2"/>
  <c r="M745" i="2"/>
  <c r="I745" i="2"/>
  <c r="E745" i="2"/>
  <c r="A746" i="2"/>
  <c r="T745" i="2"/>
  <c r="P745" i="2"/>
  <c r="L745" i="2"/>
  <c r="H745" i="2"/>
  <c r="D745" i="2"/>
  <c r="O745" i="2"/>
  <c r="K745" i="2"/>
  <c r="W745" i="2"/>
  <c r="G745" i="2"/>
  <c r="S745" i="2"/>
  <c r="A748" i="9" l="1"/>
  <c r="T747" i="9"/>
  <c r="P747" i="9"/>
  <c r="L747" i="9"/>
  <c r="H747" i="9"/>
  <c r="D747" i="9"/>
  <c r="W747" i="9"/>
  <c r="S747" i="9"/>
  <c r="O747" i="9"/>
  <c r="K747" i="9"/>
  <c r="G747" i="9"/>
  <c r="V747" i="9"/>
  <c r="R747" i="9"/>
  <c r="N747" i="9"/>
  <c r="J747" i="9"/>
  <c r="F747" i="9"/>
  <c r="Q747" i="9"/>
  <c r="M747" i="9"/>
  <c r="I747" i="9"/>
  <c r="U747" i="9"/>
  <c r="E747" i="9"/>
  <c r="B746" i="9"/>
  <c r="A749" i="8"/>
  <c r="T748" i="8"/>
  <c r="P748" i="8"/>
  <c r="L748" i="8"/>
  <c r="H748" i="8"/>
  <c r="D748" i="8"/>
  <c r="W748" i="8"/>
  <c r="S748" i="8"/>
  <c r="O748" i="8"/>
  <c r="K748" i="8"/>
  <c r="G748" i="8"/>
  <c r="V748" i="8"/>
  <c r="R748" i="8"/>
  <c r="N748" i="8"/>
  <c r="J748" i="8"/>
  <c r="F748" i="8"/>
  <c r="I748" i="8"/>
  <c r="U748" i="8"/>
  <c r="E748" i="8"/>
  <c r="Q748" i="8"/>
  <c r="M748" i="8"/>
  <c r="B747" i="8"/>
  <c r="A747" i="2"/>
  <c r="T746" i="2"/>
  <c r="P746" i="2"/>
  <c r="L746" i="2"/>
  <c r="H746" i="2"/>
  <c r="D746" i="2"/>
  <c r="W746" i="2"/>
  <c r="S746" i="2"/>
  <c r="O746" i="2"/>
  <c r="K746" i="2"/>
  <c r="G746" i="2"/>
  <c r="V746" i="2"/>
  <c r="R746" i="2"/>
  <c r="N746" i="2"/>
  <c r="J746" i="2"/>
  <c r="F746" i="2"/>
  <c r="I746" i="2"/>
  <c r="U746" i="2"/>
  <c r="E746" i="2"/>
  <c r="Q746" i="2"/>
  <c r="M746" i="2"/>
  <c r="B745" i="2"/>
  <c r="B747" i="9" l="1"/>
  <c r="V748" i="9"/>
  <c r="R748" i="9"/>
  <c r="N748" i="9"/>
  <c r="J748" i="9"/>
  <c r="F748" i="9"/>
  <c r="U748" i="9"/>
  <c r="Q748" i="9"/>
  <c r="M748" i="9"/>
  <c r="I748" i="9"/>
  <c r="E748" i="9"/>
  <c r="A749" i="9"/>
  <c r="T748" i="9"/>
  <c r="P748" i="9"/>
  <c r="L748" i="9"/>
  <c r="H748" i="9"/>
  <c r="D748" i="9"/>
  <c r="K748" i="9"/>
  <c r="W748" i="9"/>
  <c r="G748" i="9"/>
  <c r="S748" i="9"/>
  <c r="O748" i="9"/>
  <c r="B748" i="8"/>
  <c r="V749" i="8"/>
  <c r="R749" i="8"/>
  <c r="N749" i="8"/>
  <c r="J749" i="8"/>
  <c r="F749" i="8"/>
  <c r="U749" i="8"/>
  <c r="Q749" i="8"/>
  <c r="M749" i="8"/>
  <c r="I749" i="8"/>
  <c r="E749" i="8"/>
  <c r="A750" i="8"/>
  <c r="T749" i="8"/>
  <c r="P749" i="8"/>
  <c r="L749" i="8"/>
  <c r="H749" i="8"/>
  <c r="D749" i="8"/>
  <c r="S749" i="8"/>
  <c r="O749" i="8"/>
  <c r="K749" i="8"/>
  <c r="W749" i="8"/>
  <c r="G749" i="8"/>
  <c r="B746" i="2"/>
  <c r="V747" i="2"/>
  <c r="R747" i="2"/>
  <c r="N747" i="2"/>
  <c r="J747" i="2"/>
  <c r="F747" i="2"/>
  <c r="U747" i="2"/>
  <c r="Q747" i="2"/>
  <c r="M747" i="2"/>
  <c r="I747" i="2"/>
  <c r="E747" i="2"/>
  <c r="A748" i="2"/>
  <c r="T747" i="2"/>
  <c r="P747" i="2"/>
  <c r="L747" i="2"/>
  <c r="H747" i="2"/>
  <c r="D747" i="2"/>
  <c r="S747" i="2"/>
  <c r="O747" i="2"/>
  <c r="K747" i="2"/>
  <c r="G747" i="2"/>
  <c r="W747" i="2"/>
  <c r="A750" i="9" l="1"/>
  <c r="T749" i="9"/>
  <c r="P749" i="9"/>
  <c r="L749" i="9"/>
  <c r="H749" i="9"/>
  <c r="D749" i="9"/>
  <c r="W749" i="9"/>
  <c r="S749" i="9"/>
  <c r="O749" i="9"/>
  <c r="K749" i="9"/>
  <c r="G749" i="9"/>
  <c r="V749" i="9"/>
  <c r="R749" i="9"/>
  <c r="N749" i="9"/>
  <c r="J749" i="9"/>
  <c r="F749" i="9"/>
  <c r="U749" i="9"/>
  <c r="E749" i="9"/>
  <c r="Q749" i="9"/>
  <c r="M749" i="9"/>
  <c r="I749" i="9"/>
  <c r="B748" i="9"/>
  <c r="A751" i="8"/>
  <c r="T750" i="8"/>
  <c r="P750" i="8"/>
  <c r="L750" i="8"/>
  <c r="H750" i="8"/>
  <c r="D750" i="8"/>
  <c r="W750" i="8"/>
  <c r="S750" i="8"/>
  <c r="O750" i="8"/>
  <c r="K750" i="8"/>
  <c r="G750" i="8"/>
  <c r="V750" i="8"/>
  <c r="R750" i="8"/>
  <c r="N750" i="8"/>
  <c r="J750" i="8"/>
  <c r="F750" i="8"/>
  <c r="M750" i="8"/>
  <c r="I750" i="8"/>
  <c r="U750" i="8"/>
  <c r="E750" i="8"/>
  <c r="Q750" i="8"/>
  <c r="B749" i="8"/>
  <c r="A749" i="2"/>
  <c r="T748" i="2"/>
  <c r="P748" i="2"/>
  <c r="L748" i="2"/>
  <c r="H748" i="2"/>
  <c r="D748" i="2"/>
  <c r="W748" i="2"/>
  <c r="S748" i="2"/>
  <c r="O748" i="2"/>
  <c r="K748" i="2"/>
  <c r="G748" i="2"/>
  <c r="V748" i="2"/>
  <c r="R748" i="2"/>
  <c r="N748" i="2"/>
  <c r="J748" i="2"/>
  <c r="F748" i="2"/>
  <c r="M748" i="2"/>
  <c r="I748" i="2"/>
  <c r="U748" i="2"/>
  <c r="E748" i="2"/>
  <c r="Q748" i="2"/>
  <c r="B747" i="2"/>
  <c r="B749" i="9" l="1"/>
  <c r="V750" i="9"/>
  <c r="R750" i="9"/>
  <c r="N750" i="9"/>
  <c r="J750" i="9"/>
  <c r="F750" i="9"/>
  <c r="U750" i="9"/>
  <c r="Q750" i="9"/>
  <c r="M750" i="9"/>
  <c r="I750" i="9"/>
  <c r="E750" i="9"/>
  <c r="A751" i="9"/>
  <c r="T750" i="9"/>
  <c r="P750" i="9"/>
  <c r="L750" i="9"/>
  <c r="H750" i="9"/>
  <c r="D750" i="9"/>
  <c r="O750" i="9"/>
  <c r="K750" i="9"/>
  <c r="W750" i="9"/>
  <c r="G750" i="9"/>
  <c r="S750" i="9"/>
  <c r="B750" i="8"/>
  <c r="V751" i="8"/>
  <c r="R751" i="8"/>
  <c r="N751" i="8"/>
  <c r="J751" i="8"/>
  <c r="F751" i="8"/>
  <c r="U751" i="8"/>
  <c r="Q751" i="8"/>
  <c r="M751" i="8"/>
  <c r="I751" i="8"/>
  <c r="E751" i="8"/>
  <c r="A752" i="8"/>
  <c r="T751" i="8"/>
  <c r="P751" i="8"/>
  <c r="L751" i="8"/>
  <c r="H751" i="8"/>
  <c r="D751" i="8"/>
  <c r="W751" i="8"/>
  <c r="G751" i="8"/>
  <c r="S751" i="8"/>
  <c r="O751" i="8"/>
  <c r="K751" i="8"/>
  <c r="B748" i="2"/>
  <c r="V749" i="2"/>
  <c r="R749" i="2"/>
  <c r="N749" i="2"/>
  <c r="J749" i="2"/>
  <c r="F749" i="2"/>
  <c r="U749" i="2"/>
  <c r="Q749" i="2"/>
  <c r="M749" i="2"/>
  <c r="I749" i="2"/>
  <c r="E749" i="2"/>
  <c r="A750" i="2"/>
  <c r="T749" i="2"/>
  <c r="P749" i="2"/>
  <c r="L749" i="2"/>
  <c r="H749" i="2"/>
  <c r="D749" i="2"/>
  <c r="W749" i="2"/>
  <c r="G749" i="2"/>
  <c r="S749" i="2"/>
  <c r="O749" i="2"/>
  <c r="K749" i="2"/>
  <c r="A752" i="9" l="1"/>
  <c r="T751" i="9"/>
  <c r="P751" i="9"/>
  <c r="L751" i="9"/>
  <c r="H751" i="9"/>
  <c r="D751" i="9"/>
  <c r="W751" i="9"/>
  <c r="S751" i="9"/>
  <c r="O751" i="9"/>
  <c r="K751" i="9"/>
  <c r="G751" i="9"/>
  <c r="V751" i="9"/>
  <c r="R751" i="9"/>
  <c r="N751" i="9"/>
  <c r="J751" i="9"/>
  <c r="F751" i="9"/>
  <c r="I751" i="9"/>
  <c r="U751" i="9"/>
  <c r="E751" i="9"/>
  <c r="Q751" i="9"/>
  <c r="M751" i="9"/>
  <c r="B750" i="9"/>
  <c r="A753" i="8"/>
  <c r="T752" i="8"/>
  <c r="P752" i="8"/>
  <c r="L752" i="8"/>
  <c r="H752" i="8"/>
  <c r="D752" i="8"/>
  <c r="W752" i="8"/>
  <c r="S752" i="8"/>
  <c r="O752" i="8"/>
  <c r="K752" i="8"/>
  <c r="G752" i="8"/>
  <c r="V752" i="8"/>
  <c r="R752" i="8"/>
  <c r="N752" i="8"/>
  <c r="J752" i="8"/>
  <c r="F752" i="8"/>
  <c r="Q752" i="8"/>
  <c r="M752" i="8"/>
  <c r="I752" i="8"/>
  <c r="U752" i="8"/>
  <c r="E752" i="8"/>
  <c r="B751" i="8"/>
  <c r="A751" i="2"/>
  <c r="T750" i="2"/>
  <c r="P750" i="2"/>
  <c r="L750" i="2"/>
  <c r="H750" i="2"/>
  <c r="D750" i="2"/>
  <c r="W750" i="2"/>
  <c r="S750" i="2"/>
  <c r="O750" i="2"/>
  <c r="K750" i="2"/>
  <c r="G750" i="2"/>
  <c r="V750" i="2"/>
  <c r="R750" i="2"/>
  <c r="N750" i="2"/>
  <c r="J750" i="2"/>
  <c r="F750" i="2"/>
  <c r="Q750" i="2"/>
  <c r="M750" i="2"/>
  <c r="I750" i="2"/>
  <c r="E750" i="2"/>
  <c r="U750" i="2"/>
  <c r="B749" i="2"/>
  <c r="B751" i="9" l="1"/>
  <c r="V752" i="9"/>
  <c r="R752" i="9"/>
  <c r="N752" i="9"/>
  <c r="J752" i="9"/>
  <c r="F752" i="9"/>
  <c r="U752" i="9"/>
  <c r="Q752" i="9"/>
  <c r="M752" i="9"/>
  <c r="I752" i="9"/>
  <c r="E752" i="9"/>
  <c r="A753" i="9"/>
  <c r="T752" i="9"/>
  <c r="P752" i="9"/>
  <c r="L752" i="9"/>
  <c r="H752" i="9"/>
  <c r="D752" i="9"/>
  <c r="S752" i="9"/>
  <c r="O752" i="9"/>
  <c r="K752" i="9"/>
  <c r="W752" i="9"/>
  <c r="G752" i="9"/>
  <c r="B752" i="8"/>
  <c r="V753" i="8"/>
  <c r="R753" i="8"/>
  <c r="N753" i="8"/>
  <c r="J753" i="8"/>
  <c r="F753" i="8"/>
  <c r="U753" i="8"/>
  <c r="Q753" i="8"/>
  <c r="M753" i="8"/>
  <c r="I753" i="8"/>
  <c r="E753" i="8"/>
  <c r="A754" i="8"/>
  <c r="T753" i="8"/>
  <c r="P753" i="8"/>
  <c r="L753" i="8"/>
  <c r="H753" i="8"/>
  <c r="D753" i="8"/>
  <c r="K753" i="8"/>
  <c r="W753" i="8"/>
  <c r="G753" i="8"/>
  <c r="S753" i="8"/>
  <c r="O753" i="8"/>
  <c r="B750" i="2"/>
  <c r="V751" i="2"/>
  <c r="R751" i="2"/>
  <c r="N751" i="2"/>
  <c r="J751" i="2"/>
  <c r="F751" i="2"/>
  <c r="U751" i="2"/>
  <c r="Q751" i="2"/>
  <c r="M751" i="2"/>
  <c r="I751" i="2"/>
  <c r="E751" i="2"/>
  <c r="A752" i="2"/>
  <c r="T751" i="2"/>
  <c r="P751" i="2"/>
  <c r="L751" i="2"/>
  <c r="H751" i="2"/>
  <c r="D751" i="2"/>
  <c r="K751" i="2"/>
  <c r="W751" i="2"/>
  <c r="G751" i="2"/>
  <c r="S751" i="2"/>
  <c r="O751" i="2"/>
  <c r="A754" i="9" l="1"/>
  <c r="T753" i="9"/>
  <c r="P753" i="9"/>
  <c r="L753" i="9"/>
  <c r="H753" i="9"/>
  <c r="D753" i="9"/>
  <c r="W753" i="9"/>
  <c r="S753" i="9"/>
  <c r="O753" i="9"/>
  <c r="K753" i="9"/>
  <c r="G753" i="9"/>
  <c r="V753" i="9"/>
  <c r="R753" i="9"/>
  <c r="N753" i="9"/>
  <c r="J753" i="9"/>
  <c r="F753" i="9"/>
  <c r="M753" i="9"/>
  <c r="I753" i="9"/>
  <c r="U753" i="9"/>
  <c r="E753" i="9"/>
  <c r="Q753" i="9"/>
  <c r="B752" i="9"/>
  <c r="A755" i="8"/>
  <c r="T754" i="8"/>
  <c r="P754" i="8"/>
  <c r="L754" i="8"/>
  <c r="H754" i="8"/>
  <c r="D754" i="8"/>
  <c r="W754" i="8"/>
  <c r="S754" i="8"/>
  <c r="O754" i="8"/>
  <c r="K754" i="8"/>
  <c r="G754" i="8"/>
  <c r="V754" i="8"/>
  <c r="R754" i="8"/>
  <c r="N754" i="8"/>
  <c r="J754" i="8"/>
  <c r="F754" i="8"/>
  <c r="U754" i="8"/>
  <c r="E754" i="8"/>
  <c r="Q754" i="8"/>
  <c r="M754" i="8"/>
  <c r="I754" i="8"/>
  <c r="B753" i="8"/>
  <c r="A753" i="2"/>
  <c r="T752" i="2"/>
  <c r="P752" i="2"/>
  <c r="L752" i="2"/>
  <c r="H752" i="2"/>
  <c r="D752" i="2"/>
  <c r="W752" i="2"/>
  <c r="S752" i="2"/>
  <c r="O752" i="2"/>
  <c r="K752" i="2"/>
  <c r="G752" i="2"/>
  <c r="V752" i="2"/>
  <c r="R752" i="2"/>
  <c r="N752" i="2"/>
  <c r="J752" i="2"/>
  <c r="F752" i="2"/>
  <c r="U752" i="2"/>
  <c r="E752" i="2"/>
  <c r="Q752" i="2"/>
  <c r="M752" i="2"/>
  <c r="I752" i="2"/>
  <c r="B751" i="2"/>
  <c r="B753" i="9" l="1"/>
  <c r="V754" i="9"/>
  <c r="R754" i="9"/>
  <c r="N754" i="9"/>
  <c r="J754" i="9"/>
  <c r="F754" i="9"/>
  <c r="U754" i="9"/>
  <c r="Q754" i="9"/>
  <c r="M754" i="9"/>
  <c r="I754" i="9"/>
  <c r="E754" i="9"/>
  <c r="A755" i="9"/>
  <c r="T754" i="9"/>
  <c r="P754" i="9"/>
  <c r="L754" i="9"/>
  <c r="H754" i="9"/>
  <c r="D754" i="9"/>
  <c r="W754" i="9"/>
  <c r="G754" i="9"/>
  <c r="S754" i="9"/>
  <c r="O754" i="9"/>
  <c r="K754" i="9"/>
  <c r="B754" i="8"/>
  <c r="V755" i="8"/>
  <c r="R755" i="8"/>
  <c r="N755" i="8"/>
  <c r="J755" i="8"/>
  <c r="F755" i="8"/>
  <c r="U755" i="8"/>
  <c r="Q755" i="8"/>
  <c r="M755" i="8"/>
  <c r="I755" i="8"/>
  <c r="E755" i="8"/>
  <c r="A756" i="8"/>
  <c r="T755" i="8"/>
  <c r="P755" i="8"/>
  <c r="L755" i="8"/>
  <c r="H755" i="8"/>
  <c r="D755" i="8"/>
  <c r="O755" i="8"/>
  <c r="K755" i="8"/>
  <c r="W755" i="8"/>
  <c r="G755" i="8"/>
  <c r="S755" i="8"/>
  <c r="B752" i="2"/>
  <c r="V753" i="2"/>
  <c r="R753" i="2"/>
  <c r="N753" i="2"/>
  <c r="J753" i="2"/>
  <c r="F753" i="2"/>
  <c r="U753" i="2"/>
  <c r="Q753" i="2"/>
  <c r="M753" i="2"/>
  <c r="I753" i="2"/>
  <c r="E753" i="2"/>
  <c r="A754" i="2"/>
  <c r="T753" i="2"/>
  <c r="P753" i="2"/>
  <c r="L753" i="2"/>
  <c r="H753" i="2"/>
  <c r="D753" i="2"/>
  <c r="O753" i="2"/>
  <c r="K753" i="2"/>
  <c r="W753" i="2"/>
  <c r="G753" i="2"/>
  <c r="S753" i="2"/>
  <c r="A756" i="9" l="1"/>
  <c r="T755" i="9"/>
  <c r="P755" i="9"/>
  <c r="L755" i="9"/>
  <c r="H755" i="9"/>
  <c r="D755" i="9"/>
  <c r="W755" i="9"/>
  <c r="S755" i="9"/>
  <c r="O755" i="9"/>
  <c r="K755" i="9"/>
  <c r="G755" i="9"/>
  <c r="V755" i="9"/>
  <c r="R755" i="9"/>
  <c r="N755" i="9"/>
  <c r="J755" i="9"/>
  <c r="F755" i="9"/>
  <c r="Q755" i="9"/>
  <c r="M755" i="9"/>
  <c r="I755" i="9"/>
  <c r="U755" i="9"/>
  <c r="E755" i="9"/>
  <c r="B754" i="9"/>
  <c r="A757" i="8"/>
  <c r="T756" i="8"/>
  <c r="P756" i="8"/>
  <c r="L756" i="8"/>
  <c r="H756" i="8"/>
  <c r="D756" i="8"/>
  <c r="W756" i="8"/>
  <c r="S756" i="8"/>
  <c r="O756" i="8"/>
  <c r="K756" i="8"/>
  <c r="G756" i="8"/>
  <c r="V756" i="8"/>
  <c r="R756" i="8"/>
  <c r="N756" i="8"/>
  <c r="J756" i="8"/>
  <c r="F756" i="8"/>
  <c r="I756" i="8"/>
  <c r="U756" i="8"/>
  <c r="E756" i="8"/>
  <c r="Q756" i="8"/>
  <c r="M756" i="8"/>
  <c r="B755" i="8"/>
  <c r="A755" i="2"/>
  <c r="T754" i="2"/>
  <c r="P754" i="2"/>
  <c r="L754" i="2"/>
  <c r="H754" i="2"/>
  <c r="D754" i="2"/>
  <c r="W754" i="2"/>
  <c r="S754" i="2"/>
  <c r="O754" i="2"/>
  <c r="K754" i="2"/>
  <c r="G754" i="2"/>
  <c r="V754" i="2"/>
  <c r="R754" i="2"/>
  <c r="N754" i="2"/>
  <c r="J754" i="2"/>
  <c r="F754" i="2"/>
  <c r="I754" i="2"/>
  <c r="U754" i="2"/>
  <c r="E754" i="2"/>
  <c r="Q754" i="2"/>
  <c r="M754" i="2"/>
  <c r="B753" i="2"/>
  <c r="B755" i="9" l="1"/>
  <c r="V756" i="9"/>
  <c r="R756" i="9"/>
  <c r="N756" i="9"/>
  <c r="J756" i="9"/>
  <c r="F756" i="9"/>
  <c r="U756" i="9"/>
  <c r="Q756" i="9"/>
  <c r="M756" i="9"/>
  <c r="I756" i="9"/>
  <c r="E756" i="9"/>
  <c r="A757" i="9"/>
  <c r="T756" i="9"/>
  <c r="P756" i="9"/>
  <c r="L756" i="9"/>
  <c r="H756" i="9"/>
  <c r="D756" i="9"/>
  <c r="K756" i="9"/>
  <c r="W756" i="9"/>
  <c r="G756" i="9"/>
  <c r="S756" i="9"/>
  <c r="O756" i="9"/>
  <c r="B756" i="8"/>
  <c r="V757" i="8"/>
  <c r="R757" i="8"/>
  <c r="N757" i="8"/>
  <c r="J757" i="8"/>
  <c r="F757" i="8"/>
  <c r="U757" i="8"/>
  <c r="Q757" i="8"/>
  <c r="M757" i="8"/>
  <c r="I757" i="8"/>
  <c r="E757" i="8"/>
  <c r="A758" i="8"/>
  <c r="T757" i="8"/>
  <c r="P757" i="8"/>
  <c r="L757" i="8"/>
  <c r="H757" i="8"/>
  <c r="D757" i="8"/>
  <c r="S757" i="8"/>
  <c r="O757" i="8"/>
  <c r="K757" i="8"/>
  <c r="W757" i="8"/>
  <c r="G757" i="8"/>
  <c r="B754" i="2"/>
  <c r="V755" i="2"/>
  <c r="R755" i="2"/>
  <c r="N755" i="2"/>
  <c r="J755" i="2"/>
  <c r="F755" i="2"/>
  <c r="U755" i="2"/>
  <c r="Q755" i="2"/>
  <c r="M755" i="2"/>
  <c r="I755" i="2"/>
  <c r="E755" i="2"/>
  <c r="A756" i="2"/>
  <c r="T755" i="2"/>
  <c r="P755" i="2"/>
  <c r="L755" i="2"/>
  <c r="H755" i="2"/>
  <c r="D755" i="2"/>
  <c r="S755" i="2"/>
  <c r="O755" i="2"/>
  <c r="K755" i="2"/>
  <c r="W755" i="2"/>
  <c r="G755" i="2"/>
  <c r="A758" i="9" l="1"/>
  <c r="T757" i="9"/>
  <c r="P757" i="9"/>
  <c r="L757" i="9"/>
  <c r="H757" i="9"/>
  <c r="D757" i="9"/>
  <c r="W757" i="9"/>
  <c r="S757" i="9"/>
  <c r="O757" i="9"/>
  <c r="K757" i="9"/>
  <c r="G757" i="9"/>
  <c r="V757" i="9"/>
  <c r="R757" i="9"/>
  <c r="N757" i="9"/>
  <c r="J757" i="9"/>
  <c r="F757" i="9"/>
  <c r="U757" i="9"/>
  <c r="E757" i="9"/>
  <c r="Q757" i="9"/>
  <c r="M757" i="9"/>
  <c r="I757" i="9"/>
  <c r="B756" i="9"/>
  <c r="A759" i="8"/>
  <c r="T758" i="8"/>
  <c r="P758" i="8"/>
  <c r="L758" i="8"/>
  <c r="H758" i="8"/>
  <c r="D758" i="8"/>
  <c r="W758" i="8"/>
  <c r="S758" i="8"/>
  <c r="O758" i="8"/>
  <c r="K758" i="8"/>
  <c r="G758" i="8"/>
  <c r="V758" i="8"/>
  <c r="R758" i="8"/>
  <c r="N758" i="8"/>
  <c r="J758" i="8"/>
  <c r="F758" i="8"/>
  <c r="M758" i="8"/>
  <c r="I758" i="8"/>
  <c r="U758" i="8"/>
  <c r="E758" i="8"/>
  <c r="Q758" i="8"/>
  <c r="B757" i="8"/>
  <c r="A757" i="2"/>
  <c r="T756" i="2"/>
  <c r="P756" i="2"/>
  <c r="L756" i="2"/>
  <c r="H756" i="2"/>
  <c r="D756" i="2"/>
  <c r="W756" i="2"/>
  <c r="S756" i="2"/>
  <c r="O756" i="2"/>
  <c r="K756" i="2"/>
  <c r="G756" i="2"/>
  <c r="V756" i="2"/>
  <c r="R756" i="2"/>
  <c r="N756" i="2"/>
  <c r="J756" i="2"/>
  <c r="F756" i="2"/>
  <c r="M756" i="2"/>
  <c r="I756" i="2"/>
  <c r="U756" i="2"/>
  <c r="E756" i="2"/>
  <c r="Q756" i="2"/>
  <c r="B755" i="2"/>
  <c r="B757" i="9" l="1"/>
  <c r="V758" i="9"/>
  <c r="R758" i="9"/>
  <c r="N758" i="9"/>
  <c r="J758" i="9"/>
  <c r="F758" i="9"/>
  <c r="U758" i="9"/>
  <c r="Q758" i="9"/>
  <c r="M758" i="9"/>
  <c r="I758" i="9"/>
  <c r="E758" i="9"/>
  <c r="A759" i="9"/>
  <c r="T758" i="9"/>
  <c r="P758" i="9"/>
  <c r="L758" i="9"/>
  <c r="H758" i="9"/>
  <c r="D758" i="9"/>
  <c r="O758" i="9"/>
  <c r="K758" i="9"/>
  <c r="W758" i="9"/>
  <c r="G758" i="9"/>
  <c r="S758" i="9"/>
  <c r="B758" i="8"/>
  <c r="V759" i="8"/>
  <c r="R759" i="8"/>
  <c r="N759" i="8"/>
  <c r="J759" i="8"/>
  <c r="F759" i="8"/>
  <c r="U759" i="8"/>
  <c r="Q759" i="8"/>
  <c r="M759" i="8"/>
  <c r="I759" i="8"/>
  <c r="E759" i="8"/>
  <c r="A760" i="8"/>
  <c r="T759" i="8"/>
  <c r="P759" i="8"/>
  <c r="L759" i="8"/>
  <c r="H759" i="8"/>
  <c r="D759" i="8"/>
  <c r="W759" i="8"/>
  <c r="G759" i="8"/>
  <c r="S759" i="8"/>
  <c r="O759" i="8"/>
  <c r="K759" i="8"/>
  <c r="B756" i="2"/>
  <c r="V757" i="2"/>
  <c r="R757" i="2"/>
  <c r="N757" i="2"/>
  <c r="J757" i="2"/>
  <c r="F757" i="2"/>
  <c r="U757" i="2"/>
  <c r="Q757" i="2"/>
  <c r="M757" i="2"/>
  <c r="I757" i="2"/>
  <c r="E757" i="2"/>
  <c r="A758" i="2"/>
  <c r="T757" i="2"/>
  <c r="P757" i="2"/>
  <c r="L757" i="2"/>
  <c r="H757" i="2"/>
  <c r="D757" i="2"/>
  <c r="W757" i="2"/>
  <c r="G757" i="2"/>
  <c r="S757" i="2"/>
  <c r="O757" i="2"/>
  <c r="K757" i="2"/>
  <c r="A760" i="9" l="1"/>
  <c r="T759" i="9"/>
  <c r="P759" i="9"/>
  <c r="L759" i="9"/>
  <c r="H759" i="9"/>
  <c r="D759" i="9"/>
  <c r="W759" i="9"/>
  <c r="S759" i="9"/>
  <c r="O759" i="9"/>
  <c r="K759" i="9"/>
  <c r="G759" i="9"/>
  <c r="V759" i="9"/>
  <c r="R759" i="9"/>
  <c r="N759" i="9"/>
  <c r="J759" i="9"/>
  <c r="F759" i="9"/>
  <c r="I759" i="9"/>
  <c r="U759" i="9"/>
  <c r="E759" i="9"/>
  <c r="Q759" i="9"/>
  <c r="M759" i="9"/>
  <c r="B758" i="9"/>
  <c r="A761" i="8"/>
  <c r="T760" i="8"/>
  <c r="P760" i="8"/>
  <c r="L760" i="8"/>
  <c r="H760" i="8"/>
  <c r="D760" i="8"/>
  <c r="W760" i="8"/>
  <c r="S760" i="8"/>
  <c r="O760" i="8"/>
  <c r="K760" i="8"/>
  <c r="G760" i="8"/>
  <c r="V760" i="8"/>
  <c r="R760" i="8"/>
  <c r="N760" i="8"/>
  <c r="J760" i="8"/>
  <c r="F760" i="8"/>
  <c r="Q760" i="8"/>
  <c r="M760" i="8"/>
  <c r="I760" i="8"/>
  <c r="U760" i="8"/>
  <c r="E760" i="8"/>
  <c r="B759" i="8"/>
  <c r="A759" i="2"/>
  <c r="T758" i="2"/>
  <c r="P758" i="2"/>
  <c r="L758" i="2"/>
  <c r="H758" i="2"/>
  <c r="D758" i="2"/>
  <c r="W758" i="2"/>
  <c r="S758" i="2"/>
  <c r="O758" i="2"/>
  <c r="K758" i="2"/>
  <c r="G758" i="2"/>
  <c r="V758" i="2"/>
  <c r="R758" i="2"/>
  <c r="N758" i="2"/>
  <c r="J758" i="2"/>
  <c r="F758" i="2"/>
  <c r="Q758" i="2"/>
  <c r="M758" i="2"/>
  <c r="I758" i="2"/>
  <c r="U758" i="2"/>
  <c r="E758" i="2"/>
  <c r="B757" i="2"/>
  <c r="B759" i="9" l="1"/>
  <c r="V760" i="9"/>
  <c r="R760" i="9"/>
  <c r="N760" i="9"/>
  <c r="J760" i="9"/>
  <c r="F760" i="9"/>
  <c r="U760" i="9"/>
  <c r="Q760" i="9"/>
  <c r="M760" i="9"/>
  <c r="I760" i="9"/>
  <c r="E760" i="9"/>
  <c r="A761" i="9"/>
  <c r="T760" i="9"/>
  <c r="P760" i="9"/>
  <c r="L760" i="9"/>
  <c r="H760" i="9"/>
  <c r="D760" i="9"/>
  <c r="S760" i="9"/>
  <c r="O760" i="9"/>
  <c r="K760" i="9"/>
  <c r="W760" i="9"/>
  <c r="G760" i="9"/>
  <c r="B760" i="8"/>
  <c r="V761" i="8"/>
  <c r="R761" i="8"/>
  <c r="N761" i="8"/>
  <c r="J761" i="8"/>
  <c r="F761" i="8"/>
  <c r="U761" i="8"/>
  <c r="Q761" i="8"/>
  <c r="M761" i="8"/>
  <c r="I761" i="8"/>
  <c r="E761" i="8"/>
  <c r="A762" i="8"/>
  <c r="T761" i="8"/>
  <c r="P761" i="8"/>
  <c r="L761" i="8"/>
  <c r="H761" i="8"/>
  <c r="D761" i="8"/>
  <c r="K761" i="8"/>
  <c r="W761" i="8"/>
  <c r="G761" i="8"/>
  <c r="S761" i="8"/>
  <c r="O761" i="8"/>
  <c r="B758" i="2"/>
  <c r="V759" i="2"/>
  <c r="R759" i="2"/>
  <c r="N759" i="2"/>
  <c r="J759" i="2"/>
  <c r="F759" i="2"/>
  <c r="U759" i="2"/>
  <c r="Q759" i="2"/>
  <c r="M759" i="2"/>
  <c r="I759" i="2"/>
  <c r="E759" i="2"/>
  <c r="A760" i="2"/>
  <c r="T759" i="2"/>
  <c r="P759" i="2"/>
  <c r="L759" i="2"/>
  <c r="H759" i="2"/>
  <c r="D759" i="2"/>
  <c r="K759" i="2"/>
  <c r="W759" i="2"/>
  <c r="G759" i="2"/>
  <c r="S759" i="2"/>
  <c r="O759" i="2"/>
  <c r="A762" i="9" l="1"/>
  <c r="T761" i="9"/>
  <c r="P761" i="9"/>
  <c r="L761" i="9"/>
  <c r="H761" i="9"/>
  <c r="D761" i="9"/>
  <c r="W761" i="9"/>
  <c r="S761" i="9"/>
  <c r="O761" i="9"/>
  <c r="K761" i="9"/>
  <c r="G761" i="9"/>
  <c r="V761" i="9"/>
  <c r="R761" i="9"/>
  <c r="N761" i="9"/>
  <c r="J761" i="9"/>
  <c r="F761" i="9"/>
  <c r="M761" i="9"/>
  <c r="I761" i="9"/>
  <c r="U761" i="9"/>
  <c r="E761" i="9"/>
  <c r="Q761" i="9"/>
  <c r="B760" i="9"/>
  <c r="A763" i="8"/>
  <c r="T762" i="8"/>
  <c r="P762" i="8"/>
  <c r="L762" i="8"/>
  <c r="H762" i="8"/>
  <c r="D762" i="8"/>
  <c r="W762" i="8"/>
  <c r="S762" i="8"/>
  <c r="O762" i="8"/>
  <c r="K762" i="8"/>
  <c r="G762" i="8"/>
  <c r="V762" i="8"/>
  <c r="R762" i="8"/>
  <c r="N762" i="8"/>
  <c r="J762" i="8"/>
  <c r="F762" i="8"/>
  <c r="U762" i="8"/>
  <c r="E762" i="8"/>
  <c r="Q762" i="8"/>
  <c r="M762" i="8"/>
  <c r="I762" i="8"/>
  <c r="B761" i="8"/>
  <c r="A761" i="2"/>
  <c r="T760" i="2"/>
  <c r="P760" i="2"/>
  <c r="L760" i="2"/>
  <c r="H760" i="2"/>
  <c r="D760" i="2"/>
  <c r="W760" i="2"/>
  <c r="S760" i="2"/>
  <c r="O760" i="2"/>
  <c r="K760" i="2"/>
  <c r="G760" i="2"/>
  <c r="V760" i="2"/>
  <c r="R760" i="2"/>
  <c r="N760" i="2"/>
  <c r="J760" i="2"/>
  <c r="F760" i="2"/>
  <c r="U760" i="2"/>
  <c r="E760" i="2"/>
  <c r="Q760" i="2"/>
  <c r="M760" i="2"/>
  <c r="I760" i="2"/>
  <c r="B759" i="2"/>
  <c r="B761" i="9" l="1"/>
  <c r="V762" i="9"/>
  <c r="R762" i="9"/>
  <c r="N762" i="9"/>
  <c r="J762" i="9"/>
  <c r="F762" i="9"/>
  <c r="U762" i="9"/>
  <c r="Q762" i="9"/>
  <c r="M762" i="9"/>
  <c r="I762" i="9"/>
  <c r="E762" i="9"/>
  <c r="A763" i="9"/>
  <c r="T762" i="9"/>
  <c r="P762" i="9"/>
  <c r="L762" i="9"/>
  <c r="H762" i="9"/>
  <c r="D762" i="9"/>
  <c r="W762" i="9"/>
  <c r="G762" i="9"/>
  <c r="S762" i="9"/>
  <c r="O762" i="9"/>
  <c r="K762" i="9"/>
  <c r="B762" i="8"/>
  <c r="V763" i="8"/>
  <c r="R763" i="8"/>
  <c r="N763" i="8"/>
  <c r="J763" i="8"/>
  <c r="F763" i="8"/>
  <c r="U763" i="8"/>
  <c r="Q763" i="8"/>
  <c r="M763" i="8"/>
  <c r="I763" i="8"/>
  <c r="E763" i="8"/>
  <c r="A764" i="8"/>
  <c r="T763" i="8"/>
  <c r="P763" i="8"/>
  <c r="L763" i="8"/>
  <c r="H763" i="8"/>
  <c r="D763" i="8"/>
  <c r="O763" i="8"/>
  <c r="K763" i="8"/>
  <c r="W763" i="8"/>
  <c r="G763" i="8"/>
  <c r="S763" i="8"/>
  <c r="B760" i="2"/>
  <c r="V761" i="2"/>
  <c r="R761" i="2"/>
  <c r="N761" i="2"/>
  <c r="J761" i="2"/>
  <c r="F761" i="2"/>
  <c r="U761" i="2"/>
  <c r="Q761" i="2"/>
  <c r="M761" i="2"/>
  <c r="I761" i="2"/>
  <c r="E761" i="2"/>
  <c r="A762" i="2"/>
  <c r="T761" i="2"/>
  <c r="P761" i="2"/>
  <c r="L761" i="2"/>
  <c r="H761" i="2"/>
  <c r="D761" i="2"/>
  <c r="O761" i="2"/>
  <c r="K761" i="2"/>
  <c r="W761" i="2"/>
  <c r="G761" i="2"/>
  <c r="S761" i="2"/>
  <c r="A764" i="9" l="1"/>
  <c r="T763" i="9"/>
  <c r="P763" i="9"/>
  <c r="L763" i="9"/>
  <c r="H763" i="9"/>
  <c r="D763" i="9"/>
  <c r="W763" i="9"/>
  <c r="S763" i="9"/>
  <c r="O763" i="9"/>
  <c r="K763" i="9"/>
  <c r="G763" i="9"/>
  <c r="V763" i="9"/>
  <c r="R763" i="9"/>
  <c r="N763" i="9"/>
  <c r="J763" i="9"/>
  <c r="F763" i="9"/>
  <c r="Q763" i="9"/>
  <c r="M763" i="9"/>
  <c r="I763" i="9"/>
  <c r="U763" i="9"/>
  <c r="E763" i="9"/>
  <c r="B762" i="9"/>
  <c r="A765" i="8"/>
  <c r="T764" i="8"/>
  <c r="P764" i="8"/>
  <c r="L764" i="8"/>
  <c r="H764" i="8"/>
  <c r="D764" i="8"/>
  <c r="W764" i="8"/>
  <c r="S764" i="8"/>
  <c r="O764" i="8"/>
  <c r="K764" i="8"/>
  <c r="G764" i="8"/>
  <c r="V764" i="8"/>
  <c r="R764" i="8"/>
  <c r="N764" i="8"/>
  <c r="J764" i="8"/>
  <c r="F764" i="8"/>
  <c r="I764" i="8"/>
  <c r="U764" i="8"/>
  <c r="E764" i="8"/>
  <c r="Q764" i="8"/>
  <c r="M764" i="8"/>
  <c r="B763" i="8"/>
  <c r="A763" i="2"/>
  <c r="T762" i="2"/>
  <c r="P762" i="2"/>
  <c r="L762" i="2"/>
  <c r="H762" i="2"/>
  <c r="D762" i="2"/>
  <c r="W762" i="2"/>
  <c r="S762" i="2"/>
  <c r="O762" i="2"/>
  <c r="K762" i="2"/>
  <c r="G762" i="2"/>
  <c r="V762" i="2"/>
  <c r="R762" i="2"/>
  <c r="N762" i="2"/>
  <c r="J762" i="2"/>
  <c r="F762" i="2"/>
  <c r="I762" i="2"/>
  <c r="U762" i="2"/>
  <c r="E762" i="2"/>
  <c r="Q762" i="2"/>
  <c r="M762" i="2"/>
  <c r="B761" i="2"/>
  <c r="B763" i="9" l="1"/>
  <c r="V764" i="9"/>
  <c r="R764" i="9"/>
  <c r="N764" i="9"/>
  <c r="J764" i="9"/>
  <c r="F764" i="9"/>
  <c r="U764" i="9"/>
  <c r="Q764" i="9"/>
  <c r="M764" i="9"/>
  <c r="I764" i="9"/>
  <c r="E764" i="9"/>
  <c r="A765" i="9"/>
  <c r="T764" i="9"/>
  <c r="P764" i="9"/>
  <c r="L764" i="9"/>
  <c r="H764" i="9"/>
  <c r="D764" i="9"/>
  <c r="K764" i="9"/>
  <c r="W764" i="9"/>
  <c r="G764" i="9"/>
  <c r="S764" i="9"/>
  <c r="O764" i="9"/>
  <c r="B764" i="8"/>
  <c r="V765" i="8"/>
  <c r="R765" i="8"/>
  <c r="N765" i="8"/>
  <c r="J765" i="8"/>
  <c r="F765" i="8"/>
  <c r="U765" i="8"/>
  <c r="Q765" i="8"/>
  <c r="M765" i="8"/>
  <c r="I765" i="8"/>
  <c r="E765" i="8"/>
  <c r="A766" i="8"/>
  <c r="T765" i="8"/>
  <c r="P765" i="8"/>
  <c r="L765" i="8"/>
  <c r="H765" i="8"/>
  <c r="D765" i="8"/>
  <c r="S765" i="8"/>
  <c r="O765" i="8"/>
  <c r="K765" i="8"/>
  <c r="W765" i="8"/>
  <c r="G765" i="8"/>
  <c r="B762" i="2"/>
  <c r="V763" i="2"/>
  <c r="R763" i="2"/>
  <c r="N763" i="2"/>
  <c r="J763" i="2"/>
  <c r="F763" i="2"/>
  <c r="U763" i="2"/>
  <c r="Q763" i="2"/>
  <c r="M763" i="2"/>
  <c r="I763" i="2"/>
  <c r="E763" i="2"/>
  <c r="A764" i="2"/>
  <c r="T763" i="2"/>
  <c r="P763" i="2"/>
  <c r="L763" i="2"/>
  <c r="H763" i="2"/>
  <c r="D763" i="2"/>
  <c r="S763" i="2"/>
  <c r="O763" i="2"/>
  <c r="K763" i="2"/>
  <c r="W763" i="2"/>
  <c r="G763" i="2"/>
  <c r="A766" i="9" l="1"/>
  <c r="T765" i="9"/>
  <c r="P765" i="9"/>
  <c r="L765" i="9"/>
  <c r="H765" i="9"/>
  <c r="D765" i="9"/>
  <c r="W765" i="9"/>
  <c r="S765" i="9"/>
  <c r="O765" i="9"/>
  <c r="K765" i="9"/>
  <c r="G765" i="9"/>
  <c r="V765" i="9"/>
  <c r="R765" i="9"/>
  <c r="N765" i="9"/>
  <c r="J765" i="9"/>
  <c r="F765" i="9"/>
  <c r="U765" i="9"/>
  <c r="E765" i="9"/>
  <c r="Q765" i="9"/>
  <c r="M765" i="9"/>
  <c r="I765" i="9"/>
  <c r="B764" i="9"/>
  <c r="A767" i="8"/>
  <c r="T766" i="8"/>
  <c r="P766" i="8"/>
  <c r="L766" i="8"/>
  <c r="H766" i="8"/>
  <c r="D766" i="8"/>
  <c r="W766" i="8"/>
  <c r="S766" i="8"/>
  <c r="O766" i="8"/>
  <c r="K766" i="8"/>
  <c r="G766" i="8"/>
  <c r="V766" i="8"/>
  <c r="R766" i="8"/>
  <c r="N766" i="8"/>
  <c r="J766" i="8"/>
  <c r="F766" i="8"/>
  <c r="M766" i="8"/>
  <c r="I766" i="8"/>
  <c r="U766" i="8"/>
  <c r="E766" i="8"/>
  <c r="Q766" i="8"/>
  <c r="B765" i="8"/>
  <c r="A765" i="2"/>
  <c r="T764" i="2"/>
  <c r="P764" i="2"/>
  <c r="L764" i="2"/>
  <c r="H764" i="2"/>
  <c r="D764" i="2"/>
  <c r="W764" i="2"/>
  <c r="S764" i="2"/>
  <c r="O764" i="2"/>
  <c r="K764" i="2"/>
  <c r="G764" i="2"/>
  <c r="V764" i="2"/>
  <c r="R764" i="2"/>
  <c r="N764" i="2"/>
  <c r="J764" i="2"/>
  <c r="F764" i="2"/>
  <c r="M764" i="2"/>
  <c r="I764" i="2"/>
  <c r="U764" i="2"/>
  <c r="E764" i="2"/>
  <c r="Q764" i="2"/>
  <c r="B763" i="2"/>
  <c r="B765" i="9" l="1"/>
  <c r="V766" i="9"/>
  <c r="R766" i="9"/>
  <c r="N766" i="9"/>
  <c r="J766" i="9"/>
  <c r="F766" i="9"/>
  <c r="U766" i="9"/>
  <c r="Q766" i="9"/>
  <c r="M766" i="9"/>
  <c r="I766" i="9"/>
  <c r="E766" i="9"/>
  <c r="A767" i="9"/>
  <c r="T766" i="9"/>
  <c r="P766" i="9"/>
  <c r="L766" i="9"/>
  <c r="H766" i="9"/>
  <c r="D766" i="9"/>
  <c r="O766" i="9"/>
  <c r="K766" i="9"/>
  <c r="W766" i="9"/>
  <c r="G766" i="9"/>
  <c r="S766" i="9"/>
  <c r="B766" i="8"/>
  <c r="V767" i="8"/>
  <c r="R767" i="8"/>
  <c r="N767" i="8"/>
  <c r="J767" i="8"/>
  <c r="F767" i="8"/>
  <c r="U767" i="8"/>
  <c r="Q767" i="8"/>
  <c r="M767" i="8"/>
  <c r="I767" i="8"/>
  <c r="E767" i="8"/>
  <c r="A768" i="8"/>
  <c r="T767" i="8"/>
  <c r="P767" i="8"/>
  <c r="L767" i="8"/>
  <c r="H767" i="8"/>
  <c r="D767" i="8"/>
  <c r="W767" i="8"/>
  <c r="G767" i="8"/>
  <c r="S767" i="8"/>
  <c r="O767" i="8"/>
  <c r="K767" i="8"/>
  <c r="B764" i="2"/>
  <c r="V765" i="2"/>
  <c r="R765" i="2"/>
  <c r="N765" i="2"/>
  <c r="J765" i="2"/>
  <c r="F765" i="2"/>
  <c r="U765" i="2"/>
  <c r="Q765" i="2"/>
  <c r="M765" i="2"/>
  <c r="I765" i="2"/>
  <c r="E765" i="2"/>
  <c r="A766" i="2"/>
  <c r="T765" i="2"/>
  <c r="P765" i="2"/>
  <c r="L765" i="2"/>
  <c r="H765" i="2"/>
  <c r="D765" i="2"/>
  <c r="W765" i="2"/>
  <c r="G765" i="2"/>
  <c r="S765" i="2"/>
  <c r="O765" i="2"/>
  <c r="K765" i="2"/>
  <c r="A768" i="9" l="1"/>
  <c r="T767" i="9"/>
  <c r="P767" i="9"/>
  <c r="L767" i="9"/>
  <c r="H767" i="9"/>
  <c r="D767" i="9"/>
  <c r="W767" i="9"/>
  <c r="S767" i="9"/>
  <c r="O767" i="9"/>
  <c r="K767" i="9"/>
  <c r="G767" i="9"/>
  <c r="V767" i="9"/>
  <c r="R767" i="9"/>
  <c r="N767" i="9"/>
  <c r="J767" i="9"/>
  <c r="F767" i="9"/>
  <c r="I767" i="9"/>
  <c r="U767" i="9"/>
  <c r="E767" i="9"/>
  <c r="Q767" i="9"/>
  <c r="M767" i="9"/>
  <c r="B766" i="9"/>
  <c r="A769" i="8"/>
  <c r="T768" i="8"/>
  <c r="P768" i="8"/>
  <c r="L768" i="8"/>
  <c r="H768" i="8"/>
  <c r="D768" i="8"/>
  <c r="W768" i="8"/>
  <c r="S768" i="8"/>
  <c r="O768" i="8"/>
  <c r="K768" i="8"/>
  <c r="G768" i="8"/>
  <c r="V768" i="8"/>
  <c r="R768" i="8"/>
  <c r="N768" i="8"/>
  <c r="J768" i="8"/>
  <c r="F768" i="8"/>
  <c r="Q768" i="8"/>
  <c r="M768" i="8"/>
  <c r="I768" i="8"/>
  <c r="U768" i="8"/>
  <c r="E768" i="8"/>
  <c r="B767" i="8"/>
  <c r="A767" i="2"/>
  <c r="T766" i="2"/>
  <c r="P766" i="2"/>
  <c r="L766" i="2"/>
  <c r="H766" i="2"/>
  <c r="D766" i="2"/>
  <c r="W766" i="2"/>
  <c r="S766" i="2"/>
  <c r="O766" i="2"/>
  <c r="K766" i="2"/>
  <c r="G766" i="2"/>
  <c r="V766" i="2"/>
  <c r="R766" i="2"/>
  <c r="N766" i="2"/>
  <c r="J766" i="2"/>
  <c r="F766" i="2"/>
  <c r="Q766" i="2"/>
  <c r="M766" i="2"/>
  <c r="I766" i="2"/>
  <c r="U766" i="2"/>
  <c r="E766" i="2"/>
  <c r="B765" i="2"/>
  <c r="B767" i="9" l="1"/>
  <c r="V768" i="9"/>
  <c r="R768" i="9"/>
  <c r="N768" i="9"/>
  <c r="J768" i="9"/>
  <c r="F768" i="9"/>
  <c r="U768" i="9"/>
  <c r="Q768" i="9"/>
  <c r="M768" i="9"/>
  <c r="I768" i="9"/>
  <c r="E768" i="9"/>
  <c r="A769" i="9"/>
  <c r="T768" i="9"/>
  <c r="P768" i="9"/>
  <c r="L768" i="9"/>
  <c r="H768" i="9"/>
  <c r="D768" i="9"/>
  <c r="S768" i="9"/>
  <c r="O768" i="9"/>
  <c r="K768" i="9"/>
  <c r="G768" i="9"/>
  <c r="W768" i="9"/>
  <c r="B768" i="8"/>
  <c r="V769" i="8"/>
  <c r="R769" i="8"/>
  <c r="N769" i="8"/>
  <c r="J769" i="8"/>
  <c r="F769" i="8"/>
  <c r="U769" i="8"/>
  <c r="Q769" i="8"/>
  <c r="M769" i="8"/>
  <c r="I769" i="8"/>
  <c r="E769" i="8"/>
  <c r="A770" i="8"/>
  <c r="T769" i="8"/>
  <c r="P769" i="8"/>
  <c r="L769" i="8"/>
  <c r="H769" i="8"/>
  <c r="D769" i="8"/>
  <c r="K769" i="8"/>
  <c r="W769" i="8"/>
  <c r="G769" i="8"/>
  <c r="S769" i="8"/>
  <c r="O769" i="8"/>
  <c r="B766" i="2"/>
  <c r="V767" i="2"/>
  <c r="R767" i="2"/>
  <c r="N767" i="2"/>
  <c r="J767" i="2"/>
  <c r="F767" i="2"/>
  <c r="U767" i="2"/>
  <c r="Q767" i="2"/>
  <c r="M767" i="2"/>
  <c r="I767" i="2"/>
  <c r="E767" i="2"/>
  <c r="A768" i="2"/>
  <c r="T767" i="2"/>
  <c r="P767" i="2"/>
  <c r="L767" i="2"/>
  <c r="H767" i="2"/>
  <c r="D767" i="2"/>
  <c r="K767" i="2"/>
  <c r="W767" i="2"/>
  <c r="G767" i="2"/>
  <c r="S767" i="2"/>
  <c r="O767" i="2"/>
  <c r="A770" i="9" l="1"/>
  <c r="T769" i="9"/>
  <c r="P769" i="9"/>
  <c r="L769" i="9"/>
  <c r="H769" i="9"/>
  <c r="D769" i="9"/>
  <c r="W769" i="9"/>
  <c r="S769" i="9"/>
  <c r="O769" i="9"/>
  <c r="K769" i="9"/>
  <c r="G769" i="9"/>
  <c r="V769" i="9"/>
  <c r="R769" i="9"/>
  <c r="N769" i="9"/>
  <c r="J769" i="9"/>
  <c r="F769" i="9"/>
  <c r="M769" i="9"/>
  <c r="I769" i="9"/>
  <c r="U769" i="9"/>
  <c r="E769" i="9"/>
  <c r="Q769" i="9"/>
  <c r="B768" i="9"/>
  <c r="A771" i="8"/>
  <c r="T770" i="8"/>
  <c r="P770" i="8"/>
  <c r="L770" i="8"/>
  <c r="H770" i="8"/>
  <c r="D770" i="8"/>
  <c r="W770" i="8"/>
  <c r="S770" i="8"/>
  <c r="O770" i="8"/>
  <c r="K770" i="8"/>
  <c r="G770" i="8"/>
  <c r="V770" i="8"/>
  <c r="R770" i="8"/>
  <c r="N770" i="8"/>
  <c r="J770" i="8"/>
  <c r="F770" i="8"/>
  <c r="U770" i="8"/>
  <c r="E770" i="8"/>
  <c r="Q770" i="8"/>
  <c r="M770" i="8"/>
  <c r="I770" i="8"/>
  <c r="B769" i="8"/>
  <c r="A769" i="2"/>
  <c r="T768" i="2"/>
  <c r="P768" i="2"/>
  <c r="L768" i="2"/>
  <c r="H768" i="2"/>
  <c r="D768" i="2"/>
  <c r="W768" i="2"/>
  <c r="S768" i="2"/>
  <c r="O768" i="2"/>
  <c r="K768" i="2"/>
  <c r="G768" i="2"/>
  <c r="V768" i="2"/>
  <c r="R768" i="2"/>
  <c r="N768" i="2"/>
  <c r="J768" i="2"/>
  <c r="F768" i="2"/>
  <c r="U768" i="2"/>
  <c r="E768" i="2"/>
  <c r="Q768" i="2"/>
  <c r="M768" i="2"/>
  <c r="I768" i="2"/>
  <c r="B767" i="2"/>
  <c r="B769" i="9" l="1"/>
  <c r="V770" i="9"/>
  <c r="R770" i="9"/>
  <c r="N770" i="9"/>
  <c r="J770" i="9"/>
  <c r="F770" i="9"/>
  <c r="U770" i="9"/>
  <c r="Q770" i="9"/>
  <c r="M770" i="9"/>
  <c r="I770" i="9"/>
  <c r="E770" i="9"/>
  <c r="A771" i="9"/>
  <c r="T770" i="9"/>
  <c r="P770" i="9"/>
  <c r="L770" i="9"/>
  <c r="H770" i="9"/>
  <c r="D770" i="9"/>
  <c r="W770" i="9"/>
  <c r="G770" i="9"/>
  <c r="S770" i="9"/>
  <c r="O770" i="9"/>
  <c r="K770" i="9"/>
  <c r="B770" i="8"/>
  <c r="V771" i="8"/>
  <c r="R771" i="8"/>
  <c r="N771" i="8"/>
  <c r="J771" i="8"/>
  <c r="F771" i="8"/>
  <c r="U771" i="8"/>
  <c r="Q771" i="8"/>
  <c r="M771" i="8"/>
  <c r="I771" i="8"/>
  <c r="E771" i="8"/>
  <c r="A772" i="8"/>
  <c r="T771" i="8"/>
  <c r="P771" i="8"/>
  <c r="L771" i="8"/>
  <c r="H771" i="8"/>
  <c r="D771" i="8"/>
  <c r="O771" i="8"/>
  <c r="K771" i="8"/>
  <c r="W771" i="8"/>
  <c r="G771" i="8"/>
  <c r="S771" i="8"/>
  <c r="B768" i="2"/>
  <c r="V769" i="2"/>
  <c r="R769" i="2"/>
  <c r="N769" i="2"/>
  <c r="J769" i="2"/>
  <c r="F769" i="2"/>
  <c r="U769" i="2"/>
  <c r="Q769" i="2"/>
  <c r="M769" i="2"/>
  <c r="I769" i="2"/>
  <c r="E769" i="2"/>
  <c r="A770" i="2"/>
  <c r="T769" i="2"/>
  <c r="P769" i="2"/>
  <c r="L769" i="2"/>
  <c r="H769" i="2"/>
  <c r="D769" i="2"/>
  <c r="O769" i="2"/>
  <c r="K769" i="2"/>
  <c r="W769" i="2"/>
  <c r="G769" i="2"/>
  <c r="S769" i="2"/>
  <c r="A772" i="9" l="1"/>
  <c r="T771" i="9"/>
  <c r="P771" i="9"/>
  <c r="L771" i="9"/>
  <c r="H771" i="9"/>
  <c r="D771" i="9"/>
  <c r="W771" i="9"/>
  <c r="S771" i="9"/>
  <c r="O771" i="9"/>
  <c r="K771" i="9"/>
  <c r="G771" i="9"/>
  <c r="V771" i="9"/>
  <c r="R771" i="9"/>
  <c r="N771" i="9"/>
  <c r="J771" i="9"/>
  <c r="F771" i="9"/>
  <c r="Q771" i="9"/>
  <c r="M771" i="9"/>
  <c r="I771" i="9"/>
  <c r="E771" i="9"/>
  <c r="U771" i="9"/>
  <c r="B770" i="9"/>
  <c r="A773" i="8"/>
  <c r="T772" i="8"/>
  <c r="P772" i="8"/>
  <c r="L772" i="8"/>
  <c r="H772" i="8"/>
  <c r="D772" i="8"/>
  <c r="W772" i="8"/>
  <c r="S772" i="8"/>
  <c r="O772" i="8"/>
  <c r="K772" i="8"/>
  <c r="G772" i="8"/>
  <c r="V772" i="8"/>
  <c r="R772" i="8"/>
  <c r="N772" i="8"/>
  <c r="J772" i="8"/>
  <c r="F772" i="8"/>
  <c r="I772" i="8"/>
  <c r="U772" i="8"/>
  <c r="E772" i="8"/>
  <c r="Q772" i="8"/>
  <c r="M772" i="8"/>
  <c r="B771" i="8"/>
  <c r="A771" i="2"/>
  <c r="T770" i="2"/>
  <c r="P770" i="2"/>
  <c r="L770" i="2"/>
  <c r="H770" i="2"/>
  <c r="D770" i="2"/>
  <c r="W770" i="2"/>
  <c r="S770" i="2"/>
  <c r="O770" i="2"/>
  <c r="K770" i="2"/>
  <c r="G770" i="2"/>
  <c r="V770" i="2"/>
  <c r="R770" i="2"/>
  <c r="N770" i="2"/>
  <c r="J770" i="2"/>
  <c r="F770" i="2"/>
  <c r="I770" i="2"/>
  <c r="U770" i="2"/>
  <c r="E770" i="2"/>
  <c r="Q770" i="2"/>
  <c r="M770" i="2"/>
  <c r="B769" i="2"/>
  <c r="B771" i="9" l="1"/>
  <c r="V772" i="9"/>
  <c r="R772" i="9"/>
  <c r="N772" i="9"/>
  <c r="J772" i="9"/>
  <c r="F772" i="9"/>
  <c r="U772" i="9"/>
  <c r="Q772" i="9"/>
  <c r="M772" i="9"/>
  <c r="I772" i="9"/>
  <c r="E772" i="9"/>
  <c r="A773" i="9"/>
  <c r="T772" i="9"/>
  <c r="P772" i="9"/>
  <c r="L772" i="9"/>
  <c r="H772" i="9"/>
  <c r="D772" i="9"/>
  <c r="K772" i="9"/>
  <c r="W772" i="9"/>
  <c r="G772" i="9"/>
  <c r="S772" i="9"/>
  <c r="O772" i="9"/>
  <c r="B772" i="8"/>
  <c r="V773" i="8"/>
  <c r="R773" i="8"/>
  <c r="N773" i="8"/>
  <c r="J773" i="8"/>
  <c r="F773" i="8"/>
  <c r="U773" i="8"/>
  <c r="Q773" i="8"/>
  <c r="M773" i="8"/>
  <c r="I773" i="8"/>
  <c r="E773" i="8"/>
  <c r="A774" i="8"/>
  <c r="T773" i="8"/>
  <c r="P773" i="8"/>
  <c r="L773" i="8"/>
  <c r="H773" i="8"/>
  <c r="D773" i="8"/>
  <c r="S773" i="8"/>
  <c r="O773" i="8"/>
  <c r="K773" i="8"/>
  <c r="G773" i="8"/>
  <c r="W773" i="8"/>
  <c r="B770" i="2"/>
  <c r="V771" i="2"/>
  <c r="R771" i="2"/>
  <c r="N771" i="2"/>
  <c r="J771" i="2"/>
  <c r="F771" i="2"/>
  <c r="U771" i="2"/>
  <c r="Q771" i="2"/>
  <c r="M771" i="2"/>
  <c r="I771" i="2"/>
  <c r="E771" i="2"/>
  <c r="A772" i="2"/>
  <c r="T771" i="2"/>
  <c r="P771" i="2"/>
  <c r="L771" i="2"/>
  <c r="H771" i="2"/>
  <c r="D771" i="2"/>
  <c r="S771" i="2"/>
  <c r="O771" i="2"/>
  <c r="K771" i="2"/>
  <c r="W771" i="2"/>
  <c r="G771" i="2"/>
  <c r="A774" i="9" l="1"/>
  <c r="T773" i="9"/>
  <c r="P773" i="9"/>
  <c r="L773" i="9"/>
  <c r="H773" i="9"/>
  <c r="D773" i="9"/>
  <c r="W773" i="9"/>
  <c r="S773" i="9"/>
  <c r="O773" i="9"/>
  <c r="K773" i="9"/>
  <c r="G773" i="9"/>
  <c r="V773" i="9"/>
  <c r="R773" i="9"/>
  <c r="N773" i="9"/>
  <c r="J773" i="9"/>
  <c r="F773" i="9"/>
  <c r="U773" i="9"/>
  <c r="E773" i="9"/>
  <c r="Q773" i="9"/>
  <c r="M773" i="9"/>
  <c r="I773" i="9"/>
  <c r="B772" i="9"/>
  <c r="A775" i="8"/>
  <c r="T774" i="8"/>
  <c r="P774" i="8"/>
  <c r="L774" i="8"/>
  <c r="H774" i="8"/>
  <c r="D774" i="8"/>
  <c r="W774" i="8"/>
  <c r="S774" i="8"/>
  <c r="O774" i="8"/>
  <c r="K774" i="8"/>
  <c r="G774" i="8"/>
  <c r="V774" i="8"/>
  <c r="R774" i="8"/>
  <c r="N774" i="8"/>
  <c r="J774" i="8"/>
  <c r="F774" i="8"/>
  <c r="M774" i="8"/>
  <c r="I774" i="8"/>
  <c r="U774" i="8"/>
  <c r="E774" i="8"/>
  <c r="Q774" i="8"/>
  <c r="B773" i="8"/>
  <c r="A773" i="2"/>
  <c r="T772" i="2"/>
  <c r="P772" i="2"/>
  <c r="L772" i="2"/>
  <c r="H772" i="2"/>
  <c r="D772" i="2"/>
  <c r="W772" i="2"/>
  <c r="S772" i="2"/>
  <c r="O772" i="2"/>
  <c r="K772" i="2"/>
  <c r="G772" i="2"/>
  <c r="V772" i="2"/>
  <c r="R772" i="2"/>
  <c r="N772" i="2"/>
  <c r="J772" i="2"/>
  <c r="F772" i="2"/>
  <c r="M772" i="2"/>
  <c r="I772" i="2"/>
  <c r="U772" i="2"/>
  <c r="E772" i="2"/>
  <c r="Q772" i="2"/>
  <c r="B771" i="2"/>
  <c r="B773" i="9" l="1"/>
  <c r="V774" i="9"/>
  <c r="R774" i="9"/>
  <c r="N774" i="9"/>
  <c r="J774" i="9"/>
  <c r="F774" i="9"/>
  <c r="U774" i="9"/>
  <c r="Q774" i="9"/>
  <c r="M774" i="9"/>
  <c r="I774" i="9"/>
  <c r="E774" i="9"/>
  <c r="A775" i="9"/>
  <c r="T774" i="9"/>
  <c r="P774" i="9"/>
  <c r="L774" i="9"/>
  <c r="H774" i="9"/>
  <c r="D774" i="9"/>
  <c r="O774" i="9"/>
  <c r="K774" i="9"/>
  <c r="W774" i="9"/>
  <c r="G774" i="9"/>
  <c r="S774" i="9"/>
  <c r="B774" i="8"/>
  <c r="V775" i="8"/>
  <c r="R775" i="8"/>
  <c r="N775" i="8"/>
  <c r="J775" i="8"/>
  <c r="F775" i="8"/>
  <c r="U775" i="8"/>
  <c r="Q775" i="8"/>
  <c r="M775" i="8"/>
  <c r="I775" i="8"/>
  <c r="E775" i="8"/>
  <c r="A776" i="8"/>
  <c r="T775" i="8"/>
  <c r="P775" i="8"/>
  <c r="L775" i="8"/>
  <c r="H775" i="8"/>
  <c r="D775" i="8"/>
  <c r="W775" i="8"/>
  <c r="G775" i="8"/>
  <c r="S775" i="8"/>
  <c r="O775" i="8"/>
  <c r="K775" i="8"/>
  <c r="B772" i="2"/>
  <c r="V773" i="2"/>
  <c r="R773" i="2"/>
  <c r="N773" i="2"/>
  <c r="J773" i="2"/>
  <c r="F773" i="2"/>
  <c r="U773" i="2"/>
  <c r="Q773" i="2"/>
  <c r="M773" i="2"/>
  <c r="I773" i="2"/>
  <c r="E773" i="2"/>
  <c r="A774" i="2"/>
  <c r="T773" i="2"/>
  <c r="P773" i="2"/>
  <c r="L773" i="2"/>
  <c r="H773" i="2"/>
  <c r="D773" i="2"/>
  <c r="W773" i="2"/>
  <c r="G773" i="2"/>
  <c r="S773" i="2"/>
  <c r="O773" i="2"/>
  <c r="K773" i="2"/>
  <c r="A776" i="9" l="1"/>
  <c r="T775" i="9"/>
  <c r="P775" i="9"/>
  <c r="L775" i="9"/>
  <c r="H775" i="9"/>
  <c r="D775" i="9"/>
  <c r="W775" i="9"/>
  <c r="S775" i="9"/>
  <c r="O775" i="9"/>
  <c r="K775" i="9"/>
  <c r="G775" i="9"/>
  <c r="V775" i="9"/>
  <c r="R775" i="9"/>
  <c r="N775" i="9"/>
  <c r="J775" i="9"/>
  <c r="F775" i="9"/>
  <c r="I775" i="9"/>
  <c r="U775" i="9"/>
  <c r="E775" i="9"/>
  <c r="Q775" i="9"/>
  <c r="M775" i="9"/>
  <c r="B774" i="9"/>
  <c r="A777" i="8"/>
  <c r="T776" i="8"/>
  <c r="P776" i="8"/>
  <c r="L776" i="8"/>
  <c r="H776" i="8"/>
  <c r="D776" i="8"/>
  <c r="W776" i="8"/>
  <c r="S776" i="8"/>
  <c r="O776" i="8"/>
  <c r="K776" i="8"/>
  <c r="G776" i="8"/>
  <c r="V776" i="8"/>
  <c r="R776" i="8"/>
  <c r="N776" i="8"/>
  <c r="J776" i="8"/>
  <c r="F776" i="8"/>
  <c r="Q776" i="8"/>
  <c r="M776" i="8"/>
  <c r="I776" i="8"/>
  <c r="E776" i="8"/>
  <c r="U776" i="8"/>
  <c r="B775" i="8"/>
  <c r="A775" i="2"/>
  <c r="T774" i="2"/>
  <c r="P774" i="2"/>
  <c r="L774" i="2"/>
  <c r="H774" i="2"/>
  <c r="D774" i="2"/>
  <c r="W774" i="2"/>
  <c r="S774" i="2"/>
  <c r="O774" i="2"/>
  <c r="K774" i="2"/>
  <c r="G774" i="2"/>
  <c r="V774" i="2"/>
  <c r="R774" i="2"/>
  <c r="N774" i="2"/>
  <c r="J774" i="2"/>
  <c r="F774" i="2"/>
  <c r="Q774" i="2"/>
  <c r="M774" i="2"/>
  <c r="I774" i="2"/>
  <c r="U774" i="2"/>
  <c r="E774" i="2"/>
  <c r="B773" i="2"/>
  <c r="B775" i="9" l="1"/>
  <c r="V776" i="9"/>
  <c r="R776" i="9"/>
  <c r="N776" i="9"/>
  <c r="J776" i="9"/>
  <c r="F776" i="9"/>
  <c r="U776" i="9"/>
  <c r="Q776" i="9"/>
  <c r="M776" i="9"/>
  <c r="I776" i="9"/>
  <c r="E776" i="9"/>
  <c r="A777" i="9"/>
  <c r="T776" i="9"/>
  <c r="P776" i="9"/>
  <c r="L776" i="9"/>
  <c r="H776" i="9"/>
  <c r="D776" i="9"/>
  <c r="S776" i="9"/>
  <c r="O776" i="9"/>
  <c r="K776" i="9"/>
  <c r="W776" i="9"/>
  <c r="G776" i="9"/>
  <c r="B776" i="8"/>
  <c r="V777" i="8"/>
  <c r="R777" i="8"/>
  <c r="N777" i="8"/>
  <c r="J777" i="8"/>
  <c r="F777" i="8"/>
  <c r="U777" i="8"/>
  <c r="Q777" i="8"/>
  <c r="M777" i="8"/>
  <c r="I777" i="8"/>
  <c r="E777" i="8"/>
  <c r="A778" i="8"/>
  <c r="T777" i="8"/>
  <c r="P777" i="8"/>
  <c r="L777" i="8"/>
  <c r="H777" i="8"/>
  <c r="D777" i="8"/>
  <c r="K777" i="8"/>
  <c r="W777" i="8"/>
  <c r="G777" i="8"/>
  <c r="S777" i="8"/>
  <c r="O777" i="8"/>
  <c r="B774" i="2"/>
  <c r="V775" i="2"/>
  <c r="R775" i="2"/>
  <c r="N775" i="2"/>
  <c r="J775" i="2"/>
  <c r="F775" i="2"/>
  <c r="U775" i="2"/>
  <c r="Q775" i="2"/>
  <c r="M775" i="2"/>
  <c r="I775" i="2"/>
  <c r="E775" i="2"/>
  <c r="A776" i="2"/>
  <c r="T775" i="2"/>
  <c r="P775" i="2"/>
  <c r="L775" i="2"/>
  <c r="H775" i="2"/>
  <c r="D775" i="2"/>
  <c r="K775" i="2"/>
  <c r="W775" i="2"/>
  <c r="G775" i="2"/>
  <c r="S775" i="2"/>
  <c r="O775" i="2"/>
  <c r="A778" i="9" l="1"/>
  <c r="T777" i="9"/>
  <c r="P777" i="9"/>
  <c r="L777" i="9"/>
  <c r="H777" i="9"/>
  <c r="D777" i="9"/>
  <c r="W777" i="9"/>
  <c r="S777" i="9"/>
  <c r="O777" i="9"/>
  <c r="K777" i="9"/>
  <c r="G777" i="9"/>
  <c r="V777" i="9"/>
  <c r="R777" i="9"/>
  <c r="N777" i="9"/>
  <c r="J777" i="9"/>
  <c r="F777" i="9"/>
  <c r="M777" i="9"/>
  <c r="I777" i="9"/>
  <c r="U777" i="9"/>
  <c r="E777" i="9"/>
  <c r="Q777" i="9"/>
  <c r="B776" i="9"/>
  <c r="A779" i="8"/>
  <c r="T778" i="8"/>
  <c r="P778" i="8"/>
  <c r="L778" i="8"/>
  <c r="H778" i="8"/>
  <c r="D778" i="8"/>
  <c r="W778" i="8"/>
  <c r="S778" i="8"/>
  <c r="O778" i="8"/>
  <c r="K778" i="8"/>
  <c r="G778" i="8"/>
  <c r="V778" i="8"/>
  <c r="R778" i="8"/>
  <c r="N778" i="8"/>
  <c r="J778" i="8"/>
  <c r="F778" i="8"/>
  <c r="U778" i="8"/>
  <c r="E778" i="8"/>
  <c r="Q778" i="8"/>
  <c r="M778" i="8"/>
  <c r="I778" i="8"/>
  <c r="B777" i="8"/>
  <c r="B775" i="2"/>
  <c r="A777" i="2"/>
  <c r="T776" i="2"/>
  <c r="P776" i="2"/>
  <c r="L776" i="2"/>
  <c r="H776" i="2"/>
  <c r="D776" i="2"/>
  <c r="W776" i="2"/>
  <c r="S776" i="2"/>
  <c r="O776" i="2"/>
  <c r="K776" i="2"/>
  <c r="G776" i="2"/>
  <c r="V776" i="2"/>
  <c r="R776" i="2"/>
  <c r="N776" i="2"/>
  <c r="J776" i="2"/>
  <c r="F776" i="2"/>
  <c r="U776" i="2"/>
  <c r="E776" i="2"/>
  <c r="Q776" i="2"/>
  <c r="M776" i="2"/>
  <c r="I776" i="2"/>
  <c r="B777" i="9" l="1"/>
  <c r="V778" i="9"/>
  <c r="R778" i="9"/>
  <c r="N778" i="9"/>
  <c r="J778" i="9"/>
  <c r="F778" i="9"/>
  <c r="U778" i="9"/>
  <c r="Q778" i="9"/>
  <c r="M778" i="9"/>
  <c r="I778" i="9"/>
  <c r="E778" i="9"/>
  <c r="A779" i="9"/>
  <c r="T778" i="9"/>
  <c r="P778" i="9"/>
  <c r="L778" i="9"/>
  <c r="H778" i="9"/>
  <c r="D778" i="9"/>
  <c r="W778" i="9"/>
  <c r="G778" i="9"/>
  <c r="S778" i="9"/>
  <c r="O778" i="9"/>
  <c r="K778" i="9"/>
  <c r="B778" i="8"/>
  <c r="V779" i="8"/>
  <c r="R779" i="8"/>
  <c r="N779" i="8"/>
  <c r="J779" i="8"/>
  <c r="F779" i="8"/>
  <c r="U779" i="8"/>
  <c r="Q779" i="8"/>
  <c r="M779" i="8"/>
  <c r="I779" i="8"/>
  <c r="E779" i="8"/>
  <c r="A780" i="8"/>
  <c r="T779" i="8"/>
  <c r="P779" i="8"/>
  <c r="L779" i="8"/>
  <c r="H779" i="8"/>
  <c r="D779" i="8"/>
  <c r="O779" i="8"/>
  <c r="K779" i="8"/>
  <c r="W779" i="8"/>
  <c r="G779" i="8"/>
  <c r="S779" i="8"/>
  <c r="B776" i="2"/>
  <c r="V777" i="2"/>
  <c r="R777" i="2"/>
  <c r="N777" i="2"/>
  <c r="J777" i="2"/>
  <c r="F777" i="2"/>
  <c r="U777" i="2"/>
  <c r="Q777" i="2"/>
  <c r="M777" i="2"/>
  <c r="I777" i="2"/>
  <c r="E777" i="2"/>
  <c r="A778" i="2"/>
  <c r="T777" i="2"/>
  <c r="P777" i="2"/>
  <c r="L777" i="2"/>
  <c r="H777" i="2"/>
  <c r="D777" i="2"/>
  <c r="O777" i="2"/>
  <c r="K777" i="2"/>
  <c r="W777" i="2"/>
  <c r="G777" i="2"/>
  <c r="S777" i="2"/>
  <c r="A780" i="9" l="1"/>
  <c r="T779" i="9"/>
  <c r="P779" i="9"/>
  <c r="L779" i="9"/>
  <c r="H779" i="9"/>
  <c r="D779" i="9"/>
  <c r="W779" i="9"/>
  <c r="S779" i="9"/>
  <c r="O779" i="9"/>
  <c r="K779" i="9"/>
  <c r="G779" i="9"/>
  <c r="V779" i="9"/>
  <c r="R779" i="9"/>
  <c r="N779" i="9"/>
  <c r="J779" i="9"/>
  <c r="F779" i="9"/>
  <c r="Q779" i="9"/>
  <c r="M779" i="9"/>
  <c r="I779" i="9"/>
  <c r="U779" i="9"/>
  <c r="E779" i="9"/>
  <c r="B778" i="9"/>
  <c r="A781" i="8"/>
  <c r="T780" i="8"/>
  <c r="P780" i="8"/>
  <c r="L780" i="8"/>
  <c r="H780" i="8"/>
  <c r="D780" i="8"/>
  <c r="W780" i="8"/>
  <c r="S780" i="8"/>
  <c r="O780" i="8"/>
  <c r="K780" i="8"/>
  <c r="G780" i="8"/>
  <c r="V780" i="8"/>
  <c r="R780" i="8"/>
  <c r="N780" i="8"/>
  <c r="J780" i="8"/>
  <c r="F780" i="8"/>
  <c r="I780" i="8"/>
  <c r="U780" i="8"/>
  <c r="E780" i="8"/>
  <c r="Q780" i="8"/>
  <c r="M780" i="8"/>
  <c r="B779" i="8"/>
  <c r="A779" i="2"/>
  <c r="T778" i="2"/>
  <c r="P778" i="2"/>
  <c r="L778" i="2"/>
  <c r="H778" i="2"/>
  <c r="D778" i="2"/>
  <c r="W778" i="2"/>
  <c r="S778" i="2"/>
  <c r="O778" i="2"/>
  <c r="K778" i="2"/>
  <c r="G778" i="2"/>
  <c r="V778" i="2"/>
  <c r="R778" i="2"/>
  <c r="N778" i="2"/>
  <c r="J778" i="2"/>
  <c r="F778" i="2"/>
  <c r="I778" i="2"/>
  <c r="U778" i="2"/>
  <c r="E778" i="2"/>
  <c r="Q778" i="2"/>
  <c r="M778" i="2"/>
  <c r="B777" i="2"/>
  <c r="B779" i="9" l="1"/>
  <c r="V780" i="9"/>
  <c r="R780" i="9"/>
  <c r="N780" i="9"/>
  <c r="J780" i="9"/>
  <c r="F780" i="9"/>
  <c r="U780" i="9"/>
  <c r="Q780" i="9"/>
  <c r="M780" i="9"/>
  <c r="I780" i="9"/>
  <c r="E780" i="9"/>
  <c r="A781" i="9"/>
  <c r="T780" i="9"/>
  <c r="P780" i="9"/>
  <c r="L780" i="9"/>
  <c r="H780" i="9"/>
  <c r="D780" i="9"/>
  <c r="B780" i="9" s="1"/>
  <c r="K780" i="9"/>
  <c r="W780" i="9"/>
  <c r="G780" i="9"/>
  <c r="S780" i="9"/>
  <c r="O780" i="9"/>
  <c r="B780" i="8"/>
  <c r="V781" i="8"/>
  <c r="R781" i="8"/>
  <c r="N781" i="8"/>
  <c r="J781" i="8"/>
  <c r="F781" i="8"/>
  <c r="U781" i="8"/>
  <c r="Q781" i="8"/>
  <c r="M781" i="8"/>
  <c r="I781" i="8"/>
  <c r="E781" i="8"/>
  <c r="A782" i="8"/>
  <c r="T781" i="8"/>
  <c r="P781" i="8"/>
  <c r="L781" i="8"/>
  <c r="H781" i="8"/>
  <c r="D781" i="8"/>
  <c r="S781" i="8"/>
  <c r="O781" i="8"/>
  <c r="K781" i="8"/>
  <c r="W781" i="8"/>
  <c r="G781" i="8"/>
  <c r="B778" i="2"/>
  <c r="V779" i="2"/>
  <c r="R779" i="2"/>
  <c r="N779" i="2"/>
  <c r="J779" i="2"/>
  <c r="F779" i="2"/>
  <c r="U779" i="2"/>
  <c r="Q779" i="2"/>
  <c r="M779" i="2"/>
  <c r="I779" i="2"/>
  <c r="E779" i="2"/>
  <c r="A780" i="2"/>
  <c r="T779" i="2"/>
  <c r="P779" i="2"/>
  <c r="L779" i="2"/>
  <c r="H779" i="2"/>
  <c r="D779" i="2"/>
  <c r="S779" i="2"/>
  <c r="O779" i="2"/>
  <c r="K779" i="2"/>
  <c r="G779" i="2"/>
  <c r="W779" i="2"/>
  <c r="A782" i="9" l="1"/>
  <c r="T781" i="9"/>
  <c r="P781" i="9"/>
  <c r="L781" i="9"/>
  <c r="H781" i="9"/>
  <c r="D781" i="9"/>
  <c r="W781" i="9"/>
  <c r="S781" i="9"/>
  <c r="O781" i="9"/>
  <c r="K781" i="9"/>
  <c r="G781" i="9"/>
  <c r="V781" i="9"/>
  <c r="R781" i="9"/>
  <c r="N781" i="9"/>
  <c r="J781" i="9"/>
  <c r="F781" i="9"/>
  <c r="U781" i="9"/>
  <c r="E781" i="9"/>
  <c r="Q781" i="9"/>
  <c r="M781" i="9"/>
  <c r="I781" i="9"/>
  <c r="A783" i="8"/>
  <c r="T782" i="8"/>
  <c r="P782" i="8"/>
  <c r="L782" i="8"/>
  <c r="H782" i="8"/>
  <c r="D782" i="8"/>
  <c r="W782" i="8"/>
  <c r="S782" i="8"/>
  <c r="O782" i="8"/>
  <c r="K782" i="8"/>
  <c r="G782" i="8"/>
  <c r="V782" i="8"/>
  <c r="R782" i="8"/>
  <c r="N782" i="8"/>
  <c r="J782" i="8"/>
  <c r="F782" i="8"/>
  <c r="M782" i="8"/>
  <c r="I782" i="8"/>
  <c r="U782" i="8"/>
  <c r="E782" i="8"/>
  <c r="Q782" i="8"/>
  <c r="B781" i="8"/>
  <c r="A781" i="2"/>
  <c r="T780" i="2"/>
  <c r="P780" i="2"/>
  <c r="L780" i="2"/>
  <c r="H780" i="2"/>
  <c r="D780" i="2"/>
  <c r="W780" i="2"/>
  <c r="S780" i="2"/>
  <c r="O780" i="2"/>
  <c r="K780" i="2"/>
  <c r="G780" i="2"/>
  <c r="V780" i="2"/>
  <c r="R780" i="2"/>
  <c r="N780" i="2"/>
  <c r="J780" i="2"/>
  <c r="F780" i="2"/>
  <c r="M780" i="2"/>
  <c r="I780" i="2"/>
  <c r="U780" i="2"/>
  <c r="E780" i="2"/>
  <c r="Q780" i="2"/>
  <c r="B779" i="2"/>
  <c r="B781" i="9" l="1"/>
  <c r="V782" i="9"/>
  <c r="R782" i="9"/>
  <c r="N782" i="9"/>
  <c r="J782" i="9"/>
  <c r="F782" i="9"/>
  <c r="U782" i="9"/>
  <c r="Q782" i="9"/>
  <c r="M782" i="9"/>
  <c r="I782" i="9"/>
  <c r="E782" i="9"/>
  <c r="A783" i="9"/>
  <c r="T782" i="9"/>
  <c r="P782" i="9"/>
  <c r="L782" i="9"/>
  <c r="H782" i="9"/>
  <c r="D782" i="9"/>
  <c r="O782" i="9"/>
  <c r="K782" i="9"/>
  <c r="W782" i="9"/>
  <c r="G782" i="9"/>
  <c r="S782" i="9"/>
  <c r="B782" i="8"/>
  <c r="V783" i="8"/>
  <c r="R783" i="8"/>
  <c r="N783" i="8"/>
  <c r="J783" i="8"/>
  <c r="F783" i="8"/>
  <c r="U783" i="8"/>
  <c r="Q783" i="8"/>
  <c r="M783" i="8"/>
  <c r="I783" i="8"/>
  <c r="E783" i="8"/>
  <c r="A784" i="8"/>
  <c r="T783" i="8"/>
  <c r="P783" i="8"/>
  <c r="L783" i="8"/>
  <c r="H783" i="8"/>
  <c r="D783" i="8"/>
  <c r="W783" i="8"/>
  <c r="G783" i="8"/>
  <c r="S783" i="8"/>
  <c r="O783" i="8"/>
  <c r="K783" i="8"/>
  <c r="B780" i="2"/>
  <c r="V781" i="2"/>
  <c r="R781" i="2"/>
  <c r="N781" i="2"/>
  <c r="J781" i="2"/>
  <c r="F781" i="2"/>
  <c r="U781" i="2"/>
  <c r="Q781" i="2"/>
  <c r="M781" i="2"/>
  <c r="I781" i="2"/>
  <c r="E781" i="2"/>
  <c r="A782" i="2"/>
  <c r="T781" i="2"/>
  <c r="P781" i="2"/>
  <c r="L781" i="2"/>
  <c r="H781" i="2"/>
  <c r="D781" i="2"/>
  <c r="W781" i="2"/>
  <c r="G781" i="2"/>
  <c r="S781" i="2"/>
  <c r="O781" i="2"/>
  <c r="K781" i="2"/>
  <c r="A784" i="9" l="1"/>
  <c r="T783" i="9"/>
  <c r="P783" i="9"/>
  <c r="L783" i="9"/>
  <c r="H783" i="9"/>
  <c r="D783" i="9"/>
  <c r="W783" i="9"/>
  <c r="S783" i="9"/>
  <c r="O783" i="9"/>
  <c r="K783" i="9"/>
  <c r="G783" i="9"/>
  <c r="V783" i="9"/>
  <c r="R783" i="9"/>
  <c r="N783" i="9"/>
  <c r="J783" i="9"/>
  <c r="F783" i="9"/>
  <c r="I783" i="9"/>
  <c r="U783" i="9"/>
  <c r="E783" i="9"/>
  <c r="Q783" i="9"/>
  <c r="M783" i="9"/>
  <c r="B782" i="9"/>
  <c r="A785" i="8"/>
  <c r="T784" i="8"/>
  <c r="P784" i="8"/>
  <c r="L784" i="8"/>
  <c r="H784" i="8"/>
  <c r="D784" i="8"/>
  <c r="W784" i="8"/>
  <c r="S784" i="8"/>
  <c r="O784" i="8"/>
  <c r="K784" i="8"/>
  <c r="G784" i="8"/>
  <c r="V784" i="8"/>
  <c r="R784" i="8"/>
  <c r="N784" i="8"/>
  <c r="J784" i="8"/>
  <c r="F784" i="8"/>
  <c r="Q784" i="8"/>
  <c r="M784" i="8"/>
  <c r="I784" i="8"/>
  <c r="U784" i="8"/>
  <c r="E784" i="8"/>
  <c r="B783" i="8"/>
  <c r="A783" i="2"/>
  <c r="T782" i="2"/>
  <c r="P782" i="2"/>
  <c r="L782" i="2"/>
  <c r="H782" i="2"/>
  <c r="D782" i="2"/>
  <c r="W782" i="2"/>
  <c r="S782" i="2"/>
  <c r="O782" i="2"/>
  <c r="K782" i="2"/>
  <c r="G782" i="2"/>
  <c r="V782" i="2"/>
  <c r="R782" i="2"/>
  <c r="N782" i="2"/>
  <c r="J782" i="2"/>
  <c r="F782" i="2"/>
  <c r="Q782" i="2"/>
  <c r="M782" i="2"/>
  <c r="I782" i="2"/>
  <c r="E782" i="2"/>
  <c r="U782" i="2"/>
  <c r="B781" i="2"/>
  <c r="B783" i="9" l="1"/>
  <c r="V784" i="9"/>
  <c r="R784" i="9"/>
  <c r="N784" i="9"/>
  <c r="J784" i="9"/>
  <c r="F784" i="9"/>
  <c r="U784" i="9"/>
  <c r="Q784" i="9"/>
  <c r="M784" i="9"/>
  <c r="I784" i="9"/>
  <c r="E784" i="9"/>
  <c r="A785" i="9"/>
  <c r="T784" i="9"/>
  <c r="P784" i="9"/>
  <c r="L784" i="9"/>
  <c r="H784" i="9"/>
  <c r="D784" i="9"/>
  <c r="S784" i="9"/>
  <c r="O784" i="9"/>
  <c r="K784" i="9"/>
  <c r="W784" i="9"/>
  <c r="G784" i="9"/>
  <c r="B784" i="8"/>
  <c r="V785" i="8"/>
  <c r="R785" i="8"/>
  <c r="N785" i="8"/>
  <c r="J785" i="8"/>
  <c r="F785" i="8"/>
  <c r="U785" i="8"/>
  <c r="Q785" i="8"/>
  <c r="M785" i="8"/>
  <c r="I785" i="8"/>
  <c r="E785" i="8"/>
  <c r="A786" i="8"/>
  <c r="T785" i="8"/>
  <c r="P785" i="8"/>
  <c r="L785" i="8"/>
  <c r="H785" i="8"/>
  <c r="D785" i="8"/>
  <c r="K785" i="8"/>
  <c r="W785" i="8"/>
  <c r="G785" i="8"/>
  <c r="S785" i="8"/>
  <c r="O785" i="8"/>
  <c r="B782" i="2"/>
  <c r="V783" i="2"/>
  <c r="R783" i="2"/>
  <c r="N783" i="2"/>
  <c r="J783" i="2"/>
  <c r="F783" i="2"/>
  <c r="U783" i="2"/>
  <c r="Q783" i="2"/>
  <c r="M783" i="2"/>
  <c r="I783" i="2"/>
  <c r="E783" i="2"/>
  <c r="A784" i="2"/>
  <c r="T783" i="2"/>
  <c r="P783" i="2"/>
  <c r="L783" i="2"/>
  <c r="H783" i="2"/>
  <c r="D783" i="2"/>
  <c r="K783" i="2"/>
  <c r="W783" i="2"/>
  <c r="G783" i="2"/>
  <c r="S783" i="2"/>
  <c r="O783" i="2"/>
  <c r="A786" i="9" l="1"/>
  <c r="T785" i="9"/>
  <c r="P785" i="9"/>
  <c r="L785" i="9"/>
  <c r="H785" i="9"/>
  <c r="D785" i="9"/>
  <c r="W785" i="9"/>
  <c r="S785" i="9"/>
  <c r="O785" i="9"/>
  <c r="K785" i="9"/>
  <c r="G785" i="9"/>
  <c r="V785" i="9"/>
  <c r="R785" i="9"/>
  <c r="N785" i="9"/>
  <c r="J785" i="9"/>
  <c r="F785" i="9"/>
  <c r="M785" i="9"/>
  <c r="I785" i="9"/>
  <c r="U785" i="9"/>
  <c r="E785" i="9"/>
  <c r="Q785" i="9"/>
  <c r="B784" i="9"/>
  <c r="A787" i="8"/>
  <c r="T786" i="8"/>
  <c r="P786" i="8"/>
  <c r="L786" i="8"/>
  <c r="H786" i="8"/>
  <c r="D786" i="8"/>
  <c r="W786" i="8"/>
  <c r="S786" i="8"/>
  <c r="O786" i="8"/>
  <c r="K786" i="8"/>
  <c r="G786" i="8"/>
  <c r="V786" i="8"/>
  <c r="R786" i="8"/>
  <c r="N786" i="8"/>
  <c r="J786" i="8"/>
  <c r="F786" i="8"/>
  <c r="U786" i="8"/>
  <c r="E786" i="8"/>
  <c r="Q786" i="8"/>
  <c r="M786" i="8"/>
  <c r="I786" i="8"/>
  <c r="B785" i="8"/>
  <c r="A785" i="2"/>
  <c r="T784" i="2"/>
  <c r="P784" i="2"/>
  <c r="L784" i="2"/>
  <c r="H784" i="2"/>
  <c r="D784" i="2"/>
  <c r="W784" i="2"/>
  <c r="S784" i="2"/>
  <c r="O784" i="2"/>
  <c r="K784" i="2"/>
  <c r="G784" i="2"/>
  <c r="V784" i="2"/>
  <c r="R784" i="2"/>
  <c r="N784" i="2"/>
  <c r="J784" i="2"/>
  <c r="F784" i="2"/>
  <c r="U784" i="2"/>
  <c r="E784" i="2"/>
  <c r="Q784" i="2"/>
  <c r="M784" i="2"/>
  <c r="I784" i="2"/>
  <c r="B783" i="2"/>
  <c r="B785" i="9" l="1"/>
  <c r="V786" i="9"/>
  <c r="R786" i="9"/>
  <c r="N786" i="9"/>
  <c r="J786" i="9"/>
  <c r="F786" i="9"/>
  <c r="U786" i="9"/>
  <c r="Q786" i="9"/>
  <c r="M786" i="9"/>
  <c r="I786" i="9"/>
  <c r="E786" i="9"/>
  <c r="A787" i="9"/>
  <c r="T786" i="9"/>
  <c r="P786" i="9"/>
  <c r="L786" i="9"/>
  <c r="H786" i="9"/>
  <c r="D786" i="9"/>
  <c r="W786" i="9"/>
  <c r="G786" i="9"/>
  <c r="S786" i="9"/>
  <c r="O786" i="9"/>
  <c r="K786" i="9"/>
  <c r="B786" i="8"/>
  <c r="V787" i="8"/>
  <c r="R787" i="8"/>
  <c r="N787" i="8"/>
  <c r="J787" i="8"/>
  <c r="F787" i="8"/>
  <c r="U787" i="8"/>
  <c r="Q787" i="8"/>
  <c r="M787" i="8"/>
  <c r="I787" i="8"/>
  <c r="E787" i="8"/>
  <c r="A788" i="8"/>
  <c r="T787" i="8"/>
  <c r="P787" i="8"/>
  <c r="L787" i="8"/>
  <c r="H787" i="8"/>
  <c r="D787" i="8"/>
  <c r="O787" i="8"/>
  <c r="K787" i="8"/>
  <c r="W787" i="8"/>
  <c r="G787" i="8"/>
  <c r="S787" i="8"/>
  <c r="B784" i="2"/>
  <c r="V785" i="2"/>
  <c r="R785" i="2"/>
  <c r="N785" i="2"/>
  <c r="J785" i="2"/>
  <c r="F785" i="2"/>
  <c r="U785" i="2"/>
  <c r="Q785" i="2"/>
  <c r="M785" i="2"/>
  <c r="I785" i="2"/>
  <c r="E785" i="2"/>
  <c r="A786" i="2"/>
  <c r="T785" i="2"/>
  <c r="P785" i="2"/>
  <c r="L785" i="2"/>
  <c r="H785" i="2"/>
  <c r="D785" i="2"/>
  <c r="O785" i="2"/>
  <c r="K785" i="2"/>
  <c r="W785" i="2"/>
  <c r="G785" i="2"/>
  <c r="S785" i="2"/>
  <c r="A788" i="9" l="1"/>
  <c r="T787" i="9"/>
  <c r="P787" i="9"/>
  <c r="L787" i="9"/>
  <c r="H787" i="9"/>
  <c r="D787" i="9"/>
  <c r="W787" i="9"/>
  <c r="S787" i="9"/>
  <c r="O787" i="9"/>
  <c r="K787" i="9"/>
  <c r="G787" i="9"/>
  <c r="V787" i="9"/>
  <c r="R787" i="9"/>
  <c r="N787" i="9"/>
  <c r="J787" i="9"/>
  <c r="F787" i="9"/>
  <c r="Q787" i="9"/>
  <c r="M787" i="9"/>
  <c r="I787" i="9"/>
  <c r="U787" i="9"/>
  <c r="E787" i="9"/>
  <c r="B786" i="9"/>
  <c r="A789" i="8"/>
  <c r="T788" i="8"/>
  <c r="P788" i="8"/>
  <c r="L788" i="8"/>
  <c r="H788" i="8"/>
  <c r="D788" i="8"/>
  <c r="W788" i="8"/>
  <c r="S788" i="8"/>
  <c r="O788" i="8"/>
  <c r="K788" i="8"/>
  <c r="G788" i="8"/>
  <c r="V788" i="8"/>
  <c r="R788" i="8"/>
  <c r="N788" i="8"/>
  <c r="J788" i="8"/>
  <c r="F788" i="8"/>
  <c r="I788" i="8"/>
  <c r="U788" i="8"/>
  <c r="E788" i="8"/>
  <c r="Q788" i="8"/>
  <c r="M788" i="8"/>
  <c r="B787" i="8"/>
  <c r="A787" i="2"/>
  <c r="T786" i="2"/>
  <c r="P786" i="2"/>
  <c r="L786" i="2"/>
  <c r="H786" i="2"/>
  <c r="D786" i="2"/>
  <c r="W786" i="2"/>
  <c r="S786" i="2"/>
  <c r="O786" i="2"/>
  <c r="K786" i="2"/>
  <c r="G786" i="2"/>
  <c r="V786" i="2"/>
  <c r="R786" i="2"/>
  <c r="N786" i="2"/>
  <c r="J786" i="2"/>
  <c r="F786" i="2"/>
  <c r="I786" i="2"/>
  <c r="U786" i="2"/>
  <c r="E786" i="2"/>
  <c r="Q786" i="2"/>
  <c r="M786" i="2"/>
  <c r="B785" i="2"/>
  <c r="B787" i="9" l="1"/>
  <c r="V788" i="9"/>
  <c r="R788" i="9"/>
  <c r="N788" i="9"/>
  <c r="J788" i="9"/>
  <c r="F788" i="9"/>
  <c r="U788" i="9"/>
  <c r="Q788" i="9"/>
  <c r="M788" i="9"/>
  <c r="I788" i="9"/>
  <c r="E788" i="9"/>
  <c r="A789" i="9"/>
  <c r="T788" i="9"/>
  <c r="P788" i="9"/>
  <c r="L788" i="9"/>
  <c r="H788" i="9"/>
  <c r="D788" i="9"/>
  <c r="K788" i="9"/>
  <c r="W788" i="9"/>
  <c r="G788" i="9"/>
  <c r="S788" i="9"/>
  <c r="O788" i="9"/>
  <c r="B788" i="8"/>
  <c r="V789" i="8"/>
  <c r="R789" i="8"/>
  <c r="N789" i="8"/>
  <c r="J789" i="8"/>
  <c r="F789" i="8"/>
  <c r="U789" i="8"/>
  <c r="Q789" i="8"/>
  <c r="M789" i="8"/>
  <c r="I789" i="8"/>
  <c r="E789" i="8"/>
  <c r="A790" i="8"/>
  <c r="T789" i="8"/>
  <c r="P789" i="8"/>
  <c r="L789" i="8"/>
  <c r="H789" i="8"/>
  <c r="D789" i="8"/>
  <c r="S789" i="8"/>
  <c r="O789" i="8"/>
  <c r="K789" i="8"/>
  <c r="W789" i="8"/>
  <c r="G789" i="8"/>
  <c r="B786" i="2"/>
  <c r="V787" i="2"/>
  <c r="R787" i="2"/>
  <c r="N787" i="2"/>
  <c r="J787" i="2"/>
  <c r="F787" i="2"/>
  <c r="U787" i="2"/>
  <c r="Q787" i="2"/>
  <c r="M787" i="2"/>
  <c r="I787" i="2"/>
  <c r="E787" i="2"/>
  <c r="A788" i="2"/>
  <c r="T787" i="2"/>
  <c r="P787" i="2"/>
  <c r="L787" i="2"/>
  <c r="H787" i="2"/>
  <c r="D787" i="2"/>
  <c r="S787" i="2"/>
  <c r="O787" i="2"/>
  <c r="K787" i="2"/>
  <c r="W787" i="2"/>
  <c r="G787" i="2"/>
  <c r="A790" i="9" l="1"/>
  <c r="T789" i="9"/>
  <c r="P789" i="9"/>
  <c r="L789" i="9"/>
  <c r="H789" i="9"/>
  <c r="D789" i="9"/>
  <c r="W789" i="9"/>
  <c r="S789" i="9"/>
  <c r="O789" i="9"/>
  <c r="K789" i="9"/>
  <c r="G789" i="9"/>
  <c r="V789" i="9"/>
  <c r="R789" i="9"/>
  <c r="N789" i="9"/>
  <c r="J789" i="9"/>
  <c r="F789" i="9"/>
  <c r="U789" i="9"/>
  <c r="E789" i="9"/>
  <c r="Q789" i="9"/>
  <c r="M789" i="9"/>
  <c r="I789" i="9"/>
  <c r="B788" i="9"/>
  <c r="A791" i="8"/>
  <c r="T790" i="8"/>
  <c r="P790" i="8"/>
  <c r="L790" i="8"/>
  <c r="H790" i="8"/>
  <c r="D790" i="8"/>
  <c r="W790" i="8"/>
  <c r="S790" i="8"/>
  <c r="O790" i="8"/>
  <c r="K790" i="8"/>
  <c r="G790" i="8"/>
  <c r="V790" i="8"/>
  <c r="R790" i="8"/>
  <c r="N790" i="8"/>
  <c r="J790" i="8"/>
  <c r="F790" i="8"/>
  <c r="M790" i="8"/>
  <c r="I790" i="8"/>
  <c r="U790" i="8"/>
  <c r="E790" i="8"/>
  <c r="Q790" i="8"/>
  <c r="B789" i="8"/>
  <c r="A789" i="2"/>
  <c r="T788" i="2"/>
  <c r="P788" i="2"/>
  <c r="L788" i="2"/>
  <c r="H788" i="2"/>
  <c r="D788" i="2"/>
  <c r="W788" i="2"/>
  <c r="S788" i="2"/>
  <c r="O788" i="2"/>
  <c r="K788" i="2"/>
  <c r="G788" i="2"/>
  <c r="V788" i="2"/>
  <c r="R788" i="2"/>
  <c r="N788" i="2"/>
  <c r="J788" i="2"/>
  <c r="F788" i="2"/>
  <c r="M788" i="2"/>
  <c r="I788" i="2"/>
  <c r="U788" i="2"/>
  <c r="E788" i="2"/>
  <c r="Q788" i="2"/>
  <c r="B787" i="2"/>
  <c r="B789" i="9" l="1"/>
  <c r="V790" i="9"/>
  <c r="R790" i="9"/>
  <c r="N790" i="9"/>
  <c r="J790" i="9"/>
  <c r="F790" i="9"/>
  <c r="U790" i="9"/>
  <c r="Q790" i="9"/>
  <c r="M790" i="9"/>
  <c r="I790" i="9"/>
  <c r="E790" i="9"/>
  <c r="A791" i="9"/>
  <c r="T790" i="9"/>
  <c r="P790" i="9"/>
  <c r="L790" i="9"/>
  <c r="H790" i="9"/>
  <c r="D790" i="9"/>
  <c r="O790" i="9"/>
  <c r="K790" i="9"/>
  <c r="W790" i="9"/>
  <c r="G790" i="9"/>
  <c r="S790" i="9"/>
  <c r="B790" i="8"/>
  <c r="V791" i="8"/>
  <c r="R791" i="8"/>
  <c r="N791" i="8"/>
  <c r="J791" i="8"/>
  <c r="F791" i="8"/>
  <c r="U791" i="8"/>
  <c r="Q791" i="8"/>
  <c r="M791" i="8"/>
  <c r="I791" i="8"/>
  <c r="E791" i="8"/>
  <c r="A792" i="8"/>
  <c r="T791" i="8"/>
  <c r="P791" i="8"/>
  <c r="L791" i="8"/>
  <c r="H791" i="8"/>
  <c r="D791" i="8"/>
  <c r="W791" i="8"/>
  <c r="G791" i="8"/>
  <c r="S791" i="8"/>
  <c r="O791" i="8"/>
  <c r="K791" i="8"/>
  <c r="B788" i="2"/>
  <c r="V789" i="2"/>
  <c r="R789" i="2"/>
  <c r="N789" i="2"/>
  <c r="J789" i="2"/>
  <c r="F789" i="2"/>
  <c r="U789" i="2"/>
  <c r="Q789" i="2"/>
  <c r="M789" i="2"/>
  <c r="I789" i="2"/>
  <c r="E789" i="2"/>
  <c r="A790" i="2"/>
  <c r="T789" i="2"/>
  <c r="P789" i="2"/>
  <c r="L789" i="2"/>
  <c r="H789" i="2"/>
  <c r="D789" i="2"/>
  <c r="W789" i="2"/>
  <c r="G789" i="2"/>
  <c r="S789" i="2"/>
  <c r="O789" i="2"/>
  <c r="K789" i="2"/>
  <c r="A792" i="9" l="1"/>
  <c r="T791" i="9"/>
  <c r="P791" i="9"/>
  <c r="L791" i="9"/>
  <c r="H791" i="9"/>
  <c r="D791" i="9"/>
  <c r="W791" i="9"/>
  <c r="S791" i="9"/>
  <c r="O791" i="9"/>
  <c r="K791" i="9"/>
  <c r="G791" i="9"/>
  <c r="V791" i="9"/>
  <c r="R791" i="9"/>
  <c r="N791" i="9"/>
  <c r="J791" i="9"/>
  <c r="F791" i="9"/>
  <c r="I791" i="9"/>
  <c r="U791" i="9"/>
  <c r="E791" i="9"/>
  <c r="Q791" i="9"/>
  <c r="M791" i="9"/>
  <c r="B790" i="9"/>
  <c r="A793" i="8"/>
  <c r="T792" i="8"/>
  <c r="P792" i="8"/>
  <c r="L792" i="8"/>
  <c r="H792" i="8"/>
  <c r="D792" i="8"/>
  <c r="W792" i="8"/>
  <c r="S792" i="8"/>
  <c r="O792" i="8"/>
  <c r="K792" i="8"/>
  <c r="G792" i="8"/>
  <c r="V792" i="8"/>
  <c r="R792" i="8"/>
  <c r="N792" i="8"/>
  <c r="J792" i="8"/>
  <c r="F792" i="8"/>
  <c r="Q792" i="8"/>
  <c r="M792" i="8"/>
  <c r="I792" i="8"/>
  <c r="U792" i="8"/>
  <c r="E792" i="8"/>
  <c r="B791" i="8"/>
  <c r="A791" i="2"/>
  <c r="T790" i="2"/>
  <c r="P790" i="2"/>
  <c r="L790" i="2"/>
  <c r="H790" i="2"/>
  <c r="D790" i="2"/>
  <c r="W790" i="2"/>
  <c r="S790" i="2"/>
  <c r="O790" i="2"/>
  <c r="K790" i="2"/>
  <c r="G790" i="2"/>
  <c r="V790" i="2"/>
  <c r="R790" i="2"/>
  <c r="N790" i="2"/>
  <c r="J790" i="2"/>
  <c r="F790" i="2"/>
  <c r="Q790" i="2"/>
  <c r="M790" i="2"/>
  <c r="I790" i="2"/>
  <c r="U790" i="2"/>
  <c r="E790" i="2"/>
  <c r="B789" i="2"/>
  <c r="B791" i="9" l="1"/>
  <c r="V792" i="9"/>
  <c r="R792" i="9"/>
  <c r="N792" i="9"/>
  <c r="J792" i="9"/>
  <c r="F792" i="9"/>
  <c r="U792" i="9"/>
  <c r="Q792" i="9"/>
  <c r="M792" i="9"/>
  <c r="I792" i="9"/>
  <c r="E792" i="9"/>
  <c r="A793" i="9"/>
  <c r="T792" i="9"/>
  <c r="P792" i="9"/>
  <c r="L792" i="9"/>
  <c r="H792" i="9"/>
  <c r="D792" i="9"/>
  <c r="S792" i="9"/>
  <c r="O792" i="9"/>
  <c r="K792" i="9"/>
  <c r="W792" i="9"/>
  <c r="G792" i="9"/>
  <c r="B792" i="8"/>
  <c r="V793" i="8"/>
  <c r="R793" i="8"/>
  <c r="N793" i="8"/>
  <c r="J793" i="8"/>
  <c r="F793" i="8"/>
  <c r="U793" i="8"/>
  <c r="Q793" i="8"/>
  <c r="M793" i="8"/>
  <c r="I793" i="8"/>
  <c r="E793" i="8"/>
  <c r="A794" i="8"/>
  <c r="T793" i="8"/>
  <c r="P793" i="8"/>
  <c r="L793" i="8"/>
  <c r="H793" i="8"/>
  <c r="D793" i="8"/>
  <c r="K793" i="8"/>
  <c r="W793" i="8"/>
  <c r="G793" i="8"/>
  <c r="S793" i="8"/>
  <c r="O793" i="8"/>
  <c r="B790" i="2"/>
  <c r="V791" i="2"/>
  <c r="R791" i="2"/>
  <c r="N791" i="2"/>
  <c r="J791" i="2"/>
  <c r="F791" i="2"/>
  <c r="U791" i="2"/>
  <c r="Q791" i="2"/>
  <c r="M791" i="2"/>
  <c r="I791" i="2"/>
  <c r="E791" i="2"/>
  <c r="A792" i="2"/>
  <c r="T791" i="2"/>
  <c r="P791" i="2"/>
  <c r="L791" i="2"/>
  <c r="H791" i="2"/>
  <c r="D791" i="2"/>
  <c r="K791" i="2"/>
  <c r="W791" i="2"/>
  <c r="G791" i="2"/>
  <c r="S791" i="2"/>
  <c r="O791" i="2"/>
  <c r="A794" i="9" l="1"/>
  <c r="T793" i="9"/>
  <c r="P793" i="9"/>
  <c r="L793" i="9"/>
  <c r="H793" i="9"/>
  <c r="D793" i="9"/>
  <c r="W793" i="9"/>
  <c r="S793" i="9"/>
  <c r="O793" i="9"/>
  <c r="K793" i="9"/>
  <c r="G793" i="9"/>
  <c r="V793" i="9"/>
  <c r="R793" i="9"/>
  <c r="N793" i="9"/>
  <c r="J793" i="9"/>
  <c r="F793" i="9"/>
  <c r="M793" i="9"/>
  <c r="I793" i="9"/>
  <c r="U793" i="9"/>
  <c r="E793" i="9"/>
  <c r="Q793" i="9"/>
  <c r="B792" i="9"/>
  <c r="V794" i="8"/>
  <c r="U794" i="8"/>
  <c r="T794" i="8"/>
  <c r="P794" i="8"/>
  <c r="L794" i="8"/>
  <c r="H794" i="8"/>
  <c r="D794" i="8"/>
  <c r="S794" i="8"/>
  <c r="O794" i="8"/>
  <c r="K794" i="8"/>
  <c r="G794" i="8"/>
  <c r="A795" i="8"/>
  <c r="R794" i="8"/>
  <c r="N794" i="8"/>
  <c r="J794" i="8"/>
  <c r="F794" i="8"/>
  <c r="W794" i="8"/>
  <c r="E794" i="8"/>
  <c r="Q794" i="8"/>
  <c r="M794" i="8"/>
  <c r="I794" i="8"/>
  <c r="B793" i="8"/>
  <c r="A793" i="2"/>
  <c r="T792" i="2"/>
  <c r="P792" i="2"/>
  <c r="L792" i="2"/>
  <c r="H792" i="2"/>
  <c r="D792" i="2"/>
  <c r="W792" i="2"/>
  <c r="S792" i="2"/>
  <c r="O792" i="2"/>
  <c r="K792" i="2"/>
  <c r="G792" i="2"/>
  <c r="V792" i="2"/>
  <c r="R792" i="2"/>
  <c r="N792" i="2"/>
  <c r="J792" i="2"/>
  <c r="F792" i="2"/>
  <c r="U792" i="2"/>
  <c r="E792" i="2"/>
  <c r="Q792" i="2"/>
  <c r="M792" i="2"/>
  <c r="I792" i="2"/>
  <c r="B791" i="2"/>
  <c r="B793" i="9" l="1"/>
  <c r="V794" i="9"/>
  <c r="R794" i="9"/>
  <c r="N794" i="9"/>
  <c r="J794" i="9"/>
  <c r="F794" i="9"/>
  <c r="U794" i="9"/>
  <c r="Q794" i="9"/>
  <c r="M794" i="9"/>
  <c r="I794" i="9"/>
  <c r="E794" i="9"/>
  <c r="A795" i="9"/>
  <c r="T794" i="9"/>
  <c r="P794" i="9"/>
  <c r="L794" i="9"/>
  <c r="H794" i="9"/>
  <c r="D794" i="9"/>
  <c r="W794" i="9"/>
  <c r="G794" i="9"/>
  <c r="S794" i="9"/>
  <c r="O794" i="9"/>
  <c r="K794" i="9"/>
  <c r="A796" i="8"/>
  <c r="T795" i="8"/>
  <c r="P795" i="8"/>
  <c r="L795" i="8"/>
  <c r="H795" i="8"/>
  <c r="D795" i="8"/>
  <c r="W795" i="8"/>
  <c r="S795" i="8"/>
  <c r="O795" i="8"/>
  <c r="K795" i="8"/>
  <c r="G795" i="8"/>
  <c r="V795" i="8"/>
  <c r="N795" i="8"/>
  <c r="F795" i="8"/>
  <c r="U795" i="8"/>
  <c r="M795" i="8"/>
  <c r="E795" i="8"/>
  <c r="R795" i="8"/>
  <c r="J795" i="8"/>
  <c r="Q795" i="8"/>
  <c r="I795" i="8"/>
  <c r="B794" i="8"/>
  <c r="B792" i="2"/>
  <c r="V793" i="2"/>
  <c r="R793" i="2"/>
  <c r="N793" i="2"/>
  <c r="J793" i="2"/>
  <c r="F793" i="2"/>
  <c r="U793" i="2"/>
  <c r="Q793" i="2"/>
  <c r="M793" i="2"/>
  <c r="I793" i="2"/>
  <c r="E793" i="2"/>
  <c r="A794" i="2"/>
  <c r="T793" i="2"/>
  <c r="P793" i="2"/>
  <c r="L793" i="2"/>
  <c r="H793" i="2"/>
  <c r="D793" i="2"/>
  <c r="O793" i="2"/>
  <c r="K793" i="2"/>
  <c r="W793" i="2"/>
  <c r="G793" i="2"/>
  <c r="S793" i="2"/>
  <c r="A796" i="9" l="1"/>
  <c r="T795" i="9"/>
  <c r="P795" i="9"/>
  <c r="L795" i="9"/>
  <c r="H795" i="9"/>
  <c r="D795" i="9"/>
  <c r="W795" i="9"/>
  <c r="S795" i="9"/>
  <c r="O795" i="9"/>
  <c r="K795" i="9"/>
  <c r="G795" i="9"/>
  <c r="V795" i="9"/>
  <c r="R795" i="9"/>
  <c r="N795" i="9"/>
  <c r="J795" i="9"/>
  <c r="F795" i="9"/>
  <c r="Q795" i="9"/>
  <c r="M795" i="9"/>
  <c r="I795" i="9"/>
  <c r="U795" i="9"/>
  <c r="E795" i="9"/>
  <c r="B794" i="9"/>
  <c r="B795" i="8"/>
  <c r="W796" i="8"/>
  <c r="V796" i="8"/>
  <c r="R796" i="8"/>
  <c r="N796" i="8"/>
  <c r="J796" i="8"/>
  <c r="F796" i="8"/>
  <c r="U796" i="8"/>
  <c r="Q796" i="8"/>
  <c r="M796" i="8"/>
  <c r="I796" i="8"/>
  <c r="E796" i="8"/>
  <c r="P796" i="8"/>
  <c r="H796" i="8"/>
  <c r="A797" i="8"/>
  <c r="O796" i="8"/>
  <c r="G796" i="8"/>
  <c r="T796" i="8"/>
  <c r="L796" i="8"/>
  <c r="D796" i="8"/>
  <c r="B796" i="8" s="1"/>
  <c r="K796" i="8"/>
  <c r="S796" i="8"/>
  <c r="B793" i="2"/>
  <c r="A795" i="2"/>
  <c r="T794" i="2"/>
  <c r="P794" i="2"/>
  <c r="L794" i="2"/>
  <c r="H794" i="2"/>
  <c r="D794" i="2"/>
  <c r="W794" i="2"/>
  <c r="S794" i="2"/>
  <c r="O794" i="2"/>
  <c r="K794" i="2"/>
  <c r="G794" i="2"/>
  <c r="V794" i="2"/>
  <c r="R794" i="2"/>
  <c r="N794" i="2"/>
  <c r="J794" i="2"/>
  <c r="F794" i="2"/>
  <c r="I794" i="2"/>
  <c r="U794" i="2"/>
  <c r="E794" i="2"/>
  <c r="Q794" i="2"/>
  <c r="M794" i="2"/>
  <c r="B795" i="9" l="1"/>
  <c r="V796" i="9"/>
  <c r="R796" i="9"/>
  <c r="N796" i="9"/>
  <c r="J796" i="9"/>
  <c r="F796" i="9"/>
  <c r="U796" i="9"/>
  <c r="Q796" i="9"/>
  <c r="M796" i="9"/>
  <c r="I796" i="9"/>
  <c r="E796" i="9"/>
  <c r="A797" i="9"/>
  <c r="T796" i="9"/>
  <c r="P796" i="9"/>
  <c r="L796" i="9"/>
  <c r="H796" i="9"/>
  <c r="D796" i="9"/>
  <c r="K796" i="9"/>
  <c r="W796" i="9"/>
  <c r="G796" i="9"/>
  <c r="S796" i="9"/>
  <c r="O796" i="9"/>
  <c r="U797" i="8"/>
  <c r="Q797" i="8"/>
  <c r="M797" i="8"/>
  <c r="I797" i="8"/>
  <c r="E797" i="8"/>
  <c r="A798" i="8"/>
  <c r="T797" i="8"/>
  <c r="P797" i="8"/>
  <c r="L797" i="8"/>
  <c r="H797" i="8"/>
  <c r="D797" i="8"/>
  <c r="W797" i="8"/>
  <c r="S797" i="8"/>
  <c r="O797" i="8"/>
  <c r="K797" i="8"/>
  <c r="G797" i="8"/>
  <c r="V797" i="8"/>
  <c r="F797" i="8"/>
  <c r="R797" i="8"/>
  <c r="N797" i="8"/>
  <c r="J797" i="8"/>
  <c r="B794" i="2"/>
  <c r="V795" i="2"/>
  <c r="R795" i="2"/>
  <c r="N795" i="2"/>
  <c r="J795" i="2"/>
  <c r="F795" i="2"/>
  <c r="U795" i="2"/>
  <c r="Q795" i="2"/>
  <c r="M795" i="2"/>
  <c r="I795" i="2"/>
  <c r="E795" i="2"/>
  <c r="A796" i="2"/>
  <c r="T795" i="2"/>
  <c r="P795" i="2"/>
  <c r="L795" i="2"/>
  <c r="H795" i="2"/>
  <c r="D795" i="2"/>
  <c r="S795" i="2"/>
  <c r="O795" i="2"/>
  <c r="K795" i="2"/>
  <c r="W795" i="2"/>
  <c r="G795" i="2"/>
  <c r="A798" i="9" l="1"/>
  <c r="T797" i="9"/>
  <c r="P797" i="9"/>
  <c r="L797" i="9"/>
  <c r="H797" i="9"/>
  <c r="D797" i="9"/>
  <c r="W797" i="9"/>
  <c r="S797" i="9"/>
  <c r="O797" i="9"/>
  <c r="K797" i="9"/>
  <c r="G797" i="9"/>
  <c r="V797" i="9"/>
  <c r="R797" i="9"/>
  <c r="N797" i="9"/>
  <c r="J797" i="9"/>
  <c r="F797" i="9"/>
  <c r="U797" i="9"/>
  <c r="E797" i="9"/>
  <c r="Q797" i="9"/>
  <c r="M797" i="9"/>
  <c r="I797" i="9"/>
  <c r="B796" i="9"/>
  <c r="B797" i="8"/>
  <c r="W798" i="8"/>
  <c r="S798" i="8"/>
  <c r="O798" i="8"/>
  <c r="K798" i="8"/>
  <c r="G798" i="8"/>
  <c r="V798" i="8"/>
  <c r="R798" i="8"/>
  <c r="N798" i="8"/>
  <c r="J798" i="8"/>
  <c r="F798" i="8"/>
  <c r="U798" i="8"/>
  <c r="Q798" i="8"/>
  <c r="M798" i="8"/>
  <c r="I798" i="8"/>
  <c r="E798" i="8"/>
  <c r="P798" i="8"/>
  <c r="L798" i="8"/>
  <c r="A799" i="8"/>
  <c r="H798" i="8"/>
  <c r="T798" i="8"/>
  <c r="D798" i="8"/>
  <c r="B798" i="8" s="1"/>
  <c r="A797" i="2"/>
  <c r="T796" i="2"/>
  <c r="P796" i="2"/>
  <c r="L796" i="2"/>
  <c r="H796" i="2"/>
  <c r="D796" i="2"/>
  <c r="W796" i="2"/>
  <c r="S796" i="2"/>
  <c r="O796" i="2"/>
  <c r="K796" i="2"/>
  <c r="G796" i="2"/>
  <c r="V796" i="2"/>
  <c r="R796" i="2"/>
  <c r="N796" i="2"/>
  <c r="J796" i="2"/>
  <c r="F796" i="2"/>
  <c r="M796" i="2"/>
  <c r="I796" i="2"/>
  <c r="U796" i="2"/>
  <c r="E796" i="2"/>
  <c r="Q796" i="2"/>
  <c r="B795" i="2"/>
  <c r="B797" i="9" l="1"/>
  <c r="V798" i="9"/>
  <c r="R798" i="9"/>
  <c r="N798" i="9"/>
  <c r="J798" i="9"/>
  <c r="F798" i="9"/>
  <c r="U798" i="9"/>
  <c r="Q798" i="9"/>
  <c r="M798" i="9"/>
  <c r="I798" i="9"/>
  <c r="E798" i="9"/>
  <c r="A799" i="9"/>
  <c r="T798" i="9"/>
  <c r="P798" i="9"/>
  <c r="L798" i="9"/>
  <c r="H798" i="9"/>
  <c r="D798" i="9"/>
  <c r="O798" i="9"/>
  <c r="K798" i="9"/>
  <c r="W798" i="9"/>
  <c r="G798" i="9"/>
  <c r="S798" i="9"/>
  <c r="U799" i="8"/>
  <c r="Q799" i="8"/>
  <c r="M799" i="8"/>
  <c r="I799" i="8"/>
  <c r="E799" i="8"/>
  <c r="A800" i="8"/>
  <c r="T799" i="8"/>
  <c r="P799" i="8"/>
  <c r="L799" i="8"/>
  <c r="H799" i="8"/>
  <c r="D799" i="8"/>
  <c r="W799" i="8"/>
  <c r="S799" i="8"/>
  <c r="O799" i="8"/>
  <c r="K799" i="8"/>
  <c r="G799" i="8"/>
  <c r="J799" i="8"/>
  <c r="V799" i="8"/>
  <c r="F799" i="8"/>
  <c r="R799" i="8"/>
  <c r="N799" i="8"/>
  <c r="B796" i="2"/>
  <c r="V797" i="2"/>
  <c r="R797" i="2"/>
  <c r="N797" i="2"/>
  <c r="J797" i="2"/>
  <c r="F797" i="2"/>
  <c r="U797" i="2"/>
  <c r="Q797" i="2"/>
  <c r="M797" i="2"/>
  <c r="I797" i="2"/>
  <c r="E797" i="2"/>
  <c r="A798" i="2"/>
  <c r="T797" i="2"/>
  <c r="P797" i="2"/>
  <c r="L797" i="2"/>
  <c r="H797" i="2"/>
  <c r="D797" i="2"/>
  <c r="W797" i="2"/>
  <c r="G797" i="2"/>
  <c r="S797" i="2"/>
  <c r="O797" i="2"/>
  <c r="K797" i="2"/>
  <c r="A800" i="9" l="1"/>
  <c r="T799" i="9"/>
  <c r="P799" i="9"/>
  <c r="L799" i="9"/>
  <c r="H799" i="9"/>
  <c r="D799" i="9"/>
  <c r="W799" i="9"/>
  <c r="S799" i="9"/>
  <c r="O799" i="9"/>
  <c r="K799" i="9"/>
  <c r="G799" i="9"/>
  <c r="V799" i="9"/>
  <c r="R799" i="9"/>
  <c r="N799" i="9"/>
  <c r="J799" i="9"/>
  <c r="F799" i="9"/>
  <c r="I799" i="9"/>
  <c r="U799" i="9"/>
  <c r="E799" i="9"/>
  <c r="Q799" i="9"/>
  <c r="M799" i="9"/>
  <c r="B798" i="9"/>
  <c r="B799" i="8"/>
  <c r="W800" i="8"/>
  <c r="S800" i="8"/>
  <c r="O800" i="8"/>
  <c r="K800" i="8"/>
  <c r="G800" i="8"/>
  <c r="V800" i="8"/>
  <c r="R800" i="8"/>
  <c r="N800" i="8"/>
  <c r="J800" i="8"/>
  <c r="F800" i="8"/>
  <c r="U800" i="8"/>
  <c r="Q800" i="8"/>
  <c r="M800" i="8"/>
  <c r="I800" i="8"/>
  <c r="E800" i="8"/>
  <c r="T800" i="8"/>
  <c r="D800" i="8"/>
  <c r="P800" i="8"/>
  <c r="L800" i="8"/>
  <c r="A801" i="8"/>
  <c r="H800" i="8"/>
  <c r="B797" i="2"/>
  <c r="A799" i="2"/>
  <c r="T798" i="2"/>
  <c r="P798" i="2"/>
  <c r="L798" i="2"/>
  <c r="H798" i="2"/>
  <c r="D798" i="2"/>
  <c r="W798" i="2"/>
  <c r="S798" i="2"/>
  <c r="O798" i="2"/>
  <c r="K798" i="2"/>
  <c r="G798" i="2"/>
  <c r="V798" i="2"/>
  <c r="R798" i="2"/>
  <c r="N798" i="2"/>
  <c r="J798" i="2"/>
  <c r="F798" i="2"/>
  <c r="Q798" i="2"/>
  <c r="M798" i="2"/>
  <c r="I798" i="2"/>
  <c r="U798" i="2"/>
  <c r="E798" i="2"/>
  <c r="B799" i="9" l="1"/>
  <c r="V800" i="9"/>
  <c r="R800" i="9"/>
  <c r="N800" i="9"/>
  <c r="J800" i="9"/>
  <c r="F800" i="9"/>
  <c r="U800" i="9"/>
  <c r="Q800" i="9"/>
  <c r="M800" i="9"/>
  <c r="I800" i="9"/>
  <c r="E800" i="9"/>
  <c r="A801" i="9"/>
  <c r="T800" i="9"/>
  <c r="P800" i="9"/>
  <c r="L800" i="9"/>
  <c r="H800" i="9"/>
  <c r="D800" i="9"/>
  <c r="S800" i="9"/>
  <c r="O800" i="9"/>
  <c r="K800" i="9"/>
  <c r="G800" i="9"/>
  <c r="W800" i="9"/>
  <c r="B800" i="8"/>
  <c r="U801" i="8"/>
  <c r="Q801" i="8"/>
  <c r="M801" i="8"/>
  <c r="I801" i="8"/>
  <c r="E801" i="8"/>
  <c r="A802" i="8"/>
  <c r="T801" i="8"/>
  <c r="P801" i="8"/>
  <c r="L801" i="8"/>
  <c r="H801" i="8"/>
  <c r="D801" i="8"/>
  <c r="W801" i="8"/>
  <c r="S801" i="8"/>
  <c r="O801" i="8"/>
  <c r="K801" i="8"/>
  <c r="G801" i="8"/>
  <c r="N801" i="8"/>
  <c r="J801" i="8"/>
  <c r="V801" i="8"/>
  <c r="F801" i="8"/>
  <c r="R801" i="8"/>
  <c r="B798" i="2"/>
  <c r="V799" i="2"/>
  <c r="R799" i="2"/>
  <c r="N799" i="2"/>
  <c r="J799" i="2"/>
  <c r="F799" i="2"/>
  <c r="U799" i="2"/>
  <c r="Q799" i="2"/>
  <c r="M799" i="2"/>
  <c r="I799" i="2"/>
  <c r="E799" i="2"/>
  <c r="A800" i="2"/>
  <c r="T799" i="2"/>
  <c r="P799" i="2"/>
  <c r="L799" i="2"/>
  <c r="H799" i="2"/>
  <c r="D799" i="2"/>
  <c r="K799" i="2"/>
  <c r="W799" i="2"/>
  <c r="G799" i="2"/>
  <c r="S799" i="2"/>
  <c r="O799" i="2"/>
  <c r="A802" i="9" l="1"/>
  <c r="T801" i="9"/>
  <c r="P801" i="9"/>
  <c r="L801" i="9"/>
  <c r="H801" i="9"/>
  <c r="D801" i="9"/>
  <c r="W801" i="9"/>
  <c r="S801" i="9"/>
  <c r="O801" i="9"/>
  <c r="K801" i="9"/>
  <c r="G801" i="9"/>
  <c r="V801" i="9"/>
  <c r="R801" i="9"/>
  <c r="N801" i="9"/>
  <c r="J801" i="9"/>
  <c r="F801" i="9"/>
  <c r="M801" i="9"/>
  <c r="I801" i="9"/>
  <c r="U801" i="9"/>
  <c r="E801" i="9"/>
  <c r="Q801" i="9"/>
  <c r="B800" i="9"/>
  <c r="B801" i="8"/>
  <c r="W802" i="8"/>
  <c r="S802" i="8"/>
  <c r="O802" i="8"/>
  <c r="K802" i="8"/>
  <c r="G802" i="8"/>
  <c r="V802" i="8"/>
  <c r="R802" i="8"/>
  <c r="N802" i="8"/>
  <c r="J802" i="8"/>
  <c r="F802" i="8"/>
  <c r="U802" i="8"/>
  <c r="Q802" i="8"/>
  <c r="M802" i="8"/>
  <c r="I802" i="8"/>
  <c r="E802" i="8"/>
  <c r="A803" i="8"/>
  <c r="H802" i="8"/>
  <c r="T802" i="8"/>
  <c r="D802" i="8"/>
  <c r="B802" i="8" s="1"/>
  <c r="P802" i="8"/>
  <c r="L802" i="8"/>
  <c r="A801" i="2"/>
  <c r="T800" i="2"/>
  <c r="P800" i="2"/>
  <c r="L800" i="2"/>
  <c r="H800" i="2"/>
  <c r="D800" i="2"/>
  <c r="W800" i="2"/>
  <c r="S800" i="2"/>
  <c r="O800" i="2"/>
  <c r="K800" i="2"/>
  <c r="G800" i="2"/>
  <c r="V800" i="2"/>
  <c r="R800" i="2"/>
  <c r="N800" i="2"/>
  <c r="J800" i="2"/>
  <c r="F800" i="2"/>
  <c r="U800" i="2"/>
  <c r="E800" i="2"/>
  <c r="Q800" i="2"/>
  <c r="M800" i="2"/>
  <c r="I800" i="2"/>
  <c r="B799" i="2"/>
  <c r="B801" i="9" l="1"/>
  <c r="V802" i="9"/>
  <c r="R802" i="9"/>
  <c r="N802" i="9"/>
  <c r="J802" i="9"/>
  <c r="F802" i="9"/>
  <c r="U802" i="9"/>
  <c r="Q802" i="9"/>
  <c r="M802" i="9"/>
  <c r="I802" i="9"/>
  <c r="E802" i="9"/>
  <c r="A803" i="9"/>
  <c r="T802" i="9"/>
  <c r="P802" i="9"/>
  <c r="L802" i="9"/>
  <c r="H802" i="9"/>
  <c r="D802" i="9"/>
  <c r="W802" i="9"/>
  <c r="G802" i="9"/>
  <c r="S802" i="9"/>
  <c r="O802" i="9"/>
  <c r="K802" i="9"/>
  <c r="U803" i="8"/>
  <c r="Q803" i="8"/>
  <c r="M803" i="8"/>
  <c r="I803" i="8"/>
  <c r="E803" i="8"/>
  <c r="A804" i="8"/>
  <c r="T803" i="8"/>
  <c r="P803" i="8"/>
  <c r="L803" i="8"/>
  <c r="H803" i="8"/>
  <c r="D803" i="8"/>
  <c r="W803" i="8"/>
  <c r="S803" i="8"/>
  <c r="O803" i="8"/>
  <c r="K803" i="8"/>
  <c r="G803" i="8"/>
  <c r="R803" i="8"/>
  <c r="N803" i="8"/>
  <c r="J803" i="8"/>
  <c r="V803" i="8"/>
  <c r="F803" i="8"/>
  <c r="B800" i="2"/>
  <c r="V801" i="2"/>
  <c r="R801" i="2"/>
  <c r="N801" i="2"/>
  <c r="J801" i="2"/>
  <c r="F801" i="2"/>
  <c r="U801" i="2"/>
  <c r="Q801" i="2"/>
  <c r="M801" i="2"/>
  <c r="I801" i="2"/>
  <c r="E801" i="2"/>
  <c r="A802" i="2"/>
  <c r="T801" i="2"/>
  <c r="P801" i="2"/>
  <c r="L801" i="2"/>
  <c r="H801" i="2"/>
  <c r="D801" i="2"/>
  <c r="O801" i="2"/>
  <c r="K801" i="2"/>
  <c r="W801" i="2"/>
  <c r="G801" i="2"/>
  <c r="S801" i="2"/>
  <c r="A804" i="9" l="1"/>
  <c r="T803" i="9"/>
  <c r="P803" i="9"/>
  <c r="L803" i="9"/>
  <c r="H803" i="9"/>
  <c r="D803" i="9"/>
  <c r="W803" i="9"/>
  <c r="S803" i="9"/>
  <c r="O803" i="9"/>
  <c r="K803" i="9"/>
  <c r="G803" i="9"/>
  <c r="V803" i="9"/>
  <c r="R803" i="9"/>
  <c r="N803" i="9"/>
  <c r="J803" i="9"/>
  <c r="F803" i="9"/>
  <c r="Q803" i="9"/>
  <c r="M803" i="9"/>
  <c r="I803" i="9"/>
  <c r="E803" i="9"/>
  <c r="U803" i="9"/>
  <c r="B802" i="9"/>
  <c r="B803" i="8"/>
  <c r="W804" i="8"/>
  <c r="S804" i="8"/>
  <c r="O804" i="8"/>
  <c r="K804" i="8"/>
  <c r="G804" i="8"/>
  <c r="V804" i="8"/>
  <c r="R804" i="8"/>
  <c r="N804" i="8"/>
  <c r="J804" i="8"/>
  <c r="F804" i="8"/>
  <c r="U804" i="8"/>
  <c r="Q804" i="8"/>
  <c r="M804" i="8"/>
  <c r="I804" i="8"/>
  <c r="E804" i="8"/>
  <c r="L804" i="8"/>
  <c r="A805" i="8"/>
  <c r="H804" i="8"/>
  <c r="T804" i="8"/>
  <c r="D804" i="8"/>
  <c r="P804" i="8"/>
  <c r="A803" i="2"/>
  <c r="T802" i="2"/>
  <c r="P802" i="2"/>
  <c r="L802" i="2"/>
  <c r="H802" i="2"/>
  <c r="D802" i="2"/>
  <c r="W802" i="2"/>
  <c r="S802" i="2"/>
  <c r="O802" i="2"/>
  <c r="K802" i="2"/>
  <c r="G802" i="2"/>
  <c r="V802" i="2"/>
  <c r="R802" i="2"/>
  <c r="N802" i="2"/>
  <c r="J802" i="2"/>
  <c r="F802" i="2"/>
  <c r="I802" i="2"/>
  <c r="U802" i="2"/>
  <c r="E802" i="2"/>
  <c r="Q802" i="2"/>
  <c r="M802" i="2"/>
  <c r="B801" i="2"/>
  <c r="B803" i="9" l="1"/>
  <c r="V804" i="9"/>
  <c r="R804" i="9"/>
  <c r="N804" i="9"/>
  <c r="J804" i="9"/>
  <c r="F804" i="9"/>
  <c r="U804" i="9"/>
  <c r="Q804" i="9"/>
  <c r="M804" i="9"/>
  <c r="I804" i="9"/>
  <c r="E804" i="9"/>
  <c r="A805" i="9"/>
  <c r="T804" i="9"/>
  <c r="P804" i="9"/>
  <c r="L804" i="9"/>
  <c r="H804" i="9"/>
  <c r="D804" i="9"/>
  <c r="K804" i="9"/>
  <c r="W804" i="9"/>
  <c r="G804" i="9"/>
  <c r="S804" i="9"/>
  <c r="O804" i="9"/>
  <c r="U805" i="8"/>
  <c r="Q805" i="8"/>
  <c r="M805" i="8"/>
  <c r="I805" i="8"/>
  <c r="E805" i="8"/>
  <c r="A806" i="8"/>
  <c r="T805" i="8"/>
  <c r="P805" i="8"/>
  <c r="L805" i="8"/>
  <c r="H805" i="8"/>
  <c r="D805" i="8"/>
  <c r="W805" i="8"/>
  <c r="S805" i="8"/>
  <c r="O805" i="8"/>
  <c r="K805" i="8"/>
  <c r="G805" i="8"/>
  <c r="V805" i="8"/>
  <c r="F805" i="8"/>
  <c r="R805" i="8"/>
  <c r="N805" i="8"/>
  <c r="J805" i="8"/>
  <c r="B804" i="8"/>
  <c r="B802" i="2"/>
  <c r="V803" i="2"/>
  <c r="R803" i="2"/>
  <c r="N803" i="2"/>
  <c r="J803" i="2"/>
  <c r="F803" i="2"/>
  <c r="U803" i="2"/>
  <c r="Q803" i="2"/>
  <c r="M803" i="2"/>
  <c r="I803" i="2"/>
  <c r="E803" i="2"/>
  <c r="A804" i="2"/>
  <c r="T803" i="2"/>
  <c r="P803" i="2"/>
  <c r="L803" i="2"/>
  <c r="H803" i="2"/>
  <c r="D803" i="2"/>
  <c r="S803" i="2"/>
  <c r="O803" i="2"/>
  <c r="K803" i="2"/>
  <c r="W803" i="2"/>
  <c r="G803" i="2"/>
  <c r="A806" i="9" l="1"/>
  <c r="T805" i="9"/>
  <c r="P805" i="9"/>
  <c r="L805" i="9"/>
  <c r="H805" i="9"/>
  <c r="D805" i="9"/>
  <c r="W805" i="9"/>
  <c r="S805" i="9"/>
  <c r="O805" i="9"/>
  <c r="K805" i="9"/>
  <c r="G805" i="9"/>
  <c r="V805" i="9"/>
  <c r="R805" i="9"/>
  <c r="N805" i="9"/>
  <c r="J805" i="9"/>
  <c r="F805" i="9"/>
  <c r="U805" i="9"/>
  <c r="E805" i="9"/>
  <c r="Q805" i="9"/>
  <c r="M805" i="9"/>
  <c r="I805" i="9"/>
  <c r="B804" i="9"/>
  <c r="B805" i="8"/>
  <c r="W806" i="8"/>
  <c r="S806" i="8"/>
  <c r="O806" i="8"/>
  <c r="K806" i="8"/>
  <c r="G806" i="8"/>
  <c r="V806" i="8"/>
  <c r="R806" i="8"/>
  <c r="N806" i="8"/>
  <c r="J806" i="8"/>
  <c r="F806" i="8"/>
  <c r="U806" i="8"/>
  <c r="Q806" i="8"/>
  <c r="M806" i="8"/>
  <c r="I806" i="8"/>
  <c r="E806" i="8"/>
  <c r="P806" i="8"/>
  <c r="L806" i="8"/>
  <c r="A807" i="8"/>
  <c r="H806" i="8"/>
  <c r="T806" i="8"/>
  <c r="D806" i="8"/>
  <c r="B806" i="8" s="1"/>
  <c r="A805" i="2"/>
  <c r="T804" i="2"/>
  <c r="P804" i="2"/>
  <c r="L804" i="2"/>
  <c r="H804" i="2"/>
  <c r="D804" i="2"/>
  <c r="W804" i="2"/>
  <c r="S804" i="2"/>
  <c r="O804" i="2"/>
  <c r="K804" i="2"/>
  <c r="G804" i="2"/>
  <c r="V804" i="2"/>
  <c r="R804" i="2"/>
  <c r="N804" i="2"/>
  <c r="J804" i="2"/>
  <c r="F804" i="2"/>
  <c r="M804" i="2"/>
  <c r="I804" i="2"/>
  <c r="U804" i="2"/>
  <c r="E804" i="2"/>
  <c r="Q804" i="2"/>
  <c r="B803" i="2"/>
  <c r="B805" i="9" l="1"/>
  <c r="V806" i="9"/>
  <c r="R806" i="9"/>
  <c r="N806" i="9"/>
  <c r="J806" i="9"/>
  <c r="F806" i="9"/>
  <c r="U806" i="9"/>
  <c r="Q806" i="9"/>
  <c r="M806" i="9"/>
  <c r="I806" i="9"/>
  <c r="E806" i="9"/>
  <c r="A807" i="9"/>
  <c r="T806" i="9"/>
  <c r="P806" i="9"/>
  <c r="L806" i="9"/>
  <c r="H806" i="9"/>
  <c r="D806" i="9"/>
  <c r="O806" i="9"/>
  <c r="K806" i="9"/>
  <c r="W806" i="9"/>
  <c r="G806" i="9"/>
  <c r="S806" i="9"/>
  <c r="U807" i="8"/>
  <c r="Q807" i="8"/>
  <c r="M807" i="8"/>
  <c r="I807" i="8"/>
  <c r="E807" i="8"/>
  <c r="A808" i="8"/>
  <c r="T807" i="8"/>
  <c r="P807" i="8"/>
  <c r="L807" i="8"/>
  <c r="H807" i="8"/>
  <c r="D807" i="8"/>
  <c r="W807" i="8"/>
  <c r="S807" i="8"/>
  <c r="O807" i="8"/>
  <c r="K807" i="8"/>
  <c r="G807" i="8"/>
  <c r="J807" i="8"/>
  <c r="V807" i="8"/>
  <c r="F807" i="8"/>
  <c r="R807" i="8"/>
  <c r="N807" i="8"/>
  <c r="B804" i="2"/>
  <c r="V805" i="2"/>
  <c r="R805" i="2"/>
  <c r="N805" i="2"/>
  <c r="J805" i="2"/>
  <c r="F805" i="2"/>
  <c r="U805" i="2"/>
  <c r="Q805" i="2"/>
  <c r="M805" i="2"/>
  <c r="I805" i="2"/>
  <c r="E805" i="2"/>
  <c r="A806" i="2"/>
  <c r="T805" i="2"/>
  <c r="P805" i="2"/>
  <c r="L805" i="2"/>
  <c r="H805" i="2"/>
  <c r="D805" i="2"/>
  <c r="W805" i="2"/>
  <c r="G805" i="2"/>
  <c r="S805" i="2"/>
  <c r="O805" i="2"/>
  <c r="K805" i="2"/>
  <c r="A808" i="9" l="1"/>
  <c r="T807" i="9"/>
  <c r="P807" i="9"/>
  <c r="L807" i="9"/>
  <c r="H807" i="9"/>
  <c r="D807" i="9"/>
  <c r="W807" i="9"/>
  <c r="S807" i="9"/>
  <c r="O807" i="9"/>
  <c r="K807" i="9"/>
  <c r="G807" i="9"/>
  <c r="V807" i="9"/>
  <c r="R807" i="9"/>
  <c r="N807" i="9"/>
  <c r="J807" i="9"/>
  <c r="F807" i="9"/>
  <c r="I807" i="9"/>
  <c r="U807" i="9"/>
  <c r="E807" i="9"/>
  <c r="Q807" i="9"/>
  <c r="M807" i="9"/>
  <c r="B806" i="9"/>
  <c r="B807" i="8"/>
  <c r="W808" i="8"/>
  <c r="S808" i="8"/>
  <c r="O808" i="8"/>
  <c r="K808" i="8"/>
  <c r="G808" i="8"/>
  <c r="V808" i="8"/>
  <c r="R808" i="8"/>
  <c r="N808" i="8"/>
  <c r="J808" i="8"/>
  <c r="F808" i="8"/>
  <c r="U808" i="8"/>
  <c r="Q808" i="8"/>
  <c r="M808" i="8"/>
  <c r="I808" i="8"/>
  <c r="E808" i="8"/>
  <c r="T808" i="8"/>
  <c r="D808" i="8"/>
  <c r="P808" i="8"/>
  <c r="L808" i="8"/>
  <c r="A809" i="8"/>
  <c r="H808" i="8"/>
  <c r="A807" i="2"/>
  <c r="T806" i="2"/>
  <c r="P806" i="2"/>
  <c r="L806" i="2"/>
  <c r="H806" i="2"/>
  <c r="D806" i="2"/>
  <c r="W806" i="2"/>
  <c r="S806" i="2"/>
  <c r="O806" i="2"/>
  <c r="K806" i="2"/>
  <c r="G806" i="2"/>
  <c r="V806" i="2"/>
  <c r="R806" i="2"/>
  <c r="N806" i="2"/>
  <c r="J806" i="2"/>
  <c r="F806" i="2"/>
  <c r="Q806" i="2"/>
  <c r="M806" i="2"/>
  <c r="I806" i="2"/>
  <c r="U806" i="2"/>
  <c r="E806" i="2"/>
  <c r="B805" i="2"/>
  <c r="B807" i="9" l="1"/>
  <c r="V808" i="9"/>
  <c r="R808" i="9"/>
  <c r="N808" i="9"/>
  <c r="J808" i="9"/>
  <c r="F808" i="9"/>
  <c r="U808" i="9"/>
  <c r="Q808" i="9"/>
  <c r="M808" i="9"/>
  <c r="I808" i="9"/>
  <c r="E808" i="9"/>
  <c r="A809" i="9"/>
  <c r="T808" i="9"/>
  <c r="P808" i="9"/>
  <c r="L808" i="9"/>
  <c r="H808" i="9"/>
  <c r="D808" i="9"/>
  <c r="S808" i="9"/>
  <c r="O808" i="9"/>
  <c r="K808" i="9"/>
  <c r="W808" i="9"/>
  <c r="G808" i="9"/>
  <c r="B808" i="8"/>
  <c r="U809" i="8"/>
  <c r="Q809" i="8"/>
  <c r="M809" i="8"/>
  <c r="I809" i="8"/>
  <c r="E809" i="8"/>
  <c r="A810" i="8"/>
  <c r="T809" i="8"/>
  <c r="P809" i="8"/>
  <c r="L809" i="8"/>
  <c r="H809" i="8"/>
  <c r="D809" i="8"/>
  <c r="W809" i="8"/>
  <c r="S809" i="8"/>
  <c r="O809" i="8"/>
  <c r="K809" i="8"/>
  <c r="G809" i="8"/>
  <c r="N809" i="8"/>
  <c r="J809" i="8"/>
  <c r="V809" i="8"/>
  <c r="F809" i="8"/>
  <c r="R809" i="8"/>
  <c r="B806" i="2"/>
  <c r="V807" i="2"/>
  <c r="R807" i="2"/>
  <c r="N807" i="2"/>
  <c r="J807" i="2"/>
  <c r="F807" i="2"/>
  <c r="U807" i="2"/>
  <c r="Q807" i="2"/>
  <c r="M807" i="2"/>
  <c r="I807" i="2"/>
  <c r="E807" i="2"/>
  <c r="A808" i="2"/>
  <c r="T807" i="2"/>
  <c r="P807" i="2"/>
  <c r="L807" i="2"/>
  <c r="H807" i="2"/>
  <c r="D807" i="2"/>
  <c r="K807" i="2"/>
  <c r="W807" i="2"/>
  <c r="G807" i="2"/>
  <c r="S807" i="2"/>
  <c r="O807" i="2"/>
  <c r="A810" i="9" l="1"/>
  <c r="T809" i="9"/>
  <c r="P809" i="9"/>
  <c r="L809" i="9"/>
  <c r="H809" i="9"/>
  <c r="D809" i="9"/>
  <c r="W809" i="9"/>
  <c r="S809" i="9"/>
  <c r="O809" i="9"/>
  <c r="K809" i="9"/>
  <c r="G809" i="9"/>
  <c r="V809" i="9"/>
  <c r="R809" i="9"/>
  <c r="N809" i="9"/>
  <c r="J809" i="9"/>
  <c r="F809" i="9"/>
  <c r="M809" i="9"/>
  <c r="I809" i="9"/>
  <c r="U809" i="9"/>
  <c r="E809" i="9"/>
  <c r="Q809" i="9"/>
  <c r="B808" i="9"/>
  <c r="B809" i="8"/>
  <c r="W810" i="8"/>
  <c r="S810" i="8"/>
  <c r="O810" i="8"/>
  <c r="K810" i="8"/>
  <c r="G810" i="8"/>
  <c r="V810" i="8"/>
  <c r="R810" i="8"/>
  <c r="N810" i="8"/>
  <c r="J810" i="8"/>
  <c r="F810" i="8"/>
  <c r="U810" i="8"/>
  <c r="Q810" i="8"/>
  <c r="M810" i="8"/>
  <c r="I810" i="8"/>
  <c r="E810" i="8"/>
  <c r="A811" i="8"/>
  <c r="H810" i="8"/>
  <c r="T810" i="8"/>
  <c r="D810" i="8"/>
  <c r="P810" i="8"/>
  <c r="L810" i="8"/>
  <c r="B807" i="2"/>
  <c r="A809" i="2"/>
  <c r="T808" i="2"/>
  <c r="P808" i="2"/>
  <c r="L808" i="2"/>
  <c r="H808" i="2"/>
  <c r="D808" i="2"/>
  <c r="W808" i="2"/>
  <c r="S808" i="2"/>
  <c r="O808" i="2"/>
  <c r="K808" i="2"/>
  <c r="G808" i="2"/>
  <c r="V808" i="2"/>
  <c r="R808" i="2"/>
  <c r="N808" i="2"/>
  <c r="J808" i="2"/>
  <c r="F808" i="2"/>
  <c r="U808" i="2"/>
  <c r="E808" i="2"/>
  <c r="Q808" i="2"/>
  <c r="M808" i="2"/>
  <c r="I808" i="2"/>
  <c r="B809" i="9" l="1"/>
  <c r="V810" i="9"/>
  <c r="R810" i="9"/>
  <c r="N810" i="9"/>
  <c r="J810" i="9"/>
  <c r="F810" i="9"/>
  <c r="U810" i="9"/>
  <c r="Q810" i="9"/>
  <c r="M810" i="9"/>
  <c r="I810" i="9"/>
  <c r="E810" i="9"/>
  <c r="A811" i="9"/>
  <c r="T810" i="9"/>
  <c r="P810" i="9"/>
  <c r="L810" i="9"/>
  <c r="H810" i="9"/>
  <c r="D810" i="9"/>
  <c r="W810" i="9"/>
  <c r="G810" i="9"/>
  <c r="S810" i="9"/>
  <c r="O810" i="9"/>
  <c r="K810" i="9"/>
  <c r="B810" i="8"/>
  <c r="U811" i="8"/>
  <c r="Q811" i="8"/>
  <c r="M811" i="8"/>
  <c r="I811" i="8"/>
  <c r="E811" i="8"/>
  <c r="A812" i="8"/>
  <c r="T811" i="8"/>
  <c r="P811" i="8"/>
  <c r="L811" i="8"/>
  <c r="H811" i="8"/>
  <c r="D811" i="8"/>
  <c r="W811" i="8"/>
  <c r="S811" i="8"/>
  <c r="O811" i="8"/>
  <c r="K811" i="8"/>
  <c r="G811" i="8"/>
  <c r="R811" i="8"/>
  <c r="N811" i="8"/>
  <c r="J811" i="8"/>
  <c r="V811" i="8"/>
  <c r="F811" i="8"/>
  <c r="B808" i="2"/>
  <c r="V809" i="2"/>
  <c r="R809" i="2"/>
  <c r="N809" i="2"/>
  <c r="J809" i="2"/>
  <c r="F809" i="2"/>
  <c r="U809" i="2"/>
  <c r="Q809" i="2"/>
  <c r="M809" i="2"/>
  <c r="I809" i="2"/>
  <c r="E809" i="2"/>
  <c r="A810" i="2"/>
  <c r="T809" i="2"/>
  <c r="P809" i="2"/>
  <c r="L809" i="2"/>
  <c r="H809" i="2"/>
  <c r="D809" i="2"/>
  <c r="O809" i="2"/>
  <c r="K809" i="2"/>
  <c r="W809" i="2"/>
  <c r="G809" i="2"/>
  <c r="S809" i="2"/>
  <c r="A812" i="9" l="1"/>
  <c r="T811" i="9"/>
  <c r="P811" i="9"/>
  <c r="L811" i="9"/>
  <c r="H811" i="9"/>
  <c r="D811" i="9"/>
  <c r="W811" i="9"/>
  <c r="S811" i="9"/>
  <c r="O811" i="9"/>
  <c r="K811" i="9"/>
  <c r="G811" i="9"/>
  <c r="V811" i="9"/>
  <c r="R811" i="9"/>
  <c r="N811" i="9"/>
  <c r="J811" i="9"/>
  <c r="F811" i="9"/>
  <c r="Q811" i="9"/>
  <c r="M811" i="9"/>
  <c r="I811" i="9"/>
  <c r="U811" i="9"/>
  <c r="E811" i="9"/>
  <c r="B810" i="9"/>
  <c r="B811" i="8"/>
  <c r="W812" i="8"/>
  <c r="S812" i="8"/>
  <c r="O812" i="8"/>
  <c r="K812" i="8"/>
  <c r="G812" i="8"/>
  <c r="V812" i="8"/>
  <c r="R812" i="8"/>
  <c r="N812" i="8"/>
  <c r="J812" i="8"/>
  <c r="F812" i="8"/>
  <c r="U812" i="8"/>
  <c r="Q812" i="8"/>
  <c r="M812" i="8"/>
  <c r="I812" i="8"/>
  <c r="E812" i="8"/>
  <c r="L812" i="8"/>
  <c r="A813" i="8"/>
  <c r="H812" i="8"/>
  <c r="T812" i="8"/>
  <c r="D812" i="8"/>
  <c r="P812" i="8"/>
  <c r="A811" i="2"/>
  <c r="T810" i="2"/>
  <c r="P810" i="2"/>
  <c r="L810" i="2"/>
  <c r="H810" i="2"/>
  <c r="D810" i="2"/>
  <c r="W810" i="2"/>
  <c r="S810" i="2"/>
  <c r="O810" i="2"/>
  <c r="K810" i="2"/>
  <c r="G810" i="2"/>
  <c r="V810" i="2"/>
  <c r="R810" i="2"/>
  <c r="N810" i="2"/>
  <c r="J810" i="2"/>
  <c r="F810" i="2"/>
  <c r="I810" i="2"/>
  <c r="U810" i="2"/>
  <c r="E810" i="2"/>
  <c r="Q810" i="2"/>
  <c r="M810" i="2"/>
  <c r="B809" i="2"/>
  <c r="B811" i="9" l="1"/>
  <c r="V812" i="9"/>
  <c r="R812" i="9"/>
  <c r="N812" i="9"/>
  <c r="J812" i="9"/>
  <c r="F812" i="9"/>
  <c r="U812" i="9"/>
  <c r="Q812" i="9"/>
  <c r="M812" i="9"/>
  <c r="I812" i="9"/>
  <c r="E812" i="9"/>
  <c r="A813" i="9"/>
  <c r="T812" i="9"/>
  <c r="P812" i="9"/>
  <c r="L812" i="9"/>
  <c r="H812" i="9"/>
  <c r="D812" i="9"/>
  <c r="K812" i="9"/>
  <c r="W812" i="9"/>
  <c r="G812" i="9"/>
  <c r="S812" i="9"/>
  <c r="O812" i="9"/>
  <c r="U813" i="8"/>
  <c r="Q813" i="8"/>
  <c r="M813" i="8"/>
  <c r="I813" i="8"/>
  <c r="E813" i="8"/>
  <c r="A814" i="8"/>
  <c r="T813" i="8"/>
  <c r="P813" i="8"/>
  <c r="L813" i="8"/>
  <c r="H813" i="8"/>
  <c r="D813" i="8"/>
  <c r="W813" i="8"/>
  <c r="S813" i="8"/>
  <c r="O813" i="8"/>
  <c r="K813" i="8"/>
  <c r="G813" i="8"/>
  <c r="V813" i="8"/>
  <c r="F813" i="8"/>
  <c r="R813" i="8"/>
  <c r="N813" i="8"/>
  <c r="J813" i="8"/>
  <c r="B812" i="8"/>
  <c r="B810" i="2"/>
  <c r="V811" i="2"/>
  <c r="R811" i="2"/>
  <c r="N811" i="2"/>
  <c r="J811" i="2"/>
  <c r="F811" i="2"/>
  <c r="U811" i="2"/>
  <c r="Q811" i="2"/>
  <c r="M811" i="2"/>
  <c r="I811" i="2"/>
  <c r="E811" i="2"/>
  <c r="A812" i="2"/>
  <c r="T811" i="2"/>
  <c r="P811" i="2"/>
  <c r="L811" i="2"/>
  <c r="H811" i="2"/>
  <c r="D811" i="2"/>
  <c r="S811" i="2"/>
  <c r="O811" i="2"/>
  <c r="K811" i="2"/>
  <c r="G811" i="2"/>
  <c r="W811" i="2"/>
  <c r="A814" i="9" l="1"/>
  <c r="T813" i="9"/>
  <c r="P813" i="9"/>
  <c r="L813" i="9"/>
  <c r="H813" i="9"/>
  <c r="D813" i="9"/>
  <c r="W813" i="9"/>
  <c r="S813" i="9"/>
  <c r="O813" i="9"/>
  <c r="K813" i="9"/>
  <c r="G813" i="9"/>
  <c r="V813" i="9"/>
  <c r="R813" i="9"/>
  <c r="N813" i="9"/>
  <c r="J813" i="9"/>
  <c r="F813" i="9"/>
  <c r="U813" i="9"/>
  <c r="E813" i="9"/>
  <c r="Q813" i="9"/>
  <c r="M813" i="9"/>
  <c r="I813" i="9"/>
  <c r="B812" i="9"/>
  <c r="B813" i="8"/>
  <c r="W814" i="8"/>
  <c r="S814" i="8"/>
  <c r="O814" i="8"/>
  <c r="K814" i="8"/>
  <c r="G814" i="8"/>
  <c r="V814" i="8"/>
  <c r="R814" i="8"/>
  <c r="N814" i="8"/>
  <c r="J814" i="8"/>
  <c r="F814" i="8"/>
  <c r="U814" i="8"/>
  <c r="Q814" i="8"/>
  <c r="M814" i="8"/>
  <c r="I814" i="8"/>
  <c r="E814" i="8"/>
  <c r="P814" i="8"/>
  <c r="L814" i="8"/>
  <c r="A815" i="8"/>
  <c r="H814" i="8"/>
  <c r="T814" i="8"/>
  <c r="D814" i="8"/>
  <c r="B814" i="8" s="1"/>
  <c r="A813" i="2"/>
  <c r="T812" i="2"/>
  <c r="P812" i="2"/>
  <c r="L812" i="2"/>
  <c r="H812" i="2"/>
  <c r="D812" i="2"/>
  <c r="W812" i="2"/>
  <c r="S812" i="2"/>
  <c r="O812" i="2"/>
  <c r="K812" i="2"/>
  <c r="G812" i="2"/>
  <c r="V812" i="2"/>
  <c r="R812" i="2"/>
  <c r="N812" i="2"/>
  <c r="J812" i="2"/>
  <c r="F812" i="2"/>
  <c r="M812" i="2"/>
  <c r="I812" i="2"/>
  <c r="U812" i="2"/>
  <c r="E812" i="2"/>
  <c r="Q812" i="2"/>
  <c r="B811" i="2"/>
  <c r="B813" i="9" l="1"/>
  <c r="V814" i="9"/>
  <c r="R814" i="9"/>
  <c r="N814" i="9"/>
  <c r="J814" i="9"/>
  <c r="F814" i="9"/>
  <c r="U814" i="9"/>
  <c r="Q814" i="9"/>
  <c r="M814" i="9"/>
  <c r="I814" i="9"/>
  <c r="E814" i="9"/>
  <c r="A815" i="9"/>
  <c r="T814" i="9"/>
  <c r="P814" i="9"/>
  <c r="L814" i="9"/>
  <c r="H814" i="9"/>
  <c r="D814" i="9"/>
  <c r="O814" i="9"/>
  <c r="K814" i="9"/>
  <c r="W814" i="9"/>
  <c r="G814" i="9"/>
  <c r="S814" i="9"/>
  <c r="U815" i="8"/>
  <c r="Q815" i="8"/>
  <c r="M815" i="8"/>
  <c r="I815" i="8"/>
  <c r="E815" i="8"/>
  <c r="A816" i="8"/>
  <c r="T815" i="8"/>
  <c r="P815" i="8"/>
  <c r="L815" i="8"/>
  <c r="H815" i="8"/>
  <c r="D815" i="8"/>
  <c r="W815" i="8"/>
  <c r="S815" i="8"/>
  <c r="O815" i="8"/>
  <c r="K815" i="8"/>
  <c r="G815" i="8"/>
  <c r="J815" i="8"/>
  <c r="V815" i="8"/>
  <c r="F815" i="8"/>
  <c r="R815" i="8"/>
  <c r="N815" i="8"/>
  <c r="B812" i="2"/>
  <c r="V813" i="2"/>
  <c r="R813" i="2"/>
  <c r="N813" i="2"/>
  <c r="J813" i="2"/>
  <c r="F813" i="2"/>
  <c r="U813" i="2"/>
  <c r="Q813" i="2"/>
  <c r="M813" i="2"/>
  <c r="I813" i="2"/>
  <c r="E813" i="2"/>
  <c r="A814" i="2"/>
  <c r="T813" i="2"/>
  <c r="P813" i="2"/>
  <c r="L813" i="2"/>
  <c r="H813" i="2"/>
  <c r="D813" i="2"/>
  <c r="W813" i="2"/>
  <c r="G813" i="2"/>
  <c r="S813" i="2"/>
  <c r="O813" i="2"/>
  <c r="K813" i="2"/>
  <c r="A816" i="9" l="1"/>
  <c r="T815" i="9"/>
  <c r="P815" i="9"/>
  <c r="L815" i="9"/>
  <c r="H815" i="9"/>
  <c r="D815" i="9"/>
  <c r="W815" i="9"/>
  <c r="S815" i="9"/>
  <c r="O815" i="9"/>
  <c r="K815" i="9"/>
  <c r="G815" i="9"/>
  <c r="V815" i="9"/>
  <c r="R815" i="9"/>
  <c r="N815" i="9"/>
  <c r="J815" i="9"/>
  <c r="F815" i="9"/>
  <c r="I815" i="9"/>
  <c r="U815" i="9"/>
  <c r="E815" i="9"/>
  <c r="Q815" i="9"/>
  <c r="M815" i="9"/>
  <c r="B814" i="9"/>
  <c r="B815" i="8"/>
  <c r="W816" i="8"/>
  <c r="S816" i="8"/>
  <c r="O816" i="8"/>
  <c r="K816" i="8"/>
  <c r="G816" i="8"/>
  <c r="V816" i="8"/>
  <c r="R816" i="8"/>
  <c r="N816" i="8"/>
  <c r="J816" i="8"/>
  <c r="F816" i="8"/>
  <c r="U816" i="8"/>
  <c r="Q816" i="8"/>
  <c r="M816" i="8"/>
  <c r="I816" i="8"/>
  <c r="E816" i="8"/>
  <c r="T816" i="8"/>
  <c r="D816" i="8"/>
  <c r="P816" i="8"/>
  <c r="L816" i="8"/>
  <c r="H816" i="8"/>
  <c r="A817" i="8"/>
  <c r="A815" i="2"/>
  <c r="T814" i="2"/>
  <c r="P814" i="2"/>
  <c r="L814" i="2"/>
  <c r="H814" i="2"/>
  <c r="D814" i="2"/>
  <c r="W814" i="2"/>
  <c r="S814" i="2"/>
  <c r="O814" i="2"/>
  <c r="K814" i="2"/>
  <c r="G814" i="2"/>
  <c r="V814" i="2"/>
  <c r="R814" i="2"/>
  <c r="N814" i="2"/>
  <c r="J814" i="2"/>
  <c r="F814" i="2"/>
  <c r="Q814" i="2"/>
  <c r="M814" i="2"/>
  <c r="I814" i="2"/>
  <c r="E814" i="2"/>
  <c r="U814" i="2"/>
  <c r="B813" i="2"/>
  <c r="B815" i="9" l="1"/>
  <c r="V816" i="9"/>
  <c r="R816" i="9"/>
  <c r="N816" i="9"/>
  <c r="J816" i="9"/>
  <c r="F816" i="9"/>
  <c r="U816" i="9"/>
  <c r="Q816" i="9"/>
  <c r="M816" i="9"/>
  <c r="I816" i="9"/>
  <c r="E816" i="9"/>
  <c r="A817" i="9"/>
  <c r="T816" i="9"/>
  <c r="P816" i="9"/>
  <c r="L816" i="9"/>
  <c r="H816" i="9"/>
  <c r="D816" i="9"/>
  <c r="S816" i="9"/>
  <c r="O816" i="9"/>
  <c r="K816" i="9"/>
  <c r="W816" i="9"/>
  <c r="G816" i="9"/>
  <c r="U817" i="8"/>
  <c r="Q817" i="8"/>
  <c r="M817" i="8"/>
  <c r="I817" i="8"/>
  <c r="E817" i="8"/>
  <c r="A818" i="8"/>
  <c r="T817" i="8"/>
  <c r="P817" i="8"/>
  <c r="L817" i="8"/>
  <c r="H817" i="8"/>
  <c r="D817" i="8"/>
  <c r="W817" i="8"/>
  <c r="S817" i="8"/>
  <c r="O817" i="8"/>
  <c r="K817" i="8"/>
  <c r="G817" i="8"/>
  <c r="N817" i="8"/>
  <c r="J817" i="8"/>
  <c r="V817" i="8"/>
  <c r="F817" i="8"/>
  <c r="R817" i="8"/>
  <c r="B816" i="8"/>
  <c r="B814" i="2"/>
  <c r="V815" i="2"/>
  <c r="R815" i="2"/>
  <c r="N815" i="2"/>
  <c r="J815" i="2"/>
  <c r="F815" i="2"/>
  <c r="U815" i="2"/>
  <c r="Q815" i="2"/>
  <c r="M815" i="2"/>
  <c r="I815" i="2"/>
  <c r="E815" i="2"/>
  <c r="A816" i="2"/>
  <c r="T815" i="2"/>
  <c r="P815" i="2"/>
  <c r="L815" i="2"/>
  <c r="H815" i="2"/>
  <c r="D815" i="2"/>
  <c r="K815" i="2"/>
  <c r="W815" i="2"/>
  <c r="G815" i="2"/>
  <c r="S815" i="2"/>
  <c r="O815" i="2"/>
  <c r="W817" i="9" l="1"/>
  <c r="S817" i="9"/>
  <c r="O817" i="9"/>
  <c r="K817" i="9"/>
  <c r="G817" i="9"/>
  <c r="V817" i="9"/>
  <c r="U817" i="9"/>
  <c r="Q817" i="9"/>
  <c r="M817" i="9"/>
  <c r="I817" i="9"/>
  <c r="T817" i="9"/>
  <c r="L817" i="9"/>
  <c r="E817" i="9"/>
  <c r="R817" i="9"/>
  <c r="J817" i="9"/>
  <c r="D817" i="9"/>
  <c r="P817" i="9"/>
  <c r="H817" i="9"/>
  <c r="A818" i="9"/>
  <c r="N817" i="9"/>
  <c r="F817" i="9"/>
  <c r="B816" i="9"/>
  <c r="B817" i="8"/>
  <c r="W818" i="8"/>
  <c r="S818" i="8"/>
  <c r="O818" i="8"/>
  <c r="K818" i="8"/>
  <c r="G818" i="8"/>
  <c r="V818" i="8"/>
  <c r="R818" i="8"/>
  <c r="N818" i="8"/>
  <c r="J818" i="8"/>
  <c r="F818" i="8"/>
  <c r="U818" i="8"/>
  <c r="Q818" i="8"/>
  <c r="M818" i="8"/>
  <c r="I818" i="8"/>
  <c r="E818" i="8"/>
  <c r="A819" i="8"/>
  <c r="H818" i="8"/>
  <c r="T818" i="8"/>
  <c r="D818" i="8"/>
  <c r="B818" i="8" s="1"/>
  <c r="P818" i="8"/>
  <c r="L818" i="8"/>
  <c r="A817" i="2"/>
  <c r="T816" i="2"/>
  <c r="P816" i="2"/>
  <c r="L816" i="2"/>
  <c r="H816" i="2"/>
  <c r="D816" i="2"/>
  <c r="W816" i="2"/>
  <c r="S816" i="2"/>
  <c r="O816" i="2"/>
  <c r="K816" i="2"/>
  <c r="G816" i="2"/>
  <c r="V816" i="2"/>
  <c r="R816" i="2"/>
  <c r="N816" i="2"/>
  <c r="J816" i="2"/>
  <c r="F816" i="2"/>
  <c r="U816" i="2"/>
  <c r="E816" i="2"/>
  <c r="Q816" i="2"/>
  <c r="M816" i="2"/>
  <c r="I816" i="2"/>
  <c r="B815" i="2"/>
  <c r="B817" i="9" l="1"/>
  <c r="U818" i="9"/>
  <c r="Q818" i="9"/>
  <c r="M818" i="9"/>
  <c r="I818" i="9"/>
  <c r="E818" i="9"/>
  <c r="A819" i="9"/>
  <c r="T818" i="9"/>
  <c r="P818" i="9"/>
  <c r="L818" i="9"/>
  <c r="H818" i="9"/>
  <c r="D818" i="9"/>
  <c r="W818" i="9"/>
  <c r="S818" i="9"/>
  <c r="O818" i="9"/>
  <c r="K818" i="9"/>
  <c r="G818" i="9"/>
  <c r="N818" i="9"/>
  <c r="J818" i="9"/>
  <c r="V818" i="9"/>
  <c r="F818" i="9"/>
  <c r="R818" i="9"/>
  <c r="U819" i="8"/>
  <c r="Q819" i="8"/>
  <c r="M819" i="8"/>
  <c r="I819" i="8"/>
  <c r="E819" i="8"/>
  <c r="A820" i="8"/>
  <c r="T819" i="8"/>
  <c r="P819" i="8"/>
  <c r="L819" i="8"/>
  <c r="H819" i="8"/>
  <c r="D819" i="8"/>
  <c r="W819" i="8"/>
  <c r="S819" i="8"/>
  <c r="O819" i="8"/>
  <c r="K819" i="8"/>
  <c r="G819" i="8"/>
  <c r="R819" i="8"/>
  <c r="N819" i="8"/>
  <c r="J819" i="8"/>
  <c r="F819" i="8"/>
  <c r="V819" i="8"/>
  <c r="B816" i="2"/>
  <c r="V817" i="2"/>
  <c r="R817" i="2"/>
  <c r="N817" i="2"/>
  <c r="J817" i="2"/>
  <c r="F817" i="2"/>
  <c r="U817" i="2"/>
  <c r="Q817" i="2"/>
  <c r="M817" i="2"/>
  <c r="I817" i="2"/>
  <c r="E817" i="2"/>
  <c r="A818" i="2"/>
  <c r="T817" i="2"/>
  <c r="P817" i="2"/>
  <c r="L817" i="2"/>
  <c r="H817" i="2"/>
  <c r="D817" i="2"/>
  <c r="O817" i="2"/>
  <c r="K817" i="2"/>
  <c r="W817" i="2"/>
  <c r="G817" i="2"/>
  <c r="S817" i="2"/>
  <c r="B818" i="9" l="1"/>
  <c r="W819" i="9"/>
  <c r="S819" i="9"/>
  <c r="O819" i="9"/>
  <c r="K819" i="9"/>
  <c r="G819" i="9"/>
  <c r="V819" i="9"/>
  <c r="R819" i="9"/>
  <c r="N819" i="9"/>
  <c r="J819" i="9"/>
  <c r="F819" i="9"/>
  <c r="U819" i="9"/>
  <c r="Q819" i="9"/>
  <c r="M819" i="9"/>
  <c r="I819" i="9"/>
  <c r="E819" i="9"/>
  <c r="A820" i="9"/>
  <c r="H819" i="9"/>
  <c r="T819" i="9"/>
  <c r="D819" i="9"/>
  <c r="B819" i="9" s="1"/>
  <c r="P819" i="9"/>
  <c r="L819" i="9"/>
  <c r="B819" i="8"/>
  <c r="W820" i="8"/>
  <c r="S820" i="8"/>
  <c r="O820" i="8"/>
  <c r="K820" i="8"/>
  <c r="G820" i="8"/>
  <c r="V820" i="8"/>
  <c r="R820" i="8"/>
  <c r="N820" i="8"/>
  <c r="J820" i="8"/>
  <c r="F820" i="8"/>
  <c r="U820" i="8"/>
  <c r="Q820" i="8"/>
  <c r="M820" i="8"/>
  <c r="I820" i="8"/>
  <c r="E820" i="8"/>
  <c r="L820" i="8"/>
  <c r="A821" i="8"/>
  <c r="H820" i="8"/>
  <c r="T820" i="8"/>
  <c r="D820" i="8"/>
  <c r="P820" i="8"/>
  <c r="A819" i="2"/>
  <c r="T818" i="2"/>
  <c r="P818" i="2"/>
  <c r="L818" i="2"/>
  <c r="H818" i="2"/>
  <c r="D818" i="2"/>
  <c r="W818" i="2"/>
  <c r="S818" i="2"/>
  <c r="O818" i="2"/>
  <c r="K818" i="2"/>
  <c r="G818" i="2"/>
  <c r="V818" i="2"/>
  <c r="R818" i="2"/>
  <c r="N818" i="2"/>
  <c r="J818" i="2"/>
  <c r="F818" i="2"/>
  <c r="I818" i="2"/>
  <c r="U818" i="2"/>
  <c r="E818" i="2"/>
  <c r="Q818" i="2"/>
  <c r="M818" i="2"/>
  <c r="B817" i="2"/>
  <c r="U820" i="9" l="1"/>
  <c r="Q820" i="9"/>
  <c r="M820" i="9"/>
  <c r="I820" i="9"/>
  <c r="E820" i="9"/>
  <c r="A821" i="9"/>
  <c r="T820" i="9"/>
  <c r="P820" i="9"/>
  <c r="L820" i="9"/>
  <c r="H820" i="9"/>
  <c r="D820" i="9"/>
  <c r="W820" i="9"/>
  <c r="S820" i="9"/>
  <c r="O820" i="9"/>
  <c r="K820" i="9"/>
  <c r="G820" i="9"/>
  <c r="R820" i="9"/>
  <c r="N820" i="9"/>
  <c r="J820" i="9"/>
  <c r="V820" i="9"/>
  <c r="F820" i="9"/>
  <c r="U821" i="8"/>
  <c r="Q821" i="8"/>
  <c r="M821" i="8"/>
  <c r="I821" i="8"/>
  <c r="E821" i="8"/>
  <c r="A822" i="8"/>
  <c r="T821" i="8"/>
  <c r="P821" i="8"/>
  <c r="L821" i="8"/>
  <c r="H821" i="8"/>
  <c r="D821" i="8"/>
  <c r="W821" i="8"/>
  <c r="S821" i="8"/>
  <c r="O821" i="8"/>
  <c r="K821" i="8"/>
  <c r="G821" i="8"/>
  <c r="V821" i="8"/>
  <c r="F821" i="8"/>
  <c r="R821" i="8"/>
  <c r="N821" i="8"/>
  <c r="J821" i="8"/>
  <c r="B820" i="8"/>
  <c r="B818" i="2"/>
  <c r="V819" i="2"/>
  <c r="R819" i="2"/>
  <c r="N819" i="2"/>
  <c r="J819" i="2"/>
  <c r="F819" i="2"/>
  <c r="U819" i="2"/>
  <c r="Q819" i="2"/>
  <c r="M819" i="2"/>
  <c r="I819" i="2"/>
  <c r="E819" i="2"/>
  <c r="A820" i="2"/>
  <c r="T819" i="2"/>
  <c r="P819" i="2"/>
  <c r="L819" i="2"/>
  <c r="H819" i="2"/>
  <c r="D819" i="2"/>
  <c r="S819" i="2"/>
  <c r="O819" i="2"/>
  <c r="K819" i="2"/>
  <c r="W819" i="2"/>
  <c r="G819" i="2"/>
  <c r="B820" i="9" l="1"/>
  <c r="W821" i="9"/>
  <c r="S821" i="9"/>
  <c r="O821" i="9"/>
  <c r="K821" i="9"/>
  <c r="G821" i="9"/>
  <c r="V821" i="9"/>
  <c r="R821" i="9"/>
  <c r="N821" i="9"/>
  <c r="J821" i="9"/>
  <c r="F821" i="9"/>
  <c r="U821" i="9"/>
  <c r="Q821" i="9"/>
  <c r="M821" i="9"/>
  <c r="I821" i="9"/>
  <c r="E821" i="9"/>
  <c r="L821" i="9"/>
  <c r="A822" i="9"/>
  <c r="H821" i="9"/>
  <c r="T821" i="9"/>
  <c r="D821" i="9"/>
  <c r="P821" i="9"/>
  <c r="B821" i="8"/>
  <c r="W822" i="8"/>
  <c r="S822" i="8"/>
  <c r="O822" i="8"/>
  <c r="K822" i="8"/>
  <c r="G822" i="8"/>
  <c r="V822" i="8"/>
  <c r="R822" i="8"/>
  <c r="N822" i="8"/>
  <c r="J822" i="8"/>
  <c r="F822" i="8"/>
  <c r="U822" i="8"/>
  <c r="Q822" i="8"/>
  <c r="M822" i="8"/>
  <c r="I822" i="8"/>
  <c r="E822" i="8"/>
  <c r="P822" i="8"/>
  <c r="L822" i="8"/>
  <c r="A823" i="8"/>
  <c r="H822" i="8"/>
  <c r="D822" i="8"/>
  <c r="T822" i="8"/>
  <c r="A821" i="2"/>
  <c r="T820" i="2"/>
  <c r="P820" i="2"/>
  <c r="L820" i="2"/>
  <c r="H820" i="2"/>
  <c r="D820" i="2"/>
  <c r="W820" i="2"/>
  <c r="S820" i="2"/>
  <c r="O820" i="2"/>
  <c r="K820" i="2"/>
  <c r="G820" i="2"/>
  <c r="V820" i="2"/>
  <c r="R820" i="2"/>
  <c r="N820" i="2"/>
  <c r="J820" i="2"/>
  <c r="F820" i="2"/>
  <c r="M820" i="2"/>
  <c r="I820" i="2"/>
  <c r="U820" i="2"/>
  <c r="E820" i="2"/>
  <c r="Q820" i="2"/>
  <c r="B819" i="2"/>
  <c r="U822" i="9" l="1"/>
  <c r="Q822" i="9"/>
  <c r="M822" i="9"/>
  <c r="I822" i="9"/>
  <c r="E822" i="9"/>
  <c r="A823" i="9"/>
  <c r="T822" i="9"/>
  <c r="P822" i="9"/>
  <c r="L822" i="9"/>
  <c r="H822" i="9"/>
  <c r="D822" i="9"/>
  <c r="W822" i="9"/>
  <c r="S822" i="9"/>
  <c r="O822" i="9"/>
  <c r="K822" i="9"/>
  <c r="G822" i="9"/>
  <c r="V822" i="9"/>
  <c r="F822" i="9"/>
  <c r="R822" i="9"/>
  <c r="N822" i="9"/>
  <c r="J822" i="9"/>
  <c r="B821" i="9"/>
  <c r="U823" i="8"/>
  <c r="Q823" i="8"/>
  <c r="M823" i="8"/>
  <c r="I823" i="8"/>
  <c r="E823" i="8"/>
  <c r="A824" i="8"/>
  <c r="T823" i="8"/>
  <c r="P823" i="8"/>
  <c r="L823" i="8"/>
  <c r="H823" i="8"/>
  <c r="D823" i="8"/>
  <c r="W823" i="8"/>
  <c r="S823" i="8"/>
  <c r="O823" i="8"/>
  <c r="K823" i="8"/>
  <c r="G823" i="8"/>
  <c r="J823" i="8"/>
  <c r="V823" i="8"/>
  <c r="F823" i="8"/>
  <c r="R823" i="8"/>
  <c r="N823" i="8"/>
  <c r="B822" i="8"/>
  <c r="B820" i="2"/>
  <c r="V821" i="2"/>
  <c r="R821" i="2"/>
  <c r="N821" i="2"/>
  <c r="J821" i="2"/>
  <c r="F821" i="2"/>
  <c r="U821" i="2"/>
  <c r="Q821" i="2"/>
  <c r="M821" i="2"/>
  <c r="I821" i="2"/>
  <c r="E821" i="2"/>
  <c r="A822" i="2"/>
  <c r="T821" i="2"/>
  <c r="P821" i="2"/>
  <c r="L821" i="2"/>
  <c r="H821" i="2"/>
  <c r="D821" i="2"/>
  <c r="W821" i="2"/>
  <c r="G821" i="2"/>
  <c r="S821" i="2"/>
  <c r="O821" i="2"/>
  <c r="K821" i="2"/>
  <c r="B822" i="9" l="1"/>
  <c r="W823" i="9"/>
  <c r="S823" i="9"/>
  <c r="O823" i="9"/>
  <c r="K823" i="9"/>
  <c r="G823" i="9"/>
  <c r="V823" i="9"/>
  <c r="R823" i="9"/>
  <c r="N823" i="9"/>
  <c r="J823" i="9"/>
  <c r="F823" i="9"/>
  <c r="U823" i="9"/>
  <c r="Q823" i="9"/>
  <c r="M823" i="9"/>
  <c r="I823" i="9"/>
  <c r="E823" i="9"/>
  <c r="P823" i="9"/>
  <c r="L823" i="9"/>
  <c r="A824" i="9"/>
  <c r="H823" i="9"/>
  <c r="T823" i="9"/>
  <c r="D823" i="9"/>
  <c r="B823" i="9" s="1"/>
  <c r="B823" i="8"/>
  <c r="W824" i="8"/>
  <c r="S824" i="8"/>
  <c r="O824" i="8"/>
  <c r="K824" i="8"/>
  <c r="G824" i="8"/>
  <c r="V824" i="8"/>
  <c r="R824" i="8"/>
  <c r="N824" i="8"/>
  <c r="J824" i="8"/>
  <c r="F824" i="8"/>
  <c r="U824" i="8"/>
  <c r="Q824" i="8"/>
  <c r="M824" i="8"/>
  <c r="I824" i="8"/>
  <c r="E824" i="8"/>
  <c r="T824" i="8"/>
  <c r="D824" i="8"/>
  <c r="P824" i="8"/>
  <c r="L824" i="8"/>
  <c r="A825" i="8"/>
  <c r="H824" i="8"/>
  <c r="A823" i="2"/>
  <c r="T822" i="2"/>
  <c r="P822" i="2"/>
  <c r="L822" i="2"/>
  <c r="H822" i="2"/>
  <c r="D822" i="2"/>
  <c r="W822" i="2"/>
  <c r="S822" i="2"/>
  <c r="O822" i="2"/>
  <c r="K822" i="2"/>
  <c r="G822" i="2"/>
  <c r="V822" i="2"/>
  <c r="R822" i="2"/>
  <c r="N822" i="2"/>
  <c r="J822" i="2"/>
  <c r="F822" i="2"/>
  <c r="Q822" i="2"/>
  <c r="M822" i="2"/>
  <c r="I822" i="2"/>
  <c r="U822" i="2"/>
  <c r="E822" i="2"/>
  <c r="B821" i="2"/>
  <c r="U824" i="9" l="1"/>
  <c r="Q824" i="9"/>
  <c r="M824" i="9"/>
  <c r="I824" i="9"/>
  <c r="E824" i="9"/>
  <c r="A825" i="9"/>
  <c r="T824" i="9"/>
  <c r="P824" i="9"/>
  <c r="L824" i="9"/>
  <c r="H824" i="9"/>
  <c r="D824" i="9"/>
  <c r="W824" i="9"/>
  <c r="S824" i="9"/>
  <c r="O824" i="9"/>
  <c r="K824" i="9"/>
  <c r="G824" i="9"/>
  <c r="J824" i="9"/>
  <c r="V824" i="9"/>
  <c r="F824" i="9"/>
  <c r="R824" i="9"/>
  <c r="N824" i="9"/>
  <c r="B824" i="8"/>
  <c r="U825" i="8"/>
  <c r="Q825" i="8"/>
  <c r="M825" i="8"/>
  <c r="I825" i="8"/>
  <c r="E825" i="8"/>
  <c r="A826" i="8"/>
  <c r="T825" i="8"/>
  <c r="P825" i="8"/>
  <c r="L825" i="8"/>
  <c r="H825" i="8"/>
  <c r="D825" i="8"/>
  <c r="W825" i="8"/>
  <c r="S825" i="8"/>
  <c r="O825" i="8"/>
  <c r="K825" i="8"/>
  <c r="G825" i="8"/>
  <c r="N825" i="8"/>
  <c r="J825" i="8"/>
  <c r="V825" i="8"/>
  <c r="F825" i="8"/>
  <c r="R825" i="8"/>
  <c r="B822" i="2"/>
  <c r="V823" i="2"/>
  <c r="R823" i="2"/>
  <c r="N823" i="2"/>
  <c r="J823" i="2"/>
  <c r="F823" i="2"/>
  <c r="U823" i="2"/>
  <c r="Q823" i="2"/>
  <c r="M823" i="2"/>
  <c r="I823" i="2"/>
  <c r="E823" i="2"/>
  <c r="A824" i="2"/>
  <c r="T823" i="2"/>
  <c r="P823" i="2"/>
  <c r="L823" i="2"/>
  <c r="H823" i="2"/>
  <c r="D823" i="2"/>
  <c r="K823" i="2"/>
  <c r="W823" i="2"/>
  <c r="G823" i="2"/>
  <c r="S823" i="2"/>
  <c r="O823" i="2"/>
  <c r="B824" i="9" l="1"/>
  <c r="W825" i="9"/>
  <c r="S825" i="9"/>
  <c r="O825" i="9"/>
  <c r="K825" i="9"/>
  <c r="G825" i="9"/>
  <c r="V825" i="9"/>
  <c r="R825" i="9"/>
  <c r="N825" i="9"/>
  <c r="J825" i="9"/>
  <c r="F825" i="9"/>
  <c r="U825" i="9"/>
  <c r="Q825" i="9"/>
  <c r="M825" i="9"/>
  <c r="I825" i="9"/>
  <c r="E825" i="9"/>
  <c r="T825" i="9"/>
  <c r="D825" i="9"/>
  <c r="P825" i="9"/>
  <c r="L825" i="9"/>
  <c r="A826" i="9"/>
  <c r="H825" i="9"/>
  <c r="B825" i="8"/>
  <c r="W826" i="8"/>
  <c r="S826" i="8"/>
  <c r="O826" i="8"/>
  <c r="K826" i="8"/>
  <c r="G826" i="8"/>
  <c r="V826" i="8"/>
  <c r="R826" i="8"/>
  <c r="N826" i="8"/>
  <c r="J826" i="8"/>
  <c r="F826" i="8"/>
  <c r="U826" i="8"/>
  <c r="Q826" i="8"/>
  <c r="M826" i="8"/>
  <c r="I826" i="8"/>
  <c r="E826" i="8"/>
  <c r="A827" i="8"/>
  <c r="H826" i="8"/>
  <c r="T826" i="8"/>
  <c r="D826" i="8"/>
  <c r="B826" i="8" s="1"/>
  <c r="P826" i="8"/>
  <c r="L826" i="8"/>
  <c r="A825" i="2"/>
  <c r="T824" i="2"/>
  <c r="P824" i="2"/>
  <c r="L824" i="2"/>
  <c r="H824" i="2"/>
  <c r="D824" i="2"/>
  <c r="W824" i="2"/>
  <c r="S824" i="2"/>
  <c r="O824" i="2"/>
  <c r="K824" i="2"/>
  <c r="G824" i="2"/>
  <c r="V824" i="2"/>
  <c r="R824" i="2"/>
  <c r="N824" i="2"/>
  <c r="J824" i="2"/>
  <c r="F824" i="2"/>
  <c r="U824" i="2"/>
  <c r="E824" i="2"/>
  <c r="Q824" i="2"/>
  <c r="M824" i="2"/>
  <c r="I824" i="2"/>
  <c r="B823" i="2"/>
  <c r="B825" i="9" l="1"/>
  <c r="U826" i="9"/>
  <c r="Q826" i="9"/>
  <c r="M826" i="9"/>
  <c r="I826" i="9"/>
  <c r="E826" i="9"/>
  <c r="A827" i="9"/>
  <c r="T826" i="9"/>
  <c r="P826" i="9"/>
  <c r="L826" i="9"/>
  <c r="H826" i="9"/>
  <c r="D826" i="9"/>
  <c r="W826" i="9"/>
  <c r="S826" i="9"/>
  <c r="O826" i="9"/>
  <c r="K826" i="9"/>
  <c r="G826" i="9"/>
  <c r="N826" i="9"/>
  <c r="J826" i="9"/>
  <c r="V826" i="9"/>
  <c r="F826" i="9"/>
  <c r="R826" i="9"/>
  <c r="U827" i="8"/>
  <c r="Q827" i="8"/>
  <c r="M827" i="8"/>
  <c r="I827" i="8"/>
  <c r="E827" i="8"/>
  <c r="A828" i="8"/>
  <c r="T827" i="8"/>
  <c r="P827" i="8"/>
  <c r="L827" i="8"/>
  <c r="H827" i="8"/>
  <c r="D827" i="8"/>
  <c r="W827" i="8"/>
  <c r="S827" i="8"/>
  <c r="O827" i="8"/>
  <c r="K827" i="8"/>
  <c r="G827" i="8"/>
  <c r="R827" i="8"/>
  <c r="N827" i="8"/>
  <c r="J827" i="8"/>
  <c r="V827" i="8"/>
  <c r="F827" i="8"/>
  <c r="B824" i="2"/>
  <c r="V825" i="2"/>
  <c r="R825" i="2"/>
  <c r="N825" i="2"/>
  <c r="J825" i="2"/>
  <c r="F825" i="2"/>
  <c r="U825" i="2"/>
  <c r="Q825" i="2"/>
  <c r="M825" i="2"/>
  <c r="I825" i="2"/>
  <c r="E825" i="2"/>
  <c r="A826" i="2"/>
  <c r="T825" i="2"/>
  <c r="P825" i="2"/>
  <c r="L825" i="2"/>
  <c r="H825" i="2"/>
  <c r="D825" i="2"/>
  <c r="O825" i="2"/>
  <c r="K825" i="2"/>
  <c r="W825" i="2"/>
  <c r="G825" i="2"/>
  <c r="S825" i="2"/>
  <c r="B826" i="9" l="1"/>
  <c r="W827" i="9"/>
  <c r="S827" i="9"/>
  <c r="O827" i="9"/>
  <c r="K827" i="9"/>
  <c r="G827" i="9"/>
  <c r="V827" i="9"/>
  <c r="R827" i="9"/>
  <c r="N827" i="9"/>
  <c r="J827" i="9"/>
  <c r="F827" i="9"/>
  <c r="U827" i="9"/>
  <c r="Q827" i="9"/>
  <c r="M827" i="9"/>
  <c r="I827" i="9"/>
  <c r="E827" i="9"/>
  <c r="A828" i="9"/>
  <c r="H827" i="9"/>
  <c r="T827" i="9"/>
  <c r="D827" i="9"/>
  <c r="B827" i="9" s="1"/>
  <c r="P827" i="9"/>
  <c r="L827" i="9"/>
  <c r="B827" i="8"/>
  <c r="W828" i="8"/>
  <c r="S828" i="8"/>
  <c r="O828" i="8"/>
  <c r="K828" i="8"/>
  <c r="G828" i="8"/>
  <c r="V828" i="8"/>
  <c r="R828" i="8"/>
  <c r="N828" i="8"/>
  <c r="J828" i="8"/>
  <c r="F828" i="8"/>
  <c r="U828" i="8"/>
  <c r="Q828" i="8"/>
  <c r="M828" i="8"/>
  <c r="I828" i="8"/>
  <c r="E828" i="8"/>
  <c r="L828" i="8"/>
  <c r="A829" i="8"/>
  <c r="H828" i="8"/>
  <c r="T828" i="8"/>
  <c r="D828" i="8"/>
  <c r="B828" i="8" s="1"/>
  <c r="P828" i="8"/>
  <c r="A827" i="2"/>
  <c r="T826" i="2"/>
  <c r="P826" i="2"/>
  <c r="L826" i="2"/>
  <c r="H826" i="2"/>
  <c r="D826" i="2"/>
  <c r="W826" i="2"/>
  <c r="S826" i="2"/>
  <c r="O826" i="2"/>
  <c r="K826" i="2"/>
  <c r="G826" i="2"/>
  <c r="V826" i="2"/>
  <c r="R826" i="2"/>
  <c r="N826" i="2"/>
  <c r="J826" i="2"/>
  <c r="F826" i="2"/>
  <c r="I826" i="2"/>
  <c r="U826" i="2"/>
  <c r="E826" i="2"/>
  <c r="Q826" i="2"/>
  <c r="M826" i="2"/>
  <c r="B825" i="2"/>
  <c r="U828" i="9" l="1"/>
  <c r="Q828" i="9"/>
  <c r="M828" i="9"/>
  <c r="I828" i="9"/>
  <c r="E828" i="9"/>
  <c r="A829" i="9"/>
  <c r="T828" i="9"/>
  <c r="P828" i="9"/>
  <c r="L828" i="9"/>
  <c r="H828" i="9"/>
  <c r="D828" i="9"/>
  <c r="W828" i="9"/>
  <c r="S828" i="9"/>
  <c r="O828" i="9"/>
  <c r="K828" i="9"/>
  <c r="G828" i="9"/>
  <c r="R828" i="9"/>
  <c r="N828" i="9"/>
  <c r="J828" i="9"/>
  <c r="V828" i="9"/>
  <c r="F828" i="9"/>
  <c r="U829" i="8"/>
  <c r="Q829" i="8"/>
  <c r="M829" i="8"/>
  <c r="I829" i="8"/>
  <c r="E829" i="8"/>
  <c r="A830" i="8"/>
  <c r="T829" i="8"/>
  <c r="P829" i="8"/>
  <c r="L829" i="8"/>
  <c r="H829" i="8"/>
  <c r="D829" i="8"/>
  <c r="W829" i="8"/>
  <c r="S829" i="8"/>
  <c r="O829" i="8"/>
  <c r="K829" i="8"/>
  <c r="G829" i="8"/>
  <c r="V829" i="8"/>
  <c r="F829" i="8"/>
  <c r="R829" i="8"/>
  <c r="N829" i="8"/>
  <c r="J829" i="8"/>
  <c r="B826" i="2"/>
  <c r="V827" i="2"/>
  <c r="R827" i="2"/>
  <c r="N827" i="2"/>
  <c r="J827" i="2"/>
  <c r="F827" i="2"/>
  <c r="U827" i="2"/>
  <c r="Q827" i="2"/>
  <c r="M827" i="2"/>
  <c r="I827" i="2"/>
  <c r="E827" i="2"/>
  <c r="A828" i="2"/>
  <c r="T827" i="2"/>
  <c r="P827" i="2"/>
  <c r="L827" i="2"/>
  <c r="H827" i="2"/>
  <c r="D827" i="2"/>
  <c r="S827" i="2"/>
  <c r="O827" i="2"/>
  <c r="K827" i="2"/>
  <c r="W827" i="2"/>
  <c r="G827" i="2"/>
  <c r="B828" i="9" l="1"/>
  <c r="W829" i="9"/>
  <c r="S829" i="9"/>
  <c r="O829" i="9"/>
  <c r="K829" i="9"/>
  <c r="G829" i="9"/>
  <c r="V829" i="9"/>
  <c r="R829" i="9"/>
  <c r="N829" i="9"/>
  <c r="J829" i="9"/>
  <c r="F829" i="9"/>
  <c r="U829" i="9"/>
  <c r="Q829" i="9"/>
  <c r="M829" i="9"/>
  <c r="I829" i="9"/>
  <c r="E829" i="9"/>
  <c r="L829" i="9"/>
  <c r="A830" i="9"/>
  <c r="H829" i="9"/>
  <c r="T829" i="9"/>
  <c r="D829" i="9"/>
  <c r="P829" i="9"/>
  <c r="B829" i="8"/>
  <c r="W830" i="8"/>
  <c r="S830" i="8"/>
  <c r="O830" i="8"/>
  <c r="K830" i="8"/>
  <c r="G830" i="8"/>
  <c r="V830" i="8"/>
  <c r="R830" i="8"/>
  <c r="N830" i="8"/>
  <c r="J830" i="8"/>
  <c r="F830" i="8"/>
  <c r="U830" i="8"/>
  <c r="Q830" i="8"/>
  <c r="M830" i="8"/>
  <c r="I830" i="8"/>
  <c r="E830" i="8"/>
  <c r="P830" i="8"/>
  <c r="L830" i="8"/>
  <c r="A831" i="8"/>
  <c r="H830" i="8"/>
  <c r="T830" i="8"/>
  <c r="D830" i="8"/>
  <c r="A829" i="2"/>
  <c r="T828" i="2"/>
  <c r="P828" i="2"/>
  <c r="L828" i="2"/>
  <c r="H828" i="2"/>
  <c r="D828" i="2"/>
  <c r="W828" i="2"/>
  <c r="S828" i="2"/>
  <c r="O828" i="2"/>
  <c r="K828" i="2"/>
  <c r="G828" i="2"/>
  <c r="V828" i="2"/>
  <c r="R828" i="2"/>
  <c r="N828" i="2"/>
  <c r="J828" i="2"/>
  <c r="F828" i="2"/>
  <c r="M828" i="2"/>
  <c r="I828" i="2"/>
  <c r="U828" i="2"/>
  <c r="E828" i="2"/>
  <c r="Q828" i="2"/>
  <c r="B827" i="2"/>
  <c r="U830" i="9" l="1"/>
  <c r="Q830" i="9"/>
  <c r="M830" i="9"/>
  <c r="I830" i="9"/>
  <c r="E830" i="9"/>
  <c r="A831" i="9"/>
  <c r="T830" i="9"/>
  <c r="P830" i="9"/>
  <c r="L830" i="9"/>
  <c r="H830" i="9"/>
  <c r="D830" i="9"/>
  <c r="W830" i="9"/>
  <c r="S830" i="9"/>
  <c r="O830" i="9"/>
  <c r="K830" i="9"/>
  <c r="G830" i="9"/>
  <c r="V830" i="9"/>
  <c r="F830" i="9"/>
  <c r="R830" i="9"/>
  <c r="N830" i="9"/>
  <c r="J830" i="9"/>
  <c r="B829" i="9"/>
  <c r="U831" i="8"/>
  <c r="Q831" i="8"/>
  <c r="M831" i="8"/>
  <c r="I831" i="8"/>
  <c r="E831" i="8"/>
  <c r="A832" i="8"/>
  <c r="T831" i="8"/>
  <c r="P831" i="8"/>
  <c r="L831" i="8"/>
  <c r="H831" i="8"/>
  <c r="D831" i="8"/>
  <c r="W831" i="8"/>
  <c r="S831" i="8"/>
  <c r="O831" i="8"/>
  <c r="K831" i="8"/>
  <c r="G831" i="8"/>
  <c r="J831" i="8"/>
  <c r="V831" i="8"/>
  <c r="F831" i="8"/>
  <c r="R831" i="8"/>
  <c r="N831" i="8"/>
  <c r="B830" i="8"/>
  <c r="B828" i="2"/>
  <c r="V829" i="2"/>
  <c r="R829" i="2"/>
  <c r="N829" i="2"/>
  <c r="J829" i="2"/>
  <c r="F829" i="2"/>
  <c r="U829" i="2"/>
  <c r="Q829" i="2"/>
  <c r="M829" i="2"/>
  <c r="I829" i="2"/>
  <c r="E829" i="2"/>
  <c r="A830" i="2"/>
  <c r="T829" i="2"/>
  <c r="P829" i="2"/>
  <c r="L829" i="2"/>
  <c r="H829" i="2"/>
  <c r="D829" i="2"/>
  <c r="W829" i="2"/>
  <c r="G829" i="2"/>
  <c r="S829" i="2"/>
  <c r="O829" i="2"/>
  <c r="K829" i="2"/>
  <c r="B830" i="9" l="1"/>
  <c r="W831" i="9"/>
  <c r="S831" i="9"/>
  <c r="O831" i="9"/>
  <c r="K831" i="9"/>
  <c r="G831" i="9"/>
  <c r="V831" i="9"/>
  <c r="R831" i="9"/>
  <c r="N831" i="9"/>
  <c r="J831" i="9"/>
  <c r="F831" i="9"/>
  <c r="U831" i="9"/>
  <c r="Q831" i="9"/>
  <c r="M831" i="9"/>
  <c r="I831" i="9"/>
  <c r="E831" i="9"/>
  <c r="P831" i="9"/>
  <c r="L831" i="9"/>
  <c r="A832" i="9"/>
  <c r="H831" i="9"/>
  <c r="T831" i="9"/>
  <c r="D831" i="9"/>
  <c r="B831" i="9" s="1"/>
  <c r="B831" i="8"/>
  <c r="W832" i="8"/>
  <c r="S832" i="8"/>
  <c r="O832" i="8"/>
  <c r="K832" i="8"/>
  <c r="G832" i="8"/>
  <c r="V832" i="8"/>
  <c r="R832" i="8"/>
  <c r="N832" i="8"/>
  <c r="J832" i="8"/>
  <c r="F832" i="8"/>
  <c r="U832" i="8"/>
  <c r="Q832" i="8"/>
  <c r="M832" i="8"/>
  <c r="I832" i="8"/>
  <c r="E832" i="8"/>
  <c r="T832" i="8"/>
  <c r="D832" i="8"/>
  <c r="P832" i="8"/>
  <c r="L832" i="8"/>
  <c r="A833" i="8"/>
  <c r="H832" i="8"/>
  <c r="B829" i="2"/>
  <c r="A831" i="2"/>
  <c r="T830" i="2"/>
  <c r="P830" i="2"/>
  <c r="L830" i="2"/>
  <c r="H830" i="2"/>
  <c r="D830" i="2"/>
  <c r="W830" i="2"/>
  <c r="S830" i="2"/>
  <c r="O830" i="2"/>
  <c r="K830" i="2"/>
  <c r="G830" i="2"/>
  <c r="V830" i="2"/>
  <c r="R830" i="2"/>
  <c r="N830" i="2"/>
  <c r="J830" i="2"/>
  <c r="F830" i="2"/>
  <c r="Q830" i="2"/>
  <c r="M830" i="2"/>
  <c r="I830" i="2"/>
  <c r="U830" i="2"/>
  <c r="E830" i="2"/>
  <c r="U832" i="9" l="1"/>
  <c r="Q832" i="9"/>
  <c r="M832" i="9"/>
  <c r="I832" i="9"/>
  <c r="E832" i="9"/>
  <c r="A833" i="9"/>
  <c r="T832" i="9"/>
  <c r="P832" i="9"/>
  <c r="L832" i="9"/>
  <c r="H832" i="9"/>
  <c r="D832" i="9"/>
  <c r="W832" i="9"/>
  <c r="S832" i="9"/>
  <c r="O832" i="9"/>
  <c r="K832" i="9"/>
  <c r="G832" i="9"/>
  <c r="J832" i="9"/>
  <c r="V832" i="9"/>
  <c r="F832" i="9"/>
  <c r="R832" i="9"/>
  <c r="N832" i="9"/>
  <c r="B832" i="8"/>
  <c r="U833" i="8"/>
  <c r="Q833" i="8"/>
  <c r="M833" i="8"/>
  <c r="I833" i="8"/>
  <c r="E833" i="8"/>
  <c r="A834" i="8"/>
  <c r="T833" i="8"/>
  <c r="P833" i="8"/>
  <c r="L833" i="8"/>
  <c r="H833" i="8"/>
  <c r="D833" i="8"/>
  <c r="W833" i="8"/>
  <c r="S833" i="8"/>
  <c r="O833" i="8"/>
  <c r="K833" i="8"/>
  <c r="G833" i="8"/>
  <c r="N833" i="8"/>
  <c r="J833" i="8"/>
  <c r="V833" i="8"/>
  <c r="F833" i="8"/>
  <c r="R833" i="8"/>
  <c r="B830" i="2"/>
  <c r="V831" i="2"/>
  <c r="R831" i="2"/>
  <c r="N831" i="2"/>
  <c r="J831" i="2"/>
  <c r="F831" i="2"/>
  <c r="U831" i="2"/>
  <c r="Q831" i="2"/>
  <c r="M831" i="2"/>
  <c r="I831" i="2"/>
  <c r="E831" i="2"/>
  <c r="A832" i="2"/>
  <c r="T831" i="2"/>
  <c r="P831" i="2"/>
  <c r="L831" i="2"/>
  <c r="H831" i="2"/>
  <c r="D831" i="2"/>
  <c r="K831" i="2"/>
  <c r="W831" i="2"/>
  <c r="G831" i="2"/>
  <c r="S831" i="2"/>
  <c r="O831" i="2"/>
  <c r="B832" i="9" l="1"/>
  <c r="W833" i="9"/>
  <c r="S833" i="9"/>
  <c r="O833" i="9"/>
  <c r="K833" i="9"/>
  <c r="G833" i="9"/>
  <c r="V833" i="9"/>
  <c r="R833" i="9"/>
  <c r="N833" i="9"/>
  <c r="J833" i="9"/>
  <c r="F833" i="9"/>
  <c r="U833" i="9"/>
  <c r="Q833" i="9"/>
  <c r="M833" i="9"/>
  <c r="I833" i="9"/>
  <c r="E833" i="9"/>
  <c r="T833" i="9"/>
  <c r="D833" i="9"/>
  <c r="P833" i="9"/>
  <c r="L833" i="9"/>
  <c r="A834" i="9"/>
  <c r="H833" i="9"/>
  <c r="B833" i="8"/>
  <c r="W834" i="8"/>
  <c r="S834" i="8"/>
  <c r="O834" i="8"/>
  <c r="K834" i="8"/>
  <c r="G834" i="8"/>
  <c r="V834" i="8"/>
  <c r="R834" i="8"/>
  <c r="N834" i="8"/>
  <c r="J834" i="8"/>
  <c r="F834" i="8"/>
  <c r="U834" i="8"/>
  <c r="Q834" i="8"/>
  <c r="M834" i="8"/>
  <c r="I834" i="8"/>
  <c r="E834" i="8"/>
  <c r="A835" i="8"/>
  <c r="H834" i="8"/>
  <c r="T834" i="8"/>
  <c r="D834" i="8"/>
  <c r="P834" i="8"/>
  <c r="L834" i="8"/>
  <c r="A833" i="2"/>
  <c r="T832" i="2"/>
  <c r="P832" i="2"/>
  <c r="L832" i="2"/>
  <c r="H832" i="2"/>
  <c r="D832" i="2"/>
  <c r="W832" i="2"/>
  <c r="S832" i="2"/>
  <c r="O832" i="2"/>
  <c r="K832" i="2"/>
  <c r="G832" i="2"/>
  <c r="V832" i="2"/>
  <c r="R832" i="2"/>
  <c r="N832" i="2"/>
  <c r="J832" i="2"/>
  <c r="F832" i="2"/>
  <c r="U832" i="2"/>
  <c r="E832" i="2"/>
  <c r="Q832" i="2"/>
  <c r="M832" i="2"/>
  <c r="I832" i="2"/>
  <c r="B831" i="2"/>
  <c r="B833" i="9" l="1"/>
  <c r="U834" i="9"/>
  <c r="Q834" i="9"/>
  <c r="M834" i="9"/>
  <c r="I834" i="9"/>
  <c r="E834" i="9"/>
  <c r="A835" i="9"/>
  <c r="T834" i="9"/>
  <c r="P834" i="9"/>
  <c r="L834" i="9"/>
  <c r="H834" i="9"/>
  <c r="D834" i="9"/>
  <c r="W834" i="9"/>
  <c r="S834" i="9"/>
  <c r="O834" i="9"/>
  <c r="K834" i="9"/>
  <c r="G834" i="9"/>
  <c r="N834" i="9"/>
  <c r="J834" i="9"/>
  <c r="V834" i="9"/>
  <c r="F834" i="9"/>
  <c r="R834" i="9"/>
  <c r="B834" i="8"/>
  <c r="U835" i="8"/>
  <c r="Q835" i="8"/>
  <c r="M835" i="8"/>
  <c r="I835" i="8"/>
  <c r="E835" i="8"/>
  <c r="A836" i="8"/>
  <c r="T835" i="8"/>
  <c r="P835" i="8"/>
  <c r="L835" i="8"/>
  <c r="H835" i="8"/>
  <c r="D835" i="8"/>
  <c r="W835" i="8"/>
  <c r="S835" i="8"/>
  <c r="O835" i="8"/>
  <c r="K835" i="8"/>
  <c r="G835" i="8"/>
  <c r="R835" i="8"/>
  <c r="N835" i="8"/>
  <c r="J835" i="8"/>
  <c r="V835" i="8"/>
  <c r="F835" i="8"/>
  <c r="B832" i="2"/>
  <c r="V833" i="2"/>
  <c r="R833" i="2"/>
  <c r="N833" i="2"/>
  <c r="J833" i="2"/>
  <c r="F833" i="2"/>
  <c r="U833" i="2"/>
  <c r="Q833" i="2"/>
  <c r="M833" i="2"/>
  <c r="I833" i="2"/>
  <c r="E833" i="2"/>
  <c r="A834" i="2"/>
  <c r="T833" i="2"/>
  <c r="P833" i="2"/>
  <c r="L833" i="2"/>
  <c r="H833" i="2"/>
  <c r="D833" i="2"/>
  <c r="O833" i="2"/>
  <c r="K833" i="2"/>
  <c r="W833" i="2"/>
  <c r="G833" i="2"/>
  <c r="S833" i="2"/>
  <c r="B834" i="9" l="1"/>
  <c r="W835" i="9"/>
  <c r="S835" i="9"/>
  <c r="O835" i="9"/>
  <c r="K835" i="9"/>
  <c r="G835" i="9"/>
  <c r="V835" i="9"/>
  <c r="R835" i="9"/>
  <c r="N835" i="9"/>
  <c r="J835" i="9"/>
  <c r="F835" i="9"/>
  <c r="U835" i="9"/>
  <c r="Q835" i="9"/>
  <c r="M835" i="9"/>
  <c r="I835" i="9"/>
  <c r="E835" i="9"/>
  <c r="A836" i="9"/>
  <c r="H835" i="9"/>
  <c r="T835" i="9"/>
  <c r="D835" i="9"/>
  <c r="B835" i="9" s="1"/>
  <c r="P835" i="9"/>
  <c r="L835" i="9"/>
  <c r="B835" i="8"/>
  <c r="W836" i="8"/>
  <c r="S836" i="8"/>
  <c r="O836" i="8"/>
  <c r="K836" i="8"/>
  <c r="G836" i="8"/>
  <c r="V836" i="8"/>
  <c r="R836" i="8"/>
  <c r="N836" i="8"/>
  <c r="J836" i="8"/>
  <c r="F836" i="8"/>
  <c r="U836" i="8"/>
  <c r="Q836" i="8"/>
  <c r="M836" i="8"/>
  <c r="I836" i="8"/>
  <c r="E836" i="8"/>
  <c r="L836" i="8"/>
  <c r="A837" i="8"/>
  <c r="H836" i="8"/>
  <c r="T836" i="8"/>
  <c r="D836" i="8"/>
  <c r="P836" i="8"/>
  <c r="A835" i="2"/>
  <c r="T834" i="2"/>
  <c r="P834" i="2"/>
  <c r="L834" i="2"/>
  <c r="H834" i="2"/>
  <c r="D834" i="2"/>
  <c r="W834" i="2"/>
  <c r="S834" i="2"/>
  <c r="O834" i="2"/>
  <c r="K834" i="2"/>
  <c r="G834" i="2"/>
  <c r="V834" i="2"/>
  <c r="R834" i="2"/>
  <c r="N834" i="2"/>
  <c r="J834" i="2"/>
  <c r="F834" i="2"/>
  <c r="I834" i="2"/>
  <c r="U834" i="2"/>
  <c r="E834" i="2"/>
  <c r="Q834" i="2"/>
  <c r="M834" i="2"/>
  <c r="B833" i="2"/>
  <c r="U836" i="9" l="1"/>
  <c r="Q836" i="9"/>
  <c r="M836" i="9"/>
  <c r="I836" i="9"/>
  <c r="E836" i="9"/>
  <c r="A837" i="9"/>
  <c r="T836" i="9"/>
  <c r="P836" i="9"/>
  <c r="L836" i="9"/>
  <c r="H836" i="9"/>
  <c r="D836" i="9"/>
  <c r="W836" i="9"/>
  <c r="S836" i="9"/>
  <c r="O836" i="9"/>
  <c r="K836" i="9"/>
  <c r="G836" i="9"/>
  <c r="R836" i="9"/>
  <c r="N836" i="9"/>
  <c r="J836" i="9"/>
  <c r="V836" i="9"/>
  <c r="F836" i="9"/>
  <c r="U837" i="8"/>
  <c r="Q837" i="8"/>
  <c r="M837" i="8"/>
  <c r="I837" i="8"/>
  <c r="E837" i="8"/>
  <c r="A838" i="8"/>
  <c r="T837" i="8"/>
  <c r="P837" i="8"/>
  <c r="L837" i="8"/>
  <c r="H837" i="8"/>
  <c r="D837" i="8"/>
  <c r="W837" i="8"/>
  <c r="S837" i="8"/>
  <c r="O837" i="8"/>
  <c r="K837" i="8"/>
  <c r="G837" i="8"/>
  <c r="V837" i="8"/>
  <c r="F837" i="8"/>
  <c r="R837" i="8"/>
  <c r="N837" i="8"/>
  <c r="J837" i="8"/>
  <c r="B836" i="8"/>
  <c r="B834" i="2"/>
  <c r="V835" i="2"/>
  <c r="R835" i="2"/>
  <c r="N835" i="2"/>
  <c r="J835" i="2"/>
  <c r="F835" i="2"/>
  <c r="U835" i="2"/>
  <c r="Q835" i="2"/>
  <c r="M835" i="2"/>
  <c r="I835" i="2"/>
  <c r="E835" i="2"/>
  <c r="A836" i="2"/>
  <c r="T835" i="2"/>
  <c r="P835" i="2"/>
  <c r="L835" i="2"/>
  <c r="H835" i="2"/>
  <c r="D835" i="2"/>
  <c r="S835" i="2"/>
  <c r="O835" i="2"/>
  <c r="K835" i="2"/>
  <c r="W835" i="2"/>
  <c r="G835" i="2"/>
  <c r="B836" i="9" l="1"/>
  <c r="W837" i="9"/>
  <c r="S837" i="9"/>
  <c r="O837" i="9"/>
  <c r="K837" i="9"/>
  <c r="G837" i="9"/>
  <c r="V837" i="9"/>
  <c r="R837" i="9"/>
  <c r="N837" i="9"/>
  <c r="J837" i="9"/>
  <c r="F837" i="9"/>
  <c r="U837" i="9"/>
  <c r="Q837" i="9"/>
  <c r="M837" i="9"/>
  <c r="I837" i="9"/>
  <c r="E837" i="9"/>
  <c r="L837" i="9"/>
  <c r="A838" i="9"/>
  <c r="H837" i="9"/>
  <c r="T837" i="9"/>
  <c r="D837" i="9"/>
  <c r="P837" i="9"/>
  <c r="B837" i="8"/>
  <c r="W838" i="8"/>
  <c r="S838" i="8"/>
  <c r="O838" i="8"/>
  <c r="K838" i="8"/>
  <c r="G838" i="8"/>
  <c r="V838" i="8"/>
  <c r="R838" i="8"/>
  <c r="N838" i="8"/>
  <c r="J838" i="8"/>
  <c r="F838" i="8"/>
  <c r="U838" i="8"/>
  <c r="Q838" i="8"/>
  <c r="M838" i="8"/>
  <c r="I838" i="8"/>
  <c r="E838" i="8"/>
  <c r="P838" i="8"/>
  <c r="L838" i="8"/>
  <c r="A839" i="8"/>
  <c r="H838" i="8"/>
  <c r="T838" i="8"/>
  <c r="D838" i="8"/>
  <c r="B838" i="8" s="1"/>
  <c r="B835" i="2"/>
  <c r="A837" i="2"/>
  <c r="T836" i="2"/>
  <c r="W836" i="2"/>
  <c r="S836" i="2"/>
  <c r="V836" i="2"/>
  <c r="P836" i="2"/>
  <c r="L836" i="2"/>
  <c r="H836" i="2"/>
  <c r="D836" i="2"/>
  <c r="U836" i="2"/>
  <c r="O836" i="2"/>
  <c r="K836" i="2"/>
  <c r="G836" i="2"/>
  <c r="R836" i="2"/>
  <c r="N836" i="2"/>
  <c r="J836" i="2"/>
  <c r="F836" i="2"/>
  <c r="M836" i="2"/>
  <c r="I836" i="2"/>
  <c r="E836" i="2"/>
  <c r="Q836" i="2"/>
  <c r="U838" i="9" l="1"/>
  <c r="Q838" i="9"/>
  <c r="M838" i="9"/>
  <c r="I838" i="9"/>
  <c r="E838" i="9"/>
  <c r="A839" i="9"/>
  <c r="T838" i="9"/>
  <c r="P838" i="9"/>
  <c r="L838" i="9"/>
  <c r="H838" i="9"/>
  <c r="D838" i="9"/>
  <c r="W838" i="9"/>
  <c r="S838" i="9"/>
  <c r="O838" i="9"/>
  <c r="K838" i="9"/>
  <c r="G838" i="9"/>
  <c r="V838" i="9"/>
  <c r="F838" i="9"/>
  <c r="R838" i="9"/>
  <c r="N838" i="9"/>
  <c r="J838" i="9"/>
  <c r="B837" i="9"/>
  <c r="U839" i="8"/>
  <c r="Q839" i="8"/>
  <c r="M839" i="8"/>
  <c r="I839" i="8"/>
  <c r="E839" i="8"/>
  <c r="A840" i="8"/>
  <c r="T839" i="8"/>
  <c r="P839" i="8"/>
  <c r="L839" i="8"/>
  <c r="H839" i="8"/>
  <c r="D839" i="8"/>
  <c r="W839" i="8"/>
  <c r="S839" i="8"/>
  <c r="O839" i="8"/>
  <c r="K839" i="8"/>
  <c r="G839" i="8"/>
  <c r="J839" i="8"/>
  <c r="V839" i="8"/>
  <c r="F839" i="8"/>
  <c r="R839" i="8"/>
  <c r="N839" i="8"/>
  <c r="B836" i="2"/>
  <c r="W837" i="2"/>
  <c r="S837" i="2"/>
  <c r="V837" i="2"/>
  <c r="R837" i="2"/>
  <c r="N837" i="2"/>
  <c r="J837" i="2"/>
  <c r="F837" i="2"/>
  <c r="U837" i="2"/>
  <c r="Q837" i="2"/>
  <c r="M837" i="2"/>
  <c r="I837" i="2"/>
  <c r="E837" i="2"/>
  <c r="P837" i="2"/>
  <c r="H837" i="2"/>
  <c r="O837" i="2"/>
  <c r="G837" i="2"/>
  <c r="A838" i="2"/>
  <c r="L837" i="2"/>
  <c r="D837" i="2"/>
  <c r="T837" i="2"/>
  <c r="K837" i="2"/>
  <c r="B838" i="9" l="1"/>
  <c r="W839" i="9"/>
  <c r="S839" i="9"/>
  <c r="O839" i="9"/>
  <c r="K839" i="9"/>
  <c r="G839" i="9"/>
  <c r="V839" i="9"/>
  <c r="R839" i="9"/>
  <c r="N839" i="9"/>
  <c r="J839" i="9"/>
  <c r="F839" i="9"/>
  <c r="U839" i="9"/>
  <c r="Q839" i="9"/>
  <c r="M839" i="9"/>
  <c r="I839" i="9"/>
  <c r="E839" i="9"/>
  <c r="P839" i="9"/>
  <c r="L839" i="9"/>
  <c r="A840" i="9"/>
  <c r="H839" i="9"/>
  <c r="T839" i="9"/>
  <c r="D839" i="9"/>
  <c r="B839" i="9" s="1"/>
  <c r="B839" i="8"/>
  <c r="W840" i="8"/>
  <c r="S840" i="8"/>
  <c r="O840" i="8"/>
  <c r="K840" i="8"/>
  <c r="G840" i="8"/>
  <c r="V840" i="8"/>
  <c r="R840" i="8"/>
  <c r="N840" i="8"/>
  <c r="J840" i="8"/>
  <c r="F840" i="8"/>
  <c r="U840" i="8"/>
  <c r="Q840" i="8"/>
  <c r="M840" i="8"/>
  <c r="I840" i="8"/>
  <c r="E840" i="8"/>
  <c r="T840" i="8"/>
  <c r="D840" i="8"/>
  <c r="P840" i="8"/>
  <c r="L840" i="8"/>
  <c r="A841" i="8"/>
  <c r="H840" i="8"/>
  <c r="B837" i="2"/>
  <c r="U838" i="2"/>
  <c r="Q838" i="2"/>
  <c r="M838" i="2"/>
  <c r="I838" i="2"/>
  <c r="E838" i="2"/>
  <c r="A839" i="2"/>
  <c r="T838" i="2"/>
  <c r="P838" i="2"/>
  <c r="L838" i="2"/>
  <c r="H838" i="2"/>
  <c r="D838" i="2"/>
  <c r="W838" i="2"/>
  <c r="S838" i="2"/>
  <c r="O838" i="2"/>
  <c r="K838" i="2"/>
  <c r="G838" i="2"/>
  <c r="J838" i="2"/>
  <c r="V838" i="2"/>
  <c r="F838" i="2"/>
  <c r="R838" i="2"/>
  <c r="N838" i="2"/>
  <c r="U840" i="9" l="1"/>
  <c r="Q840" i="9"/>
  <c r="M840" i="9"/>
  <c r="I840" i="9"/>
  <c r="E840" i="9"/>
  <c r="A841" i="9"/>
  <c r="T840" i="9"/>
  <c r="P840" i="9"/>
  <c r="L840" i="9"/>
  <c r="H840" i="9"/>
  <c r="D840" i="9"/>
  <c r="W840" i="9"/>
  <c r="S840" i="9"/>
  <c r="O840" i="9"/>
  <c r="K840" i="9"/>
  <c r="G840" i="9"/>
  <c r="J840" i="9"/>
  <c r="V840" i="9"/>
  <c r="F840" i="9"/>
  <c r="R840" i="9"/>
  <c r="N840" i="9"/>
  <c r="B840" i="8"/>
  <c r="U841" i="8"/>
  <c r="Q841" i="8"/>
  <c r="M841" i="8"/>
  <c r="I841" i="8"/>
  <c r="E841" i="8"/>
  <c r="A842" i="8"/>
  <c r="T841" i="8"/>
  <c r="P841" i="8"/>
  <c r="L841" i="8"/>
  <c r="H841" i="8"/>
  <c r="D841" i="8"/>
  <c r="W841" i="8"/>
  <c r="S841" i="8"/>
  <c r="O841" i="8"/>
  <c r="K841" i="8"/>
  <c r="G841" i="8"/>
  <c r="N841" i="8"/>
  <c r="J841" i="8"/>
  <c r="V841" i="8"/>
  <c r="F841" i="8"/>
  <c r="R841" i="8"/>
  <c r="B838" i="2"/>
  <c r="W839" i="2"/>
  <c r="S839" i="2"/>
  <c r="O839" i="2"/>
  <c r="K839" i="2"/>
  <c r="G839" i="2"/>
  <c r="V839" i="2"/>
  <c r="R839" i="2"/>
  <c r="N839" i="2"/>
  <c r="J839" i="2"/>
  <c r="F839" i="2"/>
  <c r="U839" i="2"/>
  <c r="Q839" i="2"/>
  <c r="M839" i="2"/>
  <c r="I839" i="2"/>
  <c r="E839" i="2"/>
  <c r="T839" i="2"/>
  <c r="D839" i="2"/>
  <c r="P839" i="2"/>
  <c r="L839" i="2"/>
  <c r="A840" i="2"/>
  <c r="H839" i="2"/>
  <c r="B840" i="9" l="1"/>
  <c r="W841" i="9"/>
  <c r="S841" i="9"/>
  <c r="O841" i="9"/>
  <c r="K841" i="9"/>
  <c r="G841" i="9"/>
  <c r="V841" i="9"/>
  <c r="R841" i="9"/>
  <c r="N841" i="9"/>
  <c r="J841" i="9"/>
  <c r="F841" i="9"/>
  <c r="U841" i="9"/>
  <c r="Q841" i="9"/>
  <c r="M841" i="9"/>
  <c r="I841" i="9"/>
  <c r="E841" i="9"/>
  <c r="T841" i="9"/>
  <c r="D841" i="9"/>
  <c r="P841" i="9"/>
  <c r="L841" i="9"/>
  <c r="H841" i="9"/>
  <c r="A842" i="9"/>
  <c r="B841" i="8"/>
  <c r="W842" i="8"/>
  <c r="S842" i="8"/>
  <c r="O842" i="8"/>
  <c r="K842" i="8"/>
  <c r="G842" i="8"/>
  <c r="V842" i="8"/>
  <c r="R842" i="8"/>
  <c r="N842" i="8"/>
  <c r="J842" i="8"/>
  <c r="F842" i="8"/>
  <c r="U842" i="8"/>
  <c r="Q842" i="8"/>
  <c r="M842" i="8"/>
  <c r="I842" i="8"/>
  <c r="E842" i="8"/>
  <c r="A843" i="8"/>
  <c r="H842" i="8"/>
  <c r="T842" i="8"/>
  <c r="D842" i="8"/>
  <c r="P842" i="8"/>
  <c r="L842" i="8"/>
  <c r="B839" i="2"/>
  <c r="U840" i="2"/>
  <c r="Q840" i="2"/>
  <c r="M840" i="2"/>
  <c r="I840" i="2"/>
  <c r="E840" i="2"/>
  <c r="A841" i="2"/>
  <c r="T840" i="2"/>
  <c r="P840" i="2"/>
  <c r="L840" i="2"/>
  <c r="H840" i="2"/>
  <c r="D840" i="2"/>
  <c r="W840" i="2"/>
  <c r="S840" i="2"/>
  <c r="O840" i="2"/>
  <c r="K840" i="2"/>
  <c r="G840" i="2"/>
  <c r="N840" i="2"/>
  <c r="J840" i="2"/>
  <c r="V840" i="2"/>
  <c r="F840" i="2"/>
  <c r="R840" i="2"/>
  <c r="U842" i="9" l="1"/>
  <c r="Q842" i="9"/>
  <c r="M842" i="9"/>
  <c r="I842" i="9"/>
  <c r="E842" i="9"/>
  <c r="A843" i="9"/>
  <c r="T842" i="9"/>
  <c r="P842" i="9"/>
  <c r="L842" i="9"/>
  <c r="H842" i="9"/>
  <c r="D842" i="9"/>
  <c r="W842" i="9"/>
  <c r="S842" i="9"/>
  <c r="O842" i="9"/>
  <c r="K842" i="9"/>
  <c r="G842" i="9"/>
  <c r="N842" i="9"/>
  <c r="J842" i="9"/>
  <c r="V842" i="9"/>
  <c r="F842" i="9"/>
  <c r="R842" i="9"/>
  <c r="B841" i="9"/>
  <c r="B842" i="8"/>
  <c r="U843" i="8"/>
  <c r="Q843" i="8"/>
  <c r="M843" i="8"/>
  <c r="I843" i="8"/>
  <c r="E843" i="8"/>
  <c r="A844" i="8"/>
  <c r="T843" i="8"/>
  <c r="P843" i="8"/>
  <c r="L843" i="8"/>
  <c r="H843" i="8"/>
  <c r="D843" i="8"/>
  <c r="W843" i="8"/>
  <c r="S843" i="8"/>
  <c r="O843" i="8"/>
  <c r="K843" i="8"/>
  <c r="G843" i="8"/>
  <c r="R843" i="8"/>
  <c r="N843" i="8"/>
  <c r="J843" i="8"/>
  <c r="V843" i="8"/>
  <c r="F843" i="8"/>
  <c r="B840" i="2"/>
  <c r="W841" i="2"/>
  <c r="S841" i="2"/>
  <c r="O841" i="2"/>
  <c r="K841" i="2"/>
  <c r="G841" i="2"/>
  <c r="V841" i="2"/>
  <c r="R841" i="2"/>
  <c r="N841" i="2"/>
  <c r="J841" i="2"/>
  <c r="F841" i="2"/>
  <c r="U841" i="2"/>
  <c r="Q841" i="2"/>
  <c r="M841" i="2"/>
  <c r="I841" i="2"/>
  <c r="E841" i="2"/>
  <c r="A842" i="2"/>
  <c r="H841" i="2"/>
  <c r="T841" i="2"/>
  <c r="D841" i="2"/>
  <c r="P841" i="2"/>
  <c r="L841" i="2"/>
  <c r="B842" i="9" l="1"/>
  <c r="W843" i="9"/>
  <c r="S843" i="9"/>
  <c r="O843" i="9"/>
  <c r="K843" i="9"/>
  <c r="G843" i="9"/>
  <c r="V843" i="9"/>
  <c r="R843" i="9"/>
  <c r="N843" i="9"/>
  <c r="J843" i="9"/>
  <c r="F843" i="9"/>
  <c r="U843" i="9"/>
  <c r="Q843" i="9"/>
  <c r="M843" i="9"/>
  <c r="I843" i="9"/>
  <c r="E843" i="9"/>
  <c r="A844" i="9"/>
  <c r="H843" i="9"/>
  <c r="T843" i="9"/>
  <c r="D843" i="9"/>
  <c r="B843" i="9" s="1"/>
  <c r="P843" i="9"/>
  <c r="L843" i="9"/>
  <c r="B843" i="8"/>
  <c r="W844" i="8"/>
  <c r="S844" i="8"/>
  <c r="O844" i="8"/>
  <c r="K844" i="8"/>
  <c r="G844" i="8"/>
  <c r="V844" i="8"/>
  <c r="R844" i="8"/>
  <c r="N844" i="8"/>
  <c r="J844" i="8"/>
  <c r="F844" i="8"/>
  <c r="U844" i="8"/>
  <c r="Q844" i="8"/>
  <c r="M844" i="8"/>
  <c r="I844" i="8"/>
  <c r="E844" i="8"/>
  <c r="L844" i="8"/>
  <c r="A845" i="8"/>
  <c r="H844" i="8"/>
  <c r="T844" i="8"/>
  <c r="D844" i="8"/>
  <c r="P844" i="8"/>
  <c r="B841" i="2"/>
  <c r="U842" i="2"/>
  <c r="Q842" i="2"/>
  <c r="M842" i="2"/>
  <c r="I842" i="2"/>
  <c r="E842" i="2"/>
  <c r="A843" i="2"/>
  <c r="T842" i="2"/>
  <c r="P842" i="2"/>
  <c r="L842" i="2"/>
  <c r="H842" i="2"/>
  <c r="D842" i="2"/>
  <c r="W842" i="2"/>
  <c r="S842" i="2"/>
  <c r="O842" i="2"/>
  <c r="K842" i="2"/>
  <c r="G842" i="2"/>
  <c r="R842" i="2"/>
  <c r="N842" i="2"/>
  <c r="J842" i="2"/>
  <c r="V842" i="2"/>
  <c r="F842" i="2"/>
  <c r="U844" i="9" l="1"/>
  <c r="Q844" i="9"/>
  <c r="M844" i="9"/>
  <c r="I844" i="9"/>
  <c r="E844" i="9"/>
  <c r="A845" i="9"/>
  <c r="T844" i="9"/>
  <c r="P844" i="9"/>
  <c r="L844" i="9"/>
  <c r="H844" i="9"/>
  <c r="D844" i="9"/>
  <c r="W844" i="9"/>
  <c r="S844" i="9"/>
  <c r="O844" i="9"/>
  <c r="K844" i="9"/>
  <c r="G844" i="9"/>
  <c r="R844" i="9"/>
  <c r="N844" i="9"/>
  <c r="J844" i="9"/>
  <c r="F844" i="9"/>
  <c r="V844" i="9"/>
  <c r="U845" i="8"/>
  <c r="Q845" i="8"/>
  <c r="M845" i="8"/>
  <c r="I845" i="8"/>
  <c r="E845" i="8"/>
  <c r="A846" i="8"/>
  <c r="T845" i="8"/>
  <c r="P845" i="8"/>
  <c r="L845" i="8"/>
  <c r="H845" i="8"/>
  <c r="D845" i="8"/>
  <c r="W845" i="8"/>
  <c r="S845" i="8"/>
  <c r="O845" i="8"/>
  <c r="K845" i="8"/>
  <c r="G845" i="8"/>
  <c r="V845" i="8"/>
  <c r="F845" i="8"/>
  <c r="R845" i="8"/>
  <c r="N845" i="8"/>
  <c r="J845" i="8"/>
  <c r="B844" i="8"/>
  <c r="B842" i="2"/>
  <c r="W843" i="2"/>
  <c r="S843" i="2"/>
  <c r="O843" i="2"/>
  <c r="K843" i="2"/>
  <c r="G843" i="2"/>
  <c r="V843" i="2"/>
  <c r="R843" i="2"/>
  <c r="N843" i="2"/>
  <c r="J843" i="2"/>
  <c r="F843" i="2"/>
  <c r="U843" i="2"/>
  <c r="Q843" i="2"/>
  <c r="M843" i="2"/>
  <c r="I843" i="2"/>
  <c r="E843" i="2"/>
  <c r="L843" i="2"/>
  <c r="A844" i="2"/>
  <c r="H843" i="2"/>
  <c r="T843" i="2"/>
  <c r="D843" i="2"/>
  <c r="P843" i="2"/>
  <c r="B844" i="9" l="1"/>
  <c r="W845" i="9"/>
  <c r="S845" i="9"/>
  <c r="O845" i="9"/>
  <c r="K845" i="9"/>
  <c r="G845" i="9"/>
  <c r="V845" i="9"/>
  <c r="R845" i="9"/>
  <c r="N845" i="9"/>
  <c r="J845" i="9"/>
  <c r="F845" i="9"/>
  <c r="U845" i="9"/>
  <c r="Q845" i="9"/>
  <c r="M845" i="9"/>
  <c r="I845" i="9"/>
  <c r="E845" i="9"/>
  <c r="L845" i="9"/>
  <c r="A846" i="9"/>
  <c r="H845" i="9"/>
  <c r="T845" i="9"/>
  <c r="D845" i="9"/>
  <c r="P845" i="9"/>
  <c r="B845" i="8"/>
  <c r="W846" i="8"/>
  <c r="S846" i="8"/>
  <c r="O846" i="8"/>
  <c r="K846" i="8"/>
  <c r="G846" i="8"/>
  <c r="V846" i="8"/>
  <c r="R846" i="8"/>
  <c r="N846" i="8"/>
  <c r="J846" i="8"/>
  <c r="F846" i="8"/>
  <c r="U846" i="8"/>
  <c r="Q846" i="8"/>
  <c r="M846" i="8"/>
  <c r="I846" i="8"/>
  <c r="E846" i="8"/>
  <c r="P846" i="8"/>
  <c r="L846" i="8"/>
  <c r="A847" i="8"/>
  <c r="H846" i="8"/>
  <c r="T846" i="8"/>
  <c r="D846" i="8"/>
  <c r="B846" i="8" s="1"/>
  <c r="U844" i="2"/>
  <c r="Q844" i="2"/>
  <c r="M844" i="2"/>
  <c r="I844" i="2"/>
  <c r="E844" i="2"/>
  <c r="A845" i="2"/>
  <c r="T844" i="2"/>
  <c r="P844" i="2"/>
  <c r="L844" i="2"/>
  <c r="H844" i="2"/>
  <c r="D844" i="2"/>
  <c r="W844" i="2"/>
  <c r="S844" i="2"/>
  <c r="O844" i="2"/>
  <c r="K844" i="2"/>
  <c r="G844" i="2"/>
  <c r="V844" i="2"/>
  <c r="F844" i="2"/>
  <c r="R844" i="2"/>
  <c r="N844" i="2"/>
  <c r="J844" i="2"/>
  <c r="B843" i="2"/>
  <c r="U846" i="9" l="1"/>
  <c r="Q846" i="9"/>
  <c r="M846" i="9"/>
  <c r="I846" i="9"/>
  <c r="E846" i="9"/>
  <c r="A847" i="9"/>
  <c r="T846" i="9"/>
  <c r="P846" i="9"/>
  <c r="L846" i="9"/>
  <c r="H846" i="9"/>
  <c r="D846" i="9"/>
  <c r="W846" i="9"/>
  <c r="S846" i="9"/>
  <c r="O846" i="9"/>
  <c r="K846" i="9"/>
  <c r="G846" i="9"/>
  <c r="V846" i="9"/>
  <c r="F846" i="9"/>
  <c r="R846" i="9"/>
  <c r="N846" i="9"/>
  <c r="J846" i="9"/>
  <c r="B845" i="9"/>
  <c r="U847" i="8"/>
  <c r="Q847" i="8"/>
  <c r="M847" i="8"/>
  <c r="I847" i="8"/>
  <c r="E847" i="8"/>
  <c r="A848" i="8"/>
  <c r="T847" i="8"/>
  <c r="P847" i="8"/>
  <c r="L847" i="8"/>
  <c r="H847" i="8"/>
  <c r="D847" i="8"/>
  <c r="W847" i="8"/>
  <c r="S847" i="8"/>
  <c r="O847" i="8"/>
  <c r="K847" i="8"/>
  <c r="G847" i="8"/>
  <c r="J847" i="8"/>
  <c r="V847" i="8"/>
  <c r="F847" i="8"/>
  <c r="R847" i="8"/>
  <c r="N847" i="8"/>
  <c r="B844" i="2"/>
  <c r="W845" i="2"/>
  <c r="S845" i="2"/>
  <c r="O845" i="2"/>
  <c r="K845" i="2"/>
  <c r="G845" i="2"/>
  <c r="V845" i="2"/>
  <c r="R845" i="2"/>
  <c r="N845" i="2"/>
  <c r="J845" i="2"/>
  <c r="F845" i="2"/>
  <c r="U845" i="2"/>
  <c r="Q845" i="2"/>
  <c r="M845" i="2"/>
  <c r="I845" i="2"/>
  <c r="E845" i="2"/>
  <c r="P845" i="2"/>
  <c r="L845" i="2"/>
  <c r="A846" i="2"/>
  <c r="H845" i="2"/>
  <c r="T845" i="2"/>
  <c r="D845" i="2"/>
  <c r="B846" i="9" l="1"/>
  <c r="W847" i="9"/>
  <c r="S847" i="9"/>
  <c r="O847" i="9"/>
  <c r="K847" i="9"/>
  <c r="G847" i="9"/>
  <c r="V847" i="9"/>
  <c r="R847" i="9"/>
  <c r="N847" i="9"/>
  <c r="J847" i="9"/>
  <c r="F847" i="9"/>
  <c r="U847" i="9"/>
  <c r="Q847" i="9"/>
  <c r="M847" i="9"/>
  <c r="I847" i="9"/>
  <c r="E847" i="9"/>
  <c r="P847" i="9"/>
  <c r="L847" i="9"/>
  <c r="A848" i="9"/>
  <c r="H847" i="9"/>
  <c r="D847" i="9"/>
  <c r="B847" i="9" s="1"/>
  <c r="T847" i="9"/>
  <c r="B847" i="8"/>
  <c r="W848" i="8"/>
  <c r="S848" i="8"/>
  <c r="O848" i="8"/>
  <c r="K848" i="8"/>
  <c r="G848" i="8"/>
  <c r="V848" i="8"/>
  <c r="R848" i="8"/>
  <c r="N848" i="8"/>
  <c r="J848" i="8"/>
  <c r="F848" i="8"/>
  <c r="U848" i="8"/>
  <c r="Q848" i="8"/>
  <c r="M848" i="8"/>
  <c r="I848" i="8"/>
  <c r="E848" i="8"/>
  <c r="T848" i="8"/>
  <c r="D848" i="8"/>
  <c r="B848" i="8" s="1"/>
  <c r="P848" i="8"/>
  <c r="L848" i="8"/>
  <c r="H848" i="8"/>
  <c r="A849" i="8"/>
  <c r="B845" i="2"/>
  <c r="U846" i="2"/>
  <c r="Q846" i="2"/>
  <c r="M846" i="2"/>
  <c r="I846" i="2"/>
  <c r="E846" i="2"/>
  <c r="A847" i="2"/>
  <c r="T846" i="2"/>
  <c r="P846" i="2"/>
  <c r="L846" i="2"/>
  <c r="H846" i="2"/>
  <c r="D846" i="2"/>
  <c r="W846" i="2"/>
  <c r="S846" i="2"/>
  <c r="O846" i="2"/>
  <c r="K846" i="2"/>
  <c r="G846" i="2"/>
  <c r="J846" i="2"/>
  <c r="V846" i="2"/>
  <c r="F846" i="2"/>
  <c r="R846" i="2"/>
  <c r="N846" i="2"/>
  <c r="U848" i="9" l="1"/>
  <c r="Q848" i="9"/>
  <c r="M848" i="9"/>
  <c r="I848" i="9"/>
  <c r="E848" i="9"/>
  <c r="A849" i="9"/>
  <c r="T848" i="9"/>
  <c r="P848" i="9"/>
  <c r="L848" i="9"/>
  <c r="H848" i="9"/>
  <c r="D848" i="9"/>
  <c r="W848" i="9"/>
  <c r="S848" i="9"/>
  <c r="O848" i="9"/>
  <c r="K848" i="9"/>
  <c r="G848" i="9"/>
  <c r="J848" i="9"/>
  <c r="V848" i="9"/>
  <c r="F848" i="9"/>
  <c r="R848" i="9"/>
  <c r="N848" i="9"/>
  <c r="U849" i="8"/>
  <c r="Q849" i="8"/>
  <c r="M849" i="8"/>
  <c r="I849" i="8"/>
  <c r="E849" i="8"/>
  <c r="A850" i="8"/>
  <c r="T849" i="8"/>
  <c r="P849" i="8"/>
  <c r="L849" i="8"/>
  <c r="H849" i="8"/>
  <c r="D849" i="8"/>
  <c r="W849" i="8"/>
  <c r="S849" i="8"/>
  <c r="O849" i="8"/>
  <c r="K849" i="8"/>
  <c r="G849" i="8"/>
  <c r="N849" i="8"/>
  <c r="J849" i="8"/>
  <c r="V849" i="8"/>
  <c r="F849" i="8"/>
  <c r="R849" i="8"/>
  <c r="W847" i="2"/>
  <c r="S847" i="2"/>
  <c r="O847" i="2"/>
  <c r="K847" i="2"/>
  <c r="G847" i="2"/>
  <c r="V847" i="2"/>
  <c r="R847" i="2"/>
  <c r="N847" i="2"/>
  <c r="J847" i="2"/>
  <c r="F847" i="2"/>
  <c r="U847" i="2"/>
  <c r="Q847" i="2"/>
  <c r="M847" i="2"/>
  <c r="I847" i="2"/>
  <c r="E847" i="2"/>
  <c r="T847" i="2"/>
  <c r="D847" i="2"/>
  <c r="P847" i="2"/>
  <c r="L847" i="2"/>
  <c r="A848" i="2"/>
  <c r="H847" i="2"/>
  <c r="B846" i="2"/>
  <c r="B848" i="9" l="1"/>
  <c r="W849" i="9"/>
  <c r="S849" i="9"/>
  <c r="O849" i="9"/>
  <c r="K849" i="9"/>
  <c r="G849" i="9"/>
  <c r="V849" i="9"/>
  <c r="R849" i="9"/>
  <c r="N849" i="9"/>
  <c r="J849" i="9"/>
  <c r="F849" i="9"/>
  <c r="U849" i="9"/>
  <c r="Q849" i="9"/>
  <c r="M849" i="9"/>
  <c r="I849" i="9"/>
  <c r="E849" i="9"/>
  <c r="T849" i="9"/>
  <c r="D849" i="9"/>
  <c r="P849" i="9"/>
  <c r="L849" i="9"/>
  <c r="A850" i="9"/>
  <c r="H849" i="9"/>
  <c r="B849" i="8"/>
  <c r="W850" i="8"/>
  <c r="S850" i="8"/>
  <c r="O850" i="8"/>
  <c r="K850" i="8"/>
  <c r="G850" i="8"/>
  <c r="V850" i="8"/>
  <c r="R850" i="8"/>
  <c r="N850" i="8"/>
  <c r="J850" i="8"/>
  <c r="F850" i="8"/>
  <c r="U850" i="8"/>
  <c r="Q850" i="8"/>
  <c r="M850" i="8"/>
  <c r="I850" i="8"/>
  <c r="E850" i="8"/>
  <c r="A851" i="8"/>
  <c r="H850" i="8"/>
  <c r="T850" i="8"/>
  <c r="D850" i="8"/>
  <c r="P850" i="8"/>
  <c r="L850" i="8"/>
  <c r="U848" i="2"/>
  <c r="Q848" i="2"/>
  <c r="M848" i="2"/>
  <c r="I848" i="2"/>
  <c r="E848" i="2"/>
  <c r="A849" i="2"/>
  <c r="T848" i="2"/>
  <c r="P848" i="2"/>
  <c r="L848" i="2"/>
  <c r="H848" i="2"/>
  <c r="D848" i="2"/>
  <c r="W848" i="2"/>
  <c r="S848" i="2"/>
  <c r="O848" i="2"/>
  <c r="K848" i="2"/>
  <c r="G848" i="2"/>
  <c r="N848" i="2"/>
  <c r="J848" i="2"/>
  <c r="V848" i="2"/>
  <c r="F848" i="2"/>
  <c r="R848" i="2"/>
  <c r="B847" i="2"/>
  <c r="B849" i="9" l="1"/>
  <c r="U850" i="9"/>
  <c r="Q850" i="9"/>
  <c r="M850" i="9"/>
  <c r="I850" i="9"/>
  <c r="E850" i="9"/>
  <c r="A851" i="9"/>
  <c r="T850" i="9"/>
  <c r="P850" i="9"/>
  <c r="L850" i="9"/>
  <c r="H850" i="9"/>
  <c r="D850" i="9"/>
  <c r="W850" i="9"/>
  <c r="S850" i="9"/>
  <c r="O850" i="9"/>
  <c r="K850" i="9"/>
  <c r="G850" i="9"/>
  <c r="N850" i="9"/>
  <c r="J850" i="9"/>
  <c r="V850" i="9"/>
  <c r="F850" i="9"/>
  <c r="R850" i="9"/>
  <c r="B850" i="8"/>
  <c r="U851" i="8"/>
  <c r="Q851" i="8"/>
  <c r="M851" i="8"/>
  <c r="I851" i="8"/>
  <c r="E851" i="8"/>
  <c r="A852" i="8"/>
  <c r="T851" i="8"/>
  <c r="P851" i="8"/>
  <c r="L851" i="8"/>
  <c r="H851" i="8"/>
  <c r="D851" i="8"/>
  <c r="W851" i="8"/>
  <c r="S851" i="8"/>
  <c r="O851" i="8"/>
  <c r="K851" i="8"/>
  <c r="G851" i="8"/>
  <c r="R851" i="8"/>
  <c r="N851" i="8"/>
  <c r="J851" i="8"/>
  <c r="F851" i="8"/>
  <c r="V851" i="8"/>
  <c r="B848" i="2"/>
  <c r="W849" i="2"/>
  <c r="S849" i="2"/>
  <c r="O849" i="2"/>
  <c r="K849" i="2"/>
  <c r="G849" i="2"/>
  <c r="V849" i="2"/>
  <c r="R849" i="2"/>
  <c r="N849" i="2"/>
  <c r="J849" i="2"/>
  <c r="F849" i="2"/>
  <c r="U849" i="2"/>
  <c r="Q849" i="2"/>
  <c r="M849" i="2"/>
  <c r="I849" i="2"/>
  <c r="E849" i="2"/>
  <c r="A850" i="2"/>
  <c r="H849" i="2"/>
  <c r="T849" i="2"/>
  <c r="D849" i="2"/>
  <c r="P849" i="2"/>
  <c r="L849" i="2"/>
  <c r="B850" i="9" l="1"/>
  <c r="W851" i="9"/>
  <c r="S851" i="9"/>
  <c r="O851" i="9"/>
  <c r="K851" i="9"/>
  <c r="G851" i="9"/>
  <c r="V851" i="9"/>
  <c r="R851" i="9"/>
  <c r="N851" i="9"/>
  <c r="J851" i="9"/>
  <c r="F851" i="9"/>
  <c r="U851" i="9"/>
  <c r="Q851" i="9"/>
  <c r="M851" i="9"/>
  <c r="I851" i="9"/>
  <c r="E851" i="9"/>
  <c r="A852" i="9"/>
  <c r="H851" i="9"/>
  <c r="T851" i="9"/>
  <c r="D851" i="9"/>
  <c r="B851" i="9" s="1"/>
  <c r="P851" i="9"/>
  <c r="L851" i="9"/>
  <c r="B851" i="8"/>
  <c r="W852" i="8"/>
  <c r="S852" i="8"/>
  <c r="O852" i="8"/>
  <c r="K852" i="8"/>
  <c r="G852" i="8"/>
  <c r="V852" i="8"/>
  <c r="R852" i="8"/>
  <c r="N852" i="8"/>
  <c r="J852" i="8"/>
  <c r="F852" i="8"/>
  <c r="U852" i="8"/>
  <c r="Q852" i="8"/>
  <c r="M852" i="8"/>
  <c r="I852" i="8"/>
  <c r="E852" i="8"/>
  <c r="L852" i="8"/>
  <c r="A853" i="8"/>
  <c r="H852" i="8"/>
  <c r="T852" i="8"/>
  <c r="D852" i="8"/>
  <c r="P852" i="8"/>
  <c r="B849" i="2"/>
  <c r="U850" i="2"/>
  <c r="Q850" i="2"/>
  <c r="M850" i="2"/>
  <c r="I850" i="2"/>
  <c r="E850" i="2"/>
  <c r="A851" i="2"/>
  <c r="T850" i="2"/>
  <c r="P850" i="2"/>
  <c r="L850" i="2"/>
  <c r="H850" i="2"/>
  <c r="D850" i="2"/>
  <c r="W850" i="2"/>
  <c r="S850" i="2"/>
  <c r="O850" i="2"/>
  <c r="K850" i="2"/>
  <c r="G850" i="2"/>
  <c r="R850" i="2"/>
  <c r="N850" i="2"/>
  <c r="J850" i="2"/>
  <c r="V850" i="2"/>
  <c r="F850" i="2"/>
  <c r="U852" i="9" l="1"/>
  <c r="Q852" i="9"/>
  <c r="M852" i="9"/>
  <c r="I852" i="9"/>
  <c r="E852" i="9"/>
  <c r="A853" i="9"/>
  <c r="T852" i="9"/>
  <c r="P852" i="9"/>
  <c r="L852" i="9"/>
  <c r="H852" i="9"/>
  <c r="D852" i="9"/>
  <c r="W852" i="9"/>
  <c r="S852" i="9"/>
  <c r="O852" i="9"/>
  <c r="K852" i="9"/>
  <c r="G852" i="9"/>
  <c r="R852" i="9"/>
  <c r="N852" i="9"/>
  <c r="J852" i="9"/>
  <c r="V852" i="9"/>
  <c r="F852" i="9"/>
  <c r="U853" i="8"/>
  <c r="Q853" i="8"/>
  <c r="M853" i="8"/>
  <c r="I853" i="8"/>
  <c r="E853" i="8"/>
  <c r="A854" i="8"/>
  <c r="T853" i="8"/>
  <c r="P853" i="8"/>
  <c r="L853" i="8"/>
  <c r="H853" i="8"/>
  <c r="D853" i="8"/>
  <c r="W853" i="8"/>
  <c r="S853" i="8"/>
  <c r="O853" i="8"/>
  <c r="K853" i="8"/>
  <c r="G853" i="8"/>
  <c r="V853" i="8"/>
  <c r="F853" i="8"/>
  <c r="R853" i="8"/>
  <c r="N853" i="8"/>
  <c r="J853" i="8"/>
  <c r="B852" i="8"/>
  <c r="B850" i="2"/>
  <c r="W851" i="2"/>
  <c r="S851" i="2"/>
  <c r="O851" i="2"/>
  <c r="K851" i="2"/>
  <c r="G851" i="2"/>
  <c r="V851" i="2"/>
  <c r="R851" i="2"/>
  <c r="N851" i="2"/>
  <c r="J851" i="2"/>
  <c r="F851" i="2"/>
  <c r="U851" i="2"/>
  <c r="Q851" i="2"/>
  <c r="M851" i="2"/>
  <c r="I851" i="2"/>
  <c r="E851" i="2"/>
  <c r="L851" i="2"/>
  <c r="A852" i="2"/>
  <c r="H851" i="2"/>
  <c r="T851" i="2"/>
  <c r="D851" i="2"/>
  <c r="P851" i="2"/>
  <c r="B852" i="9" l="1"/>
  <c r="W853" i="9"/>
  <c r="S853" i="9"/>
  <c r="O853" i="9"/>
  <c r="K853" i="9"/>
  <c r="G853" i="9"/>
  <c r="V853" i="9"/>
  <c r="R853" i="9"/>
  <c r="N853" i="9"/>
  <c r="J853" i="9"/>
  <c r="F853" i="9"/>
  <c r="U853" i="9"/>
  <c r="Q853" i="9"/>
  <c r="M853" i="9"/>
  <c r="I853" i="9"/>
  <c r="E853" i="9"/>
  <c r="L853" i="9"/>
  <c r="A854" i="9"/>
  <c r="H853" i="9"/>
  <c r="T853" i="9"/>
  <c r="D853" i="9"/>
  <c r="P853" i="9"/>
  <c r="B853" i="8"/>
  <c r="W854" i="8"/>
  <c r="S854" i="8"/>
  <c r="O854" i="8"/>
  <c r="K854" i="8"/>
  <c r="G854" i="8"/>
  <c r="V854" i="8"/>
  <c r="R854" i="8"/>
  <c r="N854" i="8"/>
  <c r="J854" i="8"/>
  <c r="F854" i="8"/>
  <c r="U854" i="8"/>
  <c r="Q854" i="8"/>
  <c r="M854" i="8"/>
  <c r="I854" i="8"/>
  <c r="E854" i="8"/>
  <c r="P854" i="8"/>
  <c r="L854" i="8"/>
  <c r="A855" i="8"/>
  <c r="H854" i="8"/>
  <c r="D854" i="8"/>
  <c r="T854" i="8"/>
  <c r="U852" i="2"/>
  <c r="Q852" i="2"/>
  <c r="M852" i="2"/>
  <c r="I852" i="2"/>
  <c r="E852" i="2"/>
  <c r="A853" i="2"/>
  <c r="T852" i="2"/>
  <c r="P852" i="2"/>
  <c r="L852" i="2"/>
  <c r="H852" i="2"/>
  <c r="D852" i="2"/>
  <c r="W852" i="2"/>
  <c r="S852" i="2"/>
  <c r="O852" i="2"/>
  <c r="K852" i="2"/>
  <c r="G852" i="2"/>
  <c r="V852" i="2"/>
  <c r="F852" i="2"/>
  <c r="R852" i="2"/>
  <c r="N852" i="2"/>
  <c r="J852" i="2"/>
  <c r="B851" i="2"/>
  <c r="U854" i="9" l="1"/>
  <c r="Q854" i="9"/>
  <c r="M854" i="9"/>
  <c r="I854" i="9"/>
  <c r="E854" i="9"/>
  <c r="A855" i="9"/>
  <c r="T854" i="9"/>
  <c r="P854" i="9"/>
  <c r="L854" i="9"/>
  <c r="H854" i="9"/>
  <c r="D854" i="9"/>
  <c r="W854" i="9"/>
  <c r="S854" i="9"/>
  <c r="O854" i="9"/>
  <c r="K854" i="9"/>
  <c r="G854" i="9"/>
  <c r="V854" i="9"/>
  <c r="F854" i="9"/>
  <c r="R854" i="9"/>
  <c r="N854" i="9"/>
  <c r="J854" i="9"/>
  <c r="B853" i="9"/>
  <c r="U855" i="8"/>
  <c r="Q855" i="8"/>
  <c r="M855" i="8"/>
  <c r="I855" i="8"/>
  <c r="E855" i="8"/>
  <c r="A856" i="8"/>
  <c r="T855" i="8"/>
  <c r="P855" i="8"/>
  <c r="L855" i="8"/>
  <c r="H855" i="8"/>
  <c r="D855" i="8"/>
  <c r="W855" i="8"/>
  <c r="S855" i="8"/>
  <c r="O855" i="8"/>
  <c r="K855" i="8"/>
  <c r="G855" i="8"/>
  <c r="J855" i="8"/>
  <c r="V855" i="8"/>
  <c r="F855" i="8"/>
  <c r="R855" i="8"/>
  <c r="N855" i="8"/>
  <c r="B854" i="8"/>
  <c r="B852" i="2"/>
  <c r="W853" i="2"/>
  <c r="S853" i="2"/>
  <c r="O853" i="2"/>
  <c r="K853" i="2"/>
  <c r="G853" i="2"/>
  <c r="V853" i="2"/>
  <c r="R853" i="2"/>
  <c r="N853" i="2"/>
  <c r="J853" i="2"/>
  <c r="F853" i="2"/>
  <c r="U853" i="2"/>
  <c r="Q853" i="2"/>
  <c r="M853" i="2"/>
  <c r="I853" i="2"/>
  <c r="E853" i="2"/>
  <c r="P853" i="2"/>
  <c r="L853" i="2"/>
  <c r="A854" i="2"/>
  <c r="H853" i="2"/>
  <c r="T853" i="2"/>
  <c r="D853" i="2"/>
  <c r="B854" i="9" l="1"/>
  <c r="W855" i="9"/>
  <c r="S855" i="9"/>
  <c r="O855" i="9"/>
  <c r="K855" i="9"/>
  <c r="G855" i="9"/>
  <c r="V855" i="9"/>
  <c r="R855" i="9"/>
  <c r="N855" i="9"/>
  <c r="J855" i="9"/>
  <c r="F855" i="9"/>
  <c r="U855" i="9"/>
  <c r="Q855" i="9"/>
  <c r="M855" i="9"/>
  <c r="I855" i="9"/>
  <c r="E855" i="9"/>
  <c r="P855" i="9"/>
  <c r="L855" i="9"/>
  <c r="A856" i="9"/>
  <c r="H855" i="9"/>
  <c r="T855" i="9"/>
  <c r="D855" i="9"/>
  <c r="B855" i="8"/>
  <c r="W856" i="8"/>
  <c r="S856" i="8"/>
  <c r="O856" i="8"/>
  <c r="K856" i="8"/>
  <c r="G856" i="8"/>
  <c r="V856" i="8"/>
  <c r="R856" i="8"/>
  <c r="N856" i="8"/>
  <c r="J856" i="8"/>
  <c r="F856" i="8"/>
  <c r="U856" i="8"/>
  <c r="Q856" i="8"/>
  <c r="M856" i="8"/>
  <c r="I856" i="8"/>
  <c r="E856" i="8"/>
  <c r="T856" i="8"/>
  <c r="D856" i="8"/>
  <c r="P856" i="8"/>
  <c r="L856" i="8"/>
  <c r="A857" i="8"/>
  <c r="H856" i="8"/>
  <c r="B853" i="2"/>
  <c r="U854" i="2"/>
  <c r="Q854" i="2"/>
  <c r="M854" i="2"/>
  <c r="I854" i="2"/>
  <c r="E854" i="2"/>
  <c r="A855" i="2"/>
  <c r="T854" i="2"/>
  <c r="P854" i="2"/>
  <c r="L854" i="2"/>
  <c r="H854" i="2"/>
  <c r="D854" i="2"/>
  <c r="W854" i="2"/>
  <c r="S854" i="2"/>
  <c r="O854" i="2"/>
  <c r="K854" i="2"/>
  <c r="G854" i="2"/>
  <c r="J854" i="2"/>
  <c r="V854" i="2"/>
  <c r="F854" i="2"/>
  <c r="R854" i="2"/>
  <c r="N854" i="2"/>
  <c r="U856" i="9" l="1"/>
  <c r="Q856" i="9"/>
  <c r="M856" i="9"/>
  <c r="I856" i="9"/>
  <c r="E856" i="9"/>
  <c r="A857" i="9"/>
  <c r="T856" i="9"/>
  <c r="P856" i="9"/>
  <c r="L856" i="9"/>
  <c r="H856" i="9"/>
  <c r="D856" i="9"/>
  <c r="W856" i="9"/>
  <c r="S856" i="9"/>
  <c r="O856" i="9"/>
  <c r="K856" i="9"/>
  <c r="G856" i="9"/>
  <c r="J856" i="9"/>
  <c r="V856" i="9"/>
  <c r="F856" i="9"/>
  <c r="R856" i="9"/>
  <c r="N856" i="9"/>
  <c r="B855" i="9"/>
  <c r="B856" i="8"/>
  <c r="U857" i="8"/>
  <c r="Q857" i="8"/>
  <c r="M857" i="8"/>
  <c r="I857" i="8"/>
  <c r="E857" i="8"/>
  <c r="A858" i="8"/>
  <c r="T857" i="8"/>
  <c r="P857" i="8"/>
  <c r="L857" i="8"/>
  <c r="H857" i="8"/>
  <c r="D857" i="8"/>
  <c r="W857" i="8"/>
  <c r="S857" i="8"/>
  <c r="O857" i="8"/>
  <c r="K857" i="8"/>
  <c r="G857" i="8"/>
  <c r="N857" i="8"/>
  <c r="J857" i="8"/>
  <c r="V857" i="8"/>
  <c r="F857" i="8"/>
  <c r="R857" i="8"/>
  <c r="W855" i="2"/>
  <c r="S855" i="2"/>
  <c r="O855" i="2"/>
  <c r="K855" i="2"/>
  <c r="G855" i="2"/>
  <c r="V855" i="2"/>
  <c r="R855" i="2"/>
  <c r="N855" i="2"/>
  <c r="J855" i="2"/>
  <c r="F855" i="2"/>
  <c r="U855" i="2"/>
  <c r="Q855" i="2"/>
  <c r="M855" i="2"/>
  <c r="I855" i="2"/>
  <c r="E855" i="2"/>
  <c r="T855" i="2"/>
  <c r="D855" i="2"/>
  <c r="P855" i="2"/>
  <c r="L855" i="2"/>
  <c r="H855" i="2"/>
  <c r="A856" i="2"/>
  <c r="B854" i="2"/>
  <c r="B856" i="9" l="1"/>
  <c r="W857" i="9"/>
  <c r="S857" i="9"/>
  <c r="O857" i="9"/>
  <c r="K857" i="9"/>
  <c r="G857" i="9"/>
  <c r="V857" i="9"/>
  <c r="R857" i="9"/>
  <c r="N857" i="9"/>
  <c r="J857" i="9"/>
  <c r="F857" i="9"/>
  <c r="U857" i="9"/>
  <c r="Q857" i="9"/>
  <c r="M857" i="9"/>
  <c r="I857" i="9"/>
  <c r="E857" i="9"/>
  <c r="T857" i="9"/>
  <c r="D857" i="9"/>
  <c r="P857" i="9"/>
  <c r="L857" i="9"/>
  <c r="A858" i="9"/>
  <c r="H857" i="9"/>
  <c r="B857" i="8"/>
  <c r="W858" i="8"/>
  <c r="S858" i="8"/>
  <c r="O858" i="8"/>
  <c r="K858" i="8"/>
  <c r="G858" i="8"/>
  <c r="V858" i="8"/>
  <c r="R858" i="8"/>
  <c r="N858" i="8"/>
  <c r="J858" i="8"/>
  <c r="F858" i="8"/>
  <c r="U858" i="8"/>
  <c r="Q858" i="8"/>
  <c r="M858" i="8"/>
  <c r="I858" i="8"/>
  <c r="E858" i="8"/>
  <c r="A859" i="8"/>
  <c r="H858" i="8"/>
  <c r="T858" i="8"/>
  <c r="D858" i="8"/>
  <c r="B858" i="8" s="1"/>
  <c r="P858" i="8"/>
  <c r="L858" i="8"/>
  <c r="B855" i="2"/>
  <c r="U856" i="2"/>
  <c r="Q856" i="2"/>
  <c r="M856" i="2"/>
  <c r="I856" i="2"/>
  <c r="E856" i="2"/>
  <c r="A857" i="2"/>
  <c r="T856" i="2"/>
  <c r="P856" i="2"/>
  <c r="L856" i="2"/>
  <c r="H856" i="2"/>
  <c r="D856" i="2"/>
  <c r="W856" i="2"/>
  <c r="S856" i="2"/>
  <c r="O856" i="2"/>
  <c r="K856" i="2"/>
  <c r="G856" i="2"/>
  <c r="N856" i="2"/>
  <c r="J856" i="2"/>
  <c r="V856" i="2"/>
  <c r="F856" i="2"/>
  <c r="R856" i="2"/>
  <c r="B857" i="9" l="1"/>
  <c r="U858" i="9"/>
  <c r="Q858" i="9"/>
  <c r="M858" i="9"/>
  <c r="I858" i="9"/>
  <c r="E858" i="9"/>
  <c r="A859" i="9"/>
  <c r="T858" i="9"/>
  <c r="P858" i="9"/>
  <c r="L858" i="9"/>
  <c r="H858" i="9"/>
  <c r="D858" i="9"/>
  <c r="W858" i="9"/>
  <c r="S858" i="9"/>
  <c r="O858" i="9"/>
  <c r="K858" i="9"/>
  <c r="G858" i="9"/>
  <c r="N858" i="9"/>
  <c r="J858" i="9"/>
  <c r="V858" i="9"/>
  <c r="F858" i="9"/>
  <c r="R858" i="9"/>
  <c r="U859" i="8"/>
  <c r="Q859" i="8"/>
  <c r="M859" i="8"/>
  <c r="I859" i="8"/>
  <c r="E859" i="8"/>
  <c r="A860" i="8"/>
  <c r="T859" i="8"/>
  <c r="P859" i="8"/>
  <c r="L859" i="8"/>
  <c r="H859" i="8"/>
  <c r="D859" i="8"/>
  <c r="W859" i="8"/>
  <c r="S859" i="8"/>
  <c r="O859" i="8"/>
  <c r="K859" i="8"/>
  <c r="G859" i="8"/>
  <c r="R859" i="8"/>
  <c r="N859" i="8"/>
  <c r="J859" i="8"/>
  <c r="V859" i="8"/>
  <c r="F859" i="8"/>
  <c r="B856" i="2"/>
  <c r="W857" i="2"/>
  <c r="S857" i="2"/>
  <c r="O857" i="2"/>
  <c r="K857" i="2"/>
  <c r="G857" i="2"/>
  <c r="V857" i="2"/>
  <c r="R857" i="2"/>
  <c r="N857" i="2"/>
  <c r="J857" i="2"/>
  <c r="F857" i="2"/>
  <c r="U857" i="2"/>
  <c r="Q857" i="2"/>
  <c r="M857" i="2"/>
  <c r="I857" i="2"/>
  <c r="E857" i="2"/>
  <c r="A858" i="2"/>
  <c r="H857" i="2"/>
  <c r="T857" i="2"/>
  <c r="D857" i="2"/>
  <c r="P857" i="2"/>
  <c r="L857" i="2"/>
  <c r="B858" i="9" l="1"/>
  <c r="W859" i="9"/>
  <c r="S859" i="9"/>
  <c r="O859" i="9"/>
  <c r="K859" i="9"/>
  <c r="G859" i="9"/>
  <c r="V859" i="9"/>
  <c r="R859" i="9"/>
  <c r="N859" i="9"/>
  <c r="J859" i="9"/>
  <c r="F859" i="9"/>
  <c r="U859" i="9"/>
  <c r="Q859" i="9"/>
  <c r="M859" i="9"/>
  <c r="I859" i="9"/>
  <c r="E859" i="9"/>
  <c r="A860" i="9"/>
  <c r="H859" i="9"/>
  <c r="T859" i="9"/>
  <c r="D859" i="9"/>
  <c r="P859" i="9"/>
  <c r="L859" i="9"/>
  <c r="B859" i="8"/>
  <c r="W860" i="8"/>
  <c r="S860" i="8"/>
  <c r="O860" i="8"/>
  <c r="K860" i="8"/>
  <c r="G860" i="8"/>
  <c r="V860" i="8"/>
  <c r="R860" i="8"/>
  <c r="N860" i="8"/>
  <c r="J860" i="8"/>
  <c r="F860" i="8"/>
  <c r="U860" i="8"/>
  <c r="Q860" i="8"/>
  <c r="M860" i="8"/>
  <c r="I860" i="8"/>
  <c r="E860" i="8"/>
  <c r="L860" i="8"/>
  <c r="A861" i="8"/>
  <c r="H860" i="8"/>
  <c r="T860" i="8"/>
  <c r="D860" i="8"/>
  <c r="P860" i="8"/>
  <c r="B857" i="2"/>
  <c r="U858" i="2"/>
  <c r="Q858" i="2"/>
  <c r="M858" i="2"/>
  <c r="I858" i="2"/>
  <c r="E858" i="2"/>
  <c r="A859" i="2"/>
  <c r="T858" i="2"/>
  <c r="P858" i="2"/>
  <c r="L858" i="2"/>
  <c r="H858" i="2"/>
  <c r="D858" i="2"/>
  <c r="W858" i="2"/>
  <c r="S858" i="2"/>
  <c r="O858" i="2"/>
  <c r="K858" i="2"/>
  <c r="G858" i="2"/>
  <c r="R858" i="2"/>
  <c r="N858" i="2"/>
  <c r="J858" i="2"/>
  <c r="F858" i="2"/>
  <c r="V858" i="2"/>
  <c r="B859" i="9" l="1"/>
  <c r="U860" i="9"/>
  <c r="Q860" i="9"/>
  <c r="M860" i="9"/>
  <c r="I860" i="9"/>
  <c r="E860" i="9"/>
  <c r="A861" i="9"/>
  <c r="T860" i="9"/>
  <c r="P860" i="9"/>
  <c r="L860" i="9"/>
  <c r="H860" i="9"/>
  <c r="D860" i="9"/>
  <c r="W860" i="9"/>
  <c r="S860" i="9"/>
  <c r="O860" i="9"/>
  <c r="K860" i="9"/>
  <c r="G860" i="9"/>
  <c r="R860" i="9"/>
  <c r="N860" i="9"/>
  <c r="J860" i="9"/>
  <c r="V860" i="9"/>
  <c r="F860" i="9"/>
  <c r="U861" i="8"/>
  <c r="Q861" i="8"/>
  <c r="M861" i="8"/>
  <c r="I861" i="8"/>
  <c r="E861" i="8"/>
  <c r="A862" i="8"/>
  <c r="T861" i="8"/>
  <c r="P861" i="8"/>
  <c r="L861" i="8"/>
  <c r="H861" i="8"/>
  <c r="D861" i="8"/>
  <c r="W861" i="8"/>
  <c r="S861" i="8"/>
  <c r="O861" i="8"/>
  <c r="K861" i="8"/>
  <c r="G861" i="8"/>
  <c r="V861" i="8"/>
  <c r="F861" i="8"/>
  <c r="R861" i="8"/>
  <c r="N861" i="8"/>
  <c r="J861" i="8"/>
  <c r="B860" i="8"/>
  <c r="B858" i="2"/>
  <c r="W859" i="2"/>
  <c r="S859" i="2"/>
  <c r="O859" i="2"/>
  <c r="K859" i="2"/>
  <c r="G859" i="2"/>
  <c r="V859" i="2"/>
  <c r="R859" i="2"/>
  <c r="N859" i="2"/>
  <c r="J859" i="2"/>
  <c r="F859" i="2"/>
  <c r="U859" i="2"/>
  <c r="Q859" i="2"/>
  <c r="M859" i="2"/>
  <c r="I859" i="2"/>
  <c r="E859" i="2"/>
  <c r="L859" i="2"/>
  <c r="A860" i="2"/>
  <c r="H859" i="2"/>
  <c r="T859" i="2"/>
  <c r="D859" i="2"/>
  <c r="P859" i="2"/>
  <c r="B860" i="9" l="1"/>
  <c r="W861" i="9"/>
  <c r="S861" i="9"/>
  <c r="O861" i="9"/>
  <c r="K861" i="9"/>
  <c r="G861" i="9"/>
  <c r="V861" i="9"/>
  <c r="R861" i="9"/>
  <c r="N861" i="9"/>
  <c r="J861" i="9"/>
  <c r="F861" i="9"/>
  <c r="U861" i="9"/>
  <c r="Q861" i="9"/>
  <c r="M861" i="9"/>
  <c r="I861" i="9"/>
  <c r="E861" i="9"/>
  <c r="L861" i="9"/>
  <c r="A862" i="9"/>
  <c r="H861" i="9"/>
  <c r="T861" i="9"/>
  <c r="D861" i="9"/>
  <c r="B861" i="9" s="1"/>
  <c r="P861" i="9"/>
  <c r="B861" i="8"/>
  <c r="W862" i="8"/>
  <c r="S862" i="8"/>
  <c r="O862" i="8"/>
  <c r="K862" i="8"/>
  <c r="G862" i="8"/>
  <c r="V862" i="8"/>
  <c r="R862" i="8"/>
  <c r="N862" i="8"/>
  <c r="J862" i="8"/>
  <c r="F862" i="8"/>
  <c r="U862" i="8"/>
  <c r="Q862" i="8"/>
  <c r="M862" i="8"/>
  <c r="I862" i="8"/>
  <c r="E862" i="8"/>
  <c r="P862" i="8"/>
  <c r="L862" i="8"/>
  <c r="A863" i="8"/>
  <c r="H862" i="8"/>
  <c r="T862" i="8"/>
  <c r="D862" i="8"/>
  <c r="B862" i="8" s="1"/>
  <c r="U860" i="2"/>
  <c r="Q860" i="2"/>
  <c r="M860" i="2"/>
  <c r="I860" i="2"/>
  <c r="E860" i="2"/>
  <c r="A861" i="2"/>
  <c r="T860" i="2"/>
  <c r="P860" i="2"/>
  <c r="L860" i="2"/>
  <c r="H860" i="2"/>
  <c r="D860" i="2"/>
  <c r="W860" i="2"/>
  <c r="S860" i="2"/>
  <c r="O860" i="2"/>
  <c r="K860" i="2"/>
  <c r="G860" i="2"/>
  <c r="V860" i="2"/>
  <c r="F860" i="2"/>
  <c r="R860" i="2"/>
  <c r="N860" i="2"/>
  <c r="J860" i="2"/>
  <c r="B859" i="2"/>
  <c r="V862" i="9" l="1"/>
  <c r="A863" i="9"/>
  <c r="T862" i="9"/>
  <c r="W862" i="9"/>
  <c r="Q862" i="9"/>
  <c r="M862" i="9"/>
  <c r="I862" i="9"/>
  <c r="E862" i="9"/>
  <c r="U862" i="9"/>
  <c r="P862" i="9"/>
  <c r="L862" i="9"/>
  <c r="H862" i="9"/>
  <c r="D862" i="9"/>
  <c r="S862" i="9"/>
  <c r="O862" i="9"/>
  <c r="K862" i="9"/>
  <c r="G862" i="9"/>
  <c r="F862" i="9"/>
  <c r="R862" i="9"/>
  <c r="N862" i="9"/>
  <c r="J862" i="9"/>
  <c r="U863" i="8"/>
  <c r="Q863" i="8"/>
  <c r="M863" i="8"/>
  <c r="I863" i="8"/>
  <c r="E863" i="8"/>
  <c r="A864" i="8"/>
  <c r="T863" i="8"/>
  <c r="P863" i="8"/>
  <c r="L863" i="8"/>
  <c r="H863" i="8"/>
  <c r="D863" i="8"/>
  <c r="W863" i="8"/>
  <c r="S863" i="8"/>
  <c r="O863" i="8"/>
  <c r="K863" i="8"/>
  <c r="G863" i="8"/>
  <c r="J863" i="8"/>
  <c r="V863" i="8"/>
  <c r="F863" i="8"/>
  <c r="R863" i="8"/>
  <c r="N863" i="8"/>
  <c r="B860" i="2"/>
  <c r="W861" i="2"/>
  <c r="S861" i="2"/>
  <c r="O861" i="2"/>
  <c r="K861" i="2"/>
  <c r="G861" i="2"/>
  <c r="V861" i="2"/>
  <c r="R861" i="2"/>
  <c r="N861" i="2"/>
  <c r="J861" i="2"/>
  <c r="F861" i="2"/>
  <c r="U861" i="2"/>
  <c r="Q861" i="2"/>
  <c r="M861" i="2"/>
  <c r="I861" i="2"/>
  <c r="E861" i="2"/>
  <c r="P861" i="2"/>
  <c r="L861" i="2"/>
  <c r="A862" i="2"/>
  <c r="H861" i="2"/>
  <c r="D861" i="2"/>
  <c r="T861" i="2"/>
  <c r="A864" i="9" l="1"/>
  <c r="T863" i="9"/>
  <c r="P863" i="9"/>
  <c r="L863" i="9"/>
  <c r="H863" i="9"/>
  <c r="D863" i="9"/>
  <c r="V863" i="9"/>
  <c r="R863" i="9"/>
  <c r="N863" i="9"/>
  <c r="J863" i="9"/>
  <c r="F863" i="9"/>
  <c r="Q863" i="9"/>
  <c r="I863" i="9"/>
  <c r="W863" i="9"/>
  <c r="O863" i="9"/>
  <c r="G863" i="9"/>
  <c r="U863" i="9"/>
  <c r="M863" i="9"/>
  <c r="E863" i="9"/>
  <c r="S863" i="9"/>
  <c r="K863" i="9"/>
  <c r="B862" i="9"/>
  <c r="B863" i="8"/>
  <c r="W864" i="8"/>
  <c r="S864" i="8"/>
  <c r="O864" i="8"/>
  <c r="K864" i="8"/>
  <c r="G864" i="8"/>
  <c r="V864" i="8"/>
  <c r="R864" i="8"/>
  <c r="N864" i="8"/>
  <c r="J864" i="8"/>
  <c r="F864" i="8"/>
  <c r="U864" i="8"/>
  <c r="Q864" i="8"/>
  <c r="M864" i="8"/>
  <c r="I864" i="8"/>
  <c r="E864" i="8"/>
  <c r="T864" i="8"/>
  <c r="D864" i="8"/>
  <c r="P864" i="8"/>
  <c r="L864" i="8"/>
  <c r="A865" i="8"/>
  <c r="H864" i="8"/>
  <c r="U862" i="2"/>
  <c r="Q862" i="2"/>
  <c r="M862" i="2"/>
  <c r="I862" i="2"/>
  <c r="E862" i="2"/>
  <c r="A863" i="2"/>
  <c r="T862" i="2"/>
  <c r="P862" i="2"/>
  <c r="L862" i="2"/>
  <c r="H862" i="2"/>
  <c r="D862" i="2"/>
  <c r="W862" i="2"/>
  <c r="S862" i="2"/>
  <c r="O862" i="2"/>
  <c r="K862" i="2"/>
  <c r="G862" i="2"/>
  <c r="J862" i="2"/>
  <c r="V862" i="2"/>
  <c r="F862" i="2"/>
  <c r="R862" i="2"/>
  <c r="N862" i="2"/>
  <c r="B861" i="2"/>
  <c r="B863" i="9" l="1"/>
  <c r="V864" i="9"/>
  <c r="R864" i="9"/>
  <c r="N864" i="9"/>
  <c r="J864" i="9"/>
  <c r="F864" i="9"/>
  <c r="A865" i="9"/>
  <c r="T864" i="9"/>
  <c r="P864" i="9"/>
  <c r="L864" i="9"/>
  <c r="H864" i="9"/>
  <c r="D864" i="9"/>
  <c r="S864" i="9"/>
  <c r="K864" i="9"/>
  <c r="Q864" i="9"/>
  <c r="I864" i="9"/>
  <c r="W864" i="9"/>
  <c r="O864" i="9"/>
  <c r="G864" i="9"/>
  <c r="M864" i="9"/>
  <c r="E864" i="9"/>
  <c r="U864" i="9"/>
  <c r="B864" i="8"/>
  <c r="U865" i="8"/>
  <c r="Q865" i="8"/>
  <c r="M865" i="8"/>
  <c r="I865" i="8"/>
  <c r="E865" i="8"/>
  <c r="A866" i="8"/>
  <c r="T865" i="8"/>
  <c r="P865" i="8"/>
  <c r="L865" i="8"/>
  <c r="H865" i="8"/>
  <c r="D865" i="8"/>
  <c r="W865" i="8"/>
  <c r="S865" i="8"/>
  <c r="O865" i="8"/>
  <c r="K865" i="8"/>
  <c r="G865" i="8"/>
  <c r="N865" i="8"/>
  <c r="J865" i="8"/>
  <c r="V865" i="8"/>
  <c r="F865" i="8"/>
  <c r="R865" i="8"/>
  <c r="B862" i="2"/>
  <c r="W863" i="2"/>
  <c r="S863" i="2"/>
  <c r="O863" i="2"/>
  <c r="K863" i="2"/>
  <c r="G863" i="2"/>
  <c r="V863" i="2"/>
  <c r="R863" i="2"/>
  <c r="N863" i="2"/>
  <c r="J863" i="2"/>
  <c r="F863" i="2"/>
  <c r="U863" i="2"/>
  <c r="Q863" i="2"/>
  <c r="M863" i="2"/>
  <c r="I863" i="2"/>
  <c r="E863" i="2"/>
  <c r="T863" i="2"/>
  <c r="D863" i="2"/>
  <c r="P863" i="2"/>
  <c r="L863" i="2"/>
  <c r="A864" i="2"/>
  <c r="H863" i="2"/>
  <c r="B864" i="9" l="1"/>
  <c r="A866" i="9"/>
  <c r="T865" i="9"/>
  <c r="P865" i="9"/>
  <c r="L865" i="9"/>
  <c r="H865" i="9"/>
  <c r="D865" i="9"/>
  <c r="V865" i="9"/>
  <c r="R865" i="9"/>
  <c r="N865" i="9"/>
  <c r="J865" i="9"/>
  <c r="F865" i="9"/>
  <c r="U865" i="9"/>
  <c r="M865" i="9"/>
  <c r="E865" i="9"/>
  <c r="S865" i="9"/>
  <c r="K865" i="9"/>
  <c r="Q865" i="9"/>
  <c r="I865" i="9"/>
  <c r="W865" i="9"/>
  <c r="O865" i="9"/>
  <c r="G865" i="9"/>
  <c r="B865" i="8"/>
  <c r="W866" i="8"/>
  <c r="S866" i="8"/>
  <c r="O866" i="8"/>
  <c r="K866" i="8"/>
  <c r="G866" i="8"/>
  <c r="V866" i="8"/>
  <c r="R866" i="8"/>
  <c r="N866" i="8"/>
  <c r="J866" i="8"/>
  <c r="F866" i="8"/>
  <c r="U866" i="8"/>
  <c r="Q866" i="8"/>
  <c r="M866" i="8"/>
  <c r="I866" i="8"/>
  <c r="E866" i="8"/>
  <c r="A867" i="8"/>
  <c r="H866" i="8"/>
  <c r="T866" i="8"/>
  <c r="D866" i="8"/>
  <c r="B866" i="8" s="1"/>
  <c r="P866" i="8"/>
  <c r="L866" i="8"/>
  <c r="B863" i="2"/>
  <c r="U864" i="2"/>
  <c r="Q864" i="2"/>
  <c r="M864" i="2"/>
  <c r="I864" i="2"/>
  <c r="E864" i="2"/>
  <c r="A865" i="2"/>
  <c r="T864" i="2"/>
  <c r="P864" i="2"/>
  <c r="L864" i="2"/>
  <c r="H864" i="2"/>
  <c r="D864" i="2"/>
  <c r="W864" i="2"/>
  <c r="S864" i="2"/>
  <c r="O864" i="2"/>
  <c r="K864" i="2"/>
  <c r="G864" i="2"/>
  <c r="N864" i="2"/>
  <c r="J864" i="2"/>
  <c r="V864" i="2"/>
  <c r="F864" i="2"/>
  <c r="R864" i="2"/>
  <c r="B865" i="9" l="1"/>
  <c r="V866" i="9"/>
  <c r="R866" i="9"/>
  <c r="N866" i="9"/>
  <c r="J866" i="9"/>
  <c r="F866" i="9"/>
  <c r="A867" i="9"/>
  <c r="T866" i="9"/>
  <c r="P866" i="9"/>
  <c r="L866" i="9"/>
  <c r="H866" i="9"/>
  <c r="D866" i="9"/>
  <c r="W866" i="9"/>
  <c r="O866" i="9"/>
  <c r="G866" i="9"/>
  <c r="U866" i="9"/>
  <c r="M866" i="9"/>
  <c r="E866" i="9"/>
  <c r="S866" i="9"/>
  <c r="K866" i="9"/>
  <c r="Q866" i="9"/>
  <c r="I866" i="9"/>
  <c r="U867" i="8"/>
  <c r="Q867" i="8"/>
  <c r="M867" i="8"/>
  <c r="I867" i="8"/>
  <c r="E867" i="8"/>
  <c r="A868" i="8"/>
  <c r="T867" i="8"/>
  <c r="P867" i="8"/>
  <c r="L867" i="8"/>
  <c r="H867" i="8"/>
  <c r="D867" i="8"/>
  <c r="W867" i="8"/>
  <c r="S867" i="8"/>
  <c r="O867" i="8"/>
  <c r="K867" i="8"/>
  <c r="G867" i="8"/>
  <c r="R867" i="8"/>
  <c r="N867" i="8"/>
  <c r="J867" i="8"/>
  <c r="V867" i="8"/>
  <c r="F867" i="8"/>
  <c r="B864" i="2"/>
  <c r="W865" i="2"/>
  <c r="S865" i="2"/>
  <c r="O865" i="2"/>
  <c r="K865" i="2"/>
  <c r="G865" i="2"/>
  <c r="V865" i="2"/>
  <c r="R865" i="2"/>
  <c r="N865" i="2"/>
  <c r="J865" i="2"/>
  <c r="F865" i="2"/>
  <c r="U865" i="2"/>
  <c r="Q865" i="2"/>
  <c r="M865" i="2"/>
  <c r="I865" i="2"/>
  <c r="E865" i="2"/>
  <c r="A866" i="2"/>
  <c r="H865" i="2"/>
  <c r="T865" i="2"/>
  <c r="D865" i="2"/>
  <c r="P865" i="2"/>
  <c r="L865" i="2"/>
  <c r="B866" i="9" l="1"/>
  <c r="A868" i="9"/>
  <c r="T867" i="9"/>
  <c r="P867" i="9"/>
  <c r="L867" i="9"/>
  <c r="H867" i="9"/>
  <c r="D867" i="9"/>
  <c r="V867" i="9"/>
  <c r="R867" i="9"/>
  <c r="N867" i="9"/>
  <c r="J867" i="9"/>
  <c r="F867" i="9"/>
  <c r="Q867" i="9"/>
  <c r="I867" i="9"/>
  <c r="W867" i="9"/>
  <c r="O867" i="9"/>
  <c r="G867" i="9"/>
  <c r="U867" i="9"/>
  <c r="M867" i="9"/>
  <c r="E867" i="9"/>
  <c r="K867" i="9"/>
  <c r="S867" i="9"/>
  <c r="B867" i="8"/>
  <c r="W868" i="8"/>
  <c r="S868" i="8"/>
  <c r="O868" i="8"/>
  <c r="K868" i="8"/>
  <c r="G868" i="8"/>
  <c r="V868" i="8"/>
  <c r="R868" i="8"/>
  <c r="N868" i="8"/>
  <c r="J868" i="8"/>
  <c r="F868" i="8"/>
  <c r="U868" i="8"/>
  <c r="Q868" i="8"/>
  <c r="M868" i="8"/>
  <c r="I868" i="8"/>
  <c r="E868" i="8"/>
  <c r="L868" i="8"/>
  <c r="A869" i="8"/>
  <c r="H868" i="8"/>
  <c r="T868" i="8"/>
  <c r="D868" i="8"/>
  <c r="P868" i="8"/>
  <c r="B865" i="2"/>
  <c r="U866" i="2"/>
  <c r="Q866" i="2"/>
  <c r="M866" i="2"/>
  <c r="I866" i="2"/>
  <c r="E866" i="2"/>
  <c r="A867" i="2"/>
  <c r="T866" i="2"/>
  <c r="P866" i="2"/>
  <c r="L866" i="2"/>
  <c r="H866" i="2"/>
  <c r="D866" i="2"/>
  <c r="W866" i="2"/>
  <c r="S866" i="2"/>
  <c r="O866" i="2"/>
  <c r="K866" i="2"/>
  <c r="G866" i="2"/>
  <c r="R866" i="2"/>
  <c r="N866" i="2"/>
  <c r="J866" i="2"/>
  <c r="V866" i="2"/>
  <c r="F866" i="2"/>
  <c r="B867" i="9" l="1"/>
  <c r="V868" i="9"/>
  <c r="R868" i="9"/>
  <c r="N868" i="9"/>
  <c r="J868" i="9"/>
  <c r="F868" i="9"/>
  <c r="A869" i="9"/>
  <c r="T868" i="9"/>
  <c r="P868" i="9"/>
  <c r="L868" i="9"/>
  <c r="H868" i="9"/>
  <c r="D868" i="9"/>
  <c r="S868" i="9"/>
  <c r="K868" i="9"/>
  <c r="Q868" i="9"/>
  <c r="I868" i="9"/>
  <c r="W868" i="9"/>
  <c r="O868" i="9"/>
  <c r="G868" i="9"/>
  <c r="U868" i="9"/>
  <c r="M868" i="9"/>
  <c r="E868" i="9"/>
  <c r="U869" i="8"/>
  <c r="Q869" i="8"/>
  <c r="M869" i="8"/>
  <c r="I869" i="8"/>
  <c r="E869" i="8"/>
  <c r="A870" i="8"/>
  <c r="T869" i="8"/>
  <c r="P869" i="8"/>
  <c r="L869" i="8"/>
  <c r="H869" i="8"/>
  <c r="D869" i="8"/>
  <c r="W869" i="8"/>
  <c r="S869" i="8"/>
  <c r="O869" i="8"/>
  <c r="K869" i="8"/>
  <c r="G869" i="8"/>
  <c r="V869" i="8"/>
  <c r="F869" i="8"/>
  <c r="R869" i="8"/>
  <c r="N869" i="8"/>
  <c r="J869" i="8"/>
  <c r="B868" i="8"/>
  <c r="B866" i="2"/>
  <c r="W867" i="2"/>
  <c r="S867" i="2"/>
  <c r="O867" i="2"/>
  <c r="K867" i="2"/>
  <c r="G867" i="2"/>
  <c r="V867" i="2"/>
  <c r="R867" i="2"/>
  <c r="N867" i="2"/>
  <c r="J867" i="2"/>
  <c r="F867" i="2"/>
  <c r="U867" i="2"/>
  <c r="Q867" i="2"/>
  <c r="M867" i="2"/>
  <c r="I867" i="2"/>
  <c r="E867" i="2"/>
  <c r="L867" i="2"/>
  <c r="A868" i="2"/>
  <c r="H867" i="2"/>
  <c r="T867" i="2"/>
  <c r="D867" i="2"/>
  <c r="P867" i="2"/>
  <c r="B868" i="9" l="1"/>
  <c r="A870" i="9"/>
  <c r="T869" i="9"/>
  <c r="P869" i="9"/>
  <c r="L869" i="9"/>
  <c r="H869" i="9"/>
  <c r="D869" i="9"/>
  <c r="W869" i="9"/>
  <c r="S869" i="9"/>
  <c r="O869" i="9"/>
  <c r="K869" i="9"/>
  <c r="G869" i="9"/>
  <c r="V869" i="9"/>
  <c r="R869" i="9"/>
  <c r="N869" i="9"/>
  <c r="J869" i="9"/>
  <c r="F869" i="9"/>
  <c r="I869" i="9"/>
  <c r="U869" i="9"/>
  <c r="E869" i="9"/>
  <c r="Q869" i="9"/>
  <c r="M869" i="9"/>
  <c r="B869" i="8"/>
  <c r="W870" i="8"/>
  <c r="S870" i="8"/>
  <c r="O870" i="8"/>
  <c r="K870" i="8"/>
  <c r="G870" i="8"/>
  <c r="V870" i="8"/>
  <c r="R870" i="8"/>
  <c r="N870" i="8"/>
  <c r="J870" i="8"/>
  <c r="F870" i="8"/>
  <c r="U870" i="8"/>
  <c r="Q870" i="8"/>
  <c r="M870" i="8"/>
  <c r="I870" i="8"/>
  <c r="E870" i="8"/>
  <c r="P870" i="8"/>
  <c r="L870" i="8"/>
  <c r="A871" i="8"/>
  <c r="H870" i="8"/>
  <c r="T870" i="8"/>
  <c r="D870" i="8"/>
  <c r="B870" i="8" s="1"/>
  <c r="U868" i="2"/>
  <c r="Q868" i="2"/>
  <c r="M868" i="2"/>
  <c r="I868" i="2"/>
  <c r="E868" i="2"/>
  <c r="A869" i="2"/>
  <c r="T868" i="2"/>
  <c r="P868" i="2"/>
  <c r="L868" i="2"/>
  <c r="H868" i="2"/>
  <c r="D868" i="2"/>
  <c r="W868" i="2"/>
  <c r="S868" i="2"/>
  <c r="O868" i="2"/>
  <c r="K868" i="2"/>
  <c r="G868" i="2"/>
  <c r="V868" i="2"/>
  <c r="F868" i="2"/>
  <c r="R868" i="2"/>
  <c r="N868" i="2"/>
  <c r="J868" i="2"/>
  <c r="B867" i="2"/>
  <c r="B869" i="9" l="1"/>
  <c r="V870" i="9"/>
  <c r="R870" i="9"/>
  <c r="N870" i="9"/>
  <c r="J870" i="9"/>
  <c r="F870" i="9"/>
  <c r="U870" i="9"/>
  <c r="Q870" i="9"/>
  <c r="M870" i="9"/>
  <c r="I870" i="9"/>
  <c r="E870" i="9"/>
  <c r="A871" i="9"/>
  <c r="T870" i="9"/>
  <c r="P870" i="9"/>
  <c r="L870" i="9"/>
  <c r="H870" i="9"/>
  <c r="D870" i="9"/>
  <c r="S870" i="9"/>
  <c r="O870" i="9"/>
  <c r="K870" i="9"/>
  <c r="W870" i="9"/>
  <c r="G870" i="9"/>
  <c r="U871" i="8"/>
  <c r="Q871" i="8"/>
  <c r="M871" i="8"/>
  <c r="I871" i="8"/>
  <c r="E871" i="8"/>
  <c r="A872" i="8"/>
  <c r="T871" i="8"/>
  <c r="P871" i="8"/>
  <c r="L871" i="8"/>
  <c r="H871" i="8"/>
  <c r="D871" i="8"/>
  <c r="W871" i="8"/>
  <c r="S871" i="8"/>
  <c r="O871" i="8"/>
  <c r="K871" i="8"/>
  <c r="G871" i="8"/>
  <c r="J871" i="8"/>
  <c r="V871" i="8"/>
  <c r="F871" i="8"/>
  <c r="R871" i="8"/>
  <c r="N871" i="8"/>
  <c r="B868" i="2"/>
  <c r="W869" i="2"/>
  <c r="S869" i="2"/>
  <c r="O869" i="2"/>
  <c r="K869" i="2"/>
  <c r="G869" i="2"/>
  <c r="V869" i="2"/>
  <c r="R869" i="2"/>
  <c r="N869" i="2"/>
  <c r="J869" i="2"/>
  <c r="F869" i="2"/>
  <c r="U869" i="2"/>
  <c r="Q869" i="2"/>
  <c r="M869" i="2"/>
  <c r="I869" i="2"/>
  <c r="E869" i="2"/>
  <c r="P869" i="2"/>
  <c r="L869" i="2"/>
  <c r="A870" i="2"/>
  <c r="H869" i="2"/>
  <c r="T869" i="2"/>
  <c r="D869" i="2"/>
  <c r="A872" i="9" l="1"/>
  <c r="T871" i="9"/>
  <c r="P871" i="9"/>
  <c r="L871" i="9"/>
  <c r="H871" i="9"/>
  <c r="D871" i="9"/>
  <c r="W871" i="9"/>
  <c r="S871" i="9"/>
  <c r="O871" i="9"/>
  <c r="K871" i="9"/>
  <c r="G871" i="9"/>
  <c r="V871" i="9"/>
  <c r="R871" i="9"/>
  <c r="N871" i="9"/>
  <c r="J871" i="9"/>
  <c r="F871" i="9"/>
  <c r="M871" i="9"/>
  <c r="I871" i="9"/>
  <c r="U871" i="9"/>
  <c r="E871" i="9"/>
  <c r="Q871" i="9"/>
  <c r="B870" i="9"/>
  <c r="B871" i="8"/>
  <c r="W872" i="8"/>
  <c r="S872" i="8"/>
  <c r="O872" i="8"/>
  <c r="K872" i="8"/>
  <c r="G872" i="8"/>
  <c r="V872" i="8"/>
  <c r="R872" i="8"/>
  <c r="N872" i="8"/>
  <c r="J872" i="8"/>
  <c r="F872" i="8"/>
  <c r="U872" i="8"/>
  <c r="Q872" i="8"/>
  <c r="M872" i="8"/>
  <c r="I872" i="8"/>
  <c r="E872" i="8"/>
  <c r="T872" i="8"/>
  <c r="D872" i="8"/>
  <c r="P872" i="8"/>
  <c r="L872" i="8"/>
  <c r="A873" i="8"/>
  <c r="H872" i="8"/>
  <c r="B869" i="2"/>
  <c r="U870" i="2"/>
  <c r="Q870" i="2"/>
  <c r="M870" i="2"/>
  <c r="I870" i="2"/>
  <c r="E870" i="2"/>
  <c r="A871" i="2"/>
  <c r="T870" i="2"/>
  <c r="P870" i="2"/>
  <c r="L870" i="2"/>
  <c r="H870" i="2"/>
  <c r="D870" i="2"/>
  <c r="W870" i="2"/>
  <c r="S870" i="2"/>
  <c r="O870" i="2"/>
  <c r="K870" i="2"/>
  <c r="G870" i="2"/>
  <c r="J870" i="2"/>
  <c r="V870" i="2"/>
  <c r="F870" i="2"/>
  <c r="R870" i="2"/>
  <c r="N870" i="2"/>
  <c r="B871" i="9" l="1"/>
  <c r="V872" i="9"/>
  <c r="R872" i="9"/>
  <c r="N872" i="9"/>
  <c r="J872" i="9"/>
  <c r="F872" i="9"/>
  <c r="U872" i="9"/>
  <c r="Q872" i="9"/>
  <c r="M872" i="9"/>
  <c r="I872" i="9"/>
  <c r="E872" i="9"/>
  <c r="A873" i="9"/>
  <c r="T872" i="9"/>
  <c r="P872" i="9"/>
  <c r="L872" i="9"/>
  <c r="H872" i="9"/>
  <c r="D872" i="9"/>
  <c r="W872" i="9"/>
  <c r="G872" i="9"/>
  <c r="S872" i="9"/>
  <c r="O872" i="9"/>
  <c r="K872" i="9"/>
  <c r="B872" i="8"/>
  <c r="U873" i="8"/>
  <c r="Q873" i="8"/>
  <c r="M873" i="8"/>
  <c r="I873" i="8"/>
  <c r="E873" i="8"/>
  <c r="A874" i="8"/>
  <c r="T873" i="8"/>
  <c r="P873" i="8"/>
  <c r="L873" i="8"/>
  <c r="H873" i="8"/>
  <c r="D873" i="8"/>
  <c r="W873" i="8"/>
  <c r="S873" i="8"/>
  <c r="O873" i="8"/>
  <c r="K873" i="8"/>
  <c r="G873" i="8"/>
  <c r="N873" i="8"/>
  <c r="J873" i="8"/>
  <c r="V873" i="8"/>
  <c r="F873" i="8"/>
  <c r="R873" i="8"/>
  <c r="B870" i="2"/>
  <c r="W871" i="2"/>
  <c r="S871" i="2"/>
  <c r="O871" i="2"/>
  <c r="K871" i="2"/>
  <c r="G871" i="2"/>
  <c r="V871" i="2"/>
  <c r="R871" i="2"/>
  <c r="N871" i="2"/>
  <c r="J871" i="2"/>
  <c r="F871" i="2"/>
  <c r="U871" i="2"/>
  <c r="Q871" i="2"/>
  <c r="M871" i="2"/>
  <c r="I871" i="2"/>
  <c r="E871" i="2"/>
  <c r="T871" i="2"/>
  <c r="D871" i="2"/>
  <c r="P871" i="2"/>
  <c r="L871" i="2"/>
  <c r="A872" i="2"/>
  <c r="H871" i="2"/>
  <c r="A874" i="9" l="1"/>
  <c r="T873" i="9"/>
  <c r="P873" i="9"/>
  <c r="L873" i="9"/>
  <c r="H873" i="9"/>
  <c r="D873" i="9"/>
  <c r="W873" i="9"/>
  <c r="S873" i="9"/>
  <c r="O873" i="9"/>
  <c r="K873" i="9"/>
  <c r="G873" i="9"/>
  <c r="V873" i="9"/>
  <c r="R873" i="9"/>
  <c r="N873" i="9"/>
  <c r="J873" i="9"/>
  <c r="F873" i="9"/>
  <c r="Q873" i="9"/>
  <c r="M873" i="9"/>
  <c r="I873" i="9"/>
  <c r="U873" i="9"/>
  <c r="E873" i="9"/>
  <c r="B872" i="9"/>
  <c r="B873" i="8"/>
  <c r="W874" i="8"/>
  <c r="S874" i="8"/>
  <c r="O874" i="8"/>
  <c r="K874" i="8"/>
  <c r="G874" i="8"/>
  <c r="V874" i="8"/>
  <c r="R874" i="8"/>
  <c r="N874" i="8"/>
  <c r="J874" i="8"/>
  <c r="F874" i="8"/>
  <c r="U874" i="8"/>
  <c r="Q874" i="8"/>
  <c r="M874" i="8"/>
  <c r="I874" i="8"/>
  <c r="E874" i="8"/>
  <c r="A875" i="8"/>
  <c r="H874" i="8"/>
  <c r="T874" i="8"/>
  <c r="D874" i="8"/>
  <c r="P874" i="8"/>
  <c r="L874" i="8"/>
  <c r="B871" i="2"/>
  <c r="U872" i="2"/>
  <c r="Q872" i="2"/>
  <c r="M872" i="2"/>
  <c r="I872" i="2"/>
  <c r="E872" i="2"/>
  <c r="A873" i="2"/>
  <c r="T872" i="2"/>
  <c r="P872" i="2"/>
  <c r="L872" i="2"/>
  <c r="H872" i="2"/>
  <c r="D872" i="2"/>
  <c r="W872" i="2"/>
  <c r="S872" i="2"/>
  <c r="O872" i="2"/>
  <c r="K872" i="2"/>
  <c r="G872" i="2"/>
  <c r="N872" i="2"/>
  <c r="J872" i="2"/>
  <c r="V872" i="2"/>
  <c r="F872" i="2"/>
  <c r="R872" i="2"/>
  <c r="B873" i="9" l="1"/>
  <c r="V874" i="9"/>
  <c r="R874" i="9"/>
  <c r="N874" i="9"/>
  <c r="J874" i="9"/>
  <c r="F874" i="9"/>
  <c r="U874" i="9"/>
  <c r="Q874" i="9"/>
  <c r="M874" i="9"/>
  <c r="I874" i="9"/>
  <c r="E874" i="9"/>
  <c r="A875" i="9"/>
  <c r="T874" i="9"/>
  <c r="P874" i="9"/>
  <c r="L874" i="9"/>
  <c r="H874" i="9"/>
  <c r="D874" i="9"/>
  <c r="K874" i="9"/>
  <c r="W874" i="9"/>
  <c r="G874" i="9"/>
  <c r="S874" i="9"/>
  <c r="O874" i="9"/>
  <c r="B874" i="8"/>
  <c r="U875" i="8"/>
  <c r="Q875" i="8"/>
  <c r="M875" i="8"/>
  <c r="I875" i="8"/>
  <c r="E875" i="8"/>
  <c r="A876" i="8"/>
  <c r="T875" i="8"/>
  <c r="P875" i="8"/>
  <c r="L875" i="8"/>
  <c r="H875" i="8"/>
  <c r="D875" i="8"/>
  <c r="W875" i="8"/>
  <c r="S875" i="8"/>
  <c r="O875" i="8"/>
  <c r="K875" i="8"/>
  <c r="G875" i="8"/>
  <c r="R875" i="8"/>
  <c r="N875" i="8"/>
  <c r="J875" i="8"/>
  <c r="V875" i="8"/>
  <c r="F875" i="8"/>
  <c r="B872" i="2"/>
  <c r="W873" i="2"/>
  <c r="S873" i="2"/>
  <c r="O873" i="2"/>
  <c r="K873" i="2"/>
  <c r="G873" i="2"/>
  <c r="V873" i="2"/>
  <c r="R873" i="2"/>
  <c r="N873" i="2"/>
  <c r="J873" i="2"/>
  <c r="F873" i="2"/>
  <c r="U873" i="2"/>
  <c r="Q873" i="2"/>
  <c r="M873" i="2"/>
  <c r="I873" i="2"/>
  <c r="E873" i="2"/>
  <c r="A874" i="2"/>
  <c r="H873" i="2"/>
  <c r="T873" i="2"/>
  <c r="D873" i="2"/>
  <c r="P873" i="2"/>
  <c r="L873" i="2"/>
  <c r="A876" i="9" l="1"/>
  <c r="T875" i="9"/>
  <c r="P875" i="9"/>
  <c r="L875" i="9"/>
  <c r="H875" i="9"/>
  <c r="D875" i="9"/>
  <c r="W875" i="9"/>
  <c r="S875" i="9"/>
  <c r="O875" i="9"/>
  <c r="K875" i="9"/>
  <c r="G875" i="9"/>
  <c r="V875" i="9"/>
  <c r="R875" i="9"/>
  <c r="N875" i="9"/>
  <c r="J875" i="9"/>
  <c r="F875" i="9"/>
  <c r="U875" i="9"/>
  <c r="E875" i="9"/>
  <c r="Q875" i="9"/>
  <c r="M875" i="9"/>
  <c r="I875" i="9"/>
  <c r="B874" i="9"/>
  <c r="B875" i="8"/>
  <c r="W876" i="8"/>
  <c r="S876" i="8"/>
  <c r="O876" i="8"/>
  <c r="K876" i="8"/>
  <c r="G876" i="8"/>
  <c r="V876" i="8"/>
  <c r="R876" i="8"/>
  <c r="N876" i="8"/>
  <c r="J876" i="8"/>
  <c r="F876" i="8"/>
  <c r="U876" i="8"/>
  <c r="Q876" i="8"/>
  <c r="M876" i="8"/>
  <c r="I876" i="8"/>
  <c r="E876" i="8"/>
  <c r="L876" i="8"/>
  <c r="A877" i="8"/>
  <c r="H876" i="8"/>
  <c r="T876" i="8"/>
  <c r="D876" i="8"/>
  <c r="P876" i="8"/>
  <c r="B873" i="2"/>
  <c r="U874" i="2"/>
  <c r="Q874" i="2"/>
  <c r="M874" i="2"/>
  <c r="I874" i="2"/>
  <c r="E874" i="2"/>
  <c r="A875" i="2"/>
  <c r="T874" i="2"/>
  <c r="P874" i="2"/>
  <c r="L874" i="2"/>
  <c r="H874" i="2"/>
  <c r="D874" i="2"/>
  <c r="W874" i="2"/>
  <c r="S874" i="2"/>
  <c r="O874" i="2"/>
  <c r="K874" i="2"/>
  <c r="G874" i="2"/>
  <c r="R874" i="2"/>
  <c r="N874" i="2"/>
  <c r="J874" i="2"/>
  <c r="V874" i="2"/>
  <c r="F874" i="2"/>
  <c r="B875" i="9" l="1"/>
  <c r="V876" i="9"/>
  <c r="R876" i="9"/>
  <c r="N876" i="9"/>
  <c r="J876" i="9"/>
  <c r="F876" i="9"/>
  <c r="U876" i="9"/>
  <c r="Q876" i="9"/>
  <c r="M876" i="9"/>
  <c r="I876" i="9"/>
  <c r="E876" i="9"/>
  <c r="A877" i="9"/>
  <c r="T876" i="9"/>
  <c r="P876" i="9"/>
  <c r="L876" i="9"/>
  <c r="H876" i="9"/>
  <c r="D876" i="9"/>
  <c r="O876" i="9"/>
  <c r="K876" i="9"/>
  <c r="W876" i="9"/>
  <c r="G876" i="9"/>
  <c r="S876" i="9"/>
  <c r="U877" i="8"/>
  <c r="Q877" i="8"/>
  <c r="M877" i="8"/>
  <c r="I877" i="8"/>
  <c r="E877" i="8"/>
  <c r="A878" i="8"/>
  <c r="T877" i="8"/>
  <c r="P877" i="8"/>
  <c r="L877" i="8"/>
  <c r="H877" i="8"/>
  <c r="D877" i="8"/>
  <c r="W877" i="8"/>
  <c r="S877" i="8"/>
  <c r="O877" i="8"/>
  <c r="K877" i="8"/>
  <c r="G877" i="8"/>
  <c r="V877" i="8"/>
  <c r="F877" i="8"/>
  <c r="R877" i="8"/>
  <c r="N877" i="8"/>
  <c r="J877" i="8"/>
  <c r="B876" i="8"/>
  <c r="B874" i="2"/>
  <c r="W875" i="2"/>
  <c r="S875" i="2"/>
  <c r="O875" i="2"/>
  <c r="K875" i="2"/>
  <c r="G875" i="2"/>
  <c r="V875" i="2"/>
  <c r="R875" i="2"/>
  <c r="N875" i="2"/>
  <c r="J875" i="2"/>
  <c r="F875" i="2"/>
  <c r="U875" i="2"/>
  <c r="Q875" i="2"/>
  <c r="M875" i="2"/>
  <c r="I875" i="2"/>
  <c r="E875" i="2"/>
  <c r="L875" i="2"/>
  <c r="A876" i="2"/>
  <c r="H875" i="2"/>
  <c r="T875" i="2"/>
  <c r="D875" i="2"/>
  <c r="P875" i="2"/>
  <c r="A878" i="9" l="1"/>
  <c r="T877" i="9"/>
  <c r="P877" i="9"/>
  <c r="L877" i="9"/>
  <c r="H877" i="9"/>
  <c r="D877" i="9"/>
  <c r="W877" i="9"/>
  <c r="S877" i="9"/>
  <c r="O877" i="9"/>
  <c r="K877" i="9"/>
  <c r="G877" i="9"/>
  <c r="V877" i="9"/>
  <c r="R877" i="9"/>
  <c r="N877" i="9"/>
  <c r="J877" i="9"/>
  <c r="F877" i="9"/>
  <c r="I877" i="9"/>
  <c r="U877" i="9"/>
  <c r="E877" i="9"/>
  <c r="Q877" i="9"/>
  <c r="M877" i="9"/>
  <c r="B876" i="9"/>
  <c r="B877" i="8"/>
  <c r="W878" i="8"/>
  <c r="S878" i="8"/>
  <c r="O878" i="8"/>
  <c r="K878" i="8"/>
  <c r="G878" i="8"/>
  <c r="V878" i="8"/>
  <c r="R878" i="8"/>
  <c r="N878" i="8"/>
  <c r="J878" i="8"/>
  <c r="F878" i="8"/>
  <c r="U878" i="8"/>
  <c r="Q878" i="8"/>
  <c r="M878" i="8"/>
  <c r="I878" i="8"/>
  <c r="E878" i="8"/>
  <c r="P878" i="8"/>
  <c r="L878" i="8"/>
  <c r="A879" i="8"/>
  <c r="H878" i="8"/>
  <c r="T878" i="8"/>
  <c r="D878" i="8"/>
  <c r="B878" i="8" s="1"/>
  <c r="U876" i="2"/>
  <c r="Q876" i="2"/>
  <c r="M876" i="2"/>
  <c r="I876" i="2"/>
  <c r="E876" i="2"/>
  <c r="A877" i="2"/>
  <c r="T876" i="2"/>
  <c r="P876" i="2"/>
  <c r="L876" i="2"/>
  <c r="H876" i="2"/>
  <c r="D876" i="2"/>
  <c r="W876" i="2"/>
  <c r="S876" i="2"/>
  <c r="O876" i="2"/>
  <c r="K876" i="2"/>
  <c r="G876" i="2"/>
  <c r="V876" i="2"/>
  <c r="F876" i="2"/>
  <c r="R876" i="2"/>
  <c r="N876" i="2"/>
  <c r="J876" i="2"/>
  <c r="B875" i="2"/>
  <c r="B877" i="9" l="1"/>
  <c r="V878" i="9"/>
  <c r="R878" i="9"/>
  <c r="N878" i="9"/>
  <c r="J878" i="9"/>
  <c r="F878" i="9"/>
  <c r="U878" i="9"/>
  <c r="Q878" i="9"/>
  <c r="M878" i="9"/>
  <c r="I878" i="9"/>
  <c r="E878" i="9"/>
  <c r="A879" i="9"/>
  <c r="T878" i="9"/>
  <c r="P878" i="9"/>
  <c r="L878" i="9"/>
  <c r="H878" i="9"/>
  <c r="D878" i="9"/>
  <c r="S878" i="9"/>
  <c r="O878" i="9"/>
  <c r="K878" i="9"/>
  <c r="W878" i="9"/>
  <c r="G878" i="9"/>
  <c r="U879" i="8"/>
  <c r="Q879" i="8"/>
  <c r="M879" i="8"/>
  <c r="I879" i="8"/>
  <c r="E879" i="8"/>
  <c r="A880" i="8"/>
  <c r="T879" i="8"/>
  <c r="P879" i="8"/>
  <c r="L879" i="8"/>
  <c r="H879" i="8"/>
  <c r="D879" i="8"/>
  <c r="W879" i="8"/>
  <c r="S879" i="8"/>
  <c r="O879" i="8"/>
  <c r="K879" i="8"/>
  <c r="G879" i="8"/>
  <c r="J879" i="8"/>
  <c r="V879" i="8"/>
  <c r="F879" i="8"/>
  <c r="R879" i="8"/>
  <c r="N879" i="8"/>
  <c r="B876" i="2"/>
  <c r="W877" i="2"/>
  <c r="S877" i="2"/>
  <c r="O877" i="2"/>
  <c r="K877" i="2"/>
  <c r="G877" i="2"/>
  <c r="V877" i="2"/>
  <c r="R877" i="2"/>
  <c r="N877" i="2"/>
  <c r="J877" i="2"/>
  <c r="F877" i="2"/>
  <c r="U877" i="2"/>
  <c r="Q877" i="2"/>
  <c r="M877" i="2"/>
  <c r="I877" i="2"/>
  <c r="E877" i="2"/>
  <c r="P877" i="2"/>
  <c r="L877" i="2"/>
  <c r="A878" i="2"/>
  <c r="H877" i="2"/>
  <c r="T877" i="2"/>
  <c r="D877" i="2"/>
  <c r="A880" i="9" l="1"/>
  <c r="T879" i="9"/>
  <c r="P879" i="9"/>
  <c r="L879" i="9"/>
  <c r="H879" i="9"/>
  <c r="D879" i="9"/>
  <c r="W879" i="9"/>
  <c r="S879" i="9"/>
  <c r="O879" i="9"/>
  <c r="K879" i="9"/>
  <c r="G879" i="9"/>
  <c r="V879" i="9"/>
  <c r="R879" i="9"/>
  <c r="N879" i="9"/>
  <c r="J879" i="9"/>
  <c r="F879" i="9"/>
  <c r="M879" i="9"/>
  <c r="I879" i="9"/>
  <c r="U879" i="9"/>
  <c r="E879" i="9"/>
  <c r="Q879" i="9"/>
  <c r="B878" i="9"/>
  <c r="B879" i="8"/>
  <c r="W880" i="8"/>
  <c r="S880" i="8"/>
  <c r="O880" i="8"/>
  <c r="K880" i="8"/>
  <c r="G880" i="8"/>
  <c r="V880" i="8"/>
  <c r="R880" i="8"/>
  <c r="N880" i="8"/>
  <c r="J880" i="8"/>
  <c r="F880" i="8"/>
  <c r="U880" i="8"/>
  <c r="Q880" i="8"/>
  <c r="M880" i="8"/>
  <c r="I880" i="8"/>
  <c r="E880" i="8"/>
  <c r="T880" i="8"/>
  <c r="D880" i="8"/>
  <c r="B880" i="8" s="1"/>
  <c r="P880" i="8"/>
  <c r="L880" i="8"/>
  <c r="H880" i="8"/>
  <c r="A881" i="8"/>
  <c r="B877" i="2"/>
  <c r="U878" i="2"/>
  <c r="Q878" i="2"/>
  <c r="M878" i="2"/>
  <c r="I878" i="2"/>
  <c r="E878" i="2"/>
  <c r="A879" i="2"/>
  <c r="T878" i="2"/>
  <c r="P878" i="2"/>
  <c r="L878" i="2"/>
  <c r="H878" i="2"/>
  <c r="D878" i="2"/>
  <c r="W878" i="2"/>
  <c r="S878" i="2"/>
  <c r="O878" i="2"/>
  <c r="K878" i="2"/>
  <c r="G878" i="2"/>
  <c r="J878" i="2"/>
  <c r="V878" i="2"/>
  <c r="F878" i="2"/>
  <c r="R878" i="2"/>
  <c r="N878" i="2"/>
  <c r="B879" i="9" l="1"/>
  <c r="V880" i="9"/>
  <c r="R880" i="9"/>
  <c r="N880" i="9"/>
  <c r="J880" i="9"/>
  <c r="F880" i="9"/>
  <c r="U880" i="9"/>
  <c r="Q880" i="9"/>
  <c r="M880" i="9"/>
  <c r="I880" i="9"/>
  <c r="E880" i="9"/>
  <c r="A881" i="9"/>
  <c r="T880" i="9"/>
  <c r="P880" i="9"/>
  <c r="L880" i="9"/>
  <c r="H880" i="9"/>
  <c r="D880" i="9"/>
  <c r="W880" i="9"/>
  <c r="G880" i="9"/>
  <c r="S880" i="9"/>
  <c r="O880" i="9"/>
  <c r="K880" i="9"/>
  <c r="U881" i="8"/>
  <c r="Q881" i="8"/>
  <c r="M881" i="8"/>
  <c r="I881" i="8"/>
  <c r="E881" i="8"/>
  <c r="A882" i="8"/>
  <c r="T881" i="8"/>
  <c r="P881" i="8"/>
  <c r="L881" i="8"/>
  <c r="H881" i="8"/>
  <c r="D881" i="8"/>
  <c r="W881" i="8"/>
  <c r="S881" i="8"/>
  <c r="O881" i="8"/>
  <c r="K881" i="8"/>
  <c r="G881" i="8"/>
  <c r="N881" i="8"/>
  <c r="J881" i="8"/>
  <c r="V881" i="8"/>
  <c r="F881" i="8"/>
  <c r="R881" i="8"/>
  <c r="B878" i="2"/>
  <c r="W879" i="2"/>
  <c r="S879" i="2"/>
  <c r="O879" i="2"/>
  <c r="K879" i="2"/>
  <c r="G879" i="2"/>
  <c r="V879" i="2"/>
  <c r="R879" i="2"/>
  <c r="N879" i="2"/>
  <c r="J879" i="2"/>
  <c r="F879" i="2"/>
  <c r="U879" i="2"/>
  <c r="Q879" i="2"/>
  <c r="M879" i="2"/>
  <c r="I879" i="2"/>
  <c r="E879" i="2"/>
  <c r="T879" i="2"/>
  <c r="D879" i="2"/>
  <c r="P879" i="2"/>
  <c r="L879" i="2"/>
  <c r="A880" i="2"/>
  <c r="H879" i="2"/>
  <c r="A882" i="9" l="1"/>
  <c r="T881" i="9"/>
  <c r="P881" i="9"/>
  <c r="L881" i="9"/>
  <c r="H881" i="9"/>
  <c r="D881" i="9"/>
  <c r="W881" i="9"/>
  <c r="S881" i="9"/>
  <c r="O881" i="9"/>
  <c r="K881" i="9"/>
  <c r="G881" i="9"/>
  <c r="V881" i="9"/>
  <c r="R881" i="9"/>
  <c r="N881" i="9"/>
  <c r="J881" i="9"/>
  <c r="F881" i="9"/>
  <c r="Q881" i="9"/>
  <c r="M881" i="9"/>
  <c r="I881" i="9"/>
  <c r="U881" i="9"/>
  <c r="E881" i="9"/>
  <c r="B880" i="9"/>
  <c r="B881" i="8"/>
  <c r="W882" i="8"/>
  <c r="S882" i="8"/>
  <c r="O882" i="8"/>
  <c r="K882" i="8"/>
  <c r="G882" i="8"/>
  <c r="V882" i="8"/>
  <c r="R882" i="8"/>
  <c r="N882" i="8"/>
  <c r="J882" i="8"/>
  <c r="F882" i="8"/>
  <c r="U882" i="8"/>
  <c r="Q882" i="8"/>
  <c r="M882" i="8"/>
  <c r="I882" i="8"/>
  <c r="E882" i="8"/>
  <c r="A883" i="8"/>
  <c r="H882" i="8"/>
  <c r="T882" i="8"/>
  <c r="D882" i="8"/>
  <c r="B882" i="8" s="1"/>
  <c r="P882" i="8"/>
  <c r="L882" i="8"/>
  <c r="B879" i="2"/>
  <c r="U880" i="2"/>
  <c r="Q880" i="2"/>
  <c r="M880" i="2"/>
  <c r="I880" i="2"/>
  <c r="E880" i="2"/>
  <c r="A881" i="2"/>
  <c r="T880" i="2"/>
  <c r="P880" i="2"/>
  <c r="L880" i="2"/>
  <c r="H880" i="2"/>
  <c r="D880" i="2"/>
  <c r="W880" i="2"/>
  <c r="S880" i="2"/>
  <c r="O880" i="2"/>
  <c r="K880" i="2"/>
  <c r="G880" i="2"/>
  <c r="N880" i="2"/>
  <c r="J880" i="2"/>
  <c r="V880" i="2"/>
  <c r="F880" i="2"/>
  <c r="R880" i="2"/>
  <c r="B881" i="9" l="1"/>
  <c r="V882" i="9"/>
  <c r="R882" i="9"/>
  <c r="N882" i="9"/>
  <c r="J882" i="9"/>
  <c r="F882" i="9"/>
  <c r="U882" i="9"/>
  <c r="Q882" i="9"/>
  <c r="M882" i="9"/>
  <c r="I882" i="9"/>
  <c r="E882" i="9"/>
  <c r="A883" i="9"/>
  <c r="T882" i="9"/>
  <c r="P882" i="9"/>
  <c r="L882" i="9"/>
  <c r="H882" i="9"/>
  <c r="D882" i="9"/>
  <c r="K882" i="9"/>
  <c r="W882" i="9"/>
  <c r="G882" i="9"/>
  <c r="S882" i="9"/>
  <c r="O882" i="9"/>
  <c r="U883" i="8"/>
  <c r="Q883" i="8"/>
  <c r="M883" i="8"/>
  <c r="I883" i="8"/>
  <c r="E883" i="8"/>
  <c r="A884" i="8"/>
  <c r="T883" i="8"/>
  <c r="P883" i="8"/>
  <c r="L883" i="8"/>
  <c r="H883" i="8"/>
  <c r="D883" i="8"/>
  <c r="W883" i="8"/>
  <c r="S883" i="8"/>
  <c r="O883" i="8"/>
  <c r="K883" i="8"/>
  <c r="G883" i="8"/>
  <c r="R883" i="8"/>
  <c r="N883" i="8"/>
  <c r="J883" i="8"/>
  <c r="F883" i="8"/>
  <c r="V883" i="8"/>
  <c r="B880" i="2"/>
  <c r="W881" i="2"/>
  <c r="S881" i="2"/>
  <c r="O881" i="2"/>
  <c r="K881" i="2"/>
  <c r="G881" i="2"/>
  <c r="V881" i="2"/>
  <c r="R881" i="2"/>
  <c r="N881" i="2"/>
  <c r="J881" i="2"/>
  <c r="F881" i="2"/>
  <c r="U881" i="2"/>
  <c r="Q881" i="2"/>
  <c r="M881" i="2"/>
  <c r="I881" i="2"/>
  <c r="E881" i="2"/>
  <c r="A882" i="2"/>
  <c r="H881" i="2"/>
  <c r="T881" i="2"/>
  <c r="D881" i="2"/>
  <c r="P881" i="2"/>
  <c r="L881" i="2"/>
  <c r="A884" i="9" l="1"/>
  <c r="T883" i="9"/>
  <c r="P883" i="9"/>
  <c r="L883" i="9"/>
  <c r="H883" i="9"/>
  <c r="D883" i="9"/>
  <c r="W883" i="9"/>
  <c r="S883" i="9"/>
  <c r="O883" i="9"/>
  <c r="K883" i="9"/>
  <c r="G883" i="9"/>
  <c r="V883" i="9"/>
  <c r="R883" i="9"/>
  <c r="N883" i="9"/>
  <c r="J883" i="9"/>
  <c r="F883" i="9"/>
  <c r="U883" i="9"/>
  <c r="E883" i="9"/>
  <c r="Q883" i="9"/>
  <c r="M883" i="9"/>
  <c r="I883" i="9"/>
  <c r="B882" i="9"/>
  <c r="B883" i="8"/>
  <c r="W884" i="8"/>
  <c r="S884" i="8"/>
  <c r="O884" i="8"/>
  <c r="K884" i="8"/>
  <c r="G884" i="8"/>
  <c r="V884" i="8"/>
  <c r="R884" i="8"/>
  <c r="N884" i="8"/>
  <c r="J884" i="8"/>
  <c r="F884" i="8"/>
  <c r="U884" i="8"/>
  <c r="Q884" i="8"/>
  <c r="M884" i="8"/>
  <c r="I884" i="8"/>
  <c r="E884" i="8"/>
  <c r="L884" i="8"/>
  <c r="A885" i="8"/>
  <c r="H884" i="8"/>
  <c r="T884" i="8"/>
  <c r="D884" i="8"/>
  <c r="P884" i="8"/>
  <c r="B881" i="2"/>
  <c r="U882" i="2"/>
  <c r="Q882" i="2"/>
  <c r="M882" i="2"/>
  <c r="I882" i="2"/>
  <c r="E882" i="2"/>
  <c r="A883" i="2"/>
  <c r="T882" i="2"/>
  <c r="P882" i="2"/>
  <c r="L882" i="2"/>
  <c r="H882" i="2"/>
  <c r="D882" i="2"/>
  <c r="W882" i="2"/>
  <c r="S882" i="2"/>
  <c r="O882" i="2"/>
  <c r="K882" i="2"/>
  <c r="G882" i="2"/>
  <c r="R882" i="2"/>
  <c r="N882" i="2"/>
  <c r="J882" i="2"/>
  <c r="V882" i="2"/>
  <c r="F882" i="2"/>
  <c r="B883" i="9" l="1"/>
  <c r="V884" i="9"/>
  <c r="R884" i="9"/>
  <c r="N884" i="9"/>
  <c r="J884" i="9"/>
  <c r="F884" i="9"/>
  <c r="U884" i="9"/>
  <c r="Q884" i="9"/>
  <c r="M884" i="9"/>
  <c r="I884" i="9"/>
  <c r="E884" i="9"/>
  <c r="A885" i="9"/>
  <c r="T884" i="9"/>
  <c r="P884" i="9"/>
  <c r="L884" i="9"/>
  <c r="H884" i="9"/>
  <c r="D884" i="9"/>
  <c r="O884" i="9"/>
  <c r="K884" i="9"/>
  <c r="W884" i="9"/>
  <c r="G884" i="9"/>
  <c r="S884" i="9"/>
  <c r="U885" i="8"/>
  <c r="Q885" i="8"/>
  <c r="M885" i="8"/>
  <c r="I885" i="8"/>
  <c r="E885" i="8"/>
  <c r="A886" i="8"/>
  <c r="T885" i="8"/>
  <c r="P885" i="8"/>
  <c r="L885" i="8"/>
  <c r="H885" i="8"/>
  <c r="D885" i="8"/>
  <c r="W885" i="8"/>
  <c r="S885" i="8"/>
  <c r="O885" i="8"/>
  <c r="K885" i="8"/>
  <c r="G885" i="8"/>
  <c r="V885" i="8"/>
  <c r="F885" i="8"/>
  <c r="R885" i="8"/>
  <c r="N885" i="8"/>
  <c r="J885" i="8"/>
  <c r="B884" i="8"/>
  <c r="B882" i="2"/>
  <c r="A884" i="2"/>
  <c r="T883" i="2"/>
  <c r="W883" i="2"/>
  <c r="S883" i="2"/>
  <c r="U883" i="2"/>
  <c r="O883" i="2"/>
  <c r="K883" i="2"/>
  <c r="G883" i="2"/>
  <c r="R883" i="2"/>
  <c r="N883" i="2"/>
  <c r="J883" i="2"/>
  <c r="F883" i="2"/>
  <c r="Q883" i="2"/>
  <c r="M883" i="2"/>
  <c r="I883" i="2"/>
  <c r="E883" i="2"/>
  <c r="L883" i="2"/>
  <c r="H883" i="2"/>
  <c r="V883" i="2"/>
  <c r="D883" i="2"/>
  <c r="P883" i="2"/>
  <c r="A886" i="9" l="1"/>
  <c r="T885" i="9"/>
  <c r="P885" i="9"/>
  <c r="L885" i="9"/>
  <c r="H885" i="9"/>
  <c r="D885" i="9"/>
  <c r="W885" i="9"/>
  <c r="S885" i="9"/>
  <c r="O885" i="9"/>
  <c r="K885" i="9"/>
  <c r="G885" i="9"/>
  <c r="V885" i="9"/>
  <c r="R885" i="9"/>
  <c r="N885" i="9"/>
  <c r="J885" i="9"/>
  <c r="F885" i="9"/>
  <c r="I885" i="9"/>
  <c r="U885" i="9"/>
  <c r="E885" i="9"/>
  <c r="Q885" i="9"/>
  <c r="M885" i="9"/>
  <c r="B884" i="9"/>
  <c r="B885" i="8"/>
  <c r="W886" i="8"/>
  <c r="S886" i="8"/>
  <c r="O886" i="8"/>
  <c r="K886" i="8"/>
  <c r="G886" i="8"/>
  <c r="V886" i="8"/>
  <c r="R886" i="8"/>
  <c r="N886" i="8"/>
  <c r="J886" i="8"/>
  <c r="F886" i="8"/>
  <c r="U886" i="8"/>
  <c r="Q886" i="8"/>
  <c r="M886" i="8"/>
  <c r="I886" i="8"/>
  <c r="E886" i="8"/>
  <c r="P886" i="8"/>
  <c r="L886" i="8"/>
  <c r="A887" i="8"/>
  <c r="H886" i="8"/>
  <c r="D886" i="8"/>
  <c r="T886" i="8"/>
  <c r="V884" i="2"/>
  <c r="R884" i="2"/>
  <c r="N884" i="2"/>
  <c r="J884" i="2"/>
  <c r="F884" i="2"/>
  <c r="U884" i="2"/>
  <c r="Q884" i="2"/>
  <c r="M884" i="2"/>
  <c r="I884" i="2"/>
  <c r="E884" i="2"/>
  <c r="W884" i="2"/>
  <c r="O884" i="2"/>
  <c r="G884" i="2"/>
  <c r="T884" i="2"/>
  <c r="L884" i="2"/>
  <c r="D884" i="2"/>
  <c r="S884" i="2"/>
  <c r="K884" i="2"/>
  <c r="P884" i="2"/>
  <c r="H884" i="2"/>
  <c r="A885" i="2"/>
  <c r="B883" i="2"/>
  <c r="B885" i="9" l="1"/>
  <c r="V886" i="9"/>
  <c r="R886" i="9"/>
  <c r="N886" i="9"/>
  <c r="J886" i="9"/>
  <c r="F886" i="9"/>
  <c r="U886" i="9"/>
  <c r="Q886" i="9"/>
  <c r="M886" i="9"/>
  <c r="I886" i="9"/>
  <c r="E886" i="9"/>
  <c r="A887" i="9"/>
  <c r="T886" i="9"/>
  <c r="P886" i="9"/>
  <c r="L886" i="9"/>
  <c r="H886" i="9"/>
  <c r="D886" i="9"/>
  <c r="S886" i="9"/>
  <c r="O886" i="9"/>
  <c r="K886" i="9"/>
  <c r="G886" i="9"/>
  <c r="W886" i="9"/>
  <c r="U887" i="8"/>
  <c r="Q887" i="8"/>
  <c r="M887" i="8"/>
  <c r="I887" i="8"/>
  <c r="E887" i="8"/>
  <c r="A888" i="8"/>
  <c r="T887" i="8"/>
  <c r="P887" i="8"/>
  <c r="L887" i="8"/>
  <c r="H887" i="8"/>
  <c r="D887" i="8"/>
  <c r="W887" i="8"/>
  <c r="S887" i="8"/>
  <c r="O887" i="8"/>
  <c r="K887" i="8"/>
  <c r="G887" i="8"/>
  <c r="J887" i="8"/>
  <c r="V887" i="8"/>
  <c r="F887" i="8"/>
  <c r="R887" i="8"/>
  <c r="N887" i="8"/>
  <c r="B886" i="8"/>
  <c r="B884" i="2"/>
  <c r="U885" i="2"/>
  <c r="Q885" i="2"/>
  <c r="M885" i="2"/>
  <c r="A886" i="2"/>
  <c r="T885" i="2"/>
  <c r="P885" i="2"/>
  <c r="L885" i="2"/>
  <c r="H885" i="2"/>
  <c r="D885" i="2"/>
  <c r="W885" i="2"/>
  <c r="S885" i="2"/>
  <c r="O885" i="2"/>
  <c r="K885" i="2"/>
  <c r="G885" i="2"/>
  <c r="V885" i="2"/>
  <c r="I885" i="2"/>
  <c r="R885" i="2"/>
  <c r="F885" i="2"/>
  <c r="N885" i="2"/>
  <c r="E885" i="2"/>
  <c r="J885" i="2"/>
  <c r="A888" i="9" l="1"/>
  <c r="T887" i="9"/>
  <c r="P887" i="9"/>
  <c r="L887" i="9"/>
  <c r="H887" i="9"/>
  <c r="D887" i="9"/>
  <c r="W887" i="9"/>
  <c r="S887" i="9"/>
  <c r="O887" i="9"/>
  <c r="K887" i="9"/>
  <c r="G887" i="9"/>
  <c r="V887" i="9"/>
  <c r="R887" i="9"/>
  <c r="N887" i="9"/>
  <c r="J887" i="9"/>
  <c r="F887" i="9"/>
  <c r="M887" i="9"/>
  <c r="I887" i="9"/>
  <c r="U887" i="9"/>
  <c r="E887" i="9"/>
  <c r="Q887" i="9"/>
  <c r="B886" i="9"/>
  <c r="B887" i="8"/>
  <c r="W888" i="8"/>
  <c r="S888" i="8"/>
  <c r="O888" i="8"/>
  <c r="K888" i="8"/>
  <c r="G888" i="8"/>
  <c r="V888" i="8"/>
  <c r="R888" i="8"/>
  <c r="N888" i="8"/>
  <c r="J888" i="8"/>
  <c r="F888" i="8"/>
  <c r="U888" i="8"/>
  <c r="Q888" i="8"/>
  <c r="M888" i="8"/>
  <c r="I888" i="8"/>
  <c r="E888" i="8"/>
  <c r="T888" i="8"/>
  <c r="D888" i="8"/>
  <c r="P888" i="8"/>
  <c r="L888" i="8"/>
  <c r="A889" i="8"/>
  <c r="H888" i="8"/>
  <c r="B885" i="2"/>
  <c r="W886" i="2"/>
  <c r="S886" i="2"/>
  <c r="O886" i="2"/>
  <c r="K886" i="2"/>
  <c r="G886" i="2"/>
  <c r="V886" i="2"/>
  <c r="R886" i="2"/>
  <c r="N886" i="2"/>
  <c r="J886" i="2"/>
  <c r="F886" i="2"/>
  <c r="U886" i="2"/>
  <c r="Q886" i="2"/>
  <c r="M886" i="2"/>
  <c r="I886" i="2"/>
  <c r="E886" i="2"/>
  <c r="P886" i="2"/>
  <c r="L886" i="2"/>
  <c r="A887" i="2"/>
  <c r="H886" i="2"/>
  <c r="T886" i="2"/>
  <c r="D886" i="2"/>
  <c r="B887" i="9" l="1"/>
  <c r="V888" i="9"/>
  <c r="R888" i="9"/>
  <c r="N888" i="9"/>
  <c r="J888" i="9"/>
  <c r="F888" i="9"/>
  <c r="U888" i="9"/>
  <c r="Q888" i="9"/>
  <c r="M888" i="9"/>
  <c r="I888" i="9"/>
  <c r="E888" i="9"/>
  <c r="A889" i="9"/>
  <c r="T888" i="9"/>
  <c r="P888" i="9"/>
  <c r="L888" i="9"/>
  <c r="H888" i="9"/>
  <c r="D888" i="9"/>
  <c r="W888" i="9"/>
  <c r="G888" i="9"/>
  <c r="S888" i="9"/>
  <c r="O888" i="9"/>
  <c r="K888" i="9"/>
  <c r="B888" i="8"/>
  <c r="U889" i="8"/>
  <c r="Q889" i="8"/>
  <c r="M889" i="8"/>
  <c r="I889" i="8"/>
  <c r="E889" i="8"/>
  <c r="A890" i="8"/>
  <c r="T889" i="8"/>
  <c r="P889" i="8"/>
  <c r="L889" i="8"/>
  <c r="H889" i="8"/>
  <c r="D889" i="8"/>
  <c r="W889" i="8"/>
  <c r="S889" i="8"/>
  <c r="O889" i="8"/>
  <c r="K889" i="8"/>
  <c r="G889" i="8"/>
  <c r="N889" i="8"/>
  <c r="J889" i="8"/>
  <c r="V889" i="8"/>
  <c r="F889" i="8"/>
  <c r="R889" i="8"/>
  <c r="B886" i="2"/>
  <c r="U887" i="2"/>
  <c r="Q887" i="2"/>
  <c r="M887" i="2"/>
  <c r="I887" i="2"/>
  <c r="E887" i="2"/>
  <c r="A888" i="2"/>
  <c r="T887" i="2"/>
  <c r="P887" i="2"/>
  <c r="L887" i="2"/>
  <c r="H887" i="2"/>
  <c r="D887" i="2"/>
  <c r="W887" i="2"/>
  <c r="S887" i="2"/>
  <c r="O887" i="2"/>
  <c r="K887" i="2"/>
  <c r="G887" i="2"/>
  <c r="J887" i="2"/>
  <c r="V887" i="2"/>
  <c r="F887" i="2"/>
  <c r="R887" i="2"/>
  <c r="N887" i="2"/>
  <c r="A890" i="9" l="1"/>
  <c r="T889" i="9"/>
  <c r="P889" i="9"/>
  <c r="L889" i="9"/>
  <c r="H889" i="9"/>
  <c r="D889" i="9"/>
  <c r="W889" i="9"/>
  <c r="S889" i="9"/>
  <c r="O889" i="9"/>
  <c r="K889" i="9"/>
  <c r="G889" i="9"/>
  <c r="V889" i="9"/>
  <c r="R889" i="9"/>
  <c r="N889" i="9"/>
  <c r="J889" i="9"/>
  <c r="F889" i="9"/>
  <c r="Q889" i="9"/>
  <c r="M889" i="9"/>
  <c r="I889" i="9"/>
  <c r="E889" i="9"/>
  <c r="U889" i="9"/>
  <c r="B888" i="9"/>
  <c r="B889" i="8"/>
  <c r="W890" i="8"/>
  <c r="S890" i="8"/>
  <c r="O890" i="8"/>
  <c r="K890" i="8"/>
  <c r="G890" i="8"/>
  <c r="V890" i="8"/>
  <c r="R890" i="8"/>
  <c r="N890" i="8"/>
  <c r="J890" i="8"/>
  <c r="F890" i="8"/>
  <c r="U890" i="8"/>
  <c r="Q890" i="8"/>
  <c r="M890" i="8"/>
  <c r="I890" i="8"/>
  <c r="E890" i="8"/>
  <c r="A891" i="8"/>
  <c r="H890" i="8"/>
  <c r="T890" i="8"/>
  <c r="D890" i="8"/>
  <c r="P890" i="8"/>
  <c r="L890" i="8"/>
  <c r="W888" i="2"/>
  <c r="S888" i="2"/>
  <c r="O888" i="2"/>
  <c r="K888" i="2"/>
  <c r="G888" i="2"/>
  <c r="V888" i="2"/>
  <c r="R888" i="2"/>
  <c r="N888" i="2"/>
  <c r="J888" i="2"/>
  <c r="F888" i="2"/>
  <c r="U888" i="2"/>
  <c r="Q888" i="2"/>
  <c r="M888" i="2"/>
  <c r="I888" i="2"/>
  <c r="E888" i="2"/>
  <c r="T888" i="2"/>
  <c r="D888" i="2"/>
  <c r="P888" i="2"/>
  <c r="L888" i="2"/>
  <c r="A889" i="2"/>
  <c r="H888" i="2"/>
  <c r="B887" i="2"/>
  <c r="B889" i="9" l="1"/>
  <c r="V890" i="9"/>
  <c r="R890" i="9"/>
  <c r="N890" i="9"/>
  <c r="J890" i="9"/>
  <c r="F890" i="9"/>
  <c r="U890" i="9"/>
  <c r="Q890" i="9"/>
  <c r="M890" i="9"/>
  <c r="I890" i="9"/>
  <c r="E890" i="9"/>
  <c r="A891" i="9"/>
  <c r="T890" i="9"/>
  <c r="P890" i="9"/>
  <c r="L890" i="9"/>
  <c r="H890" i="9"/>
  <c r="D890" i="9"/>
  <c r="K890" i="9"/>
  <c r="W890" i="9"/>
  <c r="G890" i="9"/>
  <c r="S890" i="9"/>
  <c r="O890" i="9"/>
  <c r="B890" i="8"/>
  <c r="U891" i="8"/>
  <c r="Q891" i="8"/>
  <c r="M891" i="8"/>
  <c r="I891" i="8"/>
  <c r="E891" i="8"/>
  <c r="A892" i="8"/>
  <c r="T891" i="8"/>
  <c r="P891" i="8"/>
  <c r="L891" i="8"/>
  <c r="H891" i="8"/>
  <c r="D891" i="8"/>
  <c r="W891" i="8"/>
  <c r="S891" i="8"/>
  <c r="O891" i="8"/>
  <c r="K891" i="8"/>
  <c r="G891" i="8"/>
  <c r="R891" i="8"/>
  <c r="N891" i="8"/>
  <c r="J891" i="8"/>
  <c r="V891" i="8"/>
  <c r="F891" i="8"/>
  <c r="B888" i="2"/>
  <c r="U889" i="2"/>
  <c r="Q889" i="2"/>
  <c r="M889" i="2"/>
  <c r="I889" i="2"/>
  <c r="E889" i="2"/>
  <c r="A890" i="2"/>
  <c r="T889" i="2"/>
  <c r="P889" i="2"/>
  <c r="L889" i="2"/>
  <c r="H889" i="2"/>
  <c r="D889" i="2"/>
  <c r="W889" i="2"/>
  <c r="S889" i="2"/>
  <c r="O889" i="2"/>
  <c r="K889" i="2"/>
  <c r="G889" i="2"/>
  <c r="N889" i="2"/>
  <c r="J889" i="2"/>
  <c r="V889" i="2"/>
  <c r="F889" i="2"/>
  <c r="R889" i="2"/>
  <c r="A892" i="9" l="1"/>
  <c r="T891" i="9"/>
  <c r="P891" i="9"/>
  <c r="L891" i="9"/>
  <c r="H891" i="9"/>
  <c r="D891" i="9"/>
  <c r="W891" i="9"/>
  <c r="S891" i="9"/>
  <c r="O891" i="9"/>
  <c r="K891" i="9"/>
  <c r="G891" i="9"/>
  <c r="V891" i="9"/>
  <c r="R891" i="9"/>
  <c r="N891" i="9"/>
  <c r="J891" i="9"/>
  <c r="F891" i="9"/>
  <c r="U891" i="9"/>
  <c r="E891" i="9"/>
  <c r="Q891" i="9"/>
  <c r="M891" i="9"/>
  <c r="I891" i="9"/>
  <c r="B890" i="9"/>
  <c r="B891" i="8"/>
  <c r="W892" i="8"/>
  <c r="S892" i="8"/>
  <c r="O892" i="8"/>
  <c r="K892" i="8"/>
  <c r="G892" i="8"/>
  <c r="V892" i="8"/>
  <c r="R892" i="8"/>
  <c r="N892" i="8"/>
  <c r="J892" i="8"/>
  <c r="F892" i="8"/>
  <c r="U892" i="8"/>
  <c r="Q892" i="8"/>
  <c r="M892" i="8"/>
  <c r="I892" i="8"/>
  <c r="E892" i="8"/>
  <c r="L892" i="8"/>
  <c r="A893" i="8"/>
  <c r="H892" i="8"/>
  <c r="T892" i="8"/>
  <c r="D892" i="8"/>
  <c r="B892" i="8" s="1"/>
  <c r="P892" i="8"/>
  <c r="B889" i="2"/>
  <c r="W890" i="2"/>
  <c r="S890" i="2"/>
  <c r="O890" i="2"/>
  <c r="K890" i="2"/>
  <c r="G890" i="2"/>
  <c r="V890" i="2"/>
  <c r="R890" i="2"/>
  <c r="N890" i="2"/>
  <c r="J890" i="2"/>
  <c r="F890" i="2"/>
  <c r="U890" i="2"/>
  <c r="Q890" i="2"/>
  <c r="M890" i="2"/>
  <c r="I890" i="2"/>
  <c r="E890" i="2"/>
  <c r="A891" i="2"/>
  <c r="H890" i="2"/>
  <c r="T890" i="2"/>
  <c r="D890" i="2"/>
  <c r="P890" i="2"/>
  <c r="L890" i="2"/>
  <c r="B891" i="9" l="1"/>
  <c r="V892" i="9"/>
  <c r="R892" i="9"/>
  <c r="N892" i="9"/>
  <c r="J892" i="9"/>
  <c r="F892" i="9"/>
  <c r="U892" i="9"/>
  <c r="Q892" i="9"/>
  <c r="M892" i="9"/>
  <c r="I892" i="9"/>
  <c r="E892" i="9"/>
  <c r="A893" i="9"/>
  <c r="T892" i="9"/>
  <c r="P892" i="9"/>
  <c r="L892" i="9"/>
  <c r="H892" i="9"/>
  <c r="D892" i="9"/>
  <c r="O892" i="9"/>
  <c r="K892" i="9"/>
  <c r="W892" i="9"/>
  <c r="G892" i="9"/>
  <c r="S892" i="9"/>
  <c r="U893" i="8"/>
  <c r="Q893" i="8"/>
  <c r="M893" i="8"/>
  <c r="I893" i="8"/>
  <c r="E893" i="8"/>
  <c r="A894" i="8"/>
  <c r="T893" i="8"/>
  <c r="P893" i="8"/>
  <c r="L893" i="8"/>
  <c r="H893" i="8"/>
  <c r="D893" i="8"/>
  <c r="W893" i="8"/>
  <c r="S893" i="8"/>
  <c r="O893" i="8"/>
  <c r="K893" i="8"/>
  <c r="G893" i="8"/>
  <c r="V893" i="8"/>
  <c r="F893" i="8"/>
  <c r="R893" i="8"/>
  <c r="N893" i="8"/>
  <c r="J893" i="8"/>
  <c r="B890" i="2"/>
  <c r="U891" i="2"/>
  <c r="Q891" i="2"/>
  <c r="M891" i="2"/>
  <c r="I891" i="2"/>
  <c r="E891" i="2"/>
  <c r="A892" i="2"/>
  <c r="T891" i="2"/>
  <c r="P891" i="2"/>
  <c r="L891" i="2"/>
  <c r="H891" i="2"/>
  <c r="D891" i="2"/>
  <c r="W891" i="2"/>
  <c r="S891" i="2"/>
  <c r="O891" i="2"/>
  <c r="K891" i="2"/>
  <c r="G891" i="2"/>
  <c r="R891" i="2"/>
  <c r="N891" i="2"/>
  <c r="J891" i="2"/>
  <c r="V891" i="2"/>
  <c r="F891" i="2"/>
  <c r="A894" i="9" l="1"/>
  <c r="T893" i="9"/>
  <c r="P893" i="9"/>
  <c r="L893" i="9"/>
  <c r="H893" i="9"/>
  <c r="D893" i="9"/>
  <c r="W893" i="9"/>
  <c r="S893" i="9"/>
  <c r="O893" i="9"/>
  <c r="K893" i="9"/>
  <c r="G893" i="9"/>
  <c r="V893" i="9"/>
  <c r="R893" i="9"/>
  <c r="N893" i="9"/>
  <c r="J893" i="9"/>
  <c r="F893" i="9"/>
  <c r="I893" i="9"/>
  <c r="U893" i="9"/>
  <c r="E893" i="9"/>
  <c r="Q893" i="9"/>
  <c r="M893" i="9"/>
  <c r="B892" i="9"/>
  <c r="B893" i="8"/>
  <c r="W894" i="8"/>
  <c r="S894" i="8"/>
  <c r="O894" i="8"/>
  <c r="K894" i="8"/>
  <c r="G894" i="8"/>
  <c r="V894" i="8"/>
  <c r="R894" i="8"/>
  <c r="N894" i="8"/>
  <c r="J894" i="8"/>
  <c r="F894" i="8"/>
  <c r="U894" i="8"/>
  <c r="Q894" i="8"/>
  <c r="M894" i="8"/>
  <c r="I894" i="8"/>
  <c r="E894" i="8"/>
  <c r="P894" i="8"/>
  <c r="L894" i="8"/>
  <c r="A895" i="8"/>
  <c r="H894" i="8"/>
  <c r="T894" i="8"/>
  <c r="D894" i="8"/>
  <c r="B894" i="8" s="1"/>
  <c r="B891" i="2"/>
  <c r="W892" i="2"/>
  <c r="S892" i="2"/>
  <c r="O892" i="2"/>
  <c r="K892" i="2"/>
  <c r="G892" i="2"/>
  <c r="V892" i="2"/>
  <c r="R892" i="2"/>
  <c r="N892" i="2"/>
  <c r="J892" i="2"/>
  <c r="F892" i="2"/>
  <c r="U892" i="2"/>
  <c r="Q892" i="2"/>
  <c r="M892" i="2"/>
  <c r="I892" i="2"/>
  <c r="E892" i="2"/>
  <c r="L892" i="2"/>
  <c r="A893" i="2"/>
  <c r="H892" i="2"/>
  <c r="T892" i="2"/>
  <c r="D892" i="2"/>
  <c r="P892" i="2"/>
  <c r="B893" i="9" l="1"/>
  <c r="V894" i="9"/>
  <c r="R894" i="9"/>
  <c r="N894" i="9"/>
  <c r="J894" i="9"/>
  <c r="F894" i="9"/>
  <c r="U894" i="9"/>
  <c r="Q894" i="9"/>
  <c r="M894" i="9"/>
  <c r="I894" i="9"/>
  <c r="E894" i="9"/>
  <c r="A895" i="9"/>
  <c r="T894" i="9"/>
  <c r="P894" i="9"/>
  <c r="L894" i="9"/>
  <c r="H894" i="9"/>
  <c r="D894" i="9"/>
  <c r="S894" i="9"/>
  <c r="O894" i="9"/>
  <c r="K894" i="9"/>
  <c r="W894" i="9"/>
  <c r="G894" i="9"/>
  <c r="U895" i="8"/>
  <c r="Q895" i="8"/>
  <c r="M895" i="8"/>
  <c r="I895" i="8"/>
  <c r="E895" i="8"/>
  <c r="A896" i="8"/>
  <c r="T895" i="8"/>
  <c r="P895" i="8"/>
  <c r="L895" i="8"/>
  <c r="H895" i="8"/>
  <c r="D895" i="8"/>
  <c r="W895" i="8"/>
  <c r="S895" i="8"/>
  <c r="O895" i="8"/>
  <c r="K895" i="8"/>
  <c r="G895" i="8"/>
  <c r="J895" i="8"/>
  <c r="V895" i="8"/>
  <c r="F895" i="8"/>
  <c r="R895" i="8"/>
  <c r="N895" i="8"/>
  <c r="B892" i="2"/>
  <c r="U893" i="2"/>
  <c r="Q893" i="2"/>
  <c r="M893" i="2"/>
  <c r="I893" i="2"/>
  <c r="E893" i="2"/>
  <c r="A894" i="2"/>
  <c r="T893" i="2"/>
  <c r="P893" i="2"/>
  <c r="L893" i="2"/>
  <c r="H893" i="2"/>
  <c r="D893" i="2"/>
  <c r="W893" i="2"/>
  <c r="S893" i="2"/>
  <c r="O893" i="2"/>
  <c r="K893" i="2"/>
  <c r="G893" i="2"/>
  <c r="V893" i="2"/>
  <c r="F893" i="2"/>
  <c r="R893" i="2"/>
  <c r="N893" i="2"/>
  <c r="J893" i="2"/>
  <c r="A896" i="9" l="1"/>
  <c r="T895" i="9"/>
  <c r="P895" i="9"/>
  <c r="L895" i="9"/>
  <c r="H895" i="9"/>
  <c r="D895" i="9"/>
  <c r="W895" i="9"/>
  <c r="S895" i="9"/>
  <c r="O895" i="9"/>
  <c r="K895" i="9"/>
  <c r="G895" i="9"/>
  <c r="V895" i="9"/>
  <c r="R895" i="9"/>
  <c r="N895" i="9"/>
  <c r="J895" i="9"/>
  <c r="F895" i="9"/>
  <c r="M895" i="9"/>
  <c r="I895" i="9"/>
  <c r="U895" i="9"/>
  <c r="E895" i="9"/>
  <c r="Q895" i="9"/>
  <c r="B894" i="9"/>
  <c r="B895" i="8"/>
  <c r="W896" i="8"/>
  <c r="S896" i="8"/>
  <c r="O896" i="8"/>
  <c r="K896" i="8"/>
  <c r="G896" i="8"/>
  <c r="V896" i="8"/>
  <c r="R896" i="8"/>
  <c r="N896" i="8"/>
  <c r="J896" i="8"/>
  <c r="F896" i="8"/>
  <c r="U896" i="8"/>
  <c r="Q896" i="8"/>
  <c r="M896" i="8"/>
  <c r="I896" i="8"/>
  <c r="E896" i="8"/>
  <c r="T896" i="8"/>
  <c r="D896" i="8"/>
  <c r="P896" i="8"/>
  <c r="L896" i="8"/>
  <c r="A897" i="8"/>
  <c r="H896" i="8"/>
  <c r="W894" i="2"/>
  <c r="S894" i="2"/>
  <c r="O894" i="2"/>
  <c r="K894" i="2"/>
  <c r="G894" i="2"/>
  <c r="V894" i="2"/>
  <c r="R894" i="2"/>
  <c r="N894" i="2"/>
  <c r="J894" i="2"/>
  <c r="F894" i="2"/>
  <c r="U894" i="2"/>
  <c r="Q894" i="2"/>
  <c r="M894" i="2"/>
  <c r="I894" i="2"/>
  <c r="E894" i="2"/>
  <c r="P894" i="2"/>
  <c r="L894" i="2"/>
  <c r="A895" i="2"/>
  <c r="H894" i="2"/>
  <c r="T894" i="2"/>
  <c r="D894" i="2"/>
  <c r="B894" i="2" s="1"/>
  <c r="B893" i="2"/>
  <c r="B895" i="9" l="1"/>
  <c r="V896" i="9"/>
  <c r="R896" i="9"/>
  <c r="N896" i="9"/>
  <c r="J896" i="9"/>
  <c r="F896" i="9"/>
  <c r="U896" i="9"/>
  <c r="Q896" i="9"/>
  <c r="M896" i="9"/>
  <c r="I896" i="9"/>
  <c r="E896" i="9"/>
  <c r="A897" i="9"/>
  <c r="T896" i="9"/>
  <c r="P896" i="9"/>
  <c r="L896" i="9"/>
  <c r="H896" i="9"/>
  <c r="D896" i="9"/>
  <c r="W896" i="9"/>
  <c r="G896" i="9"/>
  <c r="S896" i="9"/>
  <c r="O896" i="9"/>
  <c r="K896" i="9"/>
  <c r="B896" i="8"/>
  <c r="U897" i="8"/>
  <c r="Q897" i="8"/>
  <c r="M897" i="8"/>
  <c r="I897" i="8"/>
  <c r="E897" i="8"/>
  <c r="A898" i="8"/>
  <c r="T897" i="8"/>
  <c r="P897" i="8"/>
  <c r="L897" i="8"/>
  <c r="H897" i="8"/>
  <c r="D897" i="8"/>
  <c r="W897" i="8"/>
  <c r="S897" i="8"/>
  <c r="O897" i="8"/>
  <c r="K897" i="8"/>
  <c r="G897" i="8"/>
  <c r="N897" i="8"/>
  <c r="J897" i="8"/>
  <c r="V897" i="8"/>
  <c r="F897" i="8"/>
  <c r="R897" i="8"/>
  <c r="U895" i="2"/>
  <c r="Q895" i="2"/>
  <c r="M895" i="2"/>
  <c r="I895" i="2"/>
  <c r="E895" i="2"/>
  <c r="A896" i="2"/>
  <c r="T895" i="2"/>
  <c r="P895" i="2"/>
  <c r="L895" i="2"/>
  <c r="H895" i="2"/>
  <c r="D895" i="2"/>
  <c r="W895" i="2"/>
  <c r="S895" i="2"/>
  <c r="O895" i="2"/>
  <c r="K895" i="2"/>
  <c r="G895" i="2"/>
  <c r="J895" i="2"/>
  <c r="V895" i="2"/>
  <c r="F895" i="2"/>
  <c r="R895" i="2"/>
  <c r="N895" i="2"/>
  <c r="A898" i="9" l="1"/>
  <c r="T897" i="9"/>
  <c r="P897" i="9"/>
  <c r="L897" i="9"/>
  <c r="H897" i="9"/>
  <c r="D897" i="9"/>
  <c r="W897" i="9"/>
  <c r="S897" i="9"/>
  <c r="O897" i="9"/>
  <c r="K897" i="9"/>
  <c r="G897" i="9"/>
  <c r="V897" i="9"/>
  <c r="R897" i="9"/>
  <c r="N897" i="9"/>
  <c r="J897" i="9"/>
  <c r="F897" i="9"/>
  <c r="Q897" i="9"/>
  <c r="M897" i="9"/>
  <c r="I897" i="9"/>
  <c r="U897" i="9"/>
  <c r="E897" i="9"/>
  <c r="B896" i="9"/>
  <c r="B897" i="8"/>
  <c r="W898" i="8"/>
  <c r="S898" i="8"/>
  <c r="O898" i="8"/>
  <c r="K898" i="8"/>
  <c r="G898" i="8"/>
  <c r="V898" i="8"/>
  <c r="R898" i="8"/>
  <c r="N898" i="8"/>
  <c r="J898" i="8"/>
  <c r="F898" i="8"/>
  <c r="U898" i="8"/>
  <c r="Q898" i="8"/>
  <c r="M898" i="8"/>
  <c r="I898" i="8"/>
  <c r="E898" i="8"/>
  <c r="A899" i="8"/>
  <c r="H898" i="8"/>
  <c r="T898" i="8"/>
  <c r="D898" i="8"/>
  <c r="P898" i="8"/>
  <c r="L898" i="8"/>
  <c r="B895" i="2"/>
  <c r="W896" i="2"/>
  <c r="S896" i="2"/>
  <c r="O896" i="2"/>
  <c r="K896" i="2"/>
  <c r="G896" i="2"/>
  <c r="V896" i="2"/>
  <c r="R896" i="2"/>
  <c r="N896" i="2"/>
  <c r="J896" i="2"/>
  <c r="F896" i="2"/>
  <c r="U896" i="2"/>
  <c r="Q896" i="2"/>
  <c r="M896" i="2"/>
  <c r="I896" i="2"/>
  <c r="E896" i="2"/>
  <c r="T896" i="2"/>
  <c r="D896" i="2"/>
  <c r="B896" i="2" s="1"/>
  <c r="P896" i="2"/>
  <c r="L896" i="2"/>
  <c r="A897" i="2"/>
  <c r="H896" i="2"/>
  <c r="B897" i="9" l="1"/>
  <c r="V898" i="9"/>
  <c r="R898" i="9"/>
  <c r="N898" i="9"/>
  <c r="J898" i="9"/>
  <c r="F898" i="9"/>
  <c r="U898" i="9"/>
  <c r="Q898" i="9"/>
  <c r="M898" i="9"/>
  <c r="I898" i="9"/>
  <c r="E898" i="9"/>
  <c r="A899" i="9"/>
  <c r="T898" i="9"/>
  <c r="P898" i="9"/>
  <c r="L898" i="9"/>
  <c r="H898" i="9"/>
  <c r="D898" i="9"/>
  <c r="K898" i="9"/>
  <c r="W898" i="9"/>
  <c r="G898" i="9"/>
  <c r="S898" i="9"/>
  <c r="O898" i="9"/>
  <c r="B898" i="8"/>
  <c r="U899" i="8"/>
  <c r="Q899" i="8"/>
  <c r="M899" i="8"/>
  <c r="I899" i="8"/>
  <c r="E899" i="8"/>
  <c r="A900" i="8"/>
  <c r="T899" i="8"/>
  <c r="P899" i="8"/>
  <c r="L899" i="8"/>
  <c r="H899" i="8"/>
  <c r="D899" i="8"/>
  <c r="W899" i="8"/>
  <c r="S899" i="8"/>
  <c r="O899" i="8"/>
  <c r="K899" i="8"/>
  <c r="G899" i="8"/>
  <c r="R899" i="8"/>
  <c r="N899" i="8"/>
  <c r="J899" i="8"/>
  <c r="V899" i="8"/>
  <c r="F899" i="8"/>
  <c r="U897" i="2"/>
  <c r="Q897" i="2"/>
  <c r="M897" i="2"/>
  <c r="I897" i="2"/>
  <c r="E897" i="2"/>
  <c r="A898" i="2"/>
  <c r="T897" i="2"/>
  <c r="P897" i="2"/>
  <c r="L897" i="2"/>
  <c r="H897" i="2"/>
  <c r="D897" i="2"/>
  <c r="W897" i="2"/>
  <c r="S897" i="2"/>
  <c r="O897" i="2"/>
  <c r="K897" i="2"/>
  <c r="G897" i="2"/>
  <c r="N897" i="2"/>
  <c r="J897" i="2"/>
  <c r="V897" i="2"/>
  <c r="F897" i="2"/>
  <c r="R897" i="2"/>
  <c r="A900" i="9" l="1"/>
  <c r="T899" i="9"/>
  <c r="P899" i="9"/>
  <c r="L899" i="9"/>
  <c r="H899" i="9"/>
  <c r="D899" i="9"/>
  <c r="W899" i="9"/>
  <c r="S899" i="9"/>
  <c r="O899" i="9"/>
  <c r="K899" i="9"/>
  <c r="G899" i="9"/>
  <c r="V899" i="9"/>
  <c r="R899" i="9"/>
  <c r="N899" i="9"/>
  <c r="J899" i="9"/>
  <c r="F899" i="9"/>
  <c r="U899" i="9"/>
  <c r="E899" i="9"/>
  <c r="Q899" i="9"/>
  <c r="M899" i="9"/>
  <c r="I899" i="9"/>
  <c r="B898" i="9"/>
  <c r="B899" i="8"/>
  <c r="W900" i="8"/>
  <c r="S900" i="8"/>
  <c r="O900" i="8"/>
  <c r="K900" i="8"/>
  <c r="G900" i="8"/>
  <c r="V900" i="8"/>
  <c r="R900" i="8"/>
  <c r="N900" i="8"/>
  <c r="J900" i="8"/>
  <c r="F900" i="8"/>
  <c r="U900" i="8"/>
  <c r="Q900" i="8"/>
  <c r="M900" i="8"/>
  <c r="I900" i="8"/>
  <c r="E900" i="8"/>
  <c r="L900" i="8"/>
  <c r="A901" i="8"/>
  <c r="H900" i="8"/>
  <c r="T900" i="8"/>
  <c r="D900" i="8"/>
  <c r="P900" i="8"/>
  <c r="B897" i="2"/>
  <c r="W898" i="2"/>
  <c r="S898" i="2"/>
  <c r="O898" i="2"/>
  <c r="K898" i="2"/>
  <c r="G898" i="2"/>
  <c r="V898" i="2"/>
  <c r="R898" i="2"/>
  <c r="N898" i="2"/>
  <c r="J898" i="2"/>
  <c r="F898" i="2"/>
  <c r="U898" i="2"/>
  <c r="Q898" i="2"/>
  <c r="M898" i="2"/>
  <c r="I898" i="2"/>
  <c r="E898" i="2"/>
  <c r="A899" i="2"/>
  <c r="H898" i="2"/>
  <c r="T898" i="2"/>
  <c r="D898" i="2"/>
  <c r="P898" i="2"/>
  <c r="L898" i="2"/>
  <c r="B899" i="9" l="1"/>
  <c r="V900" i="9"/>
  <c r="R900" i="9"/>
  <c r="N900" i="9"/>
  <c r="J900" i="9"/>
  <c r="F900" i="9"/>
  <c r="U900" i="9"/>
  <c r="Q900" i="9"/>
  <c r="M900" i="9"/>
  <c r="I900" i="9"/>
  <c r="E900" i="9"/>
  <c r="A901" i="9"/>
  <c r="T900" i="9"/>
  <c r="P900" i="9"/>
  <c r="L900" i="9"/>
  <c r="H900" i="9"/>
  <c r="D900" i="9"/>
  <c r="O900" i="9"/>
  <c r="K900" i="9"/>
  <c r="W900" i="9"/>
  <c r="G900" i="9"/>
  <c r="S900" i="9"/>
  <c r="U901" i="8"/>
  <c r="Q901" i="8"/>
  <c r="M901" i="8"/>
  <c r="I901" i="8"/>
  <c r="E901" i="8"/>
  <c r="A902" i="8"/>
  <c r="T901" i="8"/>
  <c r="P901" i="8"/>
  <c r="L901" i="8"/>
  <c r="H901" i="8"/>
  <c r="D901" i="8"/>
  <c r="W901" i="8"/>
  <c r="S901" i="8"/>
  <c r="O901" i="8"/>
  <c r="K901" i="8"/>
  <c r="G901" i="8"/>
  <c r="V901" i="8"/>
  <c r="F901" i="8"/>
  <c r="R901" i="8"/>
  <c r="N901" i="8"/>
  <c r="J901" i="8"/>
  <c r="B900" i="8"/>
  <c r="B898" i="2"/>
  <c r="U899" i="2"/>
  <c r="Q899" i="2"/>
  <c r="M899" i="2"/>
  <c r="I899" i="2"/>
  <c r="E899" i="2"/>
  <c r="A900" i="2"/>
  <c r="T899" i="2"/>
  <c r="P899" i="2"/>
  <c r="L899" i="2"/>
  <c r="H899" i="2"/>
  <c r="D899" i="2"/>
  <c r="W899" i="2"/>
  <c r="S899" i="2"/>
  <c r="O899" i="2"/>
  <c r="K899" i="2"/>
  <c r="G899" i="2"/>
  <c r="R899" i="2"/>
  <c r="N899" i="2"/>
  <c r="J899" i="2"/>
  <c r="V899" i="2"/>
  <c r="F899" i="2"/>
  <c r="A902" i="9" l="1"/>
  <c r="T901" i="9"/>
  <c r="P901" i="9"/>
  <c r="L901" i="9"/>
  <c r="H901" i="9"/>
  <c r="D901" i="9"/>
  <c r="W901" i="9"/>
  <c r="S901" i="9"/>
  <c r="O901" i="9"/>
  <c r="K901" i="9"/>
  <c r="G901" i="9"/>
  <c r="V901" i="9"/>
  <c r="R901" i="9"/>
  <c r="N901" i="9"/>
  <c r="J901" i="9"/>
  <c r="F901" i="9"/>
  <c r="I901" i="9"/>
  <c r="U901" i="9"/>
  <c r="E901" i="9"/>
  <c r="Q901" i="9"/>
  <c r="M901" i="9"/>
  <c r="B900" i="9"/>
  <c r="B901" i="8"/>
  <c r="W902" i="8"/>
  <c r="S902" i="8"/>
  <c r="O902" i="8"/>
  <c r="K902" i="8"/>
  <c r="G902" i="8"/>
  <c r="V902" i="8"/>
  <c r="R902" i="8"/>
  <c r="N902" i="8"/>
  <c r="J902" i="8"/>
  <c r="F902" i="8"/>
  <c r="U902" i="8"/>
  <c r="Q902" i="8"/>
  <c r="M902" i="8"/>
  <c r="I902" i="8"/>
  <c r="E902" i="8"/>
  <c r="P902" i="8"/>
  <c r="L902" i="8"/>
  <c r="A903" i="8"/>
  <c r="H902" i="8"/>
  <c r="T902" i="8"/>
  <c r="D902" i="8"/>
  <c r="B902" i="8" s="1"/>
  <c r="B899" i="2"/>
  <c r="W900" i="2"/>
  <c r="S900" i="2"/>
  <c r="O900" i="2"/>
  <c r="K900" i="2"/>
  <c r="G900" i="2"/>
  <c r="V900" i="2"/>
  <c r="R900" i="2"/>
  <c r="N900" i="2"/>
  <c r="J900" i="2"/>
  <c r="F900" i="2"/>
  <c r="U900" i="2"/>
  <c r="Q900" i="2"/>
  <c r="M900" i="2"/>
  <c r="I900" i="2"/>
  <c r="E900" i="2"/>
  <c r="L900" i="2"/>
  <c r="A901" i="2"/>
  <c r="H900" i="2"/>
  <c r="T900" i="2"/>
  <c r="D900" i="2"/>
  <c r="P900" i="2"/>
  <c r="B901" i="9" l="1"/>
  <c r="V902" i="9"/>
  <c r="R902" i="9"/>
  <c r="N902" i="9"/>
  <c r="J902" i="9"/>
  <c r="F902" i="9"/>
  <c r="U902" i="9"/>
  <c r="Q902" i="9"/>
  <c r="M902" i="9"/>
  <c r="I902" i="9"/>
  <c r="E902" i="9"/>
  <c r="A903" i="9"/>
  <c r="T902" i="9"/>
  <c r="P902" i="9"/>
  <c r="L902" i="9"/>
  <c r="H902" i="9"/>
  <c r="D902" i="9"/>
  <c r="S902" i="9"/>
  <c r="O902" i="9"/>
  <c r="K902" i="9"/>
  <c r="W902" i="9"/>
  <c r="G902" i="9"/>
  <c r="A904" i="8"/>
  <c r="T903" i="8"/>
  <c r="P903" i="8"/>
  <c r="L903" i="8"/>
  <c r="W903" i="8"/>
  <c r="S903" i="8"/>
  <c r="O903" i="8"/>
  <c r="K903" i="8"/>
  <c r="V903" i="8"/>
  <c r="R903" i="8"/>
  <c r="N903" i="8"/>
  <c r="J903" i="8"/>
  <c r="I903" i="8"/>
  <c r="E903" i="8"/>
  <c r="U903" i="8"/>
  <c r="H903" i="8"/>
  <c r="D903" i="8"/>
  <c r="Q903" i="8"/>
  <c r="G903" i="8"/>
  <c r="M903" i="8"/>
  <c r="F903" i="8"/>
  <c r="B900" i="2"/>
  <c r="U901" i="2"/>
  <c r="Q901" i="2"/>
  <c r="M901" i="2"/>
  <c r="I901" i="2"/>
  <c r="E901" i="2"/>
  <c r="A902" i="2"/>
  <c r="T901" i="2"/>
  <c r="P901" i="2"/>
  <c r="L901" i="2"/>
  <c r="H901" i="2"/>
  <c r="D901" i="2"/>
  <c r="W901" i="2"/>
  <c r="S901" i="2"/>
  <c r="O901" i="2"/>
  <c r="K901" i="2"/>
  <c r="G901" i="2"/>
  <c r="V901" i="2"/>
  <c r="F901" i="2"/>
  <c r="R901" i="2"/>
  <c r="N901" i="2"/>
  <c r="J901" i="2"/>
  <c r="A904" i="9" l="1"/>
  <c r="T903" i="9"/>
  <c r="P903" i="9"/>
  <c r="L903" i="9"/>
  <c r="H903" i="9"/>
  <c r="D903" i="9"/>
  <c r="W903" i="9"/>
  <c r="S903" i="9"/>
  <c r="O903" i="9"/>
  <c r="K903" i="9"/>
  <c r="G903" i="9"/>
  <c r="V903" i="9"/>
  <c r="R903" i="9"/>
  <c r="N903" i="9"/>
  <c r="J903" i="9"/>
  <c r="F903" i="9"/>
  <c r="M903" i="9"/>
  <c r="I903" i="9"/>
  <c r="U903" i="9"/>
  <c r="E903" i="9"/>
  <c r="Q903" i="9"/>
  <c r="B902" i="9"/>
  <c r="B903" i="8"/>
  <c r="V904" i="8"/>
  <c r="R904" i="8"/>
  <c r="N904" i="8"/>
  <c r="J904" i="8"/>
  <c r="F904" i="8"/>
  <c r="U904" i="8"/>
  <c r="Q904" i="8"/>
  <c r="M904" i="8"/>
  <c r="I904" i="8"/>
  <c r="E904" i="8"/>
  <c r="A905" i="8"/>
  <c r="T904" i="8"/>
  <c r="P904" i="8"/>
  <c r="L904" i="8"/>
  <c r="H904" i="8"/>
  <c r="D904" i="8"/>
  <c r="S904" i="8"/>
  <c r="O904" i="8"/>
  <c r="K904" i="8"/>
  <c r="W904" i="8"/>
  <c r="G904" i="8"/>
  <c r="B901" i="2"/>
  <c r="W902" i="2"/>
  <c r="S902" i="2"/>
  <c r="O902" i="2"/>
  <c r="K902" i="2"/>
  <c r="G902" i="2"/>
  <c r="V902" i="2"/>
  <c r="R902" i="2"/>
  <c r="N902" i="2"/>
  <c r="J902" i="2"/>
  <c r="F902" i="2"/>
  <c r="U902" i="2"/>
  <c r="Q902" i="2"/>
  <c r="M902" i="2"/>
  <c r="I902" i="2"/>
  <c r="E902" i="2"/>
  <c r="P902" i="2"/>
  <c r="L902" i="2"/>
  <c r="A903" i="2"/>
  <c r="H902" i="2"/>
  <c r="T902" i="2"/>
  <c r="D902" i="2"/>
  <c r="B903" i="9" l="1"/>
  <c r="V904" i="9"/>
  <c r="R904" i="9"/>
  <c r="N904" i="9"/>
  <c r="J904" i="9"/>
  <c r="F904" i="9"/>
  <c r="U904" i="9"/>
  <c r="Q904" i="9"/>
  <c r="M904" i="9"/>
  <c r="I904" i="9"/>
  <c r="E904" i="9"/>
  <c r="A905" i="9"/>
  <c r="T904" i="9"/>
  <c r="P904" i="9"/>
  <c r="L904" i="9"/>
  <c r="H904" i="9"/>
  <c r="D904" i="9"/>
  <c r="W904" i="9"/>
  <c r="G904" i="9"/>
  <c r="S904" i="9"/>
  <c r="O904" i="9"/>
  <c r="K904" i="9"/>
  <c r="A906" i="8"/>
  <c r="T905" i="8"/>
  <c r="P905" i="8"/>
  <c r="L905" i="8"/>
  <c r="H905" i="8"/>
  <c r="D905" i="8"/>
  <c r="W905" i="8"/>
  <c r="S905" i="8"/>
  <c r="O905" i="8"/>
  <c r="K905" i="8"/>
  <c r="G905" i="8"/>
  <c r="V905" i="8"/>
  <c r="R905" i="8"/>
  <c r="N905" i="8"/>
  <c r="J905" i="8"/>
  <c r="F905" i="8"/>
  <c r="M905" i="8"/>
  <c r="I905" i="8"/>
  <c r="U905" i="8"/>
  <c r="E905" i="8"/>
  <c r="Q905" i="8"/>
  <c r="B904" i="8"/>
  <c r="U903" i="2"/>
  <c r="Q903" i="2"/>
  <c r="M903" i="2"/>
  <c r="I903" i="2"/>
  <c r="E903" i="2"/>
  <c r="A904" i="2"/>
  <c r="T903" i="2"/>
  <c r="P903" i="2"/>
  <c r="L903" i="2"/>
  <c r="H903" i="2"/>
  <c r="D903" i="2"/>
  <c r="W903" i="2"/>
  <c r="S903" i="2"/>
  <c r="O903" i="2"/>
  <c r="K903" i="2"/>
  <c r="G903" i="2"/>
  <c r="J903" i="2"/>
  <c r="V903" i="2"/>
  <c r="F903" i="2"/>
  <c r="R903" i="2"/>
  <c r="N903" i="2"/>
  <c r="B902" i="2"/>
  <c r="A906" i="9" l="1"/>
  <c r="T905" i="9"/>
  <c r="P905" i="9"/>
  <c r="L905" i="9"/>
  <c r="H905" i="9"/>
  <c r="D905" i="9"/>
  <c r="W905" i="9"/>
  <c r="S905" i="9"/>
  <c r="O905" i="9"/>
  <c r="K905" i="9"/>
  <c r="G905" i="9"/>
  <c r="V905" i="9"/>
  <c r="R905" i="9"/>
  <c r="N905" i="9"/>
  <c r="J905" i="9"/>
  <c r="F905" i="9"/>
  <c r="Q905" i="9"/>
  <c r="M905" i="9"/>
  <c r="I905" i="9"/>
  <c r="U905" i="9"/>
  <c r="E905" i="9"/>
  <c r="B904" i="9"/>
  <c r="B905" i="8"/>
  <c r="V906" i="8"/>
  <c r="R906" i="8"/>
  <c r="N906" i="8"/>
  <c r="J906" i="8"/>
  <c r="F906" i="8"/>
  <c r="U906" i="8"/>
  <c r="Q906" i="8"/>
  <c r="M906" i="8"/>
  <c r="I906" i="8"/>
  <c r="E906" i="8"/>
  <c r="A907" i="8"/>
  <c r="T906" i="8"/>
  <c r="P906" i="8"/>
  <c r="L906" i="8"/>
  <c r="H906" i="8"/>
  <c r="D906" i="8"/>
  <c r="W906" i="8"/>
  <c r="G906" i="8"/>
  <c r="S906" i="8"/>
  <c r="O906" i="8"/>
  <c r="K906" i="8"/>
  <c r="W904" i="2"/>
  <c r="S904" i="2"/>
  <c r="O904" i="2"/>
  <c r="K904" i="2"/>
  <c r="G904" i="2"/>
  <c r="V904" i="2"/>
  <c r="R904" i="2"/>
  <c r="N904" i="2"/>
  <c r="J904" i="2"/>
  <c r="F904" i="2"/>
  <c r="U904" i="2"/>
  <c r="Q904" i="2"/>
  <c r="M904" i="2"/>
  <c r="I904" i="2"/>
  <c r="E904" i="2"/>
  <c r="T904" i="2"/>
  <c r="D904" i="2"/>
  <c r="P904" i="2"/>
  <c r="L904" i="2"/>
  <c r="H904" i="2"/>
  <c r="A905" i="2"/>
  <c r="B903" i="2"/>
  <c r="B905" i="9" l="1"/>
  <c r="V906" i="9"/>
  <c r="R906" i="9"/>
  <c r="N906" i="9"/>
  <c r="J906" i="9"/>
  <c r="F906" i="9"/>
  <c r="U906" i="9"/>
  <c r="Q906" i="9"/>
  <c r="M906" i="9"/>
  <c r="I906" i="9"/>
  <c r="E906" i="9"/>
  <c r="A907" i="9"/>
  <c r="T906" i="9"/>
  <c r="P906" i="9"/>
  <c r="L906" i="9"/>
  <c r="H906" i="9"/>
  <c r="D906" i="9"/>
  <c r="K906" i="9"/>
  <c r="W906" i="9"/>
  <c r="G906" i="9"/>
  <c r="S906" i="9"/>
  <c r="O906" i="9"/>
  <c r="A908" i="8"/>
  <c r="T907" i="8"/>
  <c r="P907" i="8"/>
  <c r="L907" i="8"/>
  <c r="H907" i="8"/>
  <c r="D907" i="8"/>
  <c r="W907" i="8"/>
  <c r="S907" i="8"/>
  <c r="O907" i="8"/>
  <c r="K907" i="8"/>
  <c r="G907" i="8"/>
  <c r="V907" i="8"/>
  <c r="R907" i="8"/>
  <c r="N907" i="8"/>
  <c r="J907" i="8"/>
  <c r="F907" i="8"/>
  <c r="Q907" i="8"/>
  <c r="M907" i="8"/>
  <c r="I907" i="8"/>
  <c r="U907" i="8"/>
  <c r="E907" i="8"/>
  <c r="B906" i="8"/>
  <c r="U905" i="2"/>
  <c r="Q905" i="2"/>
  <c r="M905" i="2"/>
  <c r="I905" i="2"/>
  <c r="E905" i="2"/>
  <c r="A906" i="2"/>
  <c r="T905" i="2"/>
  <c r="P905" i="2"/>
  <c r="L905" i="2"/>
  <c r="H905" i="2"/>
  <c r="D905" i="2"/>
  <c r="W905" i="2"/>
  <c r="S905" i="2"/>
  <c r="O905" i="2"/>
  <c r="K905" i="2"/>
  <c r="G905" i="2"/>
  <c r="N905" i="2"/>
  <c r="J905" i="2"/>
  <c r="V905" i="2"/>
  <c r="F905" i="2"/>
  <c r="R905" i="2"/>
  <c r="B904" i="2"/>
  <c r="A908" i="9" l="1"/>
  <c r="T907" i="9"/>
  <c r="P907" i="9"/>
  <c r="L907" i="9"/>
  <c r="H907" i="9"/>
  <c r="D907" i="9"/>
  <c r="W907" i="9"/>
  <c r="S907" i="9"/>
  <c r="O907" i="9"/>
  <c r="K907" i="9"/>
  <c r="G907" i="9"/>
  <c r="V907" i="9"/>
  <c r="R907" i="9"/>
  <c r="N907" i="9"/>
  <c r="J907" i="9"/>
  <c r="F907" i="9"/>
  <c r="U907" i="9"/>
  <c r="E907" i="9"/>
  <c r="Q907" i="9"/>
  <c r="M907" i="9"/>
  <c r="I907" i="9"/>
  <c r="B906" i="9"/>
  <c r="B907" i="8"/>
  <c r="V908" i="8"/>
  <c r="R908" i="8"/>
  <c r="N908" i="8"/>
  <c r="J908" i="8"/>
  <c r="F908" i="8"/>
  <c r="U908" i="8"/>
  <c r="Q908" i="8"/>
  <c r="M908" i="8"/>
  <c r="I908" i="8"/>
  <c r="E908" i="8"/>
  <c r="A909" i="8"/>
  <c r="T908" i="8"/>
  <c r="P908" i="8"/>
  <c r="L908" i="8"/>
  <c r="H908" i="8"/>
  <c r="D908" i="8"/>
  <c r="K908" i="8"/>
  <c r="W908" i="8"/>
  <c r="G908" i="8"/>
  <c r="S908" i="8"/>
  <c r="O908" i="8"/>
  <c r="B905" i="2"/>
  <c r="W906" i="2"/>
  <c r="S906" i="2"/>
  <c r="O906" i="2"/>
  <c r="K906" i="2"/>
  <c r="G906" i="2"/>
  <c r="V906" i="2"/>
  <c r="R906" i="2"/>
  <c r="N906" i="2"/>
  <c r="J906" i="2"/>
  <c r="F906" i="2"/>
  <c r="U906" i="2"/>
  <c r="Q906" i="2"/>
  <c r="M906" i="2"/>
  <c r="I906" i="2"/>
  <c r="E906" i="2"/>
  <c r="A907" i="2"/>
  <c r="H906" i="2"/>
  <c r="T906" i="2"/>
  <c r="D906" i="2"/>
  <c r="P906" i="2"/>
  <c r="L906" i="2"/>
  <c r="B907" i="9" l="1"/>
  <c r="V908" i="9"/>
  <c r="R908" i="9"/>
  <c r="N908" i="9"/>
  <c r="J908" i="9"/>
  <c r="F908" i="9"/>
  <c r="U908" i="9"/>
  <c r="Q908" i="9"/>
  <c r="M908" i="9"/>
  <c r="I908" i="9"/>
  <c r="E908" i="9"/>
  <c r="A909" i="9"/>
  <c r="T908" i="9"/>
  <c r="P908" i="9"/>
  <c r="L908" i="9"/>
  <c r="H908" i="9"/>
  <c r="D908" i="9"/>
  <c r="O908" i="9"/>
  <c r="K908" i="9"/>
  <c r="W908" i="9"/>
  <c r="G908" i="9"/>
  <c r="S908" i="9"/>
  <c r="A910" i="8"/>
  <c r="T909" i="8"/>
  <c r="P909" i="8"/>
  <c r="L909" i="8"/>
  <c r="H909" i="8"/>
  <c r="D909" i="8"/>
  <c r="W909" i="8"/>
  <c r="S909" i="8"/>
  <c r="O909" i="8"/>
  <c r="K909" i="8"/>
  <c r="G909" i="8"/>
  <c r="V909" i="8"/>
  <c r="R909" i="8"/>
  <c r="N909" i="8"/>
  <c r="J909" i="8"/>
  <c r="F909" i="8"/>
  <c r="U909" i="8"/>
  <c r="E909" i="8"/>
  <c r="Q909" i="8"/>
  <c r="M909" i="8"/>
  <c r="I909" i="8"/>
  <c r="B908" i="8"/>
  <c r="B906" i="2"/>
  <c r="U907" i="2"/>
  <c r="Q907" i="2"/>
  <c r="M907" i="2"/>
  <c r="I907" i="2"/>
  <c r="E907" i="2"/>
  <c r="A908" i="2"/>
  <c r="T907" i="2"/>
  <c r="P907" i="2"/>
  <c r="L907" i="2"/>
  <c r="H907" i="2"/>
  <c r="D907" i="2"/>
  <c r="W907" i="2"/>
  <c r="S907" i="2"/>
  <c r="O907" i="2"/>
  <c r="K907" i="2"/>
  <c r="G907" i="2"/>
  <c r="R907" i="2"/>
  <c r="N907" i="2"/>
  <c r="J907" i="2"/>
  <c r="F907" i="2"/>
  <c r="V907" i="2"/>
  <c r="A910" i="9" l="1"/>
  <c r="T909" i="9"/>
  <c r="P909" i="9"/>
  <c r="L909" i="9"/>
  <c r="H909" i="9"/>
  <c r="D909" i="9"/>
  <c r="W909" i="9"/>
  <c r="S909" i="9"/>
  <c r="O909" i="9"/>
  <c r="K909" i="9"/>
  <c r="G909" i="9"/>
  <c r="V909" i="9"/>
  <c r="R909" i="9"/>
  <c r="N909" i="9"/>
  <c r="J909" i="9"/>
  <c r="F909" i="9"/>
  <c r="I909" i="9"/>
  <c r="U909" i="9"/>
  <c r="E909" i="9"/>
  <c r="Q909" i="9"/>
  <c r="M909" i="9"/>
  <c r="B908" i="9"/>
  <c r="B909" i="8"/>
  <c r="V910" i="8"/>
  <c r="R910" i="8"/>
  <c r="N910" i="8"/>
  <c r="J910" i="8"/>
  <c r="F910" i="8"/>
  <c r="U910" i="8"/>
  <c r="Q910" i="8"/>
  <c r="M910" i="8"/>
  <c r="I910" i="8"/>
  <c r="E910" i="8"/>
  <c r="A911" i="8"/>
  <c r="T910" i="8"/>
  <c r="P910" i="8"/>
  <c r="L910" i="8"/>
  <c r="H910" i="8"/>
  <c r="D910" i="8"/>
  <c r="O910" i="8"/>
  <c r="K910" i="8"/>
  <c r="W910" i="8"/>
  <c r="G910" i="8"/>
  <c r="S910" i="8"/>
  <c r="B907" i="2"/>
  <c r="W908" i="2"/>
  <c r="S908" i="2"/>
  <c r="O908" i="2"/>
  <c r="K908" i="2"/>
  <c r="G908" i="2"/>
  <c r="V908" i="2"/>
  <c r="R908" i="2"/>
  <c r="N908" i="2"/>
  <c r="J908" i="2"/>
  <c r="F908" i="2"/>
  <c r="U908" i="2"/>
  <c r="Q908" i="2"/>
  <c r="M908" i="2"/>
  <c r="I908" i="2"/>
  <c r="E908" i="2"/>
  <c r="L908" i="2"/>
  <c r="A909" i="2"/>
  <c r="H908" i="2"/>
  <c r="T908" i="2"/>
  <c r="D908" i="2"/>
  <c r="P908" i="2"/>
  <c r="B909" i="9" l="1"/>
  <c r="V910" i="9"/>
  <c r="R910" i="9"/>
  <c r="N910" i="9"/>
  <c r="J910" i="9"/>
  <c r="F910" i="9"/>
  <c r="U910" i="9"/>
  <c r="Q910" i="9"/>
  <c r="M910" i="9"/>
  <c r="I910" i="9"/>
  <c r="E910" i="9"/>
  <c r="A911" i="9"/>
  <c r="T910" i="9"/>
  <c r="P910" i="9"/>
  <c r="L910" i="9"/>
  <c r="H910" i="9"/>
  <c r="D910" i="9"/>
  <c r="S910" i="9"/>
  <c r="O910" i="9"/>
  <c r="K910" i="9"/>
  <c r="W910" i="9"/>
  <c r="G910" i="9"/>
  <c r="A912" i="8"/>
  <c r="T911" i="8"/>
  <c r="P911" i="8"/>
  <c r="L911" i="8"/>
  <c r="H911" i="8"/>
  <c r="D911" i="8"/>
  <c r="W911" i="8"/>
  <c r="S911" i="8"/>
  <c r="O911" i="8"/>
  <c r="K911" i="8"/>
  <c r="G911" i="8"/>
  <c r="V911" i="8"/>
  <c r="R911" i="8"/>
  <c r="N911" i="8"/>
  <c r="J911" i="8"/>
  <c r="F911" i="8"/>
  <c r="I911" i="8"/>
  <c r="U911" i="8"/>
  <c r="E911" i="8"/>
  <c r="Q911" i="8"/>
  <c r="M911" i="8"/>
  <c r="B910" i="8"/>
  <c r="U909" i="2"/>
  <c r="Q909" i="2"/>
  <c r="M909" i="2"/>
  <c r="I909" i="2"/>
  <c r="E909" i="2"/>
  <c r="A910" i="2"/>
  <c r="T909" i="2"/>
  <c r="P909" i="2"/>
  <c r="L909" i="2"/>
  <c r="H909" i="2"/>
  <c r="D909" i="2"/>
  <c r="W909" i="2"/>
  <c r="S909" i="2"/>
  <c r="O909" i="2"/>
  <c r="K909" i="2"/>
  <c r="G909" i="2"/>
  <c r="V909" i="2"/>
  <c r="F909" i="2"/>
  <c r="R909" i="2"/>
  <c r="N909" i="2"/>
  <c r="J909" i="2"/>
  <c r="B908" i="2"/>
  <c r="A912" i="9" l="1"/>
  <c r="T911" i="9"/>
  <c r="P911" i="9"/>
  <c r="L911" i="9"/>
  <c r="H911" i="9"/>
  <c r="D911" i="9"/>
  <c r="W911" i="9"/>
  <c r="S911" i="9"/>
  <c r="O911" i="9"/>
  <c r="K911" i="9"/>
  <c r="G911" i="9"/>
  <c r="V911" i="9"/>
  <c r="R911" i="9"/>
  <c r="N911" i="9"/>
  <c r="J911" i="9"/>
  <c r="F911" i="9"/>
  <c r="M911" i="9"/>
  <c r="I911" i="9"/>
  <c r="U911" i="9"/>
  <c r="E911" i="9"/>
  <c r="Q911" i="9"/>
  <c r="B910" i="9"/>
  <c r="B911" i="8"/>
  <c r="V912" i="8"/>
  <c r="R912" i="8"/>
  <c r="N912" i="8"/>
  <c r="J912" i="8"/>
  <c r="F912" i="8"/>
  <c r="U912" i="8"/>
  <c r="Q912" i="8"/>
  <c r="M912" i="8"/>
  <c r="I912" i="8"/>
  <c r="E912" i="8"/>
  <c r="A913" i="8"/>
  <c r="T912" i="8"/>
  <c r="P912" i="8"/>
  <c r="L912" i="8"/>
  <c r="H912" i="8"/>
  <c r="D912" i="8"/>
  <c r="S912" i="8"/>
  <c r="O912" i="8"/>
  <c r="K912" i="8"/>
  <c r="G912" i="8"/>
  <c r="W912" i="8"/>
  <c r="B909" i="2"/>
  <c r="W910" i="2"/>
  <c r="S910" i="2"/>
  <c r="O910" i="2"/>
  <c r="K910" i="2"/>
  <c r="G910" i="2"/>
  <c r="V910" i="2"/>
  <c r="R910" i="2"/>
  <c r="N910" i="2"/>
  <c r="J910" i="2"/>
  <c r="F910" i="2"/>
  <c r="U910" i="2"/>
  <c r="Q910" i="2"/>
  <c r="M910" i="2"/>
  <c r="I910" i="2"/>
  <c r="E910" i="2"/>
  <c r="P910" i="2"/>
  <c r="L910" i="2"/>
  <c r="A911" i="2"/>
  <c r="H910" i="2"/>
  <c r="D910" i="2"/>
  <c r="T910" i="2"/>
  <c r="B911" i="9" l="1"/>
  <c r="V912" i="9"/>
  <c r="R912" i="9"/>
  <c r="N912" i="9"/>
  <c r="J912" i="9"/>
  <c r="F912" i="9"/>
  <c r="U912" i="9"/>
  <c r="Q912" i="9"/>
  <c r="M912" i="9"/>
  <c r="I912" i="9"/>
  <c r="E912" i="9"/>
  <c r="A913" i="9"/>
  <c r="T912" i="9"/>
  <c r="P912" i="9"/>
  <c r="L912" i="9"/>
  <c r="H912" i="9"/>
  <c r="D912" i="9"/>
  <c r="W912" i="9"/>
  <c r="G912" i="9"/>
  <c r="S912" i="9"/>
  <c r="O912" i="9"/>
  <c r="K912" i="9"/>
  <c r="A914" i="8"/>
  <c r="T913" i="8"/>
  <c r="P913" i="8"/>
  <c r="L913" i="8"/>
  <c r="H913" i="8"/>
  <c r="D913" i="8"/>
  <c r="W913" i="8"/>
  <c r="S913" i="8"/>
  <c r="O913" i="8"/>
  <c r="K913" i="8"/>
  <c r="G913" i="8"/>
  <c r="V913" i="8"/>
  <c r="R913" i="8"/>
  <c r="N913" i="8"/>
  <c r="J913" i="8"/>
  <c r="F913" i="8"/>
  <c r="M913" i="8"/>
  <c r="I913" i="8"/>
  <c r="U913" i="8"/>
  <c r="E913" i="8"/>
  <c r="Q913" i="8"/>
  <c r="B912" i="8"/>
  <c r="U911" i="2"/>
  <c r="Q911" i="2"/>
  <c r="M911" i="2"/>
  <c r="I911" i="2"/>
  <c r="E911" i="2"/>
  <c r="A912" i="2"/>
  <c r="T911" i="2"/>
  <c r="P911" i="2"/>
  <c r="L911" i="2"/>
  <c r="H911" i="2"/>
  <c r="D911" i="2"/>
  <c r="W911" i="2"/>
  <c r="S911" i="2"/>
  <c r="O911" i="2"/>
  <c r="K911" i="2"/>
  <c r="G911" i="2"/>
  <c r="J911" i="2"/>
  <c r="V911" i="2"/>
  <c r="F911" i="2"/>
  <c r="R911" i="2"/>
  <c r="N911" i="2"/>
  <c r="B910" i="2"/>
  <c r="A914" i="9" l="1"/>
  <c r="T913" i="9"/>
  <c r="P913" i="9"/>
  <c r="L913" i="9"/>
  <c r="H913" i="9"/>
  <c r="D913" i="9"/>
  <c r="W913" i="9"/>
  <c r="S913" i="9"/>
  <c r="O913" i="9"/>
  <c r="K913" i="9"/>
  <c r="G913" i="9"/>
  <c r="V913" i="9"/>
  <c r="R913" i="9"/>
  <c r="N913" i="9"/>
  <c r="J913" i="9"/>
  <c r="F913" i="9"/>
  <c r="Q913" i="9"/>
  <c r="M913" i="9"/>
  <c r="I913" i="9"/>
  <c r="U913" i="9"/>
  <c r="E913" i="9"/>
  <c r="B912" i="9"/>
  <c r="B913" i="8"/>
  <c r="V914" i="8"/>
  <c r="R914" i="8"/>
  <c r="N914" i="8"/>
  <c r="J914" i="8"/>
  <c r="F914" i="8"/>
  <c r="U914" i="8"/>
  <c r="Q914" i="8"/>
  <c r="M914" i="8"/>
  <c r="I914" i="8"/>
  <c r="E914" i="8"/>
  <c r="A915" i="8"/>
  <c r="T914" i="8"/>
  <c r="P914" i="8"/>
  <c r="L914" i="8"/>
  <c r="H914" i="8"/>
  <c r="D914" i="8"/>
  <c r="W914" i="8"/>
  <c r="G914" i="8"/>
  <c r="S914" i="8"/>
  <c r="O914" i="8"/>
  <c r="K914" i="8"/>
  <c r="B911" i="2"/>
  <c r="W912" i="2"/>
  <c r="S912" i="2"/>
  <c r="O912" i="2"/>
  <c r="K912" i="2"/>
  <c r="G912" i="2"/>
  <c r="V912" i="2"/>
  <c r="R912" i="2"/>
  <c r="N912" i="2"/>
  <c r="J912" i="2"/>
  <c r="F912" i="2"/>
  <c r="U912" i="2"/>
  <c r="Q912" i="2"/>
  <c r="M912" i="2"/>
  <c r="I912" i="2"/>
  <c r="E912" i="2"/>
  <c r="T912" i="2"/>
  <c r="D912" i="2"/>
  <c r="P912" i="2"/>
  <c r="L912" i="2"/>
  <c r="A913" i="2"/>
  <c r="H912" i="2"/>
  <c r="B913" i="9" l="1"/>
  <c r="A915" i="9"/>
  <c r="T914" i="9"/>
  <c r="P914" i="9"/>
  <c r="L914" i="9"/>
  <c r="H914" i="9"/>
  <c r="D914" i="9"/>
  <c r="W914" i="9"/>
  <c r="R914" i="9"/>
  <c r="M914" i="9"/>
  <c r="G914" i="9"/>
  <c r="V914" i="9"/>
  <c r="Q914" i="9"/>
  <c r="K914" i="9"/>
  <c r="F914" i="9"/>
  <c r="U914" i="9"/>
  <c r="O914" i="9"/>
  <c r="J914" i="9"/>
  <c r="E914" i="9"/>
  <c r="N914" i="9"/>
  <c r="I914" i="9"/>
  <c r="S914" i="9"/>
  <c r="A916" i="8"/>
  <c r="T915" i="8"/>
  <c r="P915" i="8"/>
  <c r="L915" i="8"/>
  <c r="H915" i="8"/>
  <c r="D915" i="8"/>
  <c r="W915" i="8"/>
  <c r="S915" i="8"/>
  <c r="O915" i="8"/>
  <c r="K915" i="8"/>
  <c r="G915" i="8"/>
  <c r="V915" i="8"/>
  <c r="R915" i="8"/>
  <c r="N915" i="8"/>
  <c r="J915" i="8"/>
  <c r="F915" i="8"/>
  <c r="Q915" i="8"/>
  <c r="M915" i="8"/>
  <c r="I915" i="8"/>
  <c r="E915" i="8"/>
  <c r="U915" i="8"/>
  <c r="B914" i="8"/>
  <c r="B912" i="2"/>
  <c r="U913" i="2"/>
  <c r="Q913" i="2"/>
  <c r="M913" i="2"/>
  <c r="I913" i="2"/>
  <c r="E913" i="2"/>
  <c r="A914" i="2"/>
  <c r="T913" i="2"/>
  <c r="P913" i="2"/>
  <c r="L913" i="2"/>
  <c r="H913" i="2"/>
  <c r="D913" i="2"/>
  <c r="W913" i="2"/>
  <c r="S913" i="2"/>
  <c r="O913" i="2"/>
  <c r="K913" i="2"/>
  <c r="G913" i="2"/>
  <c r="N913" i="2"/>
  <c r="J913" i="2"/>
  <c r="V913" i="2"/>
  <c r="F913" i="2"/>
  <c r="R913" i="2"/>
  <c r="B914" i="9" l="1"/>
  <c r="V915" i="9"/>
  <c r="R915" i="9"/>
  <c r="N915" i="9"/>
  <c r="J915" i="9"/>
  <c r="F915" i="9"/>
  <c r="W915" i="9"/>
  <c r="Q915" i="9"/>
  <c r="L915" i="9"/>
  <c r="G915" i="9"/>
  <c r="U915" i="9"/>
  <c r="P915" i="9"/>
  <c r="K915" i="9"/>
  <c r="E915" i="9"/>
  <c r="T915" i="9"/>
  <c r="O915" i="9"/>
  <c r="I915" i="9"/>
  <c r="D915" i="9"/>
  <c r="M915" i="9"/>
  <c r="H915" i="9"/>
  <c r="A916" i="9"/>
  <c r="S915" i="9"/>
  <c r="B915" i="8"/>
  <c r="V916" i="8"/>
  <c r="R916" i="8"/>
  <c r="N916" i="8"/>
  <c r="J916" i="8"/>
  <c r="F916" i="8"/>
  <c r="U916" i="8"/>
  <c r="Q916" i="8"/>
  <c r="M916" i="8"/>
  <c r="I916" i="8"/>
  <c r="E916" i="8"/>
  <c r="A917" i="8"/>
  <c r="T916" i="8"/>
  <c r="P916" i="8"/>
  <c r="L916" i="8"/>
  <c r="H916" i="8"/>
  <c r="D916" i="8"/>
  <c r="K916" i="8"/>
  <c r="W916" i="8"/>
  <c r="G916" i="8"/>
  <c r="S916" i="8"/>
  <c r="O916" i="8"/>
  <c r="B913" i="2"/>
  <c r="W914" i="2"/>
  <c r="S914" i="2"/>
  <c r="O914" i="2"/>
  <c r="K914" i="2"/>
  <c r="G914" i="2"/>
  <c r="V914" i="2"/>
  <c r="R914" i="2"/>
  <c r="N914" i="2"/>
  <c r="J914" i="2"/>
  <c r="F914" i="2"/>
  <c r="U914" i="2"/>
  <c r="Q914" i="2"/>
  <c r="M914" i="2"/>
  <c r="I914" i="2"/>
  <c r="E914" i="2"/>
  <c r="A915" i="2"/>
  <c r="H914" i="2"/>
  <c r="T914" i="2"/>
  <c r="D914" i="2"/>
  <c r="P914" i="2"/>
  <c r="L914" i="2"/>
  <c r="B915" i="9" l="1"/>
  <c r="A917" i="9"/>
  <c r="T916" i="9"/>
  <c r="P916" i="9"/>
  <c r="L916" i="9"/>
  <c r="H916" i="9"/>
  <c r="D916" i="9"/>
  <c r="V916" i="9"/>
  <c r="Q916" i="9"/>
  <c r="K916" i="9"/>
  <c r="F916" i="9"/>
  <c r="U916" i="9"/>
  <c r="O916" i="9"/>
  <c r="J916" i="9"/>
  <c r="E916" i="9"/>
  <c r="S916" i="9"/>
  <c r="N916" i="9"/>
  <c r="I916" i="9"/>
  <c r="M916" i="9"/>
  <c r="G916" i="9"/>
  <c r="W916" i="9"/>
  <c r="R916" i="9"/>
  <c r="A918" i="8"/>
  <c r="T917" i="8"/>
  <c r="P917" i="8"/>
  <c r="L917" i="8"/>
  <c r="H917" i="8"/>
  <c r="D917" i="8"/>
  <c r="W917" i="8"/>
  <c r="S917" i="8"/>
  <c r="O917" i="8"/>
  <c r="K917" i="8"/>
  <c r="G917" i="8"/>
  <c r="V917" i="8"/>
  <c r="R917" i="8"/>
  <c r="N917" i="8"/>
  <c r="J917" i="8"/>
  <c r="F917" i="8"/>
  <c r="U917" i="8"/>
  <c r="E917" i="8"/>
  <c r="Q917" i="8"/>
  <c r="M917" i="8"/>
  <c r="I917" i="8"/>
  <c r="B916" i="8"/>
  <c r="B914" i="2"/>
  <c r="U915" i="2"/>
  <c r="Q915" i="2"/>
  <c r="M915" i="2"/>
  <c r="I915" i="2"/>
  <c r="E915" i="2"/>
  <c r="A916" i="2"/>
  <c r="T915" i="2"/>
  <c r="P915" i="2"/>
  <c r="L915" i="2"/>
  <c r="H915" i="2"/>
  <c r="D915" i="2"/>
  <c r="W915" i="2"/>
  <c r="S915" i="2"/>
  <c r="O915" i="2"/>
  <c r="K915" i="2"/>
  <c r="G915" i="2"/>
  <c r="R915" i="2"/>
  <c r="N915" i="2"/>
  <c r="J915" i="2"/>
  <c r="V915" i="2"/>
  <c r="F915" i="2"/>
  <c r="B916" i="9" l="1"/>
  <c r="V917" i="9"/>
  <c r="R917" i="9"/>
  <c r="N917" i="9"/>
  <c r="J917" i="9"/>
  <c r="F917" i="9"/>
  <c r="U917" i="9"/>
  <c r="Q917" i="9"/>
  <c r="A918" i="9"/>
  <c r="P917" i="9"/>
  <c r="K917" i="9"/>
  <c r="E917" i="9"/>
  <c r="W917" i="9"/>
  <c r="O917" i="9"/>
  <c r="I917" i="9"/>
  <c r="D917" i="9"/>
  <c r="T917" i="9"/>
  <c r="M917" i="9"/>
  <c r="H917" i="9"/>
  <c r="L917" i="9"/>
  <c r="G917" i="9"/>
  <c r="S917" i="9"/>
  <c r="B917" i="8"/>
  <c r="V918" i="8"/>
  <c r="R918" i="8"/>
  <c r="N918" i="8"/>
  <c r="J918" i="8"/>
  <c r="F918" i="8"/>
  <c r="U918" i="8"/>
  <c r="Q918" i="8"/>
  <c r="M918" i="8"/>
  <c r="I918" i="8"/>
  <c r="E918" i="8"/>
  <c r="A919" i="8"/>
  <c r="T918" i="8"/>
  <c r="P918" i="8"/>
  <c r="L918" i="8"/>
  <c r="H918" i="8"/>
  <c r="D918" i="8"/>
  <c r="O918" i="8"/>
  <c r="K918" i="8"/>
  <c r="W918" i="8"/>
  <c r="G918" i="8"/>
  <c r="S918" i="8"/>
  <c r="B915" i="2"/>
  <c r="W916" i="2"/>
  <c r="S916" i="2"/>
  <c r="O916" i="2"/>
  <c r="K916" i="2"/>
  <c r="G916" i="2"/>
  <c r="V916" i="2"/>
  <c r="R916" i="2"/>
  <c r="N916" i="2"/>
  <c r="J916" i="2"/>
  <c r="F916" i="2"/>
  <c r="U916" i="2"/>
  <c r="Q916" i="2"/>
  <c r="M916" i="2"/>
  <c r="I916" i="2"/>
  <c r="E916" i="2"/>
  <c r="L916" i="2"/>
  <c r="A917" i="2"/>
  <c r="H916" i="2"/>
  <c r="T916" i="2"/>
  <c r="D916" i="2"/>
  <c r="B916" i="2" s="1"/>
  <c r="P916" i="2"/>
  <c r="B917" i="9" l="1"/>
  <c r="A919" i="9"/>
  <c r="T918" i="9"/>
  <c r="P918" i="9"/>
  <c r="L918" i="9"/>
  <c r="H918" i="9"/>
  <c r="D918" i="9"/>
  <c r="W918" i="9"/>
  <c r="S918" i="9"/>
  <c r="O918" i="9"/>
  <c r="K918" i="9"/>
  <c r="G918" i="9"/>
  <c r="V918" i="9"/>
  <c r="R918" i="9"/>
  <c r="N918" i="9"/>
  <c r="J918" i="9"/>
  <c r="M918" i="9"/>
  <c r="I918" i="9"/>
  <c r="U918" i="9"/>
  <c r="F918" i="9"/>
  <c r="Q918" i="9"/>
  <c r="E918" i="9"/>
  <c r="A920" i="8"/>
  <c r="T919" i="8"/>
  <c r="P919" i="8"/>
  <c r="L919" i="8"/>
  <c r="H919" i="8"/>
  <c r="D919" i="8"/>
  <c r="W919" i="8"/>
  <c r="S919" i="8"/>
  <c r="O919" i="8"/>
  <c r="K919" i="8"/>
  <c r="G919" i="8"/>
  <c r="V919" i="8"/>
  <c r="R919" i="8"/>
  <c r="N919" i="8"/>
  <c r="J919" i="8"/>
  <c r="F919" i="8"/>
  <c r="I919" i="8"/>
  <c r="U919" i="8"/>
  <c r="E919" i="8"/>
  <c r="Q919" i="8"/>
  <c r="M919" i="8"/>
  <c r="B918" i="8"/>
  <c r="U917" i="2"/>
  <c r="Q917" i="2"/>
  <c r="M917" i="2"/>
  <c r="I917" i="2"/>
  <c r="E917" i="2"/>
  <c r="A918" i="2"/>
  <c r="T917" i="2"/>
  <c r="P917" i="2"/>
  <c r="L917" i="2"/>
  <c r="H917" i="2"/>
  <c r="D917" i="2"/>
  <c r="W917" i="2"/>
  <c r="S917" i="2"/>
  <c r="O917" i="2"/>
  <c r="K917" i="2"/>
  <c r="G917" i="2"/>
  <c r="V917" i="2"/>
  <c r="F917" i="2"/>
  <c r="R917" i="2"/>
  <c r="N917" i="2"/>
  <c r="J917" i="2"/>
  <c r="B918" i="9" l="1"/>
  <c r="V919" i="9"/>
  <c r="R919" i="9"/>
  <c r="N919" i="9"/>
  <c r="J919" i="9"/>
  <c r="F919" i="9"/>
  <c r="U919" i="9"/>
  <c r="Q919" i="9"/>
  <c r="M919" i="9"/>
  <c r="I919" i="9"/>
  <c r="E919" i="9"/>
  <c r="A920" i="9"/>
  <c r="T919" i="9"/>
  <c r="P919" i="9"/>
  <c r="L919" i="9"/>
  <c r="H919" i="9"/>
  <c r="D919" i="9"/>
  <c r="W919" i="9"/>
  <c r="G919" i="9"/>
  <c r="S919" i="9"/>
  <c r="O919" i="9"/>
  <c r="K919" i="9"/>
  <c r="B919" i="8"/>
  <c r="V920" i="8"/>
  <c r="R920" i="8"/>
  <c r="N920" i="8"/>
  <c r="J920" i="8"/>
  <c r="F920" i="8"/>
  <c r="U920" i="8"/>
  <c r="Q920" i="8"/>
  <c r="M920" i="8"/>
  <c r="I920" i="8"/>
  <c r="E920" i="8"/>
  <c r="A921" i="8"/>
  <c r="T920" i="8"/>
  <c r="P920" i="8"/>
  <c r="L920" i="8"/>
  <c r="H920" i="8"/>
  <c r="D920" i="8"/>
  <c r="S920" i="8"/>
  <c r="O920" i="8"/>
  <c r="K920" i="8"/>
  <c r="W920" i="8"/>
  <c r="G920" i="8"/>
  <c r="B917" i="2"/>
  <c r="W918" i="2"/>
  <c r="S918" i="2"/>
  <c r="O918" i="2"/>
  <c r="K918" i="2"/>
  <c r="G918" i="2"/>
  <c r="V918" i="2"/>
  <c r="R918" i="2"/>
  <c r="N918" i="2"/>
  <c r="J918" i="2"/>
  <c r="F918" i="2"/>
  <c r="U918" i="2"/>
  <c r="Q918" i="2"/>
  <c r="M918" i="2"/>
  <c r="I918" i="2"/>
  <c r="E918" i="2"/>
  <c r="P918" i="2"/>
  <c r="L918" i="2"/>
  <c r="A919" i="2"/>
  <c r="H918" i="2"/>
  <c r="T918" i="2"/>
  <c r="D918" i="2"/>
  <c r="A921" i="9" l="1"/>
  <c r="T920" i="9"/>
  <c r="P920" i="9"/>
  <c r="L920" i="9"/>
  <c r="H920" i="9"/>
  <c r="D920" i="9"/>
  <c r="W920" i="9"/>
  <c r="S920" i="9"/>
  <c r="O920" i="9"/>
  <c r="K920" i="9"/>
  <c r="G920" i="9"/>
  <c r="V920" i="9"/>
  <c r="R920" i="9"/>
  <c r="N920" i="9"/>
  <c r="J920" i="9"/>
  <c r="F920" i="9"/>
  <c r="Q920" i="9"/>
  <c r="M920" i="9"/>
  <c r="I920" i="9"/>
  <c r="U920" i="9"/>
  <c r="E920" i="9"/>
  <c r="B919" i="9"/>
  <c r="A922" i="8"/>
  <c r="T921" i="8"/>
  <c r="P921" i="8"/>
  <c r="L921" i="8"/>
  <c r="H921" i="8"/>
  <c r="D921" i="8"/>
  <c r="W921" i="8"/>
  <c r="S921" i="8"/>
  <c r="O921" i="8"/>
  <c r="K921" i="8"/>
  <c r="G921" i="8"/>
  <c r="V921" i="8"/>
  <c r="R921" i="8"/>
  <c r="N921" i="8"/>
  <c r="J921" i="8"/>
  <c r="F921" i="8"/>
  <c r="M921" i="8"/>
  <c r="I921" i="8"/>
  <c r="U921" i="8"/>
  <c r="E921" i="8"/>
  <c r="Q921" i="8"/>
  <c r="B920" i="8"/>
  <c r="B918" i="2"/>
  <c r="U919" i="2"/>
  <c r="Q919" i="2"/>
  <c r="M919" i="2"/>
  <c r="I919" i="2"/>
  <c r="E919" i="2"/>
  <c r="A920" i="2"/>
  <c r="T919" i="2"/>
  <c r="P919" i="2"/>
  <c r="L919" i="2"/>
  <c r="H919" i="2"/>
  <c r="D919" i="2"/>
  <c r="W919" i="2"/>
  <c r="S919" i="2"/>
  <c r="O919" i="2"/>
  <c r="K919" i="2"/>
  <c r="G919" i="2"/>
  <c r="J919" i="2"/>
  <c r="V919" i="2"/>
  <c r="F919" i="2"/>
  <c r="R919" i="2"/>
  <c r="N919" i="2"/>
  <c r="B920" i="9" l="1"/>
  <c r="V921" i="9"/>
  <c r="R921" i="9"/>
  <c r="N921" i="9"/>
  <c r="J921" i="9"/>
  <c r="F921" i="9"/>
  <c r="U921" i="9"/>
  <c r="Q921" i="9"/>
  <c r="M921" i="9"/>
  <c r="I921" i="9"/>
  <c r="E921" i="9"/>
  <c r="A922" i="9"/>
  <c r="T921" i="9"/>
  <c r="P921" i="9"/>
  <c r="L921" i="9"/>
  <c r="H921" i="9"/>
  <c r="D921" i="9"/>
  <c r="K921" i="9"/>
  <c r="W921" i="9"/>
  <c r="G921" i="9"/>
  <c r="S921" i="9"/>
  <c r="O921" i="9"/>
  <c r="B921" i="8"/>
  <c r="V922" i="8"/>
  <c r="R922" i="8"/>
  <c r="N922" i="8"/>
  <c r="J922" i="8"/>
  <c r="F922" i="8"/>
  <c r="U922" i="8"/>
  <c r="Q922" i="8"/>
  <c r="M922" i="8"/>
  <c r="I922" i="8"/>
  <c r="E922" i="8"/>
  <c r="A923" i="8"/>
  <c r="T922" i="8"/>
  <c r="P922" i="8"/>
  <c r="L922" i="8"/>
  <c r="H922" i="8"/>
  <c r="D922" i="8"/>
  <c r="W922" i="8"/>
  <c r="G922" i="8"/>
  <c r="S922" i="8"/>
  <c r="O922" i="8"/>
  <c r="K922" i="8"/>
  <c r="B919" i="2"/>
  <c r="W920" i="2"/>
  <c r="S920" i="2"/>
  <c r="O920" i="2"/>
  <c r="K920" i="2"/>
  <c r="G920" i="2"/>
  <c r="V920" i="2"/>
  <c r="R920" i="2"/>
  <c r="N920" i="2"/>
  <c r="J920" i="2"/>
  <c r="F920" i="2"/>
  <c r="U920" i="2"/>
  <c r="Q920" i="2"/>
  <c r="M920" i="2"/>
  <c r="I920" i="2"/>
  <c r="E920" i="2"/>
  <c r="T920" i="2"/>
  <c r="D920" i="2"/>
  <c r="P920" i="2"/>
  <c r="L920" i="2"/>
  <c r="A921" i="2"/>
  <c r="H920" i="2"/>
  <c r="A923" i="9" l="1"/>
  <c r="T922" i="9"/>
  <c r="P922" i="9"/>
  <c r="L922" i="9"/>
  <c r="H922" i="9"/>
  <c r="D922" i="9"/>
  <c r="W922" i="9"/>
  <c r="S922" i="9"/>
  <c r="O922" i="9"/>
  <c r="K922" i="9"/>
  <c r="G922" i="9"/>
  <c r="V922" i="9"/>
  <c r="R922" i="9"/>
  <c r="N922" i="9"/>
  <c r="J922" i="9"/>
  <c r="F922" i="9"/>
  <c r="U922" i="9"/>
  <c r="E922" i="9"/>
  <c r="Q922" i="9"/>
  <c r="M922" i="9"/>
  <c r="I922" i="9"/>
  <c r="B921" i="9"/>
  <c r="A924" i="8"/>
  <c r="T923" i="8"/>
  <c r="P923" i="8"/>
  <c r="L923" i="8"/>
  <c r="H923" i="8"/>
  <c r="D923" i="8"/>
  <c r="W923" i="8"/>
  <c r="S923" i="8"/>
  <c r="O923" i="8"/>
  <c r="K923" i="8"/>
  <c r="G923" i="8"/>
  <c r="V923" i="8"/>
  <c r="R923" i="8"/>
  <c r="N923" i="8"/>
  <c r="J923" i="8"/>
  <c r="F923" i="8"/>
  <c r="Q923" i="8"/>
  <c r="M923" i="8"/>
  <c r="I923" i="8"/>
  <c r="U923" i="8"/>
  <c r="E923" i="8"/>
  <c r="B922" i="8"/>
  <c r="B920" i="2"/>
  <c r="U921" i="2"/>
  <c r="Q921" i="2"/>
  <c r="M921" i="2"/>
  <c r="I921" i="2"/>
  <c r="E921" i="2"/>
  <c r="A922" i="2"/>
  <c r="T921" i="2"/>
  <c r="P921" i="2"/>
  <c r="L921" i="2"/>
  <c r="H921" i="2"/>
  <c r="D921" i="2"/>
  <c r="W921" i="2"/>
  <c r="S921" i="2"/>
  <c r="O921" i="2"/>
  <c r="K921" i="2"/>
  <c r="G921" i="2"/>
  <c r="N921" i="2"/>
  <c r="J921" i="2"/>
  <c r="V921" i="2"/>
  <c r="F921" i="2"/>
  <c r="R921" i="2"/>
  <c r="B922" i="9" l="1"/>
  <c r="V923" i="9"/>
  <c r="R923" i="9"/>
  <c r="N923" i="9"/>
  <c r="J923" i="9"/>
  <c r="F923" i="9"/>
  <c r="U923" i="9"/>
  <c r="Q923" i="9"/>
  <c r="M923" i="9"/>
  <c r="I923" i="9"/>
  <c r="E923" i="9"/>
  <c r="A924" i="9"/>
  <c r="T923" i="9"/>
  <c r="P923" i="9"/>
  <c r="L923" i="9"/>
  <c r="H923" i="9"/>
  <c r="D923" i="9"/>
  <c r="O923" i="9"/>
  <c r="K923" i="9"/>
  <c r="W923" i="9"/>
  <c r="G923" i="9"/>
  <c r="S923" i="9"/>
  <c r="B923" i="8"/>
  <c r="V924" i="8"/>
  <c r="R924" i="8"/>
  <c r="N924" i="8"/>
  <c r="J924" i="8"/>
  <c r="F924" i="8"/>
  <c r="U924" i="8"/>
  <c r="Q924" i="8"/>
  <c r="M924" i="8"/>
  <c r="I924" i="8"/>
  <c r="E924" i="8"/>
  <c r="A925" i="8"/>
  <c r="T924" i="8"/>
  <c r="P924" i="8"/>
  <c r="L924" i="8"/>
  <c r="H924" i="8"/>
  <c r="D924" i="8"/>
  <c r="K924" i="8"/>
  <c r="W924" i="8"/>
  <c r="G924" i="8"/>
  <c r="S924" i="8"/>
  <c r="O924" i="8"/>
  <c r="B921" i="2"/>
  <c r="W922" i="2"/>
  <c r="S922" i="2"/>
  <c r="O922" i="2"/>
  <c r="K922" i="2"/>
  <c r="G922" i="2"/>
  <c r="V922" i="2"/>
  <c r="R922" i="2"/>
  <c r="N922" i="2"/>
  <c r="J922" i="2"/>
  <c r="F922" i="2"/>
  <c r="U922" i="2"/>
  <c r="Q922" i="2"/>
  <c r="M922" i="2"/>
  <c r="I922" i="2"/>
  <c r="E922" i="2"/>
  <c r="A923" i="2"/>
  <c r="H922" i="2"/>
  <c r="T922" i="2"/>
  <c r="D922" i="2"/>
  <c r="P922" i="2"/>
  <c r="L922" i="2"/>
  <c r="A925" i="9" l="1"/>
  <c r="T924" i="9"/>
  <c r="P924" i="9"/>
  <c r="L924" i="9"/>
  <c r="H924" i="9"/>
  <c r="D924" i="9"/>
  <c r="W924" i="9"/>
  <c r="S924" i="9"/>
  <c r="O924" i="9"/>
  <c r="K924" i="9"/>
  <c r="G924" i="9"/>
  <c r="V924" i="9"/>
  <c r="R924" i="9"/>
  <c r="N924" i="9"/>
  <c r="J924" i="9"/>
  <c r="F924" i="9"/>
  <c r="I924" i="9"/>
  <c r="U924" i="9"/>
  <c r="E924" i="9"/>
  <c r="Q924" i="9"/>
  <c r="M924" i="9"/>
  <c r="B923" i="9"/>
  <c r="A926" i="8"/>
  <c r="T925" i="8"/>
  <c r="P925" i="8"/>
  <c r="L925" i="8"/>
  <c r="H925" i="8"/>
  <c r="D925" i="8"/>
  <c r="W925" i="8"/>
  <c r="S925" i="8"/>
  <c r="O925" i="8"/>
  <c r="K925" i="8"/>
  <c r="G925" i="8"/>
  <c r="V925" i="8"/>
  <c r="R925" i="8"/>
  <c r="N925" i="8"/>
  <c r="J925" i="8"/>
  <c r="F925" i="8"/>
  <c r="U925" i="8"/>
  <c r="E925" i="8"/>
  <c r="Q925" i="8"/>
  <c r="M925" i="8"/>
  <c r="I925" i="8"/>
  <c r="B924" i="8"/>
  <c r="B922" i="2"/>
  <c r="U923" i="2"/>
  <c r="Q923" i="2"/>
  <c r="M923" i="2"/>
  <c r="I923" i="2"/>
  <c r="E923" i="2"/>
  <c r="A924" i="2"/>
  <c r="T923" i="2"/>
  <c r="P923" i="2"/>
  <c r="L923" i="2"/>
  <c r="H923" i="2"/>
  <c r="D923" i="2"/>
  <c r="W923" i="2"/>
  <c r="S923" i="2"/>
  <c r="O923" i="2"/>
  <c r="K923" i="2"/>
  <c r="G923" i="2"/>
  <c r="R923" i="2"/>
  <c r="N923" i="2"/>
  <c r="J923" i="2"/>
  <c r="V923" i="2"/>
  <c r="F923" i="2"/>
  <c r="B924" i="9" l="1"/>
  <c r="V925" i="9"/>
  <c r="R925" i="9"/>
  <c r="N925" i="9"/>
  <c r="J925" i="9"/>
  <c r="F925" i="9"/>
  <c r="U925" i="9"/>
  <c r="Q925" i="9"/>
  <c r="M925" i="9"/>
  <c r="I925" i="9"/>
  <c r="E925" i="9"/>
  <c r="A926" i="9"/>
  <c r="T925" i="9"/>
  <c r="P925" i="9"/>
  <c r="L925" i="9"/>
  <c r="H925" i="9"/>
  <c r="D925" i="9"/>
  <c r="S925" i="9"/>
  <c r="O925" i="9"/>
  <c r="K925" i="9"/>
  <c r="G925" i="9"/>
  <c r="W925" i="9"/>
  <c r="B925" i="8"/>
  <c r="V926" i="8"/>
  <c r="R926" i="8"/>
  <c r="N926" i="8"/>
  <c r="J926" i="8"/>
  <c r="F926" i="8"/>
  <c r="U926" i="8"/>
  <c r="Q926" i="8"/>
  <c r="M926" i="8"/>
  <c r="I926" i="8"/>
  <c r="E926" i="8"/>
  <c r="A927" i="8"/>
  <c r="T926" i="8"/>
  <c r="P926" i="8"/>
  <c r="L926" i="8"/>
  <c r="H926" i="8"/>
  <c r="D926" i="8"/>
  <c r="O926" i="8"/>
  <c r="K926" i="8"/>
  <c r="W926" i="8"/>
  <c r="G926" i="8"/>
  <c r="S926" i="8"/>
  <c r="B923" i="2"/>
  <c r="W924" i="2"/>
  <c r="S924" i="2"/>
  <c r="O924" i="2"/>
  <c r="K924" i="2"/>
  <c r="G924" i="2"/>
  <c r="V924" i="2"/>
  <c r="R924" i="2"/>
  <c r="N924" i="2"/>
  <c r="J924" i="2"/>
  <c r="F924" i="2"/>
  <c r="U924" i="2"/>
  <c r="Q924" i="2"/>
  <c r="M924" i="2"/>
  <c r="I924" i="2"/>
  <c r="E924" i="2"/>
  <c r="L924" i="2"/>
  <c r="A925" i="2"/>
  <c r="H924" i="2"/>
  <c r="T924" i="2"/>
  <c r="D924" i="2"/>
  <c r="P924" i="2"/>
  <c r="A927" i="9" l="1"/>
  <c r="T926" i="9"/>
  <c r="P926" i="9"/>
  <c r="L926" i="9"/>
  <c r="H926" i="9"/>
  <c r="D926" i="9"/>
  <c r="W926" i="9"/>
  <c r="S926" i="9"/>
  <c r="O926" i="9"/>
  <c r="K926" i="9"/>
  <c r="G926" i="9"/>
  <c r="V926" i="9"/>
  <c r="R926" i="9"/>
  <c r="N926" i="9"/>
  <c r="J926" i="9"/>
  <c r="F926" i="9"/>
  <c r="M926" i="9"/>
  <c r="I926" i="9"/>
  <c r="U926" i="9"/>
  <c r="E926" i="9"/>
  <c r="Q926" i="9"/>
  <c r="B925" i="9"/>
  <c r="A928" i="8"/>
  <c r="T927" i="8"/>
  <c r="P927" i="8"/>
  <c r="L927" i="8"/>
  <c r="H927" i="8"/>
  <c r="D927" i="8"/>
  <c r="W927" i="8"/>
  <c r="S927" i="8"/>
  <c r="O927" i="8"/>
  <c r="K927" i="8"/>
  <c r="G927" i="8"/>
  <c r="V927" i="8"/>
  <c r="R927" i="8"/>
  <c r="N927" i="8"/>
  <c r="J927" i="8"/>
  <c r="F927" i="8"/>
  <c r="I927" i="8"/>
  <c r="U927" i="8"/>
  <c r="E927" i="8"/>
  <c r="Q927" i="8"/>
  <c r="M927" i="8"/>
  <c r="B926" i="8"/>
  <c r="U925" i="2"/>
  <c r="Q925" i="2"/>
  <c r="M925" i="2"/>
  <c r="I925" i="2"/>
  <c r="E925" i="2"/>
  <c r="A926" i="2"/>
  <c r="T925" i="2"/>
  <c r="P925" i="2"/>
  <c r="L925" i="2"/>
  <c r="H925" i="2"/>
  <c r="D925" i="2"/>
  <c r="W925" i="2"/>
  <c r="S925" i="2"/>
  <c r="O925" i="2"/>
  <c r="K925" i="2"/>
  <c r="G925" i="2"/>
  <c r="V925" i="2"/>
  <c r="F925" i="2"/>
  <c r="R925" i="2"/>
  <c r="N925" i="2"/>
  <c r="J925" i="2"/>
  <c r="B924" i="2"/>
  <c r="B926" i="9" l="1"/>
  <c r="V927" i="9"/>
  <c r="R927" i="9"/>
  <c r="N927" i="9"/>
  <c r="J927" i="9"/>
  <c r="F927" i="9"/>
  <c r="U927" i="9"/>
  <c r="Q927" i="9"/>
  <c r="M927" i="9"/>
  <c r="I927" i="9"/>
  <c r="E927" i="9"/>
  <c r="A928" i="9"/>
  <c r="T927" i="9"/>
  <c r="P927" i="9"/>
  <c r="L927" i="9"/>
  <c r="H927" i="9"/>
  <c r="D927" i="9"/>
  <c r="W927" i="9"/>
  <c r="G927" i="9"/>
  <c r="S927" i="9"/>
  <c r="O927" i="9"/>
  <c r="K927" i="9"/>
  <c r="B927" i="8"/>
  <c r="V928" i="8"/>
  <c r="R928" i="8"/>
  <c r="N928" i="8"/>
  <c r="J928" i="8"/>
  <c r="F928" i="8"/>
  <c r="U928" i="8"/>
  <c r="Q928" i="8"/>
  <c r="M928" i="8"/>
  <c r="I928" i="8"/>
  <c r="E928" i="8"/>
  <c r="A929" i="8"/>
  <c r="T928" i="8"/>
  <c r="P928" i="8"/>
  <c r="L928" i="8"/>
  <c r="H928" i="8"/>
  <c r="D928" i="8"/>
  <c r="S928" i="8"/>
  <c r="O928" i="8"/>
  <c r="K928" i="8"/>
  <c r="W928" i="8"/>
  <c r="G928" i="8"/>
  <c r="B925" i="2"/>
  <c r="W926" i="2"/>
  <c r="S926" i="2"/>
  <c r="O926" i="2"/>
  <c r="K926" i="2"/>
  <c r="G926" i="2"/>
  <c r="V926" i="2"/>
  <c r="R926" i="2"/>
  <c r="N926" i="2"/>
  <c r="J926" i="2"/>
  <c r="F926" i="2"/>
  <c r="U926" i="2"/>
  <c r="Q926" i="2"/>
  <c r="M926" i="2"/>
  <c r="I926" i="2"/>
  <c r="E926" i="2"/>
  <c r="P926" i="2"/>
  <c r="L926" i="2"/>
  <c r="A927" i="2"/>
  <c r="H926" i="2"/>
  <c r="T926" i="2"/>
  <c r="D926" i="2"/>
  <c r="A929" i="9" l="1"/>
  <c r="T928" i="9"/>
  <c r="P928" i="9"/>
  <c r="L928" i="9"/>
  <c r="H928" i="9"/>
  <c r="D928" i="9"/>
  <c r="W928" i="9"/>
  <c r="S928" i="9"/>
  <c r="O928" i="9"/>
  <c r="K928" i="9"/>
  <c r="G928" i="9"/>
  <c r="V928" i="9"/>
  <c r="R928" i="9"/>
  <c r="N928" i="9"/>
  <c r="J928" i="9"/>
  <c r="F928" i="9"/>
  <c r="Q928" i="9"/>
  <c r="M928" i="9"/>
  <c r="I928" i="9"/>
  <c r="E928" i="9"/>
  <c r="U928" i="9"/>
  <c r="B927" i="9"/>
  <c r="A930" i="8"/>
  <c r="T929" i="8"/>
  <c r="P929" i="8"/>
  <c r="L929" i="8"/>
  <c r="H929" i="8"/>
  <c r="D929" i="8"/>
  <c r="W929" i="8"/>
  <c r="S929" i="8"/>
  <c r="O929" i="8"/>
  <c r="K929" i="8"/>
  <c r="G929" i="8"/>
  <c r="V929" i="8"/>
  <c r="R929" i="8"/>
  <c r="N929" i="8"/>
  <c r="J929" i="8"/>
  <c r="F929" i="8"/>
  <c r="M929" i="8"/>
  <c r="I929" i="8"/>
  <c r="U929" i="8"/>
  <c r="E929" i="8"/>
  <c r="Q929" i="8"/>
  <c r="B928" i="8"/>
  <c r="U927" i="2"/>
  <c r="Q927" i="2"/>
  <c r="M927" i="2"/>
  <c r="I927" i="2"/>
  <c r="E927" i="2"/>
  <c r="A928" i="2"/>
  <c r="T927" i="2"/>
  <c r="P927" i="2"/>
  <c r="L927" i="2"/>
  <c r="H927" i="2"/>
  <c r="D927" i="2"/>
  <c r="W927" i="2"/>
  <c r="S927" i="2"/>
  <c r="O927" i="2"/>
  <c r="K927" i="2"/>
  <c r="G927" i="2"/>
  <c r="J927" i="2"/>
  <c r="V927" i="2"/>
  <c r="F927" i="2"/>
  <c r="R927" i="2"/>
  <c r="N927" i="2"/>
  <c r="B926" i="2"/>
  <c r="B928" i="9" l="1"/>
  <c r="V929" i="9"/>
  <c r="R929" i="9"/>
  <c r="N929" i="9"/>
  <c r="J929" i="9"/>
  <c r="F929" i="9"/>
  <c r="U929" i="9"/>
  <c r="Q929" i="9"/>
  <c r="M929" i="9"/>
  <c r="I929" i="9"/>
  <c r="E929" i="9"/>
  <c r="A930" i="9"/>
  <c r="T929" i="9"/>
  <c r="P929" i="9"/>
  <c r="L929" i="9"/>
  <c r="H929" i="9"/>
  <c r="D929" i="9"/>
  <c r="K929" i="9"/>
  <c r="W929" i="9"/>
  <c r="G929" i="9"/>
  <c r="S929" i="9"/>
  <c r="O929" i="9"/>
  <c r="B929" i="8"/>
  <c r="V930" i="8"/>
  <c r="R930" i="8"/>
  <c r="N930" i="8"/>
  <c r="J930" i="8"/>
  <c r="F930" i="8"/>
  <c r="U930" i="8"/>
  <c r="Q930" i="8"/>
  <c r="M930" i="8"/>
  <c r="I930" i="8"/>
  <c r="E930" i="8"/>
  <c r="A931" i="8"/>
  <c r="T930" i="8"/>
  <c r="P930" i="8"/>
  <c r="L930" i="8"/>
  <c r="H930" i="8"/>
  <c r="D930" i="8"/>
  <c r="W930" i="8"/>
  <c r="G930" i="8"/>
  <c r="S930" i="8"/>
  <c r="O930" i="8"/>
  <c r="K930" i="8"/>
  <c r="B927" i="2"/>
  <c r="W928" i="2"/>
  <c r="S928" i="2"/>
  <c r="O928" i="2"/>
  <c r="K928" i="2"/>
  <c r="G928" i="2"/>
  <c r="V928" i="2"/>
  <c r="R928" i="2"/>
  <c r="N928" i="2"/>
  <c r="J928" i="2"/>
  <c r="F928" i="2"/>
  <c r="U928" i="2"/>
  <c r="Q928" i="2"/>
  <c r="M928" i="2"/>
  <c r="I928" i="2"/>
  <c r="E928" i="2"/>
  <c r="T928" i="2"/>
  <c r="D928" i="2"/>
  <c r="P928" i="2"/>
  <c r="L928" i="2"/>
  <c r="A929" i="2"/>
  <c r="H928" i="2"/>
  <c r="A931" i="9" l="1"/>
  <c r="T930" i="9"/>
  <c r="P930" i="9"/>
  <c r="L930" i="9"/>
  <c r="H930" i="9"/>
  <c r="D930" i="9"/>
  <c r="W930" i="9"/>
  <c r="S930" i="9"/>
  <c r="O930" i="9"/>
  <c r="K930" i="9"/>
  <c r="G930" i="9"/>
  <c r="V930" i="9"/>
  <c r="R930" i="9"/>
  <c r="N930" i="9"/>
  <c r="J930" i="9"/>
  <c r="F930" i="9"/>
  <c r="U930" i="9"/>
  <c r="E930" i="9"/>
  <c r="Q930" i="9"/>
  <c r="M930" i="9"/>
  <c r="I930" i="9"/>
  <c r="B929" i="9"/>
  <c r="A932" i="8"/>
  <c r="T931" i="8"/>
  <c r="P931" i="8"/>
  <c r="L931" i="8"/>
  <c r="H931" i="8"/>
  <c r="D931" i="8"/>
  <c r="W931" i="8"/>
  <c r="S931" i="8"/>
  <c r="O931" i="8"/>
  <c r="K931" i="8"/>
  <c r="G931" i="8"/>
  <c r="V931" i="8"/>
  <c r="R931" i="8"/>
  <c r="N931" i="8"/>
  <c r="J931" i="8"/>
  <c r="F931" i="8"/>
  <c r="Q931" i="8"/>
  <c r="M931" i="8"/>
  <c r="I931" i="8"/>
  <c r="U931" i="8"/>
  <c r="E931" i="8"/>
  <c r="B930" i="8"/>
  <c r="B928" i="2"/>
  <c r="U929" i="2"/>
  <c r="Q929" i="2"/>
  <c r="M929" i="2"/>
  <c r="I929" i="2"/>
  <c r="E929" i="2"/>
  <c r="A930" i="2"/>
  <c r="T929" i="2"/>
  <c r="P929" i="2"/>
  <c r="L929" i="2"/>
  <c r="H929" i="2"/>
  <c r="D929" i="2"/>
  <c r="W929" i="2"/>
  <c r="S929" i="2"/>
  <c r="O929" i="2"/>
  <c r="K929" i="2"/>
  <c r="G929" i="2"/>
  <c r="N929" i="2"/>
  <c r="J929" i="2"/>
  <c r="V929" i="2"/>
  <c r="F929" i="2"/>
  <c r="R929" i="2"/>
  <c r="B930" i="9" l="1"/>
  <c r="V931" i="9"/>
  <c r="R931" i="9"/>
  <c r="N931" i="9"/>
  <c r="J931" i="9"/>
  <c r="F931" i="9"/>
  <c r="U931" i="9"/>
  <c r="Q931" i="9"/>
  <c r="M931" i="9"/>
  <c r="I931" i="9"/>
  <c r="E931" i="9"/>
  <c r="A932" i="9"/>
  <c r="T931" i="9"/>
  <c r="P931" i="9"/>
  <c r="L931" i="9"/>
  <c r="H931" i="9"/>
  <c r="D931" i="9"/>
  <c r="O931" i="9"/>
  <c r="K931" i="9"/>
  <c r="W931" i="9"/>
  <c r="G931" i="9"/>
  <c r="S931" i="9"/>
  <c r="B931" i="8"/>
  <c r="V932" i="8"/>
  <c r="R932" i="8"/>
  <c r="N932" i="8"/>
  <c r="J932" i="8"/>
  <c r="F932" i="8"/>
  <c r="U932" i="8"/>
  <c r="Q932" i="8"/>
  <c r="M932" i="8"/>
  <c r="I932" i="8"/>
  <c r="E932" i="8"/>
  <c r="A933" i="8"/>
  <c r="T932" i="8"/>
  <c r="P932" i="8"/>
  <c r="L932" i="8"/>
  <c r="H932" i="8"/>
  <c r="D932" i="8"/>
  <c r="K932" i="8"/>
  <c r="W932" i="8"/>
  <c r="G932" i="8"/>
  <c r="S932" i="8"/>
  <c r="O932" i="8"/>
  <c r="B929" i="2"/>
  <c r="W930" i="2"/>
  <c r="S930" i="2"/>
  <c r="O930" i="2"/>
  <c r="K930" i="2"/>
  <c r="G930" i="2"/>
  <c r="V930" i="2"/>
  <c r="R930" i="2"/>
  <c r="N930" i="2"/>
  <c r="J930" i="2"/>
  <c r="F930" i="2"/>
  <c r="U930" i="2"/>
  <c r="Q930" i="2"/>
  <c r="M930" i="2"/>
  <c r="I930" i="2"/>
  <c r="E930" i="2"/>
  <c r="A931" i="2"/>
  <c r="H930" i="2"/>
  <c r="T930" i="2"/>
  <c r="D930" i="2"/>
  <c r="P930" i="2"/>
  <c r="L930" i="2"/>
  <c r="A933" i="9" l="1"/>
  <c r="T932" i="9"/>
  <c r="P932" i="9"/>
  <c r="L932" i="9"/>
  <c r="H932" i="9"/>
  <c r="D932" i="9"/>
  <c r="W932" i="9"/>
  <c r="S932" i="9"/>
  <c r="O932" i="9"/>
  <c r="K932" i="9"/>
  <c r="G932" i="9"/>
  <c r="V932" i="9"/>
  <c r="R932" i="9"/>
  <c r="N932" i="9"/>
  <c r="J932" i="9"/>
  <c r="F932" i="9"/>
  <c r="I932" i="9"/>
  <c r="U932" i="9"/>
  <c r="E932" i="9"/>
  <c r="Q932" i="9"/>
  <c r="M932" i="9"/>
  <c r="B931" i="9"/>
  <c r="A934" i="8"/>
  <c r="T933" i="8"/>
  <c r="P933" i="8"/>
  <c r="L933" i="8"/>
  <c r="H933" i="8"/>
  <c r="D933" i="8"/>
  <c r="W933" i="8"/>
  <c r="S933" i="8"/>
  <c r="O933" i="8"/>
  <c r="K933" i="8"/>
  <c r="G933" i="8"/>
  <c r="V933" i="8"/>
  <c r="R933" i="8"/>
  <c r="N933" i="8"/>
  <c r="J933" i="8"/>
  <c r="F933" i="8"/>
  <c r="U933" i="8"/>
  <c r="E933" i="8"/>
  <c r="Q933" i="8"/>
  <c r="M933" i="8"/>
  <c r="I933" i="8"/>
  <c r="B932" i="8"/>
  <c r="B930" i="2"/>
  <c r="U931" i="2"/>
  <c r="Q931" i="2"/>
  <c r="M931" i="2"/>
  <c r="I931" i="2"/>
  <c r="E931" i="2"/>
  <c r="A932" i="2"/>
  <c r="T931" i="2"/>
  <c r="P931" i="2"/>
  <c r="L931" i="2"/>
  <c r="H931" i="2"/>
  <c r="D931" i="2"/>
  <c r="W931" i="2"/>
  <c r="S931" i="2"/>
  <c r="O931" i="2"/>
  <c r="K931" i="2"/>
  <c r="G931" i="2"/>
  <c r="R931" i="2"/>
  <c r="N931" i="2"/>
  <c r="J931" i="2"/>
  <c r="V931" i="2"/>
  <c r="F931" i="2"/>
  <c r="B932" i="9" l="1"/>
  <c r="V933" i="9"/>
  <c r="R933" i="9"/>
  <c r="N933" i="9"/>
  <c r="J933" i="9"/>
  <c r="F933" i="9"/>
  <c r="U933" i="9"/>
  <c r="Q933" i="9"/>
  <c r="M933" i="9"/>
  <c r="I933" i="9"/>
  <c r="E933" i="9"/>
  <c r="A934" i="9"/>
  <c r="T933" i="9"/>
  <c r="P933" i="9"/>
  <c r="L933" i="9"/>
  <c r="H933" i="9"/>
  <c r="D933" i="9"/>
  <c r="S933" i="9"/>
  <c r="O933" i="9"/>
  <c r="K933" i="9"/>
  <c r="W933" i="9"/>
  <c r="G933" i="9"/>
  <c r="B933" i="8"/>
  <c r="V934" i="8"/>
  <c r="R934" i="8"/>
  <c r="N934" i="8"/>
  <c r="J934" i="8"/>
  <c r="F934" i="8"/>
  <c r="U934" i="8"/>
  <c r="Q934" i="8"/>
  <c r="M934" i="8"/>
  <c r="I934" i="8"/>
  <c r="E934" i="8"/>
  <c r="A935" i="8"/>
  <c r="T934" i="8"/>
  <c r="P934" i="8"/>
  <c r="L934" i="8"/>
  <c r="H934" i="8"/>
  <c r="D934" i="8"/>
  <c r="O934" i="8"/>
  <c r="K934" i="8"/>
  <c r="W934" i="8"/>
  <c r="G934" i="8"/>
  <c r="S934" i="8"/>
  <c r="B931" i="2"/>
  <c r="W932" i="2"/>
  <c r="S932" i="2"/>
  <c r="O932" i="2"/>
  <c r="K932" i="2"/>
  <c r="G932" i="2"/>
  <c r="V932" i="2"/>
  <c r="R932" i="2"/>
  <c r="N932" i="2"/>
  <c r="J932" i="2"/>
  <c r="F932" i="2"/>
  <c r="U932" i="2"/>
  <c r="Q932" i="2"/>
  <c r="M932" i="2"/>
  <c r="I932" i="2"/>
  <c r="E932" i="2"/>
  <c r="L932" i="2"/>
  <c r="A933" i="2"/>
  <c r="H932" i="2"/>
  <c r="T932" i="2"/>
  <c r="D932" i="2"/>
  <c r="P932" i="2"/>
  <c r="A935" i="9" l="1"/>
  <c r="T934" i="9"/>
  <c r="P934" i="9"/>
  <c r="L934" i="9"/>
  <c r="H934" i="9"/>
  <c r="D934" i="9"/>
  <c r="W934" i="9"/>
  <c r="S934" i="9"/>
  <c r="O934" i="9"/>
  <c r="K934" i="9"/>
  <c r="G934" i="9"/>
  <c r="V934" i="9"/>
  <c r="R934" i="9"/>
  <c r="N934" i="9"/>
  <c r="J934" i="9"/>
  <c r="F934" i="9"/>
  <c r="M934" i="9"/>
  <c r="I934" i="9"/>
  <c r="U934" i="9"/>
  <c r="E934" i="9"/>
  <c r="Q934" i="9"/>
  <c r="B933" i="9"/>
  <c r="A936" i="8"/>
  <c r="T935" i="8"/>
  <c r="P935" i="8"/>
  <c r="L935" i="8"/>
  <c r="H935" i="8"/>
  <c r="D935" i="8"/>
  <c r="W935" i="8"/>
  <c r="S935" i="8"/>
  <c r="O935" i="8"/>
  <c r="K935" i="8"/>
  <c r="G935" i="8"/>
  <c r="V935" i="8"/>
  <c r="R935" i="8"/>
  <c r="N935" i="8"/>
  <c r="J935" i="8"/>
  <c r="F935" i="8"/>
  <c r="I935" i="8"/>
  <c r="U935" i="8"/>
  <c r="E935" i="8"/>
  <c r="Q935" i="8"/>
  <c r="M935" i="8"/>
  <c r="B934" i="8"/>
  <c r="U933" i="2"/>
  <c r="Q933" i="2"/>
  <c r="M933" i="2"/>
  <c r="I933" i="2"/>
  <c r="E933" i="2"/>
  <c r="A934" i="2"/>
  <c r="T933" i="2"/>
  <c r="P933" i="2"/>
  <c r="L933" i="2"/>
  <c r="H933" i="2"/>
  <c r="D933" i="2"/>
  <c r="W933" i="2"/>
  <c r="S933" i="2"/>
  <c r="O933" i="2"/>
  <c r="K933" i="2"/>
  <c r="G933" i="2"/>
  <c r="V933" i="2"/>
  <c r="F933" i="2"/>
  <c r="R933" i="2"/>
  <c r="N933" i="2"/>
  <c r="J933" i="2"/>
  <c r="B932" i="2"/>
  <c r="B934" i="9" l="1"/>
  <c r="V935" i="9"/>
  <c r="R935" i="9"/>
  <c r="N935" i="9"/>
  <c r="J935" i="9"/>
  <c r="F935" i="9"/>
  <c r="U935" i="9"/>
  <c r="Q935" i="9"/>
  <c r="M935" i="9"/>
  <c r="I935" i="9"/>
  <c r="E935" i="9"/>
  <c r="A936" i="9"/>
  <c r="T935" i="9"/>
  <c r="P935" i="9"/>
  <c r="L935" i="9"/>
  <c r="H935" i="9"/>
  <c r="D935" i="9"/>
  <c r="W935" i="9"/>
  <c r="G935" i="9"/>
  <c r="S935" i="9"/>
  <c r="O935" i="9"/>
  <c r="K935" i="9"/>
  <c r="B935" i="8"/>
  <c r="V936" i="8"/>
  <c r="R936" i="8"/>
  <c r="N936" i="8"/>
  <c r="J936" i="8"/>
  <c r="F936" i="8"/>
  <c r="U936" i="8"/>
  <c r="Q936" i="8"/>
  <c r="M936" i="8"/>
  <c r="I936" i="8"/>
  <c r="E936" i="8"/>
  <c r="A937" i="8"/>
  <c r="T936" i="8"/>
  <c r="P936" i="8"/>
  <c r="L936" i="8"/>
  <c r="H936" i="8"/>
  <c r="D936" i="8"/>
  <c r="S936" i="8"/>
  <c r="O936" i="8"/>
  <c r="K936" i="8"/>
  <c r="W936" i="8"/>
  <c r="G936" i="8"/>
  <c r="B933" i="2"/>
  <c r="W934" i="2"/>
  <c r="S934" i="2"/>
  <c r="O934" i="2"/>
  <c r="K934" i="2"/>
  <c r="G934" i="2"/>
  <c r="V934" i="2"/>
  <c r="R934" i="2"/>
  <c r="N934" i="2"/>
  <c r="J934" i="2"/>
  <c r="F934" i="2"/>
  <c r="U934" i="2"/>
  <c r="Q934" i="2"/>
  <c r="M934" i="2"/>
  <c r="I934" i="2"/>
  <c r="E934" i="2"/>
  <c r="P934" i="2"/>
  <c r="L934" i="2"/>
  <c r="A935" i="2"/>
  <c r="H934" i="2"/>
  <c r="T934" i="2"/>
  <c r="D934" i="2"/>
  <c r="A937" i="9" l="1"/>
  <c r="T936" i="9"/>
  <c r="P936" i="9"/>
  <c r="L936" i="9"/>
  <c r="H936" i="9"/>
  <c r="D936" i="9"/>
  <c r="W936" i="9"/>
  <c r="S936" i="9"/>
  <c r="O936" i="9"/>
  <c r="K936" i="9"/>
  <c r="G936" i="9"/>
  <c r="V936" i="9"/>
  <c r="R936" i="9"/>
  <c r="N936" i="9"/>
  <c r="J936" i="9"/>
  <c r="F936" i="9"/>
  <c r="Q936" i="9"/>
  <c r="M936" i="9"/>
  <c r="I936" i="9"/>
  <c r="U936" i="9"/>
  <c r="E936" i="9"/>
  <c r="B935" i="9"/>
  <c r="A938" i="8"/>
  <c r="T937" i="8"/>
  <c r="P937" i="8"/>
  <c r="L937" i="8"/>
  <c r="H937" i="8"/>
  <c r="D937" i="8"/>
  <c r="W937" i="8"/>
  <c r="S937" i="8"/>
  <c r="O937" i="8"/>
  <c r="K937" i="8"/>
  <c r="G937" i="8"/>
  <c r="V937" i="8"/>
  <c r="R937" i="8"/>
  <c r="N937" i="8"/>
  <c r="J937" i="8"/>
  <c r="F937" i="8"/>
  <c r="M937" i="8"/>
  <c r="I937" i="8"/>
  <c r="U937" i="8"/>
  <c r="E937" i="8"/>
  <c r="Q937" i="8"/>
  <c r="B936" i="8"/>
  <c r="B934" i="2"/>
  <c r="V935" i="2"/>
  <c r="R935" i="2"/>
  <c r="N935" i="2"/>
  <c r="A936" i="2"/>
  <c r="S935" i="2"/>
  <c r="M935" i="2"/>
  <c r="I935" i="2"/>
  <c r="E935" i="2"/>
  <c r="W935" i="2"/>
  <c r="Q935" i="2"/>
  <c r="L935" i="2"/>
  <c r="H935" i="2"/>
  <c r="D935" i="2"/>
  <c r="U935" i="2"/>
  <c r="P935" i="2"/>
  <c r="K935" i="2"/>
  <c r="G935" i="2"/>
  <c r="J935" i="2"/>
  <c r="F935" i="2"/>
  <c r="T935" i="2"/>
  <c r="O935" i="2"/>
  <c r="B936" i="9" l="1"/>
  <c r="V937" i="9"/>
  <c r="R937" i="9"/>
  <c r="N937" i="9"/>
  <c r="J937" i="9"/>
  <c r="F937" i="9"/>
  <c r="U937" i="9"/>
  <c r="Q937" i="9"/>
  <c r="M937" i="9"/>
  <c r="I937" i="9"/>
  <c r="E937" i="9"/>
  <c r="A938" i="9"/>
  <c r="T937" i="9"/>
  <c r="P937" i="9"/>
  <c r="L937" i="9"/>
  <c r="H937" i="9"/>
  <c r="D937" i="9"/>
  <c r="K937" i="9"/>
  <c r="W937" i="9"/>
  <c r="G937" i="9"/>
  <c r="S937" i="9"/>
  <c r="O937" i="9"/>
  <c r="B937" i="8"/>
  <c r="V938" i="8"/>
  <c r="R938" i="8"/>
  <c r="N938" i="8"/>
  <c r="J938" i="8"/>
  <c r="F938" i="8"/>
  <c r="U938" i="8"/>
  <c r="Q938" i="8"/>
  <c r="M938" i="8"/>
  <c r="I938" i="8"/>
  <c r="E938" i="8"/>
  <c r="A939" i="8"/>
  <c r="T938" i="8"/>
  <c r="P938" i="8"/>
  <c r="L938" i="8"/>
  <c r="H938" i="8"/>
  <c r="D938" i="8"/>
  <c r="W938" i="8"/>
  <c r="G938" i="8"/>
  <c r="S938" i="8"/>
  <c r="O938" i="8"/>
  <c r="K938" i="8"/>
  <c r="B935" i="2"/>
  <c r="A937" i="2"/>
  <c r="T936" i="2"/>
  <c r="P936" i="2"/>
  <c r="L936" i="2"/>
  <c r="H936" i="2"/>
  <c r="D936" i="2"/>
  <c r="W936" i="2"/>
  <c r="R936" i="2"/>
  <c r="M936" i="2"/>
  <c r="G936" i="2"/>
  <c r="V936" i="2"/>
  <c r="Q936" i="2"/>
  <c r="K936" i="2"/>
  <c r="F936" i="2"/>
  <c r="U936" i="2"/>
  <c r="O936" i="2"/>
  <c r="J936" i="2"/>
  <c r="E936" i="2"/>
  <c r="I936" i="2"/>
  <c r="S936" i="2"/>
  <c r="N936" i="2"/>
  <c r="A939" i="9" l="1"/>
  <c r="T938" i="9"/>
  <c r="P938" i="9"/>
  <c r="L938" i="9"/>
  <c r="H938" i="9"/>
  <c r="D938" i="9"/>
  <c r="W938" i="9"/>
  <c r="S938" i="9"/>
  <c r="O938" i="9"/>
  <c r="K938" i="9"/>
  <c r="G938" i="9"/>
  <c r="V938" i="9"/>
  <c r="R938" i="9"/>
  <c r="N938" i="9"/>
  <c r="J938" i="9"/>
  <c r="F938" i="9"/>
  <c r="U938" i="9"/>
  <c r="E938" i="9"/>
  <c r="Q938" i="9"/>
  <c r="M938" i="9"/>
  <c r="I938" i="9"/>
  <c r="B937" i="9"/>
  <c r="A940" i="8"/>
  <c r="T939" i="8"/>
  <c r="P939" i="8"/>
  <c r="L939" i="8"/>
  <c r="H939" i="8"/>
  <c r="D939" i="8"/>
  <c r="W939" i="8"/>
  <c r="S939" i="8"/>
  <c r="O939" i="8"/>
  <c r="K939" i="8"/>
  <c r="G939" i="8"/>
  <c r="V939" i="8"/>
  <c r="R939" i="8"/>
  <c r="N939" i="8"/>
  <c r="J939" i="8"/>
  <c r="F939" i="8"/>
  <c r="Q939" i="8"/>
  <c r="M939" i="8"/>
  <c r="I939" i="8"/>
  <c r="U939" i="8"/>
  <c r="E939" i="8"/>
  <c r="B938" i="8"/>
  <c r="B936" i="2"/>
  <c r="V937" i="2"/>
  <c r="R937" i="2"/>
  <c r="N937" i="2"/>
  <c r="J937" i="2"/>
  <c r="F937" i="2"/>
  <c r="W937" i="2"/>
  <c r="Q937" i="2"/>
  <c r="L937" i="2"/>
  <c r="G937" i="2"/>
  <c r="U937" i="2"/>
  <c r="P937" i="2"/>
  <c r="K937" i="2"/>
  <c r="E937" i="2"/>
  <c r="T937" i="2"/>
  <c r="O937" i="2"/>
  <c r="I937" i="2"/>
  <c r="D937" i="2"/>
  <c r="H937" i="2"/>
  <c r="A938" i="2"/>
  <c r="S937" i="2"/>
  <c r="M937" i="2"/>
  <c r="B938" i="9" l="1"/>
  <c r="V939" i="9"/>
  <c r="R939" i="9"/>
  <c r="N939" i="9"/>
  <c r="J939" i="9"/>
  <c r="F939" i="9"/>
  <c r="U939" i="9"/>
  <c r="Q939" i="9"/>
  <c r="M939" i="9"/>
  <c r="I939" i="9"/>
  <c r="E939" i="9"/>
  <c r="A940" i="9"/>
  <c r="T939" i="9"/>
  <c r="P939" i="9"/>
  <c r="L939" i="9"/>
  <c r="H939" i="9"/>
  <c r="D939" i="9"/>
  <c r="O939" i="9"/>
  <c r="K939" i="9"/>
  <c r="W939" i="9"/>
  <c r="G939" i="9"/>
  <c r="S939" i="9"/>
  <c r="B939" i="8"/>
  <c r="V940" i="8"/>
  <c r="R940" i="8"/>
  <c r="N940" i="8"/>
  <c r="J940" i="8"/>
  <c r="F940" i="8"/>
  <c r="U940" i="8"/>
  <c r="Q940" i="8"/>
  <c r="M940" i="8"/>
  <c r="I940" i="8"/>
  <c r="E940" i="8"/>
  <c r="A941" i="8"/>
  <c r="T940" i="8"/>
  <c r="P940" i="8"/>
  <c r="L940" i="8"/>
  <c r="H940" i="8"/>
  <c r="D940" i="8"/>
  <c r="K940" i="8"/>
  <c r="W940" i="8"/>
  <c r="G940" i="8"/>
  <c r="S940" i="8"/>
  <c r="O940" i="8"/>
  <c r="B937" i="2"/>
  <c r="A939" i="2"/>
  <c r="T938" i="2"/>
  <c r="P938" i="2"/>
  <c r="L938" i="2"/>
  <c r="H938" i="2"/>
  <c r="D938" i="2"/>
  <c r="W938" i="2"/>
  <c r="V938" i="2"/>
  <c r="Q938" i="2"/>
  <c r="K938" i="2"/>
  <c r="F938" i="2"/>
  <c r="U938" i="2"/>
  <c r="O938" i="2"/>
  <c r="J938" i="2"/>
  <c r="E938" i="2"/>
  <c r="S938" i="2"/>
  <c r="N938" i="2"/>
  <c r="I938" i="2"/>
  <c r="G938" i="2"/>
  <c r="R938" i="2"/>
  <c r="M938" i="2"/>
  <c r="U940" i="9" l="1"/>
  <c r="Q940" i="9"/>
  <c r="M940" i="9"/>
  <c r="I940" i="9"/>
  <c r="A941" i="9"/>
  <c r="S940" i="9"/>
  <c r="N940" i="9"/>
  <c r="H940" i="9"/>
  <c r="D940" i="9"/>
  <c r="W940" i="9"/>
  <c r="R940" i="9"/>
  <c r="L940" i="9"/>
  <c r="G940" i="9"/>
  <c r="V940" i="9"/>
  <c r="P940" i="9"/>
  <c r="K940" i="9"/>
  <c r="F940" i="9"/>
  <c r="J940" i="9"/>
  <c r="E940" i="9"/>
  <c r="T940" i="9"/>
  <c r="O940" i="9"/>
  <c r="B939" i="9"/>
  <c r="A942" i="8"/>
  <c r="T941" i="8"/>
  <c r="P941" i="8"/>
  <c r="L941" i="8"/>
  <c r="H941" i="8"/>
  <c r="D941" i="8"/>
  <c r="W941" i="8"/>
  <c r="S941" i="8"/>
  <c r="O941" i="8"/>
  <c r="K941" i="8"/>
  <c r="G941" i="8"/>
  <c r="V941" i="8"/>
  <c r="R941" i="8"/>
  <c r="N941" i="8"/>
  <c r="J941" i="8"/>
  <c r="F941" i="8"/>
  <c r="U941" i="8"/>
  <c r="E941" i="8"/>
  <c r="Q941" i="8"/>
  <c r="M941" i="8"/>
  <c r="I941" i="8"/>
  <c r="B940" i="8"/>
  <c r="B938" i="2"/>
  <c r="V939" i="2"/>
  <c r="R939" i="2"/>
  <c r="N939" i="2"/>
  <c r="J939" i="2"/>
  <c r="F939" i="2"/>
  <c r="U939" i="2"/>
  <c r="Q939" i="2"/>
  <c r="M939" i="2"/>
  <c r="I939" i="2"/>
  <c r="E939" i="2"/>
  <c r="A940" i="2"/>
  <c r="T939" i="2"/>
  <c r="P939" i="2"/>
  <c r="L939" i="2"/>
  <c r="H939" i="2"/>
  <c r="D939" i="2"/>
  <c r="S939" i="2"/>
  <c r="O939" i="2"/>
  <c r="K939" i="2"/>
  <c r="W939" i="2"/>
  <c r="G939" i="2"/>
  <c r="B940" i="9" l="1"/>
  <c r="W941" i="9"/>
  <c r="S941" i="9"/>
  <c r="O941" i="9"/>
  <c r="K941" i="9"/>
  <c r="G941" i="9"/>
  <c r="V941" i="9"/>
  <c r="R941" i="9"/>
  <c r="N941" i="9"/>
  <c r="U941" i="9"/>
  <c r="M941" i="9"/>
  <c r="H941" i="9"/>
  <c r="T941" i="9"/>
  <c r="L941" i="9"/>
  <c r="F941" i="9"/>
  <c r="Q941" i="9"/>
  <c r="J941" i="9"/>
  <c r="E941" i="9"/>
  <c r="I941" i="9"/>
  <c r="D941" i="9"/>
  <c r="B941" i="9" s="1"/>
  <c r="A942" i="9"/>
  <c r="P941" i="9"/>
  <c r="B941" i="8"/>
  <c r="V942" i="8"/>
  <c r="R942" i="8"/>
  <c r="N942" i="8"/>
  <c r="J942" i="8"/>
  <c r="F942" i="8"/>
  <c r="U942" i="8"/>
  <c r="Q942" i="8"/>
  <c r="M942" i="8"/>
  <c r="I942" i="8"/>
  <c r="E942" i="8"/>
  <c r="A943" i="8"/>
  <c r="T942" i="8"/>
  <c r="P942" i="8"/>
  <c r="L942" i="8"/>
  <c r="H942" i="8"/>
  <c r="D942" i="8"/>
  <c r="O942" i="8"/>
  <c r="K942" i="8"/>
  <c r="W942" i="8"/>
  <c r="G942" i="8"/>
  <c r="S942" i="8"/>
  <c r="A941" i="2"/>
  <c r="T940" i="2"/>
  <c r="P940" i="2"/>
  <c r="L940" i="2"/>
  <c r="H940" i="2"/>
  <c r="D940" i="2"/>
  <c r="W940" i="2"/>
  <c r="S940" i="2"/>
  <c r="O940" i="2"/>
  <c r="K940" i="2"/>
  <c r="G940" i="2"/>
  <c r="V940" i="2"/>
  <c r="R940" i="2"/>
  <c r="N940" i="2"/>
  <c r="J940" i="2"/>
  <c r="F940" i="2"/>
  <c r="M940" i="2"/>
  <c r="I940" i="2"/>
  <c r="U940" i="2"/>
  <c r="E940" i="2"/>
  <c r="Q940" i="2"/>
  <c r="B939" i="2"/>
  <c r="U942" i="9" l="1"/>
  <c r="Q942" i="9"/>
  <c r="M942" i="9"/>
  <c r="I942" i="9"/>
  <c r="E942" i="9"/>
  <c r="A943" i="9"/>
  <c r="T942" i="9"/>
  <c r="P942" i="9"/>
  <c r="L942" i="9"/>
  <c r="H942" i="9"/>
  <c r="D942" i="9"/>
  <c r="W942" i="9"/>
  <c r="O942" i="9"/>
  <c r="G942" i="9"/>
  <c r="V942" i="9"/>
  <c r="N942" i="9"/>
  <c r="F942" i="9"/>
  <c r="S942" i="9"/>
  <c r="K942" i="9"/>
  <c r="R942" i="9"/>
  <c r="J942" i="9"/>
  <c r="A944" i="8"/>
  <c r="T943" i="8"/>
  <c r="P943" i="8"/>
  <c r="L943" i="8"/>
  <c r="H943" i="8"/>
  <c r="D943" i="8"/>
  <c r="W943" i="8"/>
  <c r="S943" i="8"/>
  <c r="O943" i="8"/>
  <c r="K943" i="8"/>
  <c r="G943" i="8"/>
  <c r="V943" i="8"/>
  <c r="R943" i="8"/>
  <c r="N943" i="8"/>
  <c r="J943" i="8"/>
  <c r="F943" i="8"/>
  <c r="I943" i="8"/>
  <c r="U943" i="8"/>
  <c r="E943" i="8"/>
  <c r="Q943" i="8"/>
  <c r="M943" i="8"/>
  <c r="B942" i="8"/>
  <c r="B940" i="2"/>
  <c r="V941" i="2"/>
  <c r="R941" i="2"/>
  <c r="N941" i="2"/>
  <c r="J941" i="2"/>
  <c r="F941" i="2"/>
  <c r="U941" i="2"/>
  <c r="Q941" i="2"/>
  <c r="M941" i="2"/>
  <c r="I941" i="2"/>
  <c r="E941" i="2"/>
  <c r="A942" i="2"/>
  <c r="T941" i="2"/>
  <c r="P941" i="2"/>
  <c r="L941" i="2"/>
  <c r="H941" i="2"/>
  <c r="D941" i="2"/>
  <c r="W941" i="2"/>
  <c r="G941" i="2"/>
  <c r="S941" i="2"/>
  <c r="O941" i="2"/>
  <c r="K941" i="2"/>
  <c r="B942" i="9" l="1"/>
  <c r="W943" i="9"/>
  <c r="S943" i="9"/>
  <c r="O943" i="9"/>
  <c r="K943" i="9"/>
  <c r="G943" i="9"/>
  <c r="V943" i="9"/>
  <c r="R943" i="9"/>
  <c r="N943" i="9"/>
  <c r="J943" i="9"/>
  <c r="F943" i="9"/>
  <c r="U943" i="9"/>
  <c r="Q943" i="9"/>
  <c r="M943" i="9"/>
  <c r="I943" i="9"/>
  <c r="E943" i="9"/>
  <c r="T943" i="9"/>
  <c r="D943" i="9"/>
  <c r="P943" i="9"/>
  <c r="L943" i="9"/>
  <c r="A944" i="9"/>
  <c r="H943" i="9"/>
  <c r="B943" i="8"/>
  <c r="V944" i="8"/>
  <c r="R944" i="8"/>
  <c r="N944" i="8"/>
  <c r="J944" i="8"/>
  <c r="F944" i="8"/>
  <c r="U944" i="8"/>
  <c r="Q944" i="8"/>
  <c r="M944" i="8"/>
  <c r="I944" i="8"/>
  <c r="E944" i="8"/>
  <c r="A945" i="8"/>
  <c r="T944" i="8"/>
  <c r="P944" i="8"/>
  <c r="L944" i="8"/>
  <c r="H944" i="8"/>
  <c r="D944" i="8"/>
  <c r="S944" i="8"/>
  <c r="O944" i="8"/>
  <c r="K944" i="8"/>
  <c r="G944" i="8"/>
  <c r="W944" i="8"/>
  <c r="A943" i="2"/>
  <c r="T942" i="2"/>
  <c r="P942" i="2"/>
  <c r="L942" i="2"/>
  <c r="H942" i="2"/>
  <c r="D942" i="2"/>
  <c r="W942" i="2"/>
  <c r="S942" i="2"/>
  <c r="O942" i="2"/>
  <c r="K942" i="2"/>
  <c r="G942" i="2"/>
  <c r="V942" i="2"/>
  <c r="R942" i="2"/>
  <c r="N942" i="2"/>
  <c r="J942" i="2"/>
  <c r="F942" i="2"/>
  <c r="Q942" i="2"/>
  <c r="M942" i="2"/>
  <c r="I942" i="2"/>
  <c r="U942" i="2"/>
  <c r="E942" i="2"/>
  <c r="B941" i="2"/>
  <c r="B943" i="9" l="1"/>
  <c r="U944" i="9"/>
  <c r="Q944" i="9"/>
  <c r="M944" i="9"/>
  <c r="I944" i="9"/>
  <c r="E944" i="9"/>
  <c r="A945" i="9"/>
  <c r="T944" i="9"/>
  <c r="P944" i="9"/>
  <c r="L944" i="9"/>
  <c r="H944" i="9"/>
  <c r="D944" i="9"/>
  <c r="W944" i="9"/>
  <c r="S944" i="9"/>
  <c r="O944" i="9"/>
  <c r="K944" i="9"/>
  <c r="G944" i="9"/>
  <c r="N944" i="9"/>
  <c r="J944" i="9"/>
  <c r="V944" i="9"/>
  <c r="F944" i="9"/>
  <c r="R944" i="9"/>
  <c r="A946" i="8"/>
  <c r="T945" i="8"/>
  <c r="P945" i="8"/>
  <c r="L945" i="8"/>
  <c r="H945" i="8"/>
  <c r="D945" i="8"/>
  <c r="W945" i="8"/>
  <c r="S945" i="8"/>
  <c r="O945" i="8"/>
  <c r="K945" i="8"/>
  <c r="G945" i="8"/>
  <c r="V945" i="8"/>
  <c r="R945" i="8"/>
  <c r="N945" i="8"/>
  <c r="J945" i="8"/>
  <c r="F945" i="8"/>
  <c r="M945" i="8"/>
  <c r="I945" i="8"/>
  <c r="U945" i="8"/>
  <c r="E945" i="8"/>
  <c r="Q945" i="8"/>
  <c r="B944" i="8"/>
  <c r="B942" i="2"/>
  <c r="V943" i="2"/>
  <c r="R943" i="2"/>
  <c r="N943" i="2"/>
  <c r="J943" i="2"/>
  <c r="F943" i="2"/>
  <c r="U943" i="2"/>
  <c r="Q943" i="2"/>
  <c r="M943" i="2"/>
  <c r="I943" i="2"/>
  <c r="E943" i="2"/>
  <c r="A944" i="2"/>
  <c r="T943" i="2"/>
  <c r="P943" i="2"/>
  <c r="L943" i="2"/>
  <c r="H943" i="2"/>
  <c r="D943" i="2"/>
  <c r="K943" i="2"/>
  <c r="W943" i="2"/>
  <c r="G943" i="2"/>
  <c r="S943" i="2"/>
  <c r="O943" i="2"/>
  <c r="B944" i="9" l="1"/>
  <c r="W945" i="9"/>
  <c r="S945" i="9"/>
  <c r="O945" i="9"/>
  <c r="K945" i="9"/>
  <c r="G945" i="9"/>
  <c r="V945" i="9"/>
  <c r="R945" i="9"/>
  <c r="N945" i="9"/>
  <c r="J945" i="9"/>
  <c r="F945" i="9"/>
  <c r="U945" i="9"/>
  <c r="Q945" i="9"/>
  <c r="M945" i="9"/>
  <c r="I945" i="9"/>
  <c r="E945" i="9"/>
  <c r="A946" i="9"/>
  <c r="H945" i="9"/>
  <c r="T945" i="9"/>
  <c r="D945" i="9"/>
  <c r="P945" i="9"/>
  <c r="L945" i="9"/>
  <c r="B945" i="8"/>
  <c r="V946" i="8"/>
  <c r="R946" i="8"/>
  <c r="N946" i="8"/>
  <c r="J946" i="8"/>
  <c r="F946" i="8"/>
  <c r="U946" i="8"/>
  <c r="Q946" i="8"/>
  <c r="M946" i="8"/>
  <c r="I946" i="8"/>
  <c r="E946" i="8"/>
  <c r="A947" i="8"/>
  <c r="T946" i="8"/>
  <c r="P946" i="8"/>
  <c r="L946" i="8"/>
  <c r="H946" i="8"/>
  <c r="D946" i="8"/>
  <c r="W946" i="8"/>
  <c r="G946" i="8"/>
  <c r="S946" i="8"/>
  <c r="O946" i="8"/>
  <c r="K946" i="8"/>
  <c r="A945" i="2"/>
  <c r="T944" i="2"/>
  <c r="P944" i="2"/>
  <c r="L944" i="2"/>
  <c r="H944" i="2"/>
  <c r="D944" i="2"/>
  <c r="W944" i="2"/>
  <c r="S944" i="2"/>
  <c r="O944" i="2"/>
  <c r="K944" i="2"/>
  <c r="G944" i="2"/>
  <c r="V944" i="2"/>
  <c r="R944" i="2"/>
  <c r="N944" i="2"/>
  <c r="J944" i="2"/>
  <c r="F944" i="2"/>
  <c r="U944" i="2"/>
  <c r="E944" i="2"/>
  <c r="Q944" i="2"/>
  <c r="M944" i="2"/>
  <c r="I944" i="2"/>
  <c r="B943" i="2"/>
  <c r="B945" i="9" l="1"/>
  <c r="U946" i="9"/>
  <c r="Q946" i="9"/>
  <c r="M946" i="9"/>
  <c r="I946" i="9"/>
  <c r="E946" i="9"/>
  <c r="A947" i="9"/>
  <c r="T946" i="9"/>
  <c r="P946" i="9"/>
  <c r="L946" i="9"/>
  <c r="H946" i="9"/>
  <c r="D946" i="9"/>
  <c r="W946" i="9"/>
  <c r="S946" i="9"/>
  <c r="O946" i="9"/>
  <c r="K946" i="9"/>
  <c r="G946" i="9"/>
  <c r="R946" i="9"/>
  <c r="N946" i="9"/>
  <c r="J946" i="9"/>
  <c r="V946" i="9"/>
  <c r="F946" i="9"/>
  <c r="A948" i="8"/>
  <c r="T947" i="8"/>
  <c r="P947" i="8"/>
  <c r="L947" i="8"/>
  <c r="H947" i="8"/>
  <c r="D947" i="8"/>
  <c r="W947" i="8"/>
  <c r="S947" i="8"/>
  <c r="O947" i="8"/>
  <c r="K947" i="8"/>
  <c r="G947" i="8"/>
  <c r="V947" i="8"/>
  <c r="R947" i="8"/>
  <c r="N947" i="8"/>
  <c r="J947" i="8"/>
  <c r="F947" i="8"/>
  <c r="Q947" i="8"/>
  <c r="M947" i="8"/>
  <c r="I947" i="8"/>
  <c r="E947" i="8"/>
  <c r="U947" i="8"/>
  <c r="B946" i="8"/>
  <c r="B944" i="2"/>
  <c r="V945" i="2"/>
  <c r="R945" i="2"/>
  <c r="N945" i="2"/>
  <c r="J945" i="2"/>
  <c r="F945" i="2"/>
  <c r="U945" i="2"/>
  <c r="Q945" i="2"/>
  <c r="M945" i="2"/>
  <c r="I945" i="2"/>
  <c r="E945" i="2"/>
  <c r="A946" i="2"/>
  <c r="T945" i="2"/>
  <c r="P945" i="2"/>
  <c r="L945" i="2"/>
  <c r="H945" i="2"/>
  <c r="D945" i="2"/>
  <c r="O945" i="2"/>
  <c r="K945" i="2"/>
  <c r="W945" i="2"/>
  <c r="G945" i="2"/>
  <c r="S945" i="2"/>
  <c r="B946" i="9" l="1"/>
  <c r="W947" i="9"/>
  <c r="S947" i="9"/>
  <c r="O947" i="9"/>
  <c r="K947" i="9"/>
  <c r="G947" i="9"/>
  <c r="V947" i="9"/>
  <c r="R947" i="9"/>
  <c r="N947" i="9"/>
  <c r="J947" i="9"/>
  <c r="F947" i="9"/>
  <c r="U947" i="9"/>
  <c r="Q947" i="9"/>
  <c r="M947" i="9"/>
  <c r="I947" i="9"/>
  <c r="E947" i="9"/>
  <c r="L947" i="9"/>
  <c r="A948" i="9"/>
  <c r="H947" i="9"/>
  <c r="T947" i="9"/>
  <c r="D947" i="9"/>
  <c r="P947" i="9"/>
  <c r="B947" i="8"/>
  <c r="V948" i="8"/>
  <c r="R948" i="8"/>
  <c r="N948" i="8"/>
  <c r="J948" i="8"/>
  <c r="F948" i="8"/>
  <c r="U948" i="8"/>
  <c r="Q948" i="8"/>
  <c r="M948" i="8"/>
  <c r="I948" i="8"/>
  <c r="E948" i="8"/>
  <c r="A949" i="8"/>
  <c r="T948" i="8"/>
  <c r="P948" i="8"/>
  <c r="L948" i="8"/>
  <c r="H948" i="8"/>
  <c r="D948" i="8"/>
  <c r="K948" i="8"/>
  <c r="W948" i="8"/>
  <c r="G948" i="8"/>
  <c r="S948" i="8"/>
  <c r="O948" i="8"/>
  <c r="A947" i="2"/>
  <c r="T946" i="2"/>
  <c r="P946" i="2"/>
  <c r="L946" i="2"/>
  <c r="H946" i="2"/>
  <c r="D946" i="2"/>
  <c r="W946" i="2"/>
  <c r="S946" i="2"/>
  <c r="O946" i="2"/>
  <c r="K946" i="2"/>
  <c r="G946" i="2"/>
  <c r="V946" i="2"/>
  <c r="R946" i="2"/>
  <c r="N946" i="2"/>
  <c r="J946" i="2"/>
  <c r="F946" i="2"/>
  <c r="I946" i="2"/>
  <c r="U946" i="2"/>
  <c r="E946" i="2"/>
  <c r="Q946" i="2"/>
  <c r="M946" i="2"/>
  <c r="B945" i="2"/>
  <c r="U948" i="9" l="1"/>
  <c r="Q948" i="9"/>
  <c r="M948" i="9"/>
  <c r="I948" i="9"/>
  <c r="E948" i="9"/>
  <c r="A949" i="9"/>
  <c r="T948" i="9"/>
  <c r="P948" i="9"/>
  <c r="L948" i="9"/>
  <c r="H948" i="9"/>
  <c r="D948" i="9"/>
  <c r="W948" i="9"/>
  <c r="S948" i="9"/>
  <c r="O948" i="9"/>
  <c r="K948" i="9"/>
  <c r="G948" i="9"/>
  <c r="V948" i="9"/>
  <c r="F948" i="9"/>
  <c r="R948" i="9"/>
  <c r="N948" i="9"/>
  <c r="J948" i="9"/>
  <c r="B947" i="9"/>
  <c r="A950" i="8"/>
  <c r="T949" i="8"/>
  <c r="P949" i="8"/>
  <c r="L949" i="8"/>
  <c r="H949" i="8"/>
  <c r="D949" i="8"/>
  <c r="W949" i="8"/>
  <c r="S949" i="8"/>
  <c r="O949" i="8"/>
  <c r="K949" i="8"/>
  <c r="G949" i="8"/>
  <c r="V949" i="8"/>
  <c r="R949" i="8"/>
  <c r="N949" i="8"/>
  <c r="J949" i="8"/>
  <c r="F949" i="8"/>
  <c r="U949" i="8"/>
  <c r="E949" i="8"/>
  <c r="Q949" i="8"/>
  <c r="M949" i="8"/>
  <c r="I949" i="8"/>
  <c r="B948" i="8"/>
  <c r="B946" i="2"/>
  <c r="V947" i="2"/>
  <c r="R947" i="2"/>
  <c r="N947" i="2"/>
  <c r="J947" i="2"/>
  <c r="F947" i="2"/>
  <c r="U947" i="2"/>
  <c r="Q947" i="2"/>
  <c r="M947" i="2"/>
  <c r="I947" i="2"/>
  <c r="E947" i="2"/>
  <c r="A948" i="2"/>
  <c r="T947" i="2"/>
  <c r="P947" i="2"/>
  <c r="L947" i="2"/>
  <c r="H947" i="2"/>
  <c r="D947" i="2"/>
  <c r="S947" i="2"/>
  <c r="O947" i="2"/>
  <c r="K947" i="2"/>
  <c r="W947" i="2"/>
  <c r="G947" i="2"/>
  <c r="B948" i="9" l="1"/>
  <c r="W949" i="9"/>
  <c r="S949" i="9"/>
  <c r="O949" i="9"/>
  <c r="K949" i="9"/>
  <c r="G949" i="9"/>
  <c r="V949" i="9"/>
  <c r="R949" i="9"/>
  <c r="N949" i="9"/>
  <c r="J949" i="9"/>
  <c r="F949" i="9"/>
  <c r="U949" i="9"/>
  <c r="Q949" i="9"/>
  <c r="M949" i="9"/>
  <c r="I949" i="9"/>
  <c r="E949" i="9"/>
  <c r="P949" i="9"/>
  <c r="L949" i="9"/>
  <c r="A950" i="9"/>
  <c r="H949" i="9"/>
  <c r="T949" i="9"/>
  <c r="D949" i="9"/>
  <c r="B949" i="8"/>
  <c r="V950" i="8"/>
  <c r="R950" i="8"/>
  <c r="N950" i="8"/>
  <c r="J950" i="8"/>
  <c r="F950" i="8"/>
  <c r="U950" i="8"/>
  <c r="Q950" i="8"/>
  <c r="M950" i="8"/>
  <c r="I950" i="8"/>
  <c r="E950" i="8"/>
  <c r="A951" i="8"/>
  <c r="T950" i="8"/>
  <c r="P950" i="8"/>
  <c r="L950" i="8"/>
  <c r="H950" i="8"/>
  <c r="D950" i="8"/>
  <c r="O950" i="8"/>
  <c r="K950" i="8"/>
  <c r="W950" i="8"/>
  <c r="G950" i="8"/>
  <c r="S950" i="8"/>
  <c r="A949" i="2"/>
  <c r="T948" i="2"/>
  <c r="P948" i="2"/>
  <c r="L948" i="2"/>
  <c r="H948" i="2"/>
  <c r="D948" i="2"/>
  <c r="W948" i="2"/>
  <c r="S948" i="2"/>
  <c r="O948" i="2"/>
  <c r="K948" i="2"/>
  <c r="G948" i="2"/>
  <c r="V948" i="2"/>
  <c r="R948" i="2"/>
  <c r="N948" i="2"/>
  <c r="J948" i="2"/>
  <c r="F948" i="2"/>
  <c r="M948" i="2"/>
  <c r="I948" i="2"/>
  <c r="U948" i="2"/>
  <c r="E948" i="2"/>
  <c r="Q948" i="2"/>
  <c r="B947" i="2"/>
  <c r="U950" i="9" l="1"/>
  <c r="Q950" i="9"/>
  <c r="M950" i="9"/>
  <c r="I950" i="9"/>
  <c r="E950" i="9"/>
  <c r="A951" i="9"/>
  <c r="T950" i="9"/>
  <c r="P950" i="9"/>
  <c r="L950" i="9"/>
  <c r="H950" i="9"/>
  <c r="D950" i="9"/>
  <c r="W950" i="9"/>
  <c r="S950" i="9"/>
  <c r="O950" i="9"/>
  <c r="K950" i="9"/>
  <c r="G950" i="9"/>
  <c r="J950" i="9"/>
  <c r="V950" i="9"/>
  <c r="F950" i="9"/>
  <c r="R950" i="9"/>
  <c r="N950" i="9"/>
  <c r="B949" i="9"/>
  <c r="A952" i="8"/>
  <c r="T951" i="8"/>
  <c r="P951" i="8"/>
  <c r="L951" i="8"/>
  <c r="H951" i="8"/>
  <c r="D951" i="8"/>
  <c r="W951" i="8"/>
  <c r="S951" i="8"/>
  <c r="O951" i="8"/>
  <c r="K951" i="8"/>
  <c r="G951" i="8"/>
  <c r="V951" i="8"/>
  <c r="R951" i="8"/>
  <c r="N951" i="8"/>
  <c r="J951" i="8"/>
  <c r="F951" i="8"/>
  <c r="I951" i="8"/>
  <c r="U951" i="8"/>
  <c r="E951" i="8"/>
  <c r="Q951" i="8"/>
  <c r="M951" i="8"/>
  <c r="B950" i="8"/>
  <c r="B948" i="2"/>
  <c r="V949" i="2"/>
  <c r="R949" i="2"/>
  <c r="N949" i="2"/>
  <c r="J949" i="2"/>
  <c r="F949" i="2"/>
  <c r="U949" i="2"/>
  <c r="Q949" i="2"/>
  <c r="M949" i="2"/>
  <c r="I949" i="2"/>
  <c r="E949" i="2"/>
  <c r="A950" i="2"/>
  <c r="T949" i="2"/>
  <c r="P949" i="2"/>
  <c r="L949" i="2"/>
  <c r="H949" i="2"/>
  <c r="D949" i="2"/>
  <c r="W949" i="2"/>
  <c r="G949" i="2"/>
  <c r="S949" i="2"/>
  <c r="O949" i="2"/>
  <c r="K949" i="2"/>
  <c r="B950" i="9" l="1"/>
  <c r="W951" i="9"/>
  <c r="S951" i="9"/>
  <c r="O951" i="9"/>
  <c r="K951" i="9"/>
  <c r="G951" i="9"/>
  <c r="V951" i="9"/>
  <c r="R951" i="9"/>
  <c r="N951" i="9"/>
  <c r="J951" i="9"/>
  <c r="F951" i="9"/>
  <c r="U951" i="9"/>
  <c r="Q951" i="9"/>
  <c r="M951" i="9"/>
  <c r="I951" i="9"/>
  <c r="E951" i="9"/>
  <c r="T951" i="9"/>
  <c r="D951" i="9"/>
  <c r="P951" i="9"/>
  <c r="L951" i="9"/>
  <c r="H951" i="9"/>
  <c r="A952" i="9"/>
  <c r="B951" i="8"/>
  <c r="V952" i="8"/>
  <c r="R952" i="8"/>
  <c r="N952" i="8"/>
  <c r="J952" i="8"/>
  <c r="F952" i="8"/>
  <c r="U952" i="8"/>
  <c r="Q952" i="8"/>
  <c r="M952" i="8"/>
  <c r="I952" i="8"/>
  <c r="E952" i="8"/>
  <c r="A953" i="8"/>
  <c r="T952" i="8"/>
  <c r="P952" i="8"/>
  <c r="L952" i="8"/>
  <c r="H952" i="8"/>
  <c r="D952" i="8"/>
  <c r="S952" i="8"/>
  <c r="O952" i="8"/>
  <c r="K952" i="8"/>
  <c r="W952" i="8"/>
  <c r="G952" i="8"/>
  <c r="A951" i="2"/>
  <c r="T950" i="2"/>
  <c r="P950" i="2"/>
  <c r="L950" i="2"/>
  <c r="H950" i="2"/>
  <c r="D950" i="2"/>
  <c r="W950" i="2"/>
  <c r="S950" i="2"/>
  <c r="O950" i="2"/>
  <c r="K950" i="2"/>
  <c r="G950" i="2"/>
  <c r="V950" i="2"/>
  <c r="R950" i="2"/>
  <c r="N950" i="2"/>
  <c r="J950" i="2"/>
  <c r="F950" i="2"/>
  <c r="Q950" i="2"/>
  <c r="M950" i="2"/>
  <c r="I950" i="2"/>
  <c r="U950" i="2"/>
  <c r="E950" i="2"/>
  <c r="B949" i="2"/>
  <c r="U952" i="9" l="1"/>
  <c r="Q952" i="9"/>
  <c r="M952" i="9"/>
  <c r="I952" i="9"/>
  <c r="E952" i="9"/>
  <c r="A953" i="9"/>
  <c r="T952" i="9"/>
  <c r="P952" i="9"/>
  <c r="L952" i="9"/>
  <c r="H952" i="9"/>
  <c r="D952" i="9"/>
  <c r="W952" i="9"/>
  <c r="S952" i="9"/>
  <c r="O952" i="9"/>
  <c r="K952" i="9"/>
  <c r="G952" i="9"/>
  <c r="N952" i="9"/>
  <c r="J952" i="9"/>
  <c r="V952" i="9"/>
  <c r="F952" i="9"/>
  <c r="R952" i="9"/>
  <c r="B951" i="9"/>
  <c r="A954" i="8"/>
  <c r="T953" i="8"/>
  <c r="P953" i="8"/>
  <c r="L953" i="8"/>
  <c r="H953" i="8"/>
  <c r="D953" i="8"/>
  <c r="W953" i="8"/>
  <c r="S953" i="8"/>
  <c r="O953" i="8"/>
  <c r="K953" i="8"/>
  <c r="G953" i="8"/>
  <c r="V953" i="8"/>
  <c r="R953" i="8"/>
  <c r="N953" i="8"/>
  <c r="J953" i="8"/>
  <c r="F953" i="8"/>
  <c r="M953" i="8"/>
  <c r="I953" i="8"/>
  <c r="U953" i="8"/>
  <c r="E953" i="8"/>
  <c r="Q953" i="8"/>
  <c r="B952" i="8"/>
  <c r="B950" i="2"/>
  <c r="V951" i="2"/>
  <c r="R951" i="2"/>
  <c r="N951" i="2"/>
  <c r="J951" i="2"/>
  <c r="F951" i="2"/>
  <c r="U951" i="2"/>
  <c r="Q951" i="2"/>
  <c r="M951" i="2"/>
  <c r="I951" i="2"/>
  <c r="E951" i="2"/>
  <c r="A952" i="2"/>
  <c r="T951" i="2"/>
  <c r="P951" i="2"/>
  <c r="L951" i="2"/>
  <c r="H951" i="2"/>
  <c r="D951" i="2"/>
  <c r="K951" i="2"/>
  <c r="W951" i="2"/>
  <c r="G951" i="2"/>
  <c r="S951" i="2"/>
  <c r="O951" i="2"/>
  <c r="B952" i="9" l="1"/>
  <c r="W953" i="9"/>
  <c r="S953" i="9"/>
  <c r="O953" i="9"/>
  <c r="K953" i="9"/>
  <c r="G953" i="9"/>
  <c r="V953" i="9"/>
  <c r="R953" i="9"/>
  <c r="N953" i="9"/>
  <c r="J953" i="9"/>
  <c r="F953" i="9"/>
  <c r="U953" i="9"/>
  <c r="Q953" i="9"/>
  <c r="M953" i="9"/>
  <c r="I953" i="9"/>
  <c r="E953" i="9"/>
  <c r="A954" i="9"/>
  <c r="H953" i="9"/>
  <c r="T953" i="9"/>
  <c r="D953" i="9"/>
  <c r="P953" i="9"/>
  <c r="L953" i="9"/>
  <c r="B953" i="8"/>
  <c r="V954" i="8"/>
  <c r="R954" i="8"/>
  <c r="N954" i="8"/>
  <c r="J954" i="8"/>
  <c r="F954" i="8"/>
  <c r="U954" i="8"/>
  <c r="Q954" i="8"/>
  <c r="M954" i="8"/>
  <c r="I954" i="8"/>
  <c r="E954" i="8"/>
  <c r="A955" i="8"/>
  <c r="T954" i="8"/>
  <c r="P954" i="8"/>
  <c r="L954" i="8"/>
  <c r="H954" i="8"/>
  <c r="D954" i="8"/>
  <c r="W954" i="8"/>
  <c r="G954" i="8"/>
  <c r="S954" i="8"/>
  <c r="O954" i="8"/>
  <c r="K954" i="8"/>
  <c r="A953" i="2"/>
  <c r="T952" i="2"/>
  <c r="P952" i="2"/>
  <c r="L952" i="2"/>
  <c r="H952" i="2"/>
  <c r="D952" i="2"/>
  <c r="W952" i="2"/>
  <c r="S952" i="2"/>
  <c r="O952" i="2"/>
  <c r="K952" i="2"/>
  <c r="G952" i="2"/>
  <c r="V952" i="2"/>
  <c r="R952" i="2"/>
  <c r="N952" i="2"/>
  <c r="J952" i="2"/>
  <c r="F952" i="2"/>
  <c r="U952" i="2"/>
  <c r="E952" i="2"/>
  <c r="Q952" i="2"/>
  <c r="M952" i="2"/>
  <c r="I952" i="2"/>
  <c r="B951" i="2"/>
  <c r="B953" i="9" l="1"/>
  <c r="U954" i="9"/>
  <c r="Q954" i="9"/>
  <c r="M954" i="9"/>
  <c r="I954" i="9"/>
  <c r="E954" i="9"/>
  <c r="A955" i="9"/>
  <c r="T954" i="9"/>
  <c r="P954" i="9"/>
  <c r="L954" i="9"/>
  <c r="H954" i="9"/>
  <c r="D954" i="9"/>
  <c r="W954" i="9"/>
  <c r="S954" i="9"/>
  <c r="O954" i="9"/>
  <c r="K954" i="9"/>
  <c r="G954" i="9"/>
  <c r="R954" i="9"/>
  <c r="N954" i="9"/>
  <c r="J954" i="9"/>
  <c r="F954" i="9"/>
  <c r="V954" i="9"/>
  <c r="A956" i="8"/>
  <c r="T955" i="8"/>
  <c r="P955" i="8"/>
  <c r="L955" i="8"/>
  <c r="H955" i="8"/>
  <c r="D955" i="8"/>
  <c r="W955" i="8"/>
  <c r="S955" i="8"/>
  <c r="O955" i="8"/>
  <c r="K955" i="8"/>
  <c r="G955" i="8"/>
  <c r="V955" i="8"/>
  <c r="R955" i="8"/>
  <c r="N955" i="8"/>
  <c r="J955" i="8"/>
  <c r="F955" i="8"/>
  <c r="Q955" i="8"/>
  <c r="M955" i="8"/>
  <c r="I955" i="8"/>
  <c r="U955" i="8"/>
  <c r="E955" i="8"/>
  <c r="B954" i="8"/>
  <c r="B952" i="2"/>
  <c r="V953" i="2"/>
  <c r="R953" i="2"/>
  <c r="N953" i="2"/>
  <c r="J953" i="2"/>
  <c r="F953" i="2"/>
  <c r="U953" i="2"/>
  <c r="Q953" i="2"/>
  <c r="M953" i="2"/>
  <c r="I953" i="2"/>
  <c r="E953" i="2"/>
  <c r="A954" i="2"/>
  <c r="T953" i="2"/>
  <c r="P953" i="2"/>
  <c r="L953" i="2"/>
  <c r="H953" i="2"/>
  <c r="D953" i="2"/>
  <c r="O953" i="2"/>
  <c r="K953" i="2"/>
  <c r="W953" i="2"/>
  <c r="G953" i="2"/>
  <c r="S953" i="2"/>
  <c r="B954" i="9" l="1"/>
  <c r="W955" i="9"/>
  <c r="S955" i="9"/>
  <c r="O955" i="9"/>
  <c r="K955" i="9"/>
  <c r="G955" i="9"/>
  <c r="V955" i="9"/>
  <c r="R955" i="9"/>
  <c r="N955" i="9"/>
  <c r="J955" i="9"/>
  <c r="F955" i="9"/>
  <c r="U955" i="9"/>
  <c r="Q955" i="9"/>
  <c r="M955" i="9"/>
  <c r="I955" i="9"/>
  <c r="E955" i="9"/>
  <c r="L955" i="9"/>
  <c r="A956" i="9"/>
  <c r="H955" i="9"/>
  <c r="T955" i="9"/>
  <c r="D955" i="9"/>
  <c r="P955" i="9"/>
  <c r="B955" i="8"/>
  <c r="V956" i="8"/>
  <c r="R956" i="8"/>
  <c r="N956" i="8"/>
  <c r="J956" i="8"/>
  <c r="F956" i="8"/>
  <c r="U956" i="8"/>
  <c r="Q956" i="8"/>
  <c r="M956" i="8"/>
  <c r="I956" i="8"/>
  <c r="E956" i="8"/>
  <c r="A957" i="8"/>
  <c r="T956" i="8"/>
  <c r="P956" i="8"/>
  <c r="L956" i="8"/>
  <c r="H956" i="8"/>
  <c r="D956" i="8"/>
  <c r="K956" i="8"/>
  <c r="W956" i="8"/>
  <c r="G956" i="8"/>
  <c r="S956" i="8"/>
  <c r="O956" i="8"/>
  <c r="A955" i="2"/>
  <c r="T954" i="2"/>
  <c r="P954" i="2"/>
  <c r="L954" i="2"/>
  <c r="H954" i="2"/>
  <c r="D954" i="2"/>
  <c r="W954" i="2"/>
  <c r="S954" i="2"/>
  <c r="O954" i="2"/>
  <c r="K954" i="2"/>
  <c r="G954" i="2"/>
  <c r="V954" i="2"/>
  <c r="R954" i="2"/>
  <c r="N954" i="2"/>
  <c r="J954" i="2"/>
  <c r="F954" i="2"/>
  <c r="I954" i="2"/>
  <c r="U954" i="2"/>
  <c r="E954" i="2"/>
  <c r="Q954" i="2"/>
  <c r="M954" i="2"/>
  <c r="B953" i="2"/>
  <c r="U956" i="9" l="1"/>
  <c r="Q956" i="9"/>
  <c r="M956" i="9"/>
  <c r="I956" i="9"/>
  <c r="E956" i="9"/>
  <c r="A957" i="9"/>
  <c r="T956" i="9"/>
  <c r="P956" i="9"/>
  <c r="L956" i="9"/>
  <c r="H956" i="9"/>
  <c r="D956" i="9"/>
  <c r="W956" i="9"/>
  <c r="S956" i="9"/>
  <c r="O956" i="9"/>
  <c r="K956" i="9"/>
  <c r="G956" i="9"/>
  <c r="V956" i="9"/>
  <c r="F956" i="9"/>
  <c r="R956" i="9"/>
  <c r="N956" i="9"/>
  <c r="J956" i="9"/>
  <c r="B955" i="9"/>
  <c r="V957" i="8"/>
  <c r="R957" i="8"/>
  <c r="U957" i="8"/>
  <c r="Q957" i="8"/>
  <c r="A958" i="8"/>
  <c r="T957" i="8"/>
  <c r="P957" i="8"/>
  <c r="S957" i="8"/>
  <c r="L957" i="8"/>
  <c r="H957" i="8"/>
  <c r="D957" i="8"/>
  <c r="O957" i="8"/>
  <c r="K957" i="8"/>
  <c r="G957" i="8"/>
  <c r="N957" i="8"/>
  <c r="J957" i="8"/>
  <c r="F957" i="8"/>
  <c r="E957" i="8"/>
  <c r="W957" i="8"/>
  <c r="M957" i="8"/>
  <c r="I957" i="8"/>
  <c r="B956" i="8"/>
  <c r="B954" i="2"/>
  <c r="V955" i="2"/>
  <c r="R955" i="2"/>
  <c r="N955" i="2"/>
  <c r="J955" i="2"/>
  <c r="F955" i="2"/>
  <c r="U955" i="2"/>
  <c r="Q955" i="2"/>
  <c r="M955" i="2"/>
  <c r="I955" i="2"/>
  <c r="E955" i="2"/>
  <c r="A956" i="2"/>
  <c r="T955" i="2"/>
  <c r="P955" i="2"/>
  <c r="L955" i="2"/>
  <c r="H955" i="2"/>
  <c r="D955" i="2"/>
  <c r="S955" i="2"/>
  <c r="O955" i="2"/>
  <c r="K955" i="2"/>
  <c r="W955" i="2"/>
  <c r="G955" i="2"/>
  <c r="B956" i="9" l="1"/>
  <c r="W957" i="9"/>
  <c r="S957" i="9"/>
  <c r="O957" i="9"/>
  <c r="K957" i="9"/>
  <c r="G957" i="9"/>
  <c r="V957" i="9"/>
  <c r="R957" i="9"/>
  <c r="N957" i="9"/>
  <c r="J957" i="9"/>
  <c r="F957" i="9"/>
  <c r="U957" i="9"/>
  <c r="Q957" i="9"/>
  <c r="M957" i="9"/>
  <c r="I957" i="9"/>
  <c r="E957" i="9"/>
  <c r="P957" i="9"/>
  <c r="L957" i="9"/>
  <c r="A958" i="9"/>
  <c r="H957" i="9"/>
  <c r="D957" i="9"/>
  <c r="T957" i="9"/>
  <c r="B957" i="8"/>
  <c r="A959" i="8"/>
  <c r="T958" i="8"/>
  <c r="P958" i="8"/>
  <c r="L958" i="8"/>
  <c r="H958" i="8"/>
  <c r="D958" i="8"/>
  <c r="W958" i="8"/>
  <c r="S958" i="8"/>
  <c r="O958" i="8"/>
  <c r="K958" i="8"/>
  <c r="G958" i="8"/>
  <c r="V958" i="8"/>
  <c r="R958" i="8"/>
  <c r="N958" i="8"/>
  <c r="J958" i="8"/>
  <c r="F958" i="8"/>
  <c r="M958" i="8"/>
  <c r="I958" i="8"/>
  <c r="U958" i="8"/>
  <c r="E958" i="8"/>
  <c r="Q958" i="8"/>
  <c r="A957" i="2"/>
  <c r="T956" i="2"/>
  <c r="P956" i="2"/>
  <c r="L956" i="2"/>
  <c r="H956" i="2"/>
  <c r="D956" i="2"/>
  <c r="W956" i="2"/>
  <c r="S956" i="2"/>
  <c r="O956" i="2"/>
  <c r="K956" i="2"/>
  <c r="G956" i="2"/>
  <c r="V956" i="2"/>
  <c r="R956" i="2"/>
  <c r="N956" i="2"/>
  <c r="J956" i="2"/>
  <c r="F956" i="2"/>
  <c r="M956" i="2"/>
  <c r="I956" i="2"/>
  <c r="U956" i="2"/>
  <c r="E956" i="2"/>
  <c r="Q956" i="2"/>
  <c r="B955" i="2"/>
  <c r="U958" i="9" l="1"/>
  <c r="Q958" i="9"/>
  <c r="M958" i="9"/>
  <c r="I958" i="9"/>
  <c r="E958" i="9"/>
  <c r="A959" i="9"/>
  <c r="T958" i="9"/>
  <c r="P958" i="9"/>
  <c r="L958" i="9"/>
  <c r="H958" i="9"/>
  <c r="D958" i="9"/>
  <c r="W958" i="9"/>
  <c r="S958" i="9"/>
  <c r="O958" i="9"/>
  <c r="K958" i="9"/>
  <c r="G958" i="9"/>
  <c r="J958" i="9"/>
  <c r="V958" i="9"/>
  <c r="F958" i="9"/>
  <c r="R958" i="9"/>
  <c r="N958" i="9"/>
  <c r="B957" i="9"/>
  <c r="B958" i="8"/>
  <c r="V959" i="8"/>
  <c r="R959" i="8"/>
  <c r="N959" i="8"/>
  <c r="J959" i="8"/>
  <c r="F959" i="8"/>
  <c r="U959" i="8"/>
  <c r="Q959" i="8"/>
  <c r="M959" i="8"/>
  <c r="I959" i="8"/>
  <c r="E959" i="8"/>
  <c r="A960" i="8"/>
  <c r="T959" i="8"/>
  <c r="P959" i="8"/>
  <c r="L959" i="8"/>
  <c r="H959" i="8"/>
  <c r="D959" i="8"/>
  <c r="W959" i="8"/>
  <c r="G959" i="8"/>
  <c r="S959" i="8"/>
  <c r="O959" i="8"/>
  <c r="K959" i="8"/>
  <c r="B956" i="2"/>
  <c r="V957" i="2"/>
  <c r="R957" i="2"/>
  <c r="N957" i="2"/>
  <c r="J957" i="2"/>
  <c r="F957" i="2"/>
  <c r="U957" i="2"/>
  <c r="Q957" i="2"/>
  <c r="M957" i="2"/>
  <c r="I957" i="2"/>
  <c r="E957" i="2"/>
  <c r="A958" i="2"/>
  <c r="T957" i="2"/>
  <c r="P957" i="2"/>
  <c r="L957" i="2"/>
  <c r="H957" i="2"/>
  <c r="D957" i="2"/>
  <c r="W957" i="2"/>
  <c r="G957" i="2"/>
  <c r="S957" i="2"/>
  <c r="O957" i="2"/>
  <c r="K957" i="2"/>
  <c r="W959" i="9" l="1"/>
  <c r="S959" i="9"/>
  <c r="O959" i="9"/>
  <c r="K959" i="9"/>
  <c r="G959" i="9"/>
  <c r="V959" i="9"/>
  <c r="R959" i="9"/>
  <c r="N959" i="9"/>
  <c r="J959" i="9"/>
  <c r="F959" i="9"/>
  <c r="U959" i="9"/>
  <c r="Q959" i="9"/>
  <c r="M959" i="9"/>
  <c r="I959" i="9"/>
  <c r="E959" i="9"/>
  <c r="T959" i="9"/>
  <c r="D959" i="9"/>
  <c r="P959" i="9"/>
  <c r="L959" i="9"/>
  <c r="A960" i="9"/>
  <c r="H959" i="9"/>
  <c r="B958" i="9"/>
  <c r="A961" i="8"/>
  <c r="T960" i="8"/>
  <c r="P960" i="8"/>
  <c r="L960" i="8"/>
  <c r="H960" i="8"/>
  <c r="D960" i="8"/>
  <c r="W960" i="8"/>
  <c r="S960" i="8"/>
  <c r="O960" i="8"/>
  <c r="K960" i="8"/>
  <c r="G960" i="8"/>
  <c r="V960" i="8"/>
  <c r="R960" i="8"/>
  <c r="N960" i="8"/>
  <c r="J960" i="8"/>
  <c r="F960" i="8"/>
  <c r="Q960" i="8"/>
  <c r="M960" i="8"/>
  <c r="I960" i="8"/>
  <c r="U960" i="8"/>
  <c r="E960" i="8"/>
  <c r="B959" i="8"/>
  <c r="A959" i="2"/>
  <c r="T958" i="2"/>
  <c r="P958" i="2"/>
  <c r="L958" i="2"/>
  <c r="H958" i="2"/>
  <c r="D958" i="2"/>
  <c r="W958" i="2"/>
  <c r="S958" i="2"/>
  <c r="O958" i="2"/>
  <c r="K958" i="2"/>
  <c r="G958" i="2"/>
  <c r="V958" i="2"/>
  <c r="R958" i="2"/>
  <c r="N958" i="2"/>
  <c r="J958" i="2"/>
  <c r="F958" i="2"/>
  <c r="Q958" i="2"/>
  <c r="M958" i="2"/>
  <c r="I958" i="2"/>
  <c r="U958" i="2"/>
  <c r="E958" i="2"/>
  <c r="B957" i="2"/>
  <c r="U960" i="9" l="1"/>
  <c r="Q960" i="9"/>
  <c r="M960" i="9"/>
  <c r="I960" i="9"/>
  <c r="E960" i="9"/>
  <c r="A961" i="9"/>
  <c r="T960" i="9"/>
  <c r="P960" i="9"/>
  <c r="L960" i="9"/>
  <c r="H960" i="9"/>
  <c r="D960" i="9"/>
  <c r="W960" i="9"/>
  <c r="S960" i="9"/>
  <c r="O960" i="9"/>
  <c r="K960" i="9"/>
  <c r="G960" i="9"/>
  <c r="N960" i="9"/>
  <c r="J960" i="9"/>
  <c r="V960" i="9"/>
  <c r="F960" i="9"/>
  <c r="R960" i="9"/>
  <c r="B959" i="9"/>
  <c r="B960" i="8"/>
  <c r="V961" i="8"/>
  <c r="R961" i="8"/>
  <c r="N961" i="8"/>
  <c r="J961" i="8"/>
  <c r="F961" i="8"/>
  <c r="U961" i="8"/>
  <c r="Q961" i="8"/>
  <c r="M961" i="8"/>
  <c r="I961" i="8"/>
  <c r="E961" i="8"/>
  <c r="A962" i="8"/>
  <c r="T961" i="8"/>
  <c r="P961" i="8"/>
  <c r="L961" i="8"/>
  <c r="H961" i="8"/>
  <c r="D961" i="8"/>
  <c r="K961" i="8"/>
  <c r="W961" i="8"/>
  <c r="G961" i="8"/>
  <c r="S961" i="8"/>
  <c r="O961" i="8"/>
  <c r="B958" i="2"/>
  <c r="V959" i="2"/>
  <c r="R959" i="2"/>
  <c r="N959" i="2"/>
  <c r="J959" i="2"/>
  <c r="F959" i="2"/>
  <c r="U959" i="2"/>
  <c r="Q959" i="2"/>
  <c r="M959" i="2"/>
  <c r="I959" i="2"/>
  <c r="E959" i="2"/>
  <c r="A960" i="2"/>
  <c r="T959" i="2"/>
  <c r="P959" i="2"/>
  <c r="L959" i="2"/>
  <c r="H959" i="2"/>
  <c r="D959" i="2"/>
  <c r="K959" i="2"/>
  <c r="W959" i="2"/>
  <c r="G959" i="2"/>
  <c r="S959" i="2"/>
  <c r="O959" i="2"/>
  <c r="B960" i="9" l="1"/>
  <c r="W961" i="9"/>
  <c r="S961" i="9"/>
  <c r="O961" i="9"/>
  <c r="K961" i="9"/>
  <c r="G961" i="9"/>
  <c r="V961" i="9"/>
  <c r="R961" i="9"/>
  <c r="N961" i="9"/>
  <c r="J961" i="9"/>
  <c r="F961" i="9"/>
  <c r="U961" i="9"/>
  <c r="Q961" i="9"/>
  <c r="M961" i="9"/>
  <c r="I961" i="9"/>
  <c r="E961" i="9"/>
  <c r="A962" i="9"/>
  <c r="H961" i="9"/>
  <c r="T961" i="9"/>
  <c r="D961" i="9"/>
  <c r="B961" i="9" s="1"/>
  <c r="P961" i="9"/>
  <c r="L961" i="9"/>
  <c r="A963" i="8"/>
  <c r="T962" i="8"/>
  <c r="P962" i="8"/>
  <c r="L962" i="8"/>
  <c r="H962" i="8"/>
  <c r="D962" i="8"/>
  <c r="W962" i="8"/>
  <c r="S962" i="8"/>
  <c r="O962" i="8"/>
  <c r="K962" i="8"/>
  <c r="G962" i="8"/>
  <c r="V962" i="8"/>
  <c r="R962" i="8"/>
  <c r="N962" i="8"/>
  <c r="J962" i="8"/>
  <c r="F962" i="8"/>
  <c r="U962" i="8"/>
  <c r="E962" i="8"/>
  <c r="Q962" i="8"/>
  <c r="M962" i="8"/>
  <c r="I962" i="8"/>
  <c r="B961" i="8"/>
  <c r="A961" i="2"/>
  <c r="T960" i="2"/>
  <c r="P960" i="2"/>
  <c r="L960" i="2"/>
  <c r="H960" i="2"/>
  <c r="D960" i="2"/>
  <c r="W960" i="2"/>
  <c r="S960" i="2"/>
  <c r="O960" i="2"/>
  <c r="K960" i="2"/>
  <c r="G960" i="2"/>
  <c r="V960" i="2"/>
  <c r="R960" i="2"/>
  <c r="N960" i="2"/>
  <c r="J960" i="2"/>
  <c r="F960" i="2"/>
  <c r="U960" i="2"/>
  <c r="E960" i="2"/>
  <c r="Q960" i="2"/>
  <c r="M960" i="2"/>
  <c r="I960" i="2"/>
  <c r="B959" i="2"/>
  <c r="U962" i="9" l="1"/>
  <c r="Q962" i="9"/>
  <c r="M962" i="9"/>
  <c r="I962" i="9"/>
  <c r="E962" i="9"/>
  <c r="A963" i="9"/>
  <c r="T962" i="9"/>
  <c r="P962" i="9"/>
  <c r="L962" i="9"/>
  <c r="H962" i="9"/>
  <c r="D962" i="9"/>
  <c r="W962" i="9"/>
  <c r="S962" i="9"/>
  <c r="O962" i="9"/>
  <c r="K962" i="9"/>
  <c r="G962" i="9"/>
  <c r="R962" i="9"/>
  <c r="N962" i="9"/>
  <c r="J962" i="9"/>
  <c r="V962" i="9"/>
  <c r="F962" i="9"/>
  <c r="B962" i="8"/>
  <c r="V963" i="8"/>
  <c r="R963" i="8"/>
  <c r="N963" i="8"/>
  <c r="J963" i="8"/>
  <c r="F963" i="8"/>
  <c r="U963" i="8"/>
  <c r="Q963" i="8"/>
  <c r="M963" i="8"/>
  <c r="I963" i="8"/>
  <c r="E963" i="8"/>
  <c r="A964" i="8"/>
  <c r="T963" i="8"/>
  <c r="P963" i="8"/>
  <c r="L963" i="8"/>
  <c r="H963" i="8"/>
  <c r="D963" i="8"/>
  <c r="O963" i="8"/>
  <c r="K963" i="8"/>
  <c r="W963" i="8"/>
  <c r="G963" i="8"/>
  <c r="S963" i="8"/>
  <c r="B960" i="2"/>
  <c r="V961" i="2"/>
  <c r="R961" i="2"/>
  <c r="N961" i="2"/>
  <c r="T961" i="2"/>
  <c r="O961" i="2"/>
  <c r="J961" i="2"/>
  <c r="F961" i="2"/>
  <c r="A962" i="2"/>
  <c r="S961" i="2"/>
  <c r="M961" i="2"/>
  <c r="I961" i="2"/>
  <c r="E961" i="2"/>
  <c r="W961" i="2"/>
  <c r="Q961" i="2"/>
  <c r="L961" i="2"/>
  <c r="H961" i="2"/>
  <c r="D961" i="2"/>
  <c r="P961" i="2"/>
  <c r="K961" i="2"/>
  <c r="G961" i="2"/>
  <c r="U961" i="2"/>
  <c r="B962" i="9" l="1"/>
  <c r="W963" i="9"/>
  <c r="S963" i="9"/>
  <c r="O963" i="9"/>
  <c r="K963" i="9"/>
  <c r="G963" i="9"/>
  <c r="V963" i="9"/>
  <c r="R963" i="9"/>
  <c r="N963" i="9"/>
  <c r="J963" i="9"/>
  <c r="F963" i="9"/>
  <c r="U963" i="9"/>
  <c r="Q963" i="9"/>
  <c r="M963" i="9"/>
  <c r="I963" i="9"/>
  <c r="E963" i="9"/>
  <c r="L963" i="9"/>
  <c r="A964" i="9"/>
  <c r="H963" i="9"/>
  <c r="T963" i="9"/>
  <c r="D963" i="9"/>
  <c r="P963" i="9"/>
  <c r="A965" i="8"/>
  <c r="T964" i="8"/>
  <c r="P964" i="8"/>
  <c r="L964" i="8"/>
  <c r="H964" i="8"/>
  <c r="D964" i="8"/>
  <c r="W964" i="8"/>
  <c r="S964" i="8"/>
  <c r="O964" i="8"/>
  <c r="K964" i="8"/>
  <c r="G964" i="8"/>
  <c r="V964" i="8"/>
  <c r="R964" i="8"/>
  <c r="N964" i="8"/>
  <c r="J964" i="8"/>
  <c r="F964" i="8"/>
  <c r="I964" i="8"/>
  <c r="U964" i="8"/>
  <c r="E964" i="8"/>
  <c r="Q964" i="8"/>
  <c r="M964" i="8"/>
  <c r="B963" i="8"/>
  <c r="B961" i="2"/>
  <c r="A963" i="2"/>
  <c r="T962" i="2"/>
  <c r="P962" i="2"/>
  <c r="L962" i="2"/>
  <c r="H962" i="2"/>
  <c r="D962" i="2"/>
  <c r="W962" i="2"/>
  <c r="S962" i="2"/>
  <c r="V962" i="2"/>
  <c r="R962" i="2"/>
  <c r="N962" i="2"/>
  <c r="I962" i="2"/>
  <c r="U962" i="2"/>
  <c r="M962" i="2"/>
  <c r="G962" i="2"/>
  <c r="Q962" i="2"/>
  <c r="K962" i="2"/>
  <c r="F962" i="2"/>
  <c r="O962" i="2"/>
  <c r="J962" i="2"/>
  <c r="E962" i="2"/>
  <c r="V964" i="9" l="1"/>
  <c r="R964" i="9"/>
  <c r="N964" i="9"/>
  <c r="J964" i="9"/>
  <c r="A965" i="9"/>
  <c r="T964" i="9"/>
  <c r="P964" i="9"/>
  <c r="W964" i="9"/>
  <c r="O964" i="9"/>
  <c r="I964" i="9"/>
  <c r="E964" i="9"/>
  <c r="U964" i="9"/>
  <c r="M964" i="9"/>
  <c r="H964" i="9"/>
  <c r="D964" i="9"/>
  <c r="S964" i="9"/>
  <c r="L964" i="9"/>
  <c r="G964" i="9"/>
  <c r="F964" i="9"/>
  <c r="Q964" i="9"/>
  <c r="K964" i="9"/>
  <c r="B963" i="9"/>
  <c r="B964" i="8"/>
  <c r="V965" i="8"/>
  <c r="R965" i="8"/>
  <c r="N965" i="8"/>
  <c r="J965" i="8"/>
  <c r="F965" i="8"/>
  <c r="U965" i="8"/>
  <c r="Q965" i="8"/>
  <c r="M965" i="8"/>
  <c r="I965" i="8"/>
  <c r="E965" i="8"/>
  <c r="A966" i="8"/>
  <c r="T965" i="8"/>
  <c r="P965" i="8"/>
  <c r="L965" i="8"/>
  <c r="H965" i="8"/>
  <c r="D965" i="8"/>
  <c r="S965" i="8"/>
  <c r="O965" i="8"/>
  <c r="K965" i="8"/>
  <c r="W965" i="8"/>
  <c r="G965" i="8"/>
  <c r="B962" i="2"/>
  <c r="V963" i="2"/>
  <c r="R963" i="2"/>
  <c r="N963" i="2"/>
  <c r="J963" i="2"/>
  <c r="F963" i="2"/>
  <c r="U963" i="2"/>
  <c r="Q963" i="2"/>
  <c r="M963" i="2"/>
  <c r="I963" i="2"/>
  <c r="E963" i="2"/>
  <c r="A964" i="2"/>
  <c r="T963" i="2"/>
  <c r="P963" i="2"/>
  <c r="L963" i="2"/>
  <c r="H963" i="2"/>
  <c r="D963" i="2"/>
  <c r="S963" i="2"/>
  <c r="O963" i="2"/>
  <c r="K963" i="2"/>
  <c r="W963" i="2"/>
  <c r="G963" i="2"/>
  <c r="B964" i="9" l="1"/>
  <c r="A966" i="9"/>
  <c r="T965" i="9"/>
  <c r="P965" i="9"/>
  <c r="L965" i="9"/>
  <c r="H965" i="9"/>
  <c r="D965" i="9"/>
  <c r="W965" i="9"/>
  <c r="S965" i="9"/>
  <c r="O965" i="9"/>
  <c r="V965" i="9"/>
  <c r="R965" i="9"/>
  <c r="N965" i="9"/>
  <c r="J965" i="9"/>
  <c r="F965" i="9"/>
  <c r="U965" i="9"/>
  <c r="I965" i="9"/>
  <c r="Q965" i="9"/>
  <c r="G965" i="9"/>
  <c r="M965" i="9"/>
  <c r="E965" i="9"/>
  <c r="K965" i="9"/>
  <c r="A967" i="8"/>
  <c r="T966" i="8"/>
  <c r="P966" i="8"/>
  <c r="L966" i="8"/>
  <c r="H966" i="8"/>
  <c r="D966" i="8"/>
  <c r="W966" i="8"/>
  <c r="S966" i="8"/>
  <c r="O966" i="8"/>
  <c r="K966" i="8"/>
  <c r="G966" i="8"/>
  <c r="V966" i="8"/>
  <c r="R966" i="8"/>
  <c r="N966" i="8"/>
  <c r="J966" i="8"/>
  <c r="F966" i="8"/>
  <c r="M966" i="8"/>
  <c r="I966" i="8"/>
  <c r="U966" i="8"/>
  <c r="E966" i="8"/>
  <c r="Q966" i="8"/>
  <c r="B965" i="8"/>
  <c r="A965" i="2"/>
  <c r="T964" i="2"/>
  <c r="P964" i="2"/>
  <c r="L964" i="2"/>
  <c r="H964" i="2"/>
  <c r="D964" i="2"/>
  <c r="W964" i="2"/>
  <c r="S964" i="2"/>
  <c r="O964" i="2"/>
  <c r="K964" i="2"/>
  <c r="G964" i="2"/>
  <c r="V964" i="2"/>
  <c r="R964" i="2"/>
  <c r="N964" i="2"/>
  <c r="J964" i="2"/>
  <c r="F964" i="2"/>
  <c r="M964" i="2"/>
  <c r="I964" i="2"/>
  <c r="U964" i="2"/>
  <c r="E964" i="2"/>
  <c r="Q964" i="2"/>
  <c r="B963" i="2"/>
  <c r="B965" i="9" l="1"/>
  <c r="V966" i="9"/>
  <c r="R966" i="9"/>
  <c r="N966" i="9"/>
  <c r="J966" i="9"/>
  <c r="F966" i="9"/>
  <c r="U966" i="9"/>
  <c r="Q966" i="9"/>
  <c r="M966" i="9"/>
  <c r="I966" i="9"/>
  <c r="E966" i="9"/>
  <c r="A967" i="9"/>
  <c r="T966" i="9"/>
  <c r="P966" i="9"/>
  <c r="L966" i="9"/>
  <c r="H966" i="9"/>
  <c r="D966" i="9"/>
  <c r="O966" i="9"/>
  <c r="K966" i="9"/>
  <c r="W966" i="9"/>
  <c r="G966" i="9"/>
  <c r="S966" i="9"/>
  <c r="B966" i="8"/>
  <c r="V967" i="8"/>
  <c r="R967" i="8"/>
  <c r="N967" i="8"/>
  <c r="J967" i="8"/>
  <c r="F967" i="8"/>
  <c r="U967" i="8"/>
  <c r="Q967" i="8"/>
  <c r="M967" i="8"/>
  <c r="I967" i="8"/>
  <c r="E967" i="8"/>
  <c r="A968" i="8"/>
  <c r="T967" i="8"/>
  <c r="P967" i="8"/>
  <c r="L967" i="8"/>
  <c r="H967" i="8"/>
  <c r="D967" i="8"/>
  <c r="W967" i="8"/>
  <c r="G967" i="8"/>
  <c r="S967" i="8"/>
  <c r="O967" i="8"/>
  <c r="K967" i="8"/>
  <c r="B964" i="2"/>
  <c r="V965" i="2"/>
  <c r="R965" i="2"/>
  <c r="N965" i="2"/>
  <c r="J965" i="2"/>
  <c r="F965" i="2"/>
  <c r="U965" i="2"/>
  <c r="Q965" i="2"/>
  <c r="M965" i="2"/>
  <c r="I965" i="2"/>
  <c r="E965" i="2"/>
  <c r="A966" i="2"/>
  <c r="T965" i="2"/>
  <c r="P965" i="2"/>
  <c r="L965" i="2"/>
  <c r="H965" i="2"/>
  <c r="D965" i="2"/>
  <c r="W965" i="2"/>
  <c r="G965" i="2"/>
  <c r="S965" i="2"/>
  <c r="O965" i="2"/>
  <c r="K965" i="2"/>
  <c r="A968" i="9" l="1"/>
  <c r="T967" i="9"/>
  <c r="P967" i="9"/>
  <c r="L967" i="9"/>
  <c r="H967" i="9"/>
  <c r="D967" i="9"/>
  <c r="W967" i="9"/>
  <c r="S967" i="9"/>
  <c r="O967" i="9"/>
  <c r="K967" i="9"/>
  <c r="G967" i="9"/>
  <c r="V967" i="9"/>
  <c r="R967" i="9"/>
  <c r="N967" i="9"/>
  <c r="J967" i="9"/>
  <c r="F967" i="9"/>
  <c r="I967" i="9"/>
  <c r="U967" i="9"/>
  <c r="E967" i="9"/>
  <c r="Q967" i="9"/>
  <c r="M967" i="9"/>
  <c r="B966" i="9"/>
  <c r="A969" i="8"/>
  <c r="T968" i="8"/>
  <c r="P968" i="8"/>
  <c r="L968" i="8"/>
  <c r="H968" i="8"/>
  <c r="D968" i="8"/>
  <c r="W968" i="8"/>
  <c r="S968" i="8"/>
  <c r="O968" i="8"/>
  <c r="K968" i="8"/>
  <c r="G968" i="8"/>
  <c r="V968" i="8"/>
  <c r="R968" i="8"/>
  <c r="N968" i="8"/>
  <c r="J968" i="8"/>
  <c r="F968" i="8"/>
  <c r="Q968" i="8"/>
  <c r="M968" i="8"/>
  <c r="I968" i="8"/>
  <c r="U968" i="8"/>
  <c r="E968" i="8"/>
  <c r="B967" i="8"/>
  <c r="B965" i="2"/>
  <c r="A967" i="2"/>
  <c r="T966" i="2"/>
  <c r="P966" i="2"/>
  <c r="L966" i="2"/>
  <c r="H966" i="2"/>
  <c r="D966" i="2"/>
  <c r="W966" i="2"/>
  <c r="S966" i="2"/>
  <c r="O966" i="2"/>
  <c r="K966" i="2"/>
  <c r="G966" i="2"/>
  <c r="V966" i="2"/>
  <c r="R966" i="2"/>
  <c r="N966" i="2"/>
  <c r="J966" i="2"/>
  <c r="F966" i="2"/>
  <c r="Q966" i="2"/>
  <c r="M966" i="2"/>
  <c r="I966" i="2"/>
  <c r="U966" i="2"/>
  <c r="E966" i="2"/>
  <c r="B967" i="9" l="1"/>
  <c r="V968" i="9"/>
  <c r="R968" i="9"/>
  <c r="N968" i="9"/>
  <c r="J968" i="9"/>
  <c r="F968" i="9"/>
  <c r="U968" i="9"/>
  <c r="Q968" i="9"/>
  <c r="M968" i="9"/>
  <c r="I968" i="9"/>
  <c r="E968" i="9"/>
  <c r="A969" i="9"/>
  <c r="T968" i="9"/>
  <c r="P968" i="9"/>
  <c r="L968" i="9"/>
  <c r="H968" i="9"/>
  <c r="D968" i="9"/>
  <c r="S968" i="9"/>
  <c r="O968" i="9"/>
  <c r="K968" i="9"/>
  <c r="G968" i="9"/>
  <c r="W968" i="9"/>
  <c r="B968" i="8"/>
  <c r="V969" i="8"/>
  <c r="R969" i="8"/>
  <c r="N969" i="8"/>
  <c r="J969" i="8"/>
  <c r="F969" i="8"/>
  <c r="U969" i="8"/>
  <c r="Q969" i="8"/>
  <c r="M969" i="8"/>
  <c r="I969" i="8"/>
  <c r="E969" i="8"/>
  <c r="A970" i="8"/>
  <c r="T969" i="8"/>
  <c r="P969" i="8"/>
  <c r="L969" i="8"/>
  <c r="H969" i="8"/>
  <c r="D969" i="8"/>
  <c r="K969" i="8"/>
  <c r="W969" i="8"/>
  <c r="G969" i="8"/>
  <c r="S969" i="8"/>
  <c r="O969" i="8"/>
  <c r="B966" i="2"/>
  <c r="V967" i="2"/>
  <c r="R967" i="2"/>
  <c r="N967" i="2"/>
  <c r="J967" i="2"/>
  <c r="F967" i="2"/>
  <c r="U967" i="2"/>
  <c r="Q967" i="2"/>
  <c r="M967" i="2"/>
  <c r="I967" i="2"/>
  <c r="E967" i="2"/>
  <c r="A968" i="2"/>
  <c r="T967" i="2"/>
  <c r="P967" i="2"/>
  <c r="L967" i="2"/>
  <c r="H967" i="2"/>
  <c r="D967" i="2"/>
  <c r="K967" i="2"/>
  <c r="W967" i="2"/>
  <c r="G967" i="2"/>
  <c r="S967" i="2"/>
  <c r="O967" i="2"/>
  <c r="A970" i="9" l="1"/>
  <c r="T969" i="9"/>
  <c r="P969" i="9"/>
  <c r="L969" i="9"/>
  <c r="H969" i="9"/>
  <c r="D969" i="9"/>
  <c r="W969" i="9"/>
  <c r="S969" i="9"/>
  <c r="O969" i="9"/>
  <c r="K969" i="9"/>
  <c r="G969" i="9"/>
  <c r="V969" i="9"/>
  <c r="R969" i="9"/>
  <c r="N969" i="9"/>
  <c r="J969" i="9"/>
  <c r="F969" i="9"/>
  <c r="M969" i="9"/>
  <c r="I969" i="9"/>
  <c r="U969" i="9"/>
  <c r="E969" i="9"/>
  <c r="Q969" i="9"/>
  <c r="B968" i="9"/>
  <c r="A971" i="8"/>
  <c r="T970" i="8"/>
  <c r="P970" i="8"/>
  <c r="L970" i="8"/>
  <c r="H970" i="8"/>
  <c r="D970" i="8"/>
  <c r="W970" i="8"/>
  <c r="S970" i="8"/>
  <c r="O970" i="8"/>
  <c r="K970" i="8"/>
  <c r="G970" i="8"/>
  <c r="V970" i="8"/>
  <c r="R970" i="8"/>
  <c r="N970" i="8"/>
  <c r="J970" i="8"/>
  <c r="F970" i="8"/>
  <c r="U970" i="8"/>
  <c r="E970" i="8"/>
  <c r="Q970" i="8"/>
  <c r="M970" i="8"/>
  <c r="I970" i="8"/>
  <c r="B969" i="8"/>
  <c r="B967" i="2"/>
  <c r="A969" i="2"/>
  <c r="T968" i="2"/>
  <c r="P968" i="2"/>
  <c r="L968" i="2"/>
  <c r="H968" i="2"/>
  <c r="D968" i="2"/>
  <c r="W968" i="2"/>
  <c r="S968" i="2"/>
  <c r="O968" i="2"/>
  <c r="K968" i="2"/>
  <c r="G968" i="2"/>
  <c r="V968" i="2"/>
  <c r="R968" i="2"/>
  <c r="N968" i="2"/>
  <c r="J968" i="2"/>
  <c r="F968" i="2"/>
  <c r="U968" i="2"/>
  <c r="E968" i="2"/>
  <c r="Q968" i="2"/>
  <c r="M968" i="2"/>
  <c r="I968" i="2"/>
  <c r="B969" i="9" l="1"/>
  <c r="V970" i="9"/>
  <c r="R970" i="9"/>
  <c r="N970" i="9"/>
  <c r="J970" i="9"/>
  <c r="F970" i="9"/>
  <c r="U970" i="9"/>
  <c r="Q970" i="9"/>
  <c r="M970" i="9"/>
  <c r="I970" i="9"/>
  <c r="E970" i="9"/>
  <c r="A971" i="9"/>
  <c r="T970" i="9"/>
  <c r="P970" i="9"/>
  <c r="L970" i="9"/>
  <c r="H970" i="9"/>
  <c r="D970" i="9"/>
  <c r="W970" i="9"/>
  <c r="G970" i="9"/>
  <c r="S970" i="9"/>
  <c r="O970" i="9"/>
  <c r="K970" i="9"/>
  <c r="B970" i="8"/>
  <c r="V971" i="8"/>
  <c r="R971" i="8"/>
  <c r="N971" i="8"/>
  <c r="J971" i="8"/>
  <c r="F971" i="8"/>
  <c r="U971" i="8"/>
  <c r="Q971" i="8"/>
  <c r="M971" i="8"/>
  <c r="I971" i="8"/>
  <c r="E971" i="8"/>
  <c r="A972" i="8"/>
  <c r="T971" i="8"/>
  <c r="P971" i="8"/>
  <c r="L971" i="8"/>
  <c r="H971" i="8"/>
  <c r="D971" i="8"/>
  <c r="O971" i="8"/>
  <c r="K971" i="8"/>
  <c r="W971" i="8"/>
  <c r="G971" i="8"/>
  <c r="S971" i="8"/>
  <c r="B968" i="2"/>
  <c r="V969" i="2"/>
  <c r="R969" i="2"/>
  <c r="N969" i="2"/>
  <c r="J969" i="2"/>
  <c r="F969" i="2"/>
  <c r="U969" i="2"/>
  <c r="Q969" i="2"/>
  <c r="M969" i="2"/>
  <c r="I969" i="2"/>
  <c r="E969" i="2"/>
  <c r="A970" i="2"/>
  <c r="T969" i="2"/>
  <c r="P969" i="2"/>
  <c r="L969" i="2"/>
  <c r="H969" i="2"/>
  <c r="D969" i="2"/>
  <c r="O969" i="2"/>
  <c r="K969" i="2"/>
  <c r="W969" i="2"/>
  <c r="G969" i="2"/>
  <c r="S969" i="2"/>
  <c r="A972" i="9" l="1"/>
  <c r="T971" i="9"/>
  <c r="P971" i="9"/>
  <c r="L971" i="9"/>
  <c r="H971" i="9"/>
  <c r="D971" i="9"/>
  <c r="W971" i="9"/>
  <c r="S971" i="9"/>
  <c r="O971" i="9"/>
  <c r="K971" i="9"/>
  <c r="G971" i="9"/>
  <c r="V971" i="9"/>
  <c r="R971" i="9"/>
  <c r="N971" i="9"/>
  <c r="J971" i="9"/>
  <c r="F971" i="9"/>
  <c r="Q971" i="9"/>
  <c r="M971" i="9"/>
  <c r="I971" i="9"/>
  <c r="E971" i="9"/>
  <c r="U971" i="9"/>
  <c r="B970" i="9"/>
  <c r="B971" i="8"/>
  <c r="A973" i="8"/>
  <c r="T972" i="8"/>
  <c r="P972" i="8"/>
  <c r="L972" i="8"/>
  <c r="H972" i="8"/>
  <c r="D972" i="8"/>
  <c r="W972" i="8"/>
  <c r="S972" i="8"/>
  <c r="O972" i="8"/>
  <c r="K972" i="8"/>
  <c r="G972" i="8"/>
  <c r="V972" i="8"/>
  <c r="R972" i="8"/>
  <c r="N972" i="8"/>
  <c r="J972" i="8"/>
  <c r="F972" i="8"/>
  <c r="I972" i="8"/>
  <c r="U972" i="8"/>
  <c r="E972" i="8"/>
  <c r="Q972" i="8"/>
  <c r="M972" i="8"/>
  <c r="A971" i="2"/>
  <c r="T970" i="2"/>
  <c r="P970" i="2"/>
  <c r="L970" i="2"/>
  <c r="H970" i="2"/>
  <c r="D970" i="2"/>
  <c r="W970" i="2"/>
  <c r="S970" i="2"/>
  <c r="O970" i="2"/>
  <c r="K970" i="2"/>
  <c r="G970" i="2"/>
  <c r="V970" i="2"/>
  <c r="R970" i="2"/>
  <c r="N970" i="2"/>
  <c r="J970" i="2"/>
  <c r="F970" i="2"/>
  <c r="I970" i="2"/>
  <c r="U970" i="2"/>
  <c r="E970" i="2"/>
  <c r="Q970" i="2"/>
  <c r="M970" i="2"/>
  <c r="B969" i="2"/>
  <c r="B971" i="9" l="1"/>
  <c r="V972" i="9"/>
  <c r="R972" i="9"/>
  <c r="N972" i="9"/>
  <c r="J972" i="9"/>
  <c r="F972" i="9"/>
  <c r="U972" i="9"/>
  <c r="Q972" i="9"/>
  <c r="M972" i="9"/>
  <c r="I972" i="9"/>
  <c r="E972" i="9"/>
  <c r="A973" i="9"/>
  <c r="T972" i="9"/>
  <c r="P972" i="9"/>
  <c r="L972" i="9"/>
  <c r="H972" i="9"/>
  <c r="D972" i="9"/>
  <c r="K972" i="9"/>
  <c r="W972" i="9"/>
  <c r="G972" i="9"/>
  <c r="S972" i="9"/>
  <c r="O972" i="9"/>
  <c r="B972" i="8"/>
  <c r="V973" i="8"/>
  <c r="R973" i="8"/>
  <c r="N973" i="8"/>
  <c r="J973" i="8"/>
  <c r="F973" i="8"/>
  <c r="U973" i="8"/>
  <c r="Q973" i="8"/>
  <c r="M973" i="8"/>
  <c r="I973" i="8"/>
  <c r="E973" i="8"/>
  <c r="A974" i="8"/>
  <c r="T973" i="8"/>
  <c r="P973" i="8"/>
  <c r="L973" i="8"/>
  <c r="H973" i="8"/>
  <c r="D973" i="8"/>
  <c r="S973" i="8"/>
  <c r="O973" i="8"/>
  <c r="K973" i="8"/>
  <c r="G973" i="8"/>
  <c r="W973" i="8"/>
  <c r="B970" i="2"/>
  <c r="V971" i="2"/>
  <c r="R971" i="2"/>
  <c r="N971" i="2"/>
  <c r="J971" i="2"/>
  <c r="F971" i="2"/>
  <c r="U971" i="2"/>
  <c r="Q971" i="2"/>
  <c r="M971" i="2"/>
  <c r="I971" i="2"/>
  <c r="E971" i="2"/>
  <c r="A972" i="2"/>
  <c r="T971" i="2"/>
  <c r="P971" i="2"/>
  <c r="L971" i="2"/>
  <c r="H971" i="2"/>
  <c r="D971" i="2"/>
  <c r="S971" i="2"/>
  <c r="O971" i="2"/>
  <c r="K971" i="2"/>
  <c r="G971" i="2"/>
  <c r="W971" i="2"/>
  <c r="A974" i="9" l="1"/>
  <c r="T973" i="9"/>
  <c r="P973" i="9"/>
  <c r="L973" i="9"/>
  <c r="H973" i="9"/>
  <c r="D973" i="9"/>
  <c r="W973" i="9"/>
  <c r="S973" i="9"/>
  <c r="O973" i="9"/>
  <c r="K973" i="9"/>
  <c r="G973" i="9"/>
  <c r="V973" i="9"/>
  <c r="R973" i="9"/>
  <c r="N973" i="9"/>
  <c r="J973" i="9"/>
  <c r="F973" i="9"/>
  <c r="U973" i="9"/>
  <c r="E973" i="9"/>
  <c r="Q973" i="9"/>
  <c r="M973" i="9"/>
  <c r="I973" i="9"/>
  <c r="B972" i="9"/>
  <c r="A975" i="8"/>
  <c r="T974" i="8"/>
  <c r="P974" i="8"/>
  <c r="L974" i="8"/>
  <c r="H974" i="8"/>
  <c r="D974" i="8"/>
  <c r="W974" i="8"/>
  <c r="S974" i="8"/>
  <c r="O974" i="8"/>
  <c r="K974" i="8"/>
  <c r="G974" i="8"/>
  <c r="V974" i="8"/>
  <c r="R974" i="8"/>
  <c r="N974" i="8"/>
  <c r="J974" i="8"/>
  <c r="F974" i="8"/>
  <c r="M974" i="8"/>
  <c r="I974" i="8"/>
  <c r="U974" i="8"/>
  <c r="E974" i="8"/>
  <c r="Q974" i="8"/>
  <c r="B973" i="8"/>
  <c r="B971" i="2"/>
  <c r="A973" i="2"/>
  <c r="T972" i="2"/>
  <c r="P972" i="2"/>
  <c r="L972" i="2"/>
  <c r="H972" i="2"/>
  <c r="D972" i="2"/>
  <c r="W972" i="2"/>
  <c r="S972" i="2"/>
  <c r="O972" i="2"/>
  <c r="K972" i="2"/>
  <c r="G972" i="2"/>
  <c r="V972" i="2"/>
  <c r="R972" i="2"/>
  <c r="N972" i="2"/>
  <c r="J972" i="2"/>
  <c r="F972" i="2"/>
  <c r="M972" i="2"/>
  <c r="I972" i="2"/>
  <c r="U972" i="2"/>
  <c r="E972" i="2"/>
  <c r="Q972" i="2"/>
  <c r="B973" i="9" l="1"/>
  <c r="V974" i="9"/>
  <c r="R974" i="9"/>
  <c r="N974" i="9"/>
  <c r="J974" i="9"/>
  <c r="F974" i="9"/>
  <c r="U974" i="9"/>
  <c r="Q974" i="9"/>
  <c r="M974" i="9"/>
  <c r="I974" i="9"/>
  <c r="E974" i="9"/>
  <c r="A975" i="9"/>
  <c r="T974" i="9"/>
  <c r="P974" i="9"/>
  <c r="L974" i="9"/>
  <c r="H974" i="9"/>
  <c r="D974" i="9"/>
  <c r="O974" i="9"/>
  <c r="K974" i="9"/>
  <c r="W974" i="9"/>
  <c r="G974" i="9"/>
  <c r="S974" i="9"/>
  <c r="B974" i="8"/>
  <c r="V975" i="8"/>
  <c r="R975" i="8"/>
  <c r="N975" i="8"/>
  <c r="J975" i="8"/>
  <c r="F975" i="8"/>
  <c r="U975" i="8"/>
  <c r="Q975" i="8"/>
  <c r="M975" i="8"/>
  <c r="I975" i="8"/>
  <c r="E975" i="8"/>
  <c r="A976" i="8"/>
  <c r="T975" i="8"/>
  <c r="P975" i="8"/>
  <c r="L975" i="8"/>
  <c r="H975" i="8"/>
  <c r="D975" i="8"/>
  <c r="W975" i="8"/>
  <c r="G975" i="8"/>
  <c r="S975" i="8"/>
  <c r="O975" i="8"/>
  <c r="K975" i="8"/>
  <c r="B972" i="2"/>
  <c r="V973" i="2"/>
  <c r="R973" i="2"/>
  <c r="N973" i="2"/>
  <c r="J973" i="2"/>
  <c r="F973" i="2"/>
  <c r="U973" i="2"/>
  <c r="Q973" i="2"/>
  <c r="M973" i="2"/>
  <c r="I973" i="2"/>
  <c r="E973" i="2"/>
  <c r="A974" i="2"/>
  <c r="T973" i="2"/>
  <c r="P973" i="2"/>
  <c r="L973" i="2"/>
  <c r="H973" i="2"/>
  <c r="D973" i="2"/>
  <c r="W973" i="2"/>
  <c r="G973" i="2"/>
  <c r="S973" i="2"/>
  <c r="O973" i="2"/>
  <c r="K973" i="2"/>
  <c r="A976" i="9" l="1"/>
  <c r="T975" i="9"/>
  <c r="P975" i="9"/>
  <c r="L975" i="9"/>
  <c r="H975" i="9"/>
  <c r="D975" i="9"/>
  <c r="W975" i="9"/>
  <c r="S975" i="9"/>
  <c r="O975" i="9"/>
  <c r="K975" i="9"/>
  <c r="G975" i="9"/>
  <c r="V975" i="9"/>
  <c r="R975" i="9"/>
  <c r="N975" i="9"/>
  <c r="J975" i="9"/>
  <c r="F975" i="9"/>
  <c r="I975" i="9"/>
  <c r="U975" i="9"/>
  <c r="E975" i="9"/>
  <c r="Q975" i="9"/>
  <c r="M975" i="9"/>
  <c r="B974" i="9"/>
  <c r="A977" i="8"/>
  <c r="T976" i="8"/>
  <c r="P976" i="8"/>
  <c r="L976" i="8"/>
  <c r="H976" i="8"/>
  <c r="D976" i="8"/>
  <c r="W976" i="8"/>
  <c r="S976" i="8"/>
  <c r="O976" i="8"/>
  <c r="K976" i="8"/>
  <c r="G976" i="8"/>
  <c r="V976" i="8"/>
  <c r="R976" i="8"/>
  <c r="N976" i="8"/>
  <c r="J976" i="8"/>
  <c r="F976" i="8"/>
  <c r="Q976" i="8"/>
  <c r="M976" i="8"/>
  <c r="I976" i="8"/>
  <c r="E976" i="8"/>
  <c r="U976" i="8"/>
  <c r="B975" i="8"/>
  <c r="B973" i="2"/>
  <c r="A975" i="2"/>
  <c r="T974" i="2"/>
  <c r="P974" i="2"/>
  <c r="L974" i="2"/>
  <c r="H974" i="2"/>
  <c r="D974" i="2"/>
  <c r="W974" i="2"/>
  <c r="S974" i="2"/>
  <c r="O974" i="2"/>
  <c r="K974" i="2"/>
  <c r="G974" i="2"/>
  <c r="V974" i="2"/>
  <c r="R974" i="2"/>
  <c r="N974" i="2"/>
  <c r="J974" i="2"/>
  <c r="F974" i="2"/>
  <c r="Q974" i="2"/>
  <c r="M974" i="2"/>
  <c r="I974" i="2"/>
  <c r="E974" i="2"/>
  <c r="U974" i="2"/>
  <c r="B975" i="9" l="1"/>
  <c r="V976" i="9"/>
  <c r="R976" i="9"/>
  <c r="N976" i="9"/>
  <c r="J976" i="9"/>
  <c r="F976" i="9"/>
  <c r="U976" i="9"/>
  <c r="Q976" i="9"/>
  <c r="M976" i="9"/>
  <c r="I976" i="9"/>
  <c r="E976" i="9"/>
  <c r="A977" i="9"/>
  <c r="T976" i="9"/>
  <c r="P976" i="9"/>
  <c r="L976" i="9"/>
  <c r="H976" i="9"/>
  <c r="D976" i="9"/>
  <c r="S976" i="9"/>
  <c r="O976" i="9"/>
  <c r="K976" i="9"/>
  <c r="W976" i="9"/>
  <c r="G976" i="9"/>
  <c r="B976" i="8"/>
  <c r="V977" i="8"/>
  <c r="R977" i="8"/>
  <c r="N977" i="8"/>
  <c r="J977" i="8"/>
  <c r="F977" i="8"/>
  <c r="U977" i="8"/>
  <c r="Q977" i="8"/>
  <c r="M977" i="8"/>
  <c r="I977" i="8"/>
  <c r="E977" i="8"/>
  <c r="A978" i="8"/>
  <c r="T977" i="8"/>
  <c r="P977" i="8"/>
  <c r="L977" i="8"/>
  <c r="H977" i="8"/>
  <c r="D977" i="8"/>
  <c r="K977" i="8"/>
  <c r="W977" i="8"/>
  <c r="G977" i="8"/>
  <c r="S977" i="8"/>
  <c r="O977" i="8"/>
  <c r="B974" i="2"/>
  <c r="V975" i="2"/>
  <c r="R975" i="2"/>
  <c r="N975" i="2"/>
  <c r="J975" i="2"/>
  <c r="F975" i="2"/>
  <c r="U975" i="2"/>
  <c r="Q975" i="2"/>
  <c r="M975" i="2"/>
  <c r="I975" i="2"/>
  <c r="E975" i="2"/>
  <c r="A976" i="2"/>
  <c r="T975" i="2"/>
  <c r="P975" i="2"/>
  <c r="L975" i="2"/>
  <c r="H975" i="2"/>
  <c r="D975" i="2"/>
  <c r="K975" i="2"/>
  <c r="W975" i="2"/>
  <c r="G975" i="2"/>
  <c r="S975" i="2"/>
  <c r="O975" i="2"/>
  <c r="A978" i="9" l="1"/>
  <c r="T977" i="9"/>
  <c r="P977" i="9"/>
  <c r="L977" i="9"/>
  <c r="H977" i="9"/>
  <c r="D977" i="9"/>
  <c r="W977" i="9"/>
  <c r="S977" i="9"/>
  <c r="O977" i="9"/>
  <c r="K977" i="9"/>
  <c r="G977" i="9"/>
  <c r="V977" i="9"/>
  <c r="R977" i="9"/>
  <c r="N977" i="9"/>
  <c r="J977" i="9"/>
  <c r="F977" i="9"/>
  <c r="M977" i="9"/>
  <c r="I977" i="9"/>
  <c r="U977" i="9"/>
  <c r="E977" i="9"/>
  <c r="Q977" i="9"/>
  <c r="B976" i="9"/>
  <c r="A979" i="8"/>
  <c r="T978" i="8"/>
  <c r="P978" i="8"/>
  <c r="L978" i="8"/>
  <c r="H978" i="8"/>
  <c r="D978" i="8"/>
  <c r="W978" i="8"/>
  <c r="S978" i="8"/>
  <c r="O978" i="8"/>
  <c r="K978" i="8"/>
  <c r="G978" i="8"/>
  <c r="V978" i="8"/>
  <c r="R978" i="8"/>
  <c r="N978" i="8"/>
  <c r="J978" i="8"/>
  <c r="F978" i="8"/>
  <c r="U978" i="8"/>
  <c r="E978" i="8"/>
  <c r="Q978" i="8"/>
  <c r="M978" i="8"/>
  <c r="I978" i="8"/>
  <c r="B977" i="8"/>
  <c r="B975" i="2"/>
  <c r="A977" i="2"/>
  <c r="T976" i="2"/>
  <c r="P976" i="2"/>
  <c r="L976" i="2"/>
  <c r="H976" i="2"/>
  <c r="D976" i="2"/>
  <c r="W976" i="2"/>
  <c r="S976" i="2"/>
  <c r="O976" i="2"/>
  <c r="K976" i="2"/>
  <c r="G976" i="2"/>
  <c r="V976" i="2"/>
  <c r="R976" i="2"/>
  <c r="N976" i="2"/>
  <c r="J976" i="2"/>
  <c r="F976" i="2"/>
  <c r="U976" i="2"/>
  <c r="E976" i="2"/>
  <c r="Q976" i="2"/>
  <c r="M976" i="2"/>
  <c r="I976" i="2"/>
  <c r="B977" i="9" l="1"/>
  <c r="V978" i="9"/>
  <c r="R978" i="9"/>
  <c r="N978" i="9"/>
  <c r="J978" i="9"/>
  <c r="F978" i="9"/>
  <c r="U978" i="9"/>
  <c r="Q978" i="9"/>
  <c r="M978" i="9"/>
  <c r="I978" i="9"/>
  <c r="E978" i="9"/>
  <c r="A979" i="9"/>
  <c r="T978" i="9"/>
  <c r="P978" i="9"/>
  <c r="L978" i="9"/>
  <c r="H978" i="9"/>
  <c r="D978" i="9"/>
  <c r="W978" i="9"/>
  <c r="G978" i="9"/>
  <c r="S978" i="9"/>
  <c r="O978" i="9"/>
  <c r="K978" i="9"/>
  <c r="B978" i="8"/>
  <c r="V979" i="8"/>
  <c r="R979" i="8"/>
  <c r="N979" i="8"/>
  <c r="J979" i="8"/>
  <c r="F979" i="8"/>
  <c r="U979" i="8"/>
  <c r="Q979" i="8"/>
  <c r="M979" i="8"/>
  <c r="I979" i="8"/>
  <c r="E979" i="8"/>
  <c r="A980" i="8"/>
  <c r="T979" i="8"/>
  <c r="P979" i="8"/>
  <c r="L979" i="8"/>
  <c r="H979" i="8"/>
  <c r="D979" i="8"/>
  <c r="O979" i="8"/>
  <c r="K979" i="8"/>
  <c r="W979" i="8"/>
  <c r="G979" i="8"/>
  <c r="S979" i="8"/>
  <c r="B976" i="2"/>
  <c r="V977" i="2"/>
  <c r="R977" i="2"/>
  <c r="N977" i="2"/>
  <c r="J977" i="2"/>
  <c r="F977" i="2"/>
  <c r="U977" i="2"/>
  <c r="Q977" i="2"/>
  <c r="M977" i="2"/>
  <c r="I977" i="2"/>
  <c r="E977" i="2"/>
  <c r="A978" i="2"/>
  <c r="T977" i="2"/>
  <c r="P977" i="2"/>
  <c r="L977" i="2"/>
  <c r="H977" i="2"/>
  <c r="D977" i="2"/>
  <c r="O977" i="2"/>
  <c r="K977" i="2"/>
  <c r="W977" i="2"/>
  <c r="G977" i="2"/>
  <c r="S977" i="2"/>
  <c r="A980" i="9" l="1"/>
  <c r="T979" i="9"/>
  <c r="P979" i="9"/>
  <c r="L979" i="9"/>
  <c r="H979" i="9"/>
  <c r="D979" i="9"/>
  <c r="W979" i="9"/>
  <c r="S979" i="9"/>
  <c r="O979" i="9"/>
  <c r="K979" i="9"/>
  <c r="G979" i="9"/>
  <c r="V979" i="9"/>
  <c r="R979" i="9"/>
  <c r="N979" i="9"/>
  <c r="J979" i="9"/>
  <c r="F979" i="9"/>
  <c r="Q979" i="9"/>
  <c r="M979" i="9"/>
  <c r="I979" i="9"/>
  <c r="U979" i="9"/>
  <c r="E979" i="9"/>
  <c r="B978" i="9"/>
  <c r="A981" i="8"/>
  <c r="T980" i="8"/>
  <c r="P980" i="8"/>
  <c r="L980" i="8"/>
  <c r="H980" i="8"/>
  <c r="D980" i="8"/>
  <c r="W980" i="8"/>
  <c r="S980" i="8"/>
  <c r="O980" i="8"/>
  <c r="K980" i="8"/>
  <c r="G980" i="8"/>
  <c r="V980" i="8"/>
  <c r="R980" i="8"/>
  <c r="N980" i="8"/>
  <c r="J980" i="8"/>
  <c r="F980" i="8"/>
  <c r="I980" i="8"/>
  <c r="U980" i="8"/>
  <c r="E980" i="8"/>
  <c r="Q980" i="8"/>
  <c r="M980" i="8"/>
  <c r="B979" i="8"/>
  <c r="A979" i="2"/>
  <c r="T978" i="2"/>
  <c r="P978" i="2"/>
  <c r="L978" i="2"/>
  <c r="H978" i="2"/>
  <c r="D978" i="2"/>
  <c r="W978" i="2"/>
  <c r="S978" i="2"/>
  <c r="O978" i="2"/>
  <c r="K978" i="2"/>
  <c r="G978" i="2"/>
  <c r="V978" i="2"/>
  <c r="R978" i="2"/>
  <c r="N978" i="2"/>
  <c r="J978" i="2"/>
  <c r="F978" i="2"/>
  <c r="I978" i="2"/>
  <c r="U978" i="2"/>
  <c r="E978" i="2"/>
  <c r="Q978" i="2"/>
  <c r="M978" i="2"/>
  <c r="B977" i="2"/>
  <c r="B979" i="9" l="1"/>
  <c r="V980" i="9"/>
  <c r="R980" i="9"/>
  <c r="N980" i="9"/>
  <c r="J980" i="9"/>
  <c r="F980" i="9"/>
  <c r="U980" i="9"/>
  <c r="Q980" i="9"/>
  <c r="M980" i="9"/>
  <c r="I980" i="9"/>
  <c r="E980" i="9"/>
  <c r="A981" i="9"/>
  <c r="T980" i="9"/>
  <c r="P980" i="9"/>
  <c r="L980" i="9"/>
  <c r="H980" i="9"/>
  <c r="D980" i="9"/>
  <c r="K980" i="9"/>
  <c r="W980" i="9"/>
  <c r="G980" i="9"/>
  <c r="S980" i="9"/>
  <c r="O980" i="9"/>
  <c r="B980" i="8"/>
  <c r="V981" i="8"/>
  <c r="R981" i="8"/>
  <c r="N981" i="8"/>
  <c r="J981" i="8"/>
  <c r="F981" i="8"/>
  <c r="U981" i="8"/>
  <c r="Q981" i="8"/>
  <c r="M981" i="8"/>
  <c r="I981" i="8"/>
  <c r="E981" i="8"/>
  <c r="A982" i="8"/>
  <c r="T981" i="8"/>
  <c r="P981" i="8"/>
  <c r="L981" i="8"/>
  <c r="H981" i="8"/>
  <c r="D981" i="8"/>
  <c r="S981" i="8"/>
  <c r="O981" i="8"/>
  <c r="K981" i="8"/>
  <c r="W981" i="8"/>
  <c r="G981" i="8"/>
  <c r="B978" i="2"/>
  <c r="V979" i="2"/>
  <c r="R979" i="2"/>
  <c r="N979" i="2"/>
  <c r="J979" i="2"/>
  <c r="F979" i="2"/>
  <c r="U979" i="2"/>
  <c r="Q979" i="2"/>
  <c r="M979" i="2"/>
  <c r="I979" i="2"/>
  <c r="E979" i="2"/>
  <c r="A980" i="2"/>
  <c r="T979" i="2"/>
  <c r="P979" i="2"/>
  <c r="L979" i="2"/>
  <c r="H979" i="2"/>
  <c r="D979" i="2"/>
  <c r="S979" i="2"/>
  <c r="O979" i="2"/>
  <c r="K979" i="2"/>
  <c r="W979" i="2"/>
  <c r="G979" i="2"/>
  <c r="A982" i="9" l="1"/>
  <c r="T981" i="9"/>
  <c r="P981" i="9"/>
  <c r="L981" i="9"/>
  <c r="H981" i="9"/>
  <c r="D981" i="9"/>
  <c r="W981" i="9"/>
  <c r="S981" i="9"/>
  <c r="O981" i="9"/>
  <c r="K981" i="9"/>
  <c r="G981" i="9"/>
  <c r="V981" i="9"/>
  <c r="R981" i="9"/>
  <c r="N981" i="9"/>
  <c r="J981" i="9"/>
  <c r="F981" i="9"/>
  <c r="U981" i="9"/>
  <c r="E981" i="9"/>
  <c r="Q981" i="9"/>
  <c r="M981" i="9"/>
  <c r="I981" i="9"/>
  <c r="B980" i="9"/>
  <c r="A983" i="8"/>
  <c r="T982" i="8"/>
  <c r="P982" i="8"/>
  <c r="L982" i="8"/>
  <c r="H982" i="8"/>
  <c r="D982" i="8"/>
  <c r="W982" i="8"/>
  <c r="S982" i="8"/>
  <c r="O982" i="8"/>
  <c r="K982" i="8"/>
  <c r="G982" i="8"/>
  <c r="V982" i="8"/>
  <c r="R982" i="8"/>
  <c r="N982" i="8"/>
  <c r="J982" i="8"/>
  <c r="F982" i="8"/>
  <c r="M982" i="8"/>
  <c r="I982" i="8"/>
  <c r="U982" i="8"/>
  <c r="E982" i="8"/>
  <c r="Q982" i="8"/>
  <c r="B981" i="8"/>
  <c r="B979" i="2"/>
  <c r="A981" i="2"/>
  <c r="T980" i="2"/>
  <c r="P980" i="2"/>
  <c r="L980" i="2"/>
  <c r="H980" i="2"/>
  <c r="D980" i="2"/>
  <c r="W980" i="2"/>
  <c r="S980" i="2"/>
  <c r="O980" i="2"/>
  <c r="K980" i="2"/>
  <c r="G980" i="2"/>
  <c r="V980" i="2"/>
  <c r="R980" i="2"/>
  <c r="N980" i="2"/>
  <c r="J980" i="2"/>
  <c r="F980" i="2"/>
  <c r="M980" i="2"/>
  <c r="I980" i="2"/>
  <c r="U980" i="2"/>
  <c r="E980" i="2"/>
  <c r="Q980" i="2"/>
  <c r="B981" i="9" l="1"/>
  <c r="V982" i="9"/>
  <c r="R982" i="9"/>
  <c r="N982" i="9"/>
  <c r="J982" i="9"/>
  <c r="F982" i="9"/>
  <c r="U982" i="9"/>
  <c r="Q982" i="9"/>
  <c r="M982" i="9"/>
  <c r="I982" i="9"/>
  <c r="E982" i="9"/>
  <c r="A983" i="9"/>
  <c r="T982" i="9"/>
  <c r="P982" i="9"/>
  <c r="L982" i="9"/>
  <c r="H982" i="9"/>
  <c r="D982" i="9"/>
  <c r="O982" i="9"/>
  <c r="K982" i="9"/>
  <c r="W982" i="9"/>
  <c r="G982" i="9"/>
  <c r="S982" i="9"/>
  <c r="B982" i="8"/>
  <c r="V983" i="8"/>
  <c r="R983" i="8"/>
  <c r="N983" i="8"/>
  <c r="J983" i="8"/>
  <c r="F983" i="8"/>
  <c r="U983" i="8"/>
  <c r="Q983" i="8"/>
  <c r="M983" i="8"/>
  <c r="I983" i="8"/>
  <c r="A984" i="8"/>
  <c r="P983" i="8"/>
  <c r="H983" i="8"/>
  <c r="W983" i="8"/>
  <c r="O983" i="8"/>
  <c r="G983" i="8"/>
  <c r="T983" i="8"/>
  <c r="L983" i="8"/>
  <c r="E983" i="8"/>
  <c r="K983" i="8"/>
  <c r="D983" i="8"/>
  <c r="S983" i="8"/>
  <c r="B980" i="2"/>
  <c r="V981" i="2"/>
  <c r="R981" i="2"/>
  <c r="N981" i="2"/>
  <c r="J981" i="2"/>
  <c r="F981" i="2"/>
  <c r="U981" i="2"/>
  <c r="Q981" i="2"/>
  <c r="M981" i="2"/>
  <c r="I981" i="2"/>
  <c r="E981" i="2"/>
  <c r="A982" i="2"/>
  <c r="T981" i="2"/>
  <c r="P981" i="2"/>
  <c r="L981" i="2"/>
  <c r="H981" i="2"/>
  <c r="D981" i="2"/>
  <c r="W981" i="2"/>
  <c r="G981" i="2"/>
  <c r="S981" i="2"/>
  <c r="O981" i="2"/>
  <c r="K981" i="2"/>
  <c r="A984" i="9" l="1"/>
  <c r="T983" i="9"/>
  <c r="P983" i="9"/>
  <c r="L983" i="9"/>
  <c r="H983" i="9"/>
  <c r="D983" i="9"/>
  <c r="W983" i="9"/>
  <c r="S983" i="9"/>
  <c r="O983" i="9"/>
  <c r="K983" i="9"/>
  <c r="G983" i="9"/>
  <c r="V983" i="9"/>
  <c r="R983" i="9"/>
  <c r="N983" i="9"/>
  <c r="J983" i="9"/>
  <c r="F983" i="9"/>
  <c r="I983" i="9"/>
  <c r="U983" i="9"/>
  <c r="E983" i="9"/>
  <c r="Q983" i="9"/>
  <c r="M983" i="9"/>
  <c r="B982" i="9"/>
  <c r="A985" i="8"/>
  <c r="T984" i="8"/>
  <c r="P984" i="8"/>
  <c r="L984" i="8"/>
  <c r="H984" i="8"/>
  <c r="D984" i="8"/>
  <c r="W984" i="8"/>
  <c r="S984" i="8"/>
  <c r="O984" i="8"/>
  <c r="K984" i="8"/>
  <c r="G984" i="8"/>
  <c r="R984" i="8"/>
  <c r="J984" i="8"/>
  <c r="Q984" i="8"/>
  <c r="I984" i="8"/>
  <c r="V984" i="8"/>
  <c r="N984" i="8"/>
  <c r="F984" i="8"/>
  <c r="U984" i="8"/>
  <c r="M984" i="8"/>
  <c r="E984" i="8"/>
  <c r="B983" i="8"/>
  <c r="A983" i="2"/>
  <c r="T982" i="2"/>
  <c r="P982" i="2"/>
  <c r="L982" i="2"/>
  <c r="H982" i="2"/>
  <c r="D982" i="2"/>
  <c r="W982" i="2"/>
  <c r="S982" i="2"/>
  <c r="O982" i="2"/>
  <c r="K982" i="2"/>
  <c r="G982" i="2"/>
  <c r="V982" i="2"/>
  <c r="R982" i="2"/>
  <c r="N982" i="2"/>
  <c r="J982" i="2"/>
  <c r="F982" i="2"/>
  <c r="Q982" i="2"/>
  <c r="M982" i="2"/>
  <c r="I982" i="2"/>
  <c r="U982" i="2"/>
  <c r="E982" i="2"/>
  <c r="B981" i="2"/>
  <c r="B983" i="9" l="1"/>
  <c r="V984" i="9"/>
  <c r="R984" i="9"/>
  <c r="N984" i="9"/>
  <c r="J984" i="9"/>
  <c r="F984" i="9"/>
  <c r="U984" i="9"/>
  <c r="Q984" i="9"/>
  <c r="M984" i="9"/>
  <c r="I984" i="9"/>
  <c r="E984" i="9"/>
  <c r="A985" i="9"/>
  <c r="T984" i="9"/>
  <c r="P984" i="9"/>
  <c r="L984" i="9"/>
  <c r="H984" i="9"/>
  <c r="D984" i="9"/>
  <c r="S984" i="9"/>
  <c r="O984" i="9"/>
  <c r="K984" i="9"/>
  <c r="W984" i="9"/>
  <c r="G984" i="9"/>
  <c r="B984" i="8"/>
  <c r="V985" i="8"/>
  <c r="R985" i="8"/>
  <c r="N985" i="8"/>
  <c r="J985" i="8"/>
  <c r="F985" i="8"/>
  <c r="U985" i="8"/>
  <c r="Q985" i="8"/>
  <c r="M985" i="8"/>
  <c r="I985" i="8"/>
  <c r="E985" i="8"/>
  <c r="T985" i="8"/>
  <c r="L985" i="8"/>
  <c r="D985" i="8"/>
  <c r="S985" i="8"/>
  <c r="K985" i="8"/>
  <c r="A986" i="8"/>
  <c r="P985" i="8"/>
  <c r="H985" i="8"/>
  <c r="W985" i="8"/>
  <c r="O985" i="8"/>
  <c r="G985" i="8"/>
  <c r="B982" i="2"/>
  <c r="V983" i="2"/>
  <c r="R983" i="2"/>
  <c r="N983" i="2"/>
  <c r="J983" i="2"/>
  <c r="F983" i="2"/>
  <c r="U983" i="2"/>
  <c r="Q983" i="2"/>
  <c r="M983" i="2"/>
  <c r="I983" i="2"/>
  <c r="E983" i="2"/>
  <c r="A984" i="2"/>
  <c r="T983" i="2"/>
  <c r="P983" i="2"/>
  <c r="L983" i="2"/>
  <c r="H983" i="2"/>
  <c r="D983" i="2"/>
  <c r="K983" i="2"/>
  <c r="W983" i="2"/>
  <c r="G983" i="2"/>
  <c r="S983" i="2"/>
  <c r="O983" i="2"/>
  <c r="A986" i="9" l="1"/>
  <c r="T985" i="9"/>
  <c r="P985" i="9"/>
  <c r="L985" i="9"/>
  <c r="W985" i="9"/>
  <c r="R985" i="9"/>
  <c r="M985" i="9"/>
  <c r="H985" i="9"/>
  <c r="D985" i="9"/>
  <c r="V985" i="9"/>
  <c r="Q985" i="9"/>
  <c r="K985" i="9"/>
  <c r="G985" i="9"/>
  <c r="U985" i="9"/>
  <c r="O985" i="9"/>
  <c r="J985" i="9"/>
  <c r="F985" i="9"/>
  <c r="N985" i="9"/>
  <c r="I985" i="9"/>
  <c r="E985" i="9"/>
  <c r="S985" i="9"/>
  <c r="B984" i="9"/>
  <c r="B985" i="8"/>
  <c r="A987" i="8"/>
  <c r="T986" i="8"/>
  <c r="P986" i="8"/>
  <c r="L986" i="8"/>
  <c r="H986" i="8"/>
  <c r="D986" i="8"/>
  <c r="W986" i="8"/>
  <c r="S986" i="8"/>
  <c r="O986" i="8"/>
  <c r="K986" i="8"/>
  <c r="G986" i="8"/>
  <c r="V986" i="8"/>
  <c r="N986" i="8"/>
  <c r="F986" i="8"/>
  <c r="U986" i="8"/>
  <c r="M986" i="8"/>
  <c r="E986" i="8"/>
  <c r="R986" i="8"/>
  <c r="J986" i="8"/>
  <c r="I986" i="8"/>
  <c r="Q986" i="8"/>
  <c r="A985" i="2"/>
  <c r="T984" i="2"/>
  <c r="P984" i="2"/>
  <c r="L984" i="2"/>
  <c r="H984" i="2"/>
  <c r="D984" i="2"/>
  <c r="W984" i="2"/>
  <c r="S984" i="2"/>
  <c r="O984" i="2"/>
  <c r="K984" i="2"/>
  <c r="G984" i="2"/>
  <c r="V984" i="2"/>
  <c r="R984" i="2"/>
  <c r="N984" i="2"/>
  <c r="J984" i="2"/>
  <c r="F984" i="2"/>
  <c r="U984" i="2"/>
  <c r="E984" i="2"/>
  <c r="Q984" i="2"/>
  <c r="M984" i="2"/>
  <c r="I984" i="2"/>
  <c r="B983" i="2"/>
  <c r="B985" i="9" l="1"/>
  <c r="V986" i="9"/>
  <c r="R986" i="9"/>
  <c r="N986" i="9"/>
  <c r="J986" i="9"/>
  <c r="F986" i="9"/>
  <c r="W986" i="9"/>
  <c r="Q986" i="9"/>
  <c r="L986" i="9"/>
  <c r="G986" i="9"/>
  <c r="U986" i="9"/>
  <c r="P986" i="9"/>
  <c r="K986" i="9"/>
  <c r="E986" i="9"/>
  <c r="T986" i="9"/>
  <c r="O986" i="9"/>
  <c r="I986" i="9"/>
  <c r="D986" i="9"/>
  <c r="M986" i="9"/>
  <c r="H986" i="9"/>
  <c r="A987" i="9"/>
  <c r="S986" i="9"/>
  <c r="B986" i="8"/>
  <c r="V987" i="8"/>
  <c r="R987" i="8"/>
  <c r="N987" i="8"/>
  <c r="J987" i="8"/>
  <c r="F987" i="8"/>
  <c r="U987" i="8"/>
  <c r="Q987" i="8"/>
  <c r="M987" i="8"/>
  <c r="I987" i="8"/>
  <c r="E987" i="8"/>
  <c r="A988" i="8"/>
  <c r="P987" i="8"/>
  <c r="H987" i="8"/>
  <c r="W987" i="8"/>
  <c r="O987" i="8"/>
  <c r="G987" i="8"/>
  <c r="T987" i="8"/>
  <c r="L987" i="8"/>
  <c r="D987" i="8"/>
  <c r="S987" i="8"/>
  <c r="K987" i="8"/>
  <c r="B984" i="2"/>
  <c r="V985" i="2"/>
  <c r="R985" i="2"/>
  <c r="N985" i="2"/>
  <c r="J985" i="2"/>
  <c r="F985" i="2"/>
  <c r="U985" i="2"/>
  <c r="Q985" i="2"/>
  <c r="M985" i="2"/>
  <c r="I985" i="2"/>
  <c r="E985" i="2"/>
  <c r="A986" i="2"/>
  <c r="T985" i="2"/>
  <c r="P985" i="2"/>
  <c r="L985" i="2"/>
  <c r="H985" i="2"/>
  <c r="D985" i="2"/>
  <c r="O985" i="2"/>
  <c r="K985" i="2"/>
  <c r="W985" i="2"/>
  <c r="G985" i="2"/>
  <c r="S985" i="2"/>
  <c r="B986" i="9" l="1"/>
  <c r="A988" i="9"/>
  <c r="T987" i="9"/>
  <c r="P987" i="9"/>
  <c r="L987" i="9"/>
  <c r="H987" i="9"/>
  <c r="D987" i="9"/>
  <c r="V987" i="9"/>
  <c r="Q987" i="9"/>
  <c r="K987" i="9"/>
  <c r="F987" i="9"/>
  <c r="U987" i="9"/>
  <c r="O987" i="9"/>
  <c r="J987" i="9"/>
  <c r="E987" i="9"/>
  <c r="S987" i="9"/>
  <c r="N987" i="9"/>
  <c r="I987" i="9"/>
  <c r="M987" i="9"/>
  <c r="G987" i="9"/>
  <c r="W987" i="9"/>
  <c r="R987" i="9"/>
  <c r="B987" i="8"/>
  <c r="A989" i="8"/>
  <c r="T988" i="8"/>
  <c r="P988" i="8"/>
  <c r="L988" i="8"/>
  <c r="H988" i="8"/>
  <c r="D988" i="8"/>
  <c r="W988" i="8"/>
  <c r="S988" i="8"/>
  <c r="O988" i="8"/>
  <c r="K988" i="8"/>
  <c r="G988" i="8"/>
  <c r="R988" i="8"/>
  <c r="J988" i="8"/>
  <c r="Q988" i="8"/>
  <c r="I988" i="8"/>
  <c r="V988" i="8"/>
  <c r="N988" i="8"/>
  <c r="F988" i="8"/>
  <c r="U988" i="8"/>
  <c r="M988" i="8"/>
  <c r="E988" i="8"/>
  <c r="A987" i="2"/>
  <c r="T986" i="2"/>
  <c r="P986" i="2"/>
  <c r="L986" i="2"/>
  <c r="H986" i="2"/>
  <c r="D986" i="2"/>
  <c r="W986" i="2"/>
  <c r="S986" i="2"/>
  <c r="O986" i="2"/>
  <c r="K986" i="2"/>
  <c r="G986" i="2"/>
  <c r="V986" i="2"/>
  <c r="R986" i="2"/>
  <c r="N986" i="2"/>
  <c r="J986" i="2"/>
  <c r="F986" i="2"/>
  <c r="I986" i="2"/>
  <c r="U986" i="2"/>
  <c r="E986" i="2"/>
  <c r="Q986" i="2"/>
  <c r="M986" i="2"/>
  <c r="B985" i="2"/>
  <c r="V988" i="9" l="1"/>
  <c r="R988" i="9"/>
  <c r="N988" i="9"/>
  <c r="J988" i="9"/>
  <c r="F988" i="9"/>
  <c r="U988" i="9"/>
  <c r="P988" i="9"/>
  <c r="K988" i="9"/>
  <c r="E988" i="9"/>
  <c r="T988" i="9"/>
  <c r="O988" i="9"/>
  <c r="I988" i="9"/>
  <c r="D988" i="9"/>
  <c r="A989" i="9"/>
  <c r="S988" i="9"/>
  <c r="M988" i="9"/>
  <c r="H988" i="9"/>
  <c r="L988" i="9"/>
  <c r="G988" i="9"/>
  <c r="W988" i="9"/>
  <c r="Q988" i="9"/>
  <c r="B987" i="9"/>
  <c r="B988" i="8"/>
  <c r="W989" i="8"/>
  <c r="S989" i="8"/>
  <c r="O989" i="8"/>
  <c r="K989" i="8"/>
  <c r="G989" i="8"/>
  <c r="V989" i="8"/>
  <c r="R989" i="8"/>
  <c r="N989" i="8"/>
  <c r="J989" i="8"/>
  <c r="F989" i="8"/>
  <c r="U989" i="8"/>
  <c r="Q989" i="8"/>
  <c r="M989" i="8"/>
  <c r="I989" i="8"/>
  <c r="E989" i="8"/>
  <c r="T989" i="8"/>
  <c r="D989" i="8"/>
  <c r="B989" i="8" s="1"/>
  <c r="P989" i="8"/>
  <c r="L989" i="8"/>
  <c r="H989" i="8"/>
  <c r="A990" i="8"/>
  <c r="B986" i="2"/>
  <c r="A988" i="2"/>
  <c r="T987" i="2"/>
  <c r="P987" i="2"/>
  <c r="S987" i="2"/>
  <c r="N987" i="2"/>
  <c r="J987" i="2"/>
  <c r="F987" i="2"/>
  <c r="W987" i="2"/>
  <c r="R987" i="2"/>
  <c r="M987" i="2"/>
  <c r="I987" i="2"/>
  <c r="E987" i="2"/>
  <c r="V987" i="2"/>
  <c r="Q987" i="2"/>
  <c r="L987" i="2"/>
  <c r="H987" i="2"/>
  <c r="D987" i="2"/>
  <c r="U987" i="2"/>
  <c r="O987" i="2"/>
  <c r="K987" i="2"/>
  <c r="G987" i="2"/>
  <c r="A990" i="9" l="1"/>
  <c r="T989" i="9"/>
  <c r="P989" i="9"/>
  <c r="L989" i="9"/>
  <c r="H989" i="9"/>
  <c r="D989" i="9"/>
  <c r="U989" i="9"/>
  <c r="O989" i="9"/>
  <c r="J989" i="9"/>
  <c r="E989" i="9"/>
  <c r="S989" i="9"/>
  <c r="N989" i="9"/>
  <c r="I989" i="9"/>
  <c r="W989" i="9"/>
  <c r="R989" i="9"/>
  <c r="M989" i="9"/>
  <c r="G989" i="9"/>
  <c r="K989" i="9"/>
  <c r="F989" i="9"/>
  <c r="V989" i="9"/>
  <c r="Q989" i="9"/>
  <c r="B988" i="9"/>
  <c r="U990" i="8"/>
  <c r="Q990" i="8"/>
  <c r="M990" i="8"/>
  <c r="I990" i="8"/>
  <c r="E990" i="8"/>
  <c r="A991" i="8"/>
  <c r="T990" i="8"/>
  <c r="P990" i="8"/>
  <c r="L990" i="8"/>
  <c r="H990" i="8"/>
  <c r="D990" i="8"/>
  <c r="W990" i="8"/>
  <c r="S990" i="8"/>
  <c r="O990" i="8"/>
  <c r="K990" i="8"/>
  <c r="G990" i="8"/>
  <c r="N990" i="8"/>
  <c r="J990" i="8"/>
  <c r="V990" i="8"/>
  <c r="F990" i="8"/>
  <c r="R990" i="8"/>
  <c r="B987" i="2"/>
  <c r="V988" i="2"/>
  <c r="R988" i="2"/>
  <c r="N988" i="2"/>
  <c r="J988" i="2"/>
  <c r="F988" i="2"/>
  <c r="A989" i="2"/>
  <c r="S988" i="2"/>
  <c r="M988" i="2"/>
  <c r="H988" i="2"/>
  <c r="W988" i="2"/>
  <c r="Q988" i="2"/>
  <c r="L988" i="2"/>
  <c r="G988" i="2"/>
  <c r="U988" i="2"/>
  <c r="P988" i="2"/>
  <c r="K988" i="2"/>
  <c r="E988" i="2"/>
  <c r="T988" i="2"/>
  <c r="O988" i="2"/>
  <c r="I988" i="2"/>
  <c r="D988" i="2"/>
  <c r="B989" i="9" l="1"/>
  <c r="V990" i="9"/>
  <c r="R990" i="9"/>
  <c r="N990" i="9"/>
  <c r="J990" i="9"/>
  <c r="F990" i="9"/>
  <c r="T990" i="9"/>
  <c r="O990" i="9"/>
  <c r="I990" i="9"/>
  <c r="D990" i="9"/>
  <c r="A991" i="9"/>
  <c r="S990" i="9"/>
  <c r="M990" i="9"/>
  <c r="H990" i="9"/>
  <c r="W990" i="9"/>
  <c r="Q990" i="9"/>
  <c r="L990" i="9"/>
  <c r="G990" i="9"/>
  <c r="K990" i="9"/>
  <c r="E990" i="9"/>
  <c r="U990" i="9"/>
  <c r="P990" i="9"/>
  <c r="B990" i="8"/>
  <c r="W991" i="8"/>
  <c r="S991" i="8"/>
  <c r="O991" i="8"/>
  <c r="K991" i="8"/>
  <c r="G991" i="8"/>
  <c r="V991" i="8"/>
  <c r="R991" i="8"/>
  <c r="N991" i="8"/>
  <c r="J991" i="8"/>
  <c r="F991" i="8"/>
  <c r="U991" i="8"/>
  <c r="Q991" i="8"/>
  <c r="M991" i="8"/>
  <c r="I991" i="8"/>
  <c r="E991" i="8"/>
  <c r="A992" i="8"/>
  <c r="H991" i="8"/>
  <c r="T991" i="8"/>
  <c r="D991" i="8"/>
  <c r="B991" i="8" s="1"/>
  <c r="P991" i="8"/>
  <c r="L991" i="8"/>
  <c r="A990" i="2"/>
  <c r="T989" i="2"/>
  <c r="P989" i="2"/>
  <c r="L989" i="2"/>
  <c r="H989" i="2"/>
  <c r="D989" i="2"/>
  <c r="W989" i="2"/>
  <c r="S989" i="2"/>
  <c r="V989" i="2"/>
  <c r="R989" i="2"/>
  <c r="N989" i="2"/>
  <c r="J989" i="2"/>
  <c r="F989" i="2"/>
  <c r="Q989" i="2"/>
  <c r="I989" i="2"/>
  <c r="O989" i="2"/>
  <c r="G989" i="2"/>
  <c r="M989" i="2"/>
  <c r="E989" i="2"/>
  <c r="U989" i="2"/>
  <c r="K989" i="2"/>
  <c r="B988" i="2"/>
  <c r="A992" i="9" l="1"/>
  <c r="T991" i="9"/>
  <c r="P991" i="9"/>
  <c r="L991" i="9"/>
  <c r="H991" i="9"/>
  <c r="D991" i="9"/>
  <c r="S991" i="9"/>
  <c r="N991" i="9"/>
  <c r="I991" i="9"/>
  <c r="W991" i="9"/>
  <c r="R991" i="9"/>
  <c r="M991" i="9"/>
  <c r="G991" i="9"/>
  <c r="V991" i="9"/>
  <c r="Q991" i="9"/>
  <c r="K991" i="9"/>
  <c r="F991" i="9"/>
  <c r="J991" i="9"/>
  <c r="E991" i="9"/>
  <c r="U991" i="9"/>
  <c r="O991" i="9"/>
  <c r="B990" i="9"/>
  <c r="U992" i="8"/>
  <c r="Q992" i="8"/>
  <c r="M992" i="8"/>
  <c r="I992" i="8"/>
  <c r="E992" i="8"/>
  <c r="A993" i="8"/>
  <c r="T992" i="8"/>
  <c r="P992" i="8"/>
  <c r="L992" i="8"/>
  <c r="H992" i="8"/>
  <c r="D992" i="8"/>
  <c r="W992" i="8"/>
  <c r="S992" i="8"/>
  <c r="O992" i="8"/>
  <c r="K992" i="8"/>
  <c r="G992" i="8"/>
  <c r="R992" i="8"/>
  <c r="N992" i="8"/>
  <c r="J992" i="8"/>
  <c r="F992" i="8"/>
  <c r="V992" i="8"/>
  <c r="B989" i="2"/>
  <c r="V990" i="2"/>
  <c r="R990" i="2"/>
  <c r="N990" i="2"/>
  <c r="J990" i="2"/>
  <c r="F990" i="2"/>
  <c r="U990" i="2"/>
  <c r="Q990" i="2"/>
  <c r="M990" i="2"/>
  <c r="I990" i="2"/>
  <c r="E990" i="2"/>
  <c r="A991" i="2"/>
  <c r="T990" i="2"/>
  <c r="P990" i="2"/>
  <c r="L990" i="2"/>
  <c r="H990" i="2"/>
  <c r="D990" i="2"/>
  <c r="K990" i="2"/>
  <c r="W990" i="2"/>
  <c r="G990" i="2"/>
  <c r="S990" i="2"/>
  <c r="O990" i="2"/>
  <c r="B991" i="9" l="1"/>
  <c r="V992" i="9"/>
  <c r="R992" i="9"/>
  <c r="N992" i="9"/>
  <c r="J992" i="9"/>
  <c r="F992" i="9"/>
  <c r="A993" i="9"/>
  <c r="S992" i="9"/>
  <c r="M992" i="9"/>
  <c r="H992" i="9"/>
  <c r="W992" i="9"/>
  <c r="Q992" i="9"/>
  <c r="L992" i="9"/>
  <c r="G992" i="9"/>
  <c r="U992" i="9"/>
  <c r="P992" i="9"/>
  <c r="K992" i="9"/>
  <c r="E992" i="9"/>
  <c r="I992" i="9"/>
  <c r="D992" i="9"/>
  <c r="B992" i="9" s="1"/>
  <c r="T992" i="9"/>
  <c r="O992" i="9"/>
  <c r="B992" i="8"/>
  <c r="W993" i="8"/>
  <c r="S993" i="8"/>
  <c r="O993" i="8"/>
  <c r="K993" i="8"/>
  <c r="G993" i="8"/>
  <c r="V993" i="8"/>
  <c r="R993" i="8"/>
  <c r="N993" i="8"/>
  <c r="J993" i="8"/>
  <c r="F993" i="8"/>
  <c r="U993" i="8"/>
  <c r="Q993" i="8"/>
  <c r="M993" i="8"/>
  <c r="I993" i="8"/>
  <c r="E993" i="8"/>
  <c r="L993" i="8"/>
  <c r="A994" i="8"/>
  <c r="H993" i="8"/>
  <c r="T993" i="8"/>
  <c r="D993" i="8"/>
  <c r="P993" i="8"/>
  <c r="A992" i="2"/>
  <c r="T991" i="2"/>
  <c r="P991" i="2"/>
  <c r="L991" i="2"/>
  <c r="H991" i="2"/>
  <c r="D991" i="2"/>
  <c r="W991" i="2"/>
  <c r="S991" i="2"/>
  <c r="O991" i="2"/>
  <c r="K991" i="2"/>
  <c r="G991" i="2"/>
  <c r="V991" i="2"/>
  <c r="R991" i="2"/>
  <c r="N991" i="2"/>
  <c r="J991" i="2"/>
  <c r="F991" i="2"/>
  <c r="U991" i="2"/>
  <c r="E991" i="2"/>
  <c r="Q991" i="2"/>
  <c r="M991" i="2"/>
  <c r="I991" i="2"/>
  <c r="B990" i="2"/>
  <c r="A994" i="9" l="1"/>
  <c r="T993" i="9"/>
  <c r="P993" i="9"/>
  <c r="L993" i="9"/>
  <c r="H993" i="9"/>
  <c r="D993" i="9"/>
  <c r="W993" i="9"/>
  <c r="R993" i="9"/>
  <c r="M993" i="9"/>
  <c r="G993" i="9"/>
  <c r="V993" i="9"/>
  <c r="Q993" i="9"/>
  <c r="K993" i="9"/>
  <c r="F993" i="9"/>
  <c r="U993" i="9"/>
  <c r="O993" i="9"/>
  <c r="J993" i="9"/>
  <c r="E993" i="9"/>
  <c r="I993" i="9"/>
  <c r="S993" i="9"/>
  <c r="N993" i="9"/>
  <c r="A995" i="8"/>
  <c r="T994" i="8"/>
  <c r="P994" i="8"/>
  <c r="W994" i="8"/>
  <c r="R994" i="8"/>
  <c r="M994" i="8"/>
  <c r="I994" i="8"/>
  <c r="E994" i="8"/>
  <c r="V994" i="8"/>
  <c r="Q994" i="8"/>
  <c r="L994" i="8"/>
  <c r="H994" i="8"/>
  <c r="D994" i="8"/>
  <c r="U994" i="8"/>
  <c r="O994" i="8"/>
  <c r="K994" i="8"/>
  <c r="G994" i="8"/>
  <c r="F994" i="8"/>
  <c r="S994" i="8"/>
  <c r="N994" i="8"/>
  <c r="J994" i="8"/>
  <c r="B993" i="8"/>
  <c r="B991" i="2"/>
  <c r="V992" i="2"/>
  <c r="R992" i="2"/>
  <c r="N992" i="2"/>
  <c r="J992" i="2"/>
  <c r="F992" i="2"/>
  <c r="U992" i="2"/>
  <c r="Q992" i="2"/>
  <c r="M992" i="2"/>
  <c r="I992" i="2"/>
  <c r="E992" i="2"/>
  <c r="A993" i="2"/>
  <c r="T992" i="2"/>
  <c r="P992" i="2"/>
  <c r="L992" i="2"/>
  <c r="H992" i="2"/>
  <c r="D992" i="2"/>
  <c r="O992" i="2"/>
  <c r="K992" i="2"/>
  <c r="W992" i="2"/>
  <c r="G992" i="2"/>
  <c r="S992" i="2"/>
  <c r="B993" i="9" l="1"/>
  <c r="W994" i="9"/>
  <c r="S994" i="9"/>
  <c r="O994" i="9"/>
  <c r="K994" i="9"/>
  <c r="G994" i="9"/>
  <c r="U994" i="9"/>
  <c r="Q994" i="9"/>
  <c r="M994" i="9"/>
  <c r="I994" i="9"/>
  <c r="E994" i="9"/>
  <c r="R994" i="9"/>
  <c r="A995" i="9"/>
  <c r="P994" i="9"/>
  <c r="H994" i="9"/>
  <c r="V994" i="9"/>
  <c r="J994" i="9"/>
  <c r="T994" i="9"/>
  <c r="F994" i="9"/>
  <c r="N994" i="9"/>
  <c r="D994" i="9"/>
  <c r="L994" i="9"/>
  <c r="B994" i="8"/>
  <c r="V995" i="8"/>
  <c r="R995" i="8"/>
  <c r="N995" i="8"/>
  <c r="J995" i="8"/>
  <c r="F995" i="8"/>
  <c r="W995" i="8"/>
  <c r="Q995" i="8"/>
  <c r="L995" i="8"/>
  <c r="G995" i="8"/>
  <c r="U995" i="8"/>
  <c r="P995" i="8"/>
  <c r="K995" i="8"/>
  <c r="E995" i="8"/>
  <c r="T995" i="8"/>
  <c r="O995" i="8"/>
  <c r="I995" i="8"/>
  <c r="D995" i="8"/>
  <c r="A996" i="8"/>
  <c r="S995" i="8"/>
  <c r="M995" i="8"/>
  <c r="H995" i="8"/>
  <c r="A994" i="2"/>
  <c r="T993" i="2"/>
  <c r="P993" i="2"/>
  <c r="L993" i="2"/>
  <c r="H993" i="2"/>
  <c r="D993" i="2"/>
  <c r="W993" i="2"/>
  <c r="S993" i="2"/>
  <c r="O993" i="2"/>
  <c r="K993" i="2"/>
  <c r="G993" i="2"/>
  <c r="V993" i="2"/>
  <c r="R993" i="2"/>
  <c r="N993" i="2"/>
  <c r="J993" i="2"/>
  <c r="F993" i="2"/>
  <c r="I993" i="2"/>
  <c r="U993" i="2"/>
  <c r="E993" i="2"/>
  <c r="Q993" i="2"/>
  <c r="M993" i="2"/>
  <c r="B992" i="2"/>
  <c r="B994" i="9" l="1"/>
  <c r="U995" i="9"/>
  <c r="Q995" i="9"/>
  <c r="M995" i="9"/>
  <c r="I995" i="9"/>
  <c r="E995" i="9"/>
  <c r="W995" i="9"/>
  <c r="S995" i="9"/>
  <c r="O995" i="9"/>
  <c r="K995" i="9"/>
  <c r="G995" i="9"/>
  <c r="T995" i="9"/>
  <c r="L995" i="9"/>
  <c r="D995" i="9"/>
  <c r="R995" i="9"/>
  <c r="J995" i="9"/>
  <c r="P995" i="9"/>
  <c r="N995" i="9"/>
  <c r="A996" i="9"/>
  <c r="H995" i="9"/>
  <c r="V995" i="9"/>
  <c r="F995" i="9"/>
  <c r="A997" i="8"/>
  <c r="T996" i="8"/>
  <c r="P996" i="8"/>
  <c r="L996" i="8"/>
  <c r="H996" i="8"/>
  <c r="D996" i="8"/>
  <c r="W996" i="8"/>
  <c r="S996" i="8"/>
  <c r="O996" i="8"/>
  <c r="K996" i="8"/>
  <c r="U996" i="8"/>
  <c r="M996" i="8"/>
  <c r="F996" i="8"/>
  <c r="R996" i="8"/>
  <c r="J996" i="8"/>
  <c r="E996" i="8"/>
  <c r="Q996" i="8"/>
  <c r="I996" i="8"/>
  <c r="V996" i="8"/>
  <c r="N996" i="8"/>
  <c r="G996" i="8"/>
  <c r="B995" i="8"/>
  <c r="B993" i="2"/>
  <c r="V994" i="2"/>
  <c r="R994" i="2"/>
  <c r="N994" i="2"/>
  <c r="J994" i="2"/>
  <c r="F994" i="2"/>
  <c r="U994" i="2"/>
  <c r="Q994" i="2"/>
  <c r="M994" i="2"/>
  <c r="I994" i="2"/>
  <c r="E994" i="2"/>
  <c r="A995" i="2"/>
  <c r="T994" i="2"/>
  <c r="P994" i="2"/>
  <c r="L994" i="2"/>
  <c r="H994" i="2"/>
  <c r="D994" i="2"/>
  <c r="S994" i="2"/>
  <c r="O994" i="2"/>
  <c r="K994" i="2"/>
  <c r="W994" i="2"/>
  <c r="G994" i="2"/>
  <c r="W996" i="9" l="1"/>
  <c r="S996" i="9"/>
  <c r="O996" i="9"/>
  <c r="K996" i="9"/>
  <c r="G996" i="9"/>
  <c r="U996" i="9"/>
  <c r="Q996" i="9"/>
  <c r="M996" i="9"/>
  <c r="I996" i="9"/>
  <c r="E996" i="9"/>
  <c r="V996" i="9"/>
  <c r="N996" i="9"/>
  <c r="F996" i="9"/>
  <c r="T996" i="9"/>
  <c r="L996" i="9"/>
  <c r="D996" i="9"/>
  <c r="J996" i="9"/>
  <c r="A997" i="9"/>
  <c r="H996" i="9"/>
  <c r="R996" i="9"/>
  <c r="P996" i="9"/>
  <c r="B995" i="9"/>
  <c r="B996" i="8"/>
  <c r="V997" i="8"/>
  <c r="R997" i="8"/>
  <c r="N997" i="8"/>
  <c r="J997" i="8"/>
  <c r="F997" i="8"/>
  <c r="U997" i="8"/>
  <c r="Q997" i="8"/>
  <c r="M997" i="8"/>
  <c r="I997" i="8"/>
  <c r="E997" i="8"/>
  <c r="W997" i="8"/>
  <c r="O997" i="8"/>
  <c r="G997" i="8"/>
  <c r="T997" i="8"/>
  <c r="L997" i="8"/>
  <c r="D997" i="8"/>
  <c r="S997" i="8"/>
  <c r="K997" i="8"/>
  <c r="H997" i="8"/>
  <c r="A998" i="8"/>
  <c r="P997" i="8"/>
  <c r="A996" i="2"/>
  <c r="T995" i="2"/>
  <c r="P995" i="2"/>
  <c r="L995" i="2"/>
  <c r="H995" i="2"/>
  <c r="D995" i="2"/>
  <c r="W995" i="2"/>
  <c r="S995" i="2"/>
  <c r="O995" i="2"/>
  <c r="K995" i="2"/>
  <c r="G995" i="2"/>
  <c r="V995" i="2"/>
  <c r="R995" i="2"/>
  <c r="N995" i="2"/>
  <c r="J995" i="2"/>
  <c r="F995" i="2"/>
  <c r="M995" i="2"/>
  <c r="I995" i="2"/>
  <c r="U995" i="2"/>
  <c r="E995" i="2"/>
  <c r="Q995" i="2"/>
  <c r="B994" i="2"/>
  <c r="B996" i="9" l="1"/>
  <c r="U997" i="9"/>
  <c r="Q997" i="9"/>
  <c r="M997" i="9"/>
  <c r="I997" i="9"/>
  <c r="E997" i="9"/>
  <c r="W997" i="9"/>
  <c r="S997" i="9"/>
  <c r="O997" i="9"/>
  <c r="K997" i="9"/>
  <c r="G997" i="9"/>
  <c r="A998" i="9"/>
  <c r="P997" i="9"/>
  <c r="H997" i="9"/>
  <c r="V997" i="9"/>
  <c r="N997" i="9"/>
  <c r="F997" i="9"/>
  <c r="T997" i="9"/>
  <c r="D997" i="9"/>
  <c r="R997" i="9"/>
  <c r="L997" i="9"/>
  <c r="J997" i="9"/>
  <c r="A999" i="8"/>
  <c r="T998" i="8"/>
  <c r="P998" i="8"/>
  <c r="V998" i="8"/>
  <c r="Q998" i="8"/>
  <c r="L998" i="8"/>
  <c r="H998" i="8"/>
  <c r="D998" i="8"/>
  <c r="U998" i="8"/>
  <c r="O998" i="8"/>
  <c r="K998" i="8"/>
  <c r="G998" i="8"/>
  <c r="R998" i="8"/>
  <c r="I998" i="8"/>
  <c r="N998" i="8"/>
  <c r="F998" i="8"/>
  <c r="W998" i="8"/>
  <c r="M998" i="8"/>
  <c r="E998" i="8"/>
  <c r="S998" i="8"/>
  <c r="J998" i="8"/>
  <c r="B997" i="8"/>
  <c r="B995" i="2"/>
  <c r="V996" i="2"/>
  <c r="R996" i="2"/>
  <c r="N996" i="2"/>
  <c r="J996" i="2"/>
  <c r="F996" i="2"/>
  <c r="U996" i="2"/>
  <c r="Q996" i="2"/>
  <c r="M996" i="2"/>
  <c r="I996" i="2"/>
  <c r="E996" i="2"/>
  <c r="A997" i="2"/>
  <c r="T996" i="2"/>
  <c r="P996" i="2"/>
  <c r="L996" i="2"/>
  <c r="H996" i="2"/>
  <c r="D996" i="2"/>
  <c r="W996" i="2"/>
  <c r="G996" i="2"/>
  <c r="S996" i="2"/>
  <c r="O996" i="2"/>
  <c r="K996" i="2"/>
  <c r="B997" i="9" l="1"/>
  <c r="V998" i="9"/>
  <c r="R998" i="9"/>
  <c r="N998" i="9"/>
  <c r="U998" i="9"/>
  <c r="P998" i="9"/>
  <c r="K998" i="9"/>
  <c r="G998" i="9"/>
  <c r="A999" i="9"/>
  <c r="S998" i="9"/>
  <c r="M998" i="9"/>
  <c r="I998" i="9"/>
  <c r="E998" i="9"/>
  <c r="T998" i="9"/>
  <c r="J998" i="9"/>
  <c r="Q998" i="9"/>
  <c r="H998" i="9"/>
  <c r="O998" i="9"/>
  <c r="L998" i="9"/>
  <c r="F998" i="9"/>
  <c r="W998" i="9"/>
  <c r="D998" i="9"/>
  <c r="B998" i="8"/>
  <c r="V999" i="8"/>
  <c r="R999" i="8"/>
  <c r="N999" i="8"/>
  <c r="J999" i="8"/>
  <c r="F999" i="8"/>
  <c r="U999" i="8"/>
  <c r="P999" i="8"/>
  <c r="K999" i="8"/>
  <c r="E999" i="8"/>
  <c r="T999" i="8"/>
  <c r="O999" i="8"/>
  <c r="I999" i="8"/>
  <c r="D999" i="8"/>
  <c r="W999" i="8"/>
  <c r="Q999" i="8"/>
  <c r="L999" i="8"/>
  <c r="A1000" i="8"/>
  <c r="G999" i="8"/>
  <c r="S999" i="8"/>
  <c r="M999" i="8"/>
  <c r="H999" i="8"/>
  <c r="A998" i="2"/>
  <c r="T997" i="2"/>
  <c r="P997" i="2"/>
  <c r="L997" i="2"/>
  <c r="H997" i="2"/>
  <c r="D997" i="2"/>
  <c r="W997" i="2"/>
  <c r="S997" i="2"/>
  <c r="O997" i="2"/>
  <c r="K997" i="2"/>
  <c r="G997" i="2"/>
  <c r="V997" i="2"/>
  <c r="R997" i="2"/>
  <c r="N997" i="2"/>
  <c r="J997" i="2"/>
  <c r="F997" i="2"/>
  <c r="Q997" i="2"/>
  <c r="M997" i="2"/>
  <c r="I997" i="2"/>
  <c r="U997" i="2"/>
  <c r="E997" i="2"/>
  <c r="B996" i="2"/>
  <c r="B998" i="9" l="1"/>
  <c r="A1000" i="9"/>
  <c r="T999" i="9"/>
  <c r="P999" i="9"/>
  <c r="L999" i="9"/>
  <c r="H999" i="9"/>
  <c r="D999" i="9"/>
  <c r="U999" i="9"/>
  <c r="O999" i="9"/>
  <c r="J999" i="9"/>
  <c r="E999" i="9"/>
  <c r="W999" i="9"/>
  <c r="R999" i="9"/>
  <c r="M999" i="9"/>
  <c r="G999" i="9"/>
  <c r="S999" i="9"/>
  <c r="I999" i="9"/>
  <c r="Q999" i="9"/>
  <c r="F999" i="9"/>
  <c r="N999" i="9"/>
  <c r="K999" i="9"/>
  <c r="V999" i="9"/>
  <c r="A1001" i="8"/>
  <c r="T1000" i="8"/>
  <c r="P1000" i="8"/>
  <c r="L1000" i="8"/>
  <c r="H1000" i="8"/>
  <c r="D1000" i="8"/>
  <c r="U1000" i="8"/>
  <c r="O1000" i="8"/>
  <c r="J1000" i="8"/>
  <c r="E1000" i="8"/>
  <c r="S1000" i="8"/>
  <c r="N1000" i="8"/>
  <c r="I1000" i="8"/>
  <c r="V1000" i="8"/>
  <c r="Q1000" i="8"/>
  <c r="K1000" i="8"/>
  <c r="F1000" i="8"/>
  <c r="W1000" i="8"/>
  <c r="R1000" i="8"/>
  <c r="M1000" i="8"/>
  <c r="G1000" i="8"/>
  <c r="B999" i="8"/>
  <c r="B997" i="2"/>
  <c r="A999" i="2"/>
  <c r="T998" i="2"/>
  <c r="P998" i="2"/>
  <c r="W998" i="2"/>
  <c r="S998" i="2"/>
  <c r="O998" i="2"/>
  <c r="V998" i="2"/>
  <c r="N998" i="2"/>
  <c r="J998" i="2"/>
  <c r="F998" i="2"/>
  <c r="U998" i="2"/>
  <c r="M998" i="2"/>
  <c r="I998" i="2"/>
  <c r="E998" i="2"/>
  <c r="R998" i="2"/>
  <c r="L998" i="2"/>
  <c r="H998" i="2"/>
  <c r="D998" i="2"/>
  <c r="K998" i="2"/>
  <c r="G998" i="2"/>
  <c r="Q998" i="2"/>
  <c r="B999" i="9" l="1"/>
  <c r="V1000" i="9"/>
  <c r="R1000" i="9"/>
  <c r="N1000" i="9"/>
  <c r="J1000" i="9"/>
  <c r="F1000" i="9"/>
  <c r="T1000" i="9"/>
  <c r="O1000" i="9"/>
  <c r="I1000" i="9"/>
  <c r="D1000" i="9"/>
  <c r="W1000" i="9"/>
  <c r="Q1000" i="9"/>
  <c r="L1000" i="9"/>
  <c r="G1000" i="9"/>
  <c r="S1000" i="9"/>
  <c r="H1000" i="9"/>
  <c r="P1000" i="9"/>
  <c r="E1000" i="9"/>
  <c r="M1000" i="9"/>
  <c r="K1000" i="9"/>
  <c r="A1001" i="9"/>
  <c r="U1000" i="9"/>
  <c r="B1000" i="8"/>
  <c r="V1001" i="8"/>
  <c r="R1001" i="8"/>
  <c r="N1001" i="8"/>
  <c r="J1001" i="8"/>
  <c r="F1001" i="8"/>
  <c r="T1001" i="8"/>
  <c r="O1001" i="8"/>
  <c r="I1001" i="8"/>
  <c r="D1001" i="8"/>
  <c r="A1002" i="8"/>
  <c r="S1001" i="8"/>
  <c r="M1001" i="8"/>
  <c r="H1001" i="8"/>
  <c r="U1001" i="8"/>
  <c r="P1001" i="8"/>
  <c r="K1001" i="8"/>
  <c r="E1001" i="8"/>
  <c r="W1001" i="8"/>
  <c r="Q1001" i="8"/>
  <c r="L1001" i="8"/>
  <c r="G1001" i="8"/>
  <c r="B998" i="2"/>
  <c r="V999" i="2"/>
  <c r="R999" i="2"/>
  <c r="N999" i="2"/>
  <c r="J999" i="2"/>
  <c r="F999" i="2"/>
  <c r="U999" i="2"/>
  <c r="Q999" i="2"/>
  <c r="M999" i="2"/>
  <c r="I999" i="2"/>
  <c r="E999" i="2"/>
  <c r="A1000" i="2"/>
  <c r="P999" i="2"/>
  <c r="H999" i="2"/>
  <c r="W999" i="2"/>
  <c r="O999" i="2"/>
  <c r="G999" i="2"/>
  <c r="T999" i="2"/>
  <c r="L999" i="2"/>
  <c r="D999" i="2"/>
  <c r="S999" i="2"/>
  <c r="K999" i="2"/>
  <c r="B1000" i="9" l="1"/>
  <c r="A1002" i="9"/>
  <c r="T1001" i="9"/>
  <c r="P1001" i="9"/>
  <c r="L1001" i="9"/>
  <c r="H1001" i="9"/>
  <c r="D1001" i="9"/>
  <c r="S1001" i="9"/>
  <c r="N1001" i="9"/>
  <c r="I1001" i="9"/>
  <c r="V1001" i="9"/>
  <c r="Q1001" i="9"/>
  <c r="K1001" i="9"/>
  <c r="F1001" i="9"/>
  <c r="R1001" i="9"/>
  <c r="G1001" i="9"/>
  <c r="O1001" i="9"/>
  <c r="E1001" i="9"/>
  <c r="M1001" i="9"/>
  <c r="J1001" i="9"/>
  <c r="W1001" i="9"/>
  <c r="U1001" i="9"/>
  <c r="A1003" i="8"/>
  <c r="T1002" i="8"/>
  <c r="P1002" i="8"/>
  <c r="L1002" i="8"/>
  <c r="H1002" i="8"/>
  <c r="D1002" i="8"/>
  <c r="S1002" i="8"/>
  <c r="N1002" i="8"/>
  <c r="I1002" i="8"/>
  <c r="W1002" i="8"/>
  <c r="R1002" i="8"/>
  <c r="M1002" i="8"/>
  <c r="G1002" i="8"/>
  <c r="U1002" i="8"/>
  <c r="O1002" i="8"/>
  <c r="J1002" i="8"/>
  <c r="E1002" i="8"/>
  <c r="V1002" i="8"/>
  <c r="Q1002" i="8"/>
  <c r="K1002" i="8"/>
  <c r="F1002" i="8"/>
  <c r="B1001" i="8"/>
  <c r="B999" i="2"/>
  <c r="U1000" i="2"/>
  <c r="A1001" i="2"/>
  <c r="T1000" i="2"/>
  <c r="P1000" i="2"/>
  <c r="L1000" i="2"/>
  <c r="H1000" i="2"/>
  <c r="D1000" i="2"/>
  <c r="W1000" i="2"/>
  <c r="S1000" i="2"/>
  <c r="O1000" i="2"/>
  <c r="K1000" i="2"/>
  <c r="G1000" i="2"/>
  <c r="R1000" i="2"/>
  <c r="J1000" i="2"/>
  <c r="Q1000" i="2"/>
  <c r="I1000" i="2"/>
  <c r="N1000" i="2"/>
  <c r="F1000" i="2"/>
  <c r="V1000" i="2"/>
  <c r="M1000" i="2"/>
  <c r="E1000" i="2"/>
  <c r="B1001" i="9" l="1"/>
  <c r="V1002" i="9"/>
  <c r="R1002" i="9"/>
  <c r="N1002" i="9"/>
  <c r="J1002" i="9"/>
  <c r="F1002" i="9"/>
  <c r="A1003" i="9"/>
  <c r="S1002" i="9"/>
  <c r="M1002" i="9"/>
  <c r="H1002" i="9"/>
  <c r="U1002" i="9"/>
  <c r="P1002" i="9"/>
  <c r="K1002" i="9"/>
  <c r="E1002" i="9"/>
  <c r="Q1002" i="9"/>
  <c r="G1002" i="9"/>
  <c r="O1002" i="9"/>
  <c r="D1002" i="9"/>
  <c r="L1002" i="9"/>
  <c r="I1002" i="9"/>
  <c r="W1002" i="9"/>
  <c r="T1002" i="9"/>
  <c r="B1002" i="8"/>
  <c r="V1003" i="8"/>
  <c r="R1003" i="8"/>
  <c r="N1003" i="8"/>
  <c r="J1003" i="8"/>
  <c r="F1003" i="8"/>
  <c r="A1004" i="8"/>
  <c r="S1003" i="8"/>
  <c r="M1003" i="8"/>
  <c r="H1003" i="8"/>
  <c r="W1003" i="8"/>
  <c r="Q1003" i="8"/>
  <c r="L1003" i="8"/>
  <c r="G1003" i="8"/>
  <c r="T1003" i="8"/>
  <c r="O1003" i="8"/>
  <c r="I1003" i="8"/>
  <c r="D1003" i="8"/>
  <c r="U1003" i="8"/>
  <c r="P1003" i="8"/>
  <c r="K1003" i="8"/>
  <c r="E1003" i="8"/>
  <c r="B1000" i="2"/>
  <c r="W1001" i="2"/>
  <c r="S1001" i="2"/>
  <c r="O1001" i="2"/>
  <c r="K1001" i="2"/>
  <c r="G1001" i="2"/>
  <c r="V1001" i="2"/>
  <c r="R1001" i="2"/>
  <c r="N1001" i="2"/>
  <c r="J1001" i="2"/>
  <c r="F1001" i="2"/>
  <c r="U1001" i="2"/>
  <c r="Q1001" i="2"/>
  <c r="M1001" i="2"/>
  <c r="I1001" i="2"/>
  <c r="E1001" i="2"/>
  <c r="L1001" i="2"/>
  <c r="A1002" i="2"/>
  <c r="H1001" i="2"/>
  <c r="T1001" i="2"/>
  <c r="D1001" i="2"/>
  <c r="P1001" i="2"/>
  <c r="A1004" i="9" l="1"/>
  <c r="T1003" i="9"/>
  <c r="P1003" i="9"/>
  <c r="L1003" i="9"/>
  <c r="H1003" i="9"/>
  <c r="D1003" i="9"/>
  <c r="W1003" i="9"/>
  <c r="R1003" i="9"/>
  <c r="M1003" i="9"/>
  <c r="G1003" i="9"/>
  <c r="U1003" i="9"/>
  <c r="O1003" i="9"/>
  <c r="J1003" i="9"/>
  <c r="E1003" i="9"/>
  <c r="Q1003" i="9"/>
  <c r="F1003" i="9"/>
  <c r="N1003" i="9"/>
  <c r="K1003" i="9"/>
  <c r="I1003" i="9"/>
  <c r="V1003" i="9"/>
  <c r="S1003" i="9"/>
  <c r="B1002" i="9"/>
  <c r="A1005" i="8"/>
  <c r="T1004" i="8"/>
  <c r="P1004" i="8"/>
  <c r="L1004" i="8"/>
  <c r="H1004" i="8"/>
  <c r="D1004" i="8"/>
  <c r="W1004" i="8"/>
  <c r="R1004" i="8"/>
  <c r="M1004" i="8"/>
  <c r="G1004" i="8"/>
  <c r="V1004" i="8"/>
  <c r="Q1004" i="8"/>
  <c r="K1004" i="8"/>
  <c r="F1004" i="8"/>
  <c r="S1004" i="8"/>
  <c r="N1004" i="8"/>
  <c r="I1004" i="8"/>
  <c r="U1004" i="8"/>
  <c r="O1004" i="8"/>
  <c r="J1004" i="8"/>
  <c r="E1004" i="8"/>
  <c r="B1003" i="8"/>
  <c r="U1002" i="2"/>
  <c r="Q1002" i="2"/>
  <c r="M1002" i="2"/>
  <c r="I1002" i="2"/>
  <c r="E1002" i="2"/>
  <c r="A1003" i="2"/>
  <c r="T1002" i="2"/>
  <c r="P1002" i="2"/>
  <c r="L1002" i="2"/>
  <c r="H1002" i="2"/>
  <c r="D1002" i="2"/>
  <c r="W1002" i="2"/>
  <c r="S1002" i="2"/>
  <c r="O1002" i="2"/>
  <c r="K1002" i="2"/>
  <c r="G1002" i="2"/>
  <c r="V1002" i="2"/>
  <c r="F1002" i="2"/>
  <c r="R1002" i="2"/>
  <c r="N1002" i="2"/>
  <c r="J1002" i="2"/>
  <c r="B1001" i="2"/>
  <c r="B1003" i="9" l="1"/>
  <c r="V1004" i="9"/>
  <c r="R1004" i="9"/>
  <c r="N1004" i="9"/>
  <c r="J1004" i="9"/>
  <c r="F1004" i="9"/>
  <c r="W1004" i="9"/>
  <c r="Q1004" i="9"/>
  <c r="L1004" i="9"/>
  <c r="G1004" i="9"/>
  <c r="T1004" i="9"/>
  <c r="O1004" i="9"/>
  <c r="I1004" i="9"/>
  <c r="D1004" i="9"/>
  <c r="P1004" i="9"/>
  <c r="E1004" i="9"/>
  <c r="A1005" i="9"/>
  <c r="M1004" i="9"/>
  <c r="K1004" i="9"/>
  <c r="H1004" i="9"/>
  <c r="U1004" i="9"/>
  <c r="S1004" i="9"/>
  <c r="B1004" i="8"/>
  <c r="V1005" i="8"/>
  <c r="R1005" i="8"/>
  <c r="N1005" i="8"/>
  <c r="J1005" i="8"/>
  <c r="F1005" i="8"/>
  <c r="W1005" i="8"/>
  <c r="Q1005" i="8"/>
  <c r="L1005" i="8"/>
  <c r="G1005" i="8"/>
  <c r="U1005" i="8"/>
  <c r="P1005" i="8"/>
  <c r="K1005" i="8"/>
  <c r="E1005" i="8"/>
  <c r="A1006" i="8"/>
  <c r="S1005" i="8"/>
  <c r="M1005" i="8"/>
  <c r="H1005" i="8"/>
  <c r="T1005" i="8"/>
  <c r="O1005" i="8"/>
  <c r="I1005" i="8"/>
  <c r="D1005" i="8"/>
  <c r="B1005" i="8" s="1"/>
  <c r="B1002" i="2"/>
  <c r="W1003" i="2"/>
  <c r="S1003" i="2"/>
  <c r="O1003" i="2"/>
  <c r="K1003" i="2"/>
  <c r="G1003" i="2"/>
  <c r="V1003" i="2"/>
  <c r="R1003" i="2"/>
  <c r="N1003" i="2"/>
  <c r="J1003" i="2"/>
  <c r="F1003" i="2"/>
  <c r="U1003" i="2"/>
  <c r="Q1003" i="2"/>
  <c r="M1003" i="2"/>
  <c r="I1003" i="2"/>
  <c r="E1003" i="2"/>
  <c r="P1003" i="2"/>
  <c r="L1003" i="2"/>
  <c r="A1004" i="2"/>
  <c r="H1003" i="2"/>
  <c r="T1003" i="2"/>
  <c r="D1003" i="2"/>
  <c r="B1004" i="9" l="1"/>
  <c r="A1006" i="9"/>
  <c r="T1005" i="9"/>
  <c r="P1005" i="9"/>
  <c r="L1005" i="9"/>
  <c r="H1005" i="9"/>
  <c r="D1005" i="9"/>
  <c r="V1005" i="9"/>
  <c r="Q1005" i="9"/>
  <c r="K1005" i="9"/>
  <c r="F1005" i="9"/>
  <c r="S1005" i="9"/>
  <c r="N1005" i="9"/>
  <c r="I1005" i="9"/>
  <c r="O1005" i="9"/>
  <c r="E1005" i="9"/>
  <c r="W1005" i="9"/>
  <c r="M1005" i="9"/>
  <c r="J1005" i="9"/>
  <c r="G1005" i="9"/>
  <c r="U1005" i="9"/>
  <c r="R1005" i="9"/>
  <c r="A1007" i="8"/>
  <c r="T1006" i="8"/>
  <c r="P1006" i="8"/>
  <c r="L1006" i="8"/>
  <c r="H1006" i="8"/>
  <c r="D1006" i="8"/>
  <c r="V1006" i="8"/>
  <c r="Q1006" i="8"/>
  <c r="K1006" i="8"/>
  <c r="F1006" i="8"/>
  <c r="U1006" i="8"/>
  <c r="O1006" i="8"/>
  <c r="J1006" i="8"/>
  <c r="E1006" i="8"/>
  <c r="W1006" i="8"/>
  <c r="R1006" i="8"/>
  <c r="M1006" i="8"/>
  <c r="G1006" i="8"/>
  <c r="S1006" i="8"/>
  <c r="N1006" i="8"/>
  <c r="I1006" i="8"/>
  <c r="B1003" i="2"/>
  <c r="U1004" i="2"/>
  <c r="Q1004" i="2"/>
  <c r="M1004" i="2"/>
  <c r="I1004" i="2"/>
  <c r="E1004" i="2"/>
  <c r="A1005" i="2"/>
  <c r="T1004" i="2"/>
  <c r="P1004" i="2"/>
  <c r="L1004" i="2"/>
  <c r="H1004" i="2"/>
  <c r="D1004" i="2"/>
  <c r="W1004" i="2"/>
  <c r="S1004" i="2"/>
  <c r="O1004" i="2"/>
  <c r="K1004" i="2"/>
  <c r="G1004" i="2"/>
  <c r="J1004" i="2"/>
  <c r="V1004" i="2"/>
  <c r="F1004" i="2"/>
  <c r="R1004" i="2"/>
  <c r="N1004" i="2"/>
  <c r="B1005" i="9" l="1"/>
  <c r="V1006" i="9"/>
  <c r="R1006" i="9"/>
  <c r="N1006" i="9"/>
  <c r="J1006" i="9"/>
  <c r="F1006" i="9"/>
  <c r="U1006" i="9"/>
  <c r="P1006" i="9"/>
  <c r="K1006" i="9"/>
  <c r="E1006" i="9"/>
  <c r="A1007" i="9"/>
  <c r="S1006" i="9"/>
  <c r="M1006" i="9"/>
  <c r="H1006" i="9"/>
  <c r="O1006" i="9"/>
  <c r="D1006" i="9"/>
  <c r="B1006" i="9" s="1"/>
  <c r="W1006" i="9"/>
  <c r="L1006" i="9"/>
  <c r="I1006" i="9"/>
  <c r="G1006" i="9"/>
  <c r="T1006" i="9"/>
  <c r="Q1006" i="9"/>
  <c r="B1006" i="8"/>
  <c r="V1007" i="8"/>
  <c r="R1007" i="8"/>
  <c r="N1007" i="8"/>
  <c r="J1007" i="8"/>
  <c r="F1007" i="8"/>
  <c r="U1007" i="8"/>
  <c r="P1007" i="8"/>
  <c r="K1007" i="8"/>
  <c r="E1007" i="8"/>
  <c r="T1007" i="8"/>
  <c r="O1007" i="8"/>
  <c r="I1007" i="8"/>
  <c r="D1007" i="8"/>
  <c r="A1008" i="8"/>
  <c r="S1007" i="8"/>
  <c r="M1007" i="8"/>
  <c r="H1007" i="8"/>
  <c r="W1007" i="8"/>
  <c r="Q1007" i="8"/>
  <c r="L1007" i="8"/>
  <c r="G1007" i="8"/>
  <c r="B1004" i="2"/>
  <c r="W1005" i="2"/>
  <c r="S1005" i="2"/>
  <c r="O1005" i="2"/>
  <c r="K1005" i="2"/>
  <c r="G1005" i="2"/>
  <c r="V1005" i="2"/>
  <c r="R1005" i="2"/>
  <c r="N1005" i="2"/>
  <c r="J1005" i="2"/>
  <c r="F1005" i="2"/>
  <c r="U1005" i="2"/>
  <c r="Q1005" i="2"/>
  <c r="M1005" i="2"/>
  <c r="I1005" i="2"/>
  <c r="E1005" i="2"/>
  <c r="T1005" i="2"/>
  <c r="D1005" i="2"/>
  <c r="P1005" i="2"/>
  <c r="L1005" i="2"/>
  <c r="A1006" i="2"/>
  <c r="H1005" i="2"/>
  <c r="A1008" i="9" l="1"/>
  <c r="T1007" i="9"/>
  <c r="P1007" i="9"/>
  <c r="L1007" i="9"/>
  <c r="H1007" i="9"/>
  <c r="D1007" i="9"/>
  <c r="U1007" i="9"/>
  <c r="O1007" i="9"/>
  <c r="J1007" i="9"/>
  <c r="E1007" i="9"/>
  <c r="W1007" i="9"/>
  <c r="R1007" i="9"/>
  <c r="M1007" i="9"/>
  <c r="G1007" i="9"/>
  <c r="N1007" i="9"/>
  <c r="V1007" i="9"/>
  <c r="K1007" i="9"/>
  <c r="I1007" i="9"/>
  <c r="F1007" i="9"/>
  <c r="S1007" i="9"/>
  <c r="Q1007" i="9"/>
  <c r="A1009" i="8"/>
  <c r="T1008" i="8"/>
  <c r="P1008" i="8"/>
  <c r="L1008" i="8"/>
  <c r="H1008" i="8"/>
  <c r="D1008" i="8"/>
  <c r="U1008" i="8"/>
  <c r="O1008" i="8"/>
  <c r="J1008" i="8"/>
  <c r="E1008" i="8"/>
  <c r="S1008" i="8"/>
  <c r="N1008" i="8"/>
  <c r="I1008" i="8"/>
  <c r="W1008" i="8"/>
  <c r="R1008" i="8"/>
  <c r="M1008" i="8"/>
  <c r="G1008" i="8"/>
  <c r="V1008" i="8"/>
  <c r="Q1008" i="8"/>
  <c r="K1008" i="8"/>
  <c r="F1008" i="8"/>
  <c r="B1007" i="8"/>
  <c r="U1006" i="2"/>
  <c r="Q1006" i="2"/>
  <c r="M1006" i="2"/>
  <c r="I1006" i="2"/>
  <c r="E1006" i="2"/>
  <c r="A1007" i="2"/>
  <c r="T1006" i="2"/>
  <c r="P1006" i="2"/>
  <c r="L1006" i="2"/>
  <c r="H1006" i="2"/>
  <c r="D1006" i="2"/>
  <c r="W1006" i="2"/>
  <c r="S1006" i="2"/>
  <c r="O1006" i="2"/>
  <c r="K1006" i="2"/>
  <c r="G1006" i="2"/>
  <c r="N1006" i="2"/>
  <c r="J1006" i="2"/>
  <c r="V1006" i="2"/>
  <c r="F1006" i="2"/>
  <c r="R1006" i="2"/>
  <c r="B1005" i="2"/>
  <c r="B1007" i="9" l="1"/>
  <c r="V1008" i="9"/>
  <c r="R1008" i="9"/>
  <c r="N1008" i="9"/>
  <c r="J1008" i="9"/>
  <c r="F1008" i="9"/>
  <c r="T1008" i="9"/>
  <c r="O1008" i="9"/>
  <c r="I1008" i="9"/>
  <c r="D1008" i="9"/>
  <c r="A1009" i="9"/>
  <c r="S1008" i="9"/>
  <c r="M1008" i="9"/>
  <c r="H1008" i="9"/>
  <c r="W1008" i="9"/>
  <c r="Q1008" i="9"/>
  <c r="L1008" i="9"/>
  <c r="G1008" i="9"/>
  <c r="E1008" i="9"/>
  <c r="U1008" i="9"/>
  <c r="P1008" i="9"/>
  <c r="K1008" i="9"/>
  <c r="B1008" i="8"/>
  <c r="V1009" i="8"/>
  <c r="R1009" i="8"/>
  <c r="N1009" i="8"/>
  <c r="J1009" i="8"/>
  <c r="F1009" i="8"/>
  <c r="T1009" i="8"/>
  <c r="O1009" i="8"/>
  <c r="I1009" i="8"/>
  <c r="D1009" i="8"/>
  <c r="A1010" i="8"/>
  <c r="S1009" i="8"/>
  <c r="M1009" i="8"/>
  <c r="H1009" i="8"/>
  <c r="W1009" i="8"/>
  <c r="Q1009" i="8"/>
  <c r="L1009" i="8"/>
  <c r="G1009" i="8"/>
  <c r="U1009" i="8"/>
  <c r="P1009" i="8"/>
  <c r="K1009" i="8"/>
  <c r="E1009" i="8"/>
  <c r="W1007" i="2"/>
  <c r="S1007" i="2"/>
  <c r="O1007" i="2"/>
  <c r="K1007" i="2"/>
  <c r="G1007" i="2"/>
  <c r="V1007" i="2"/>
  <c r="R1007" i="2"/>
  <c r="N1007" i="2"/>
  <c r="J1007" i="2"/>
  <c r="F1007" i="2"/>
  <c r="U1007" i="2"/>
  <c r="Q1007" i="2"/>
  <c r="M1007" i="2"/>
  <c r="I1007" i="2"/>
  <c r="E1007" i="2"/>
  <c r="A1008" i="2"/>
  <c r="H1007" i="2"/>
  <c r="T1007" i="2"/>
  <c r="D1007" i="2"/>
  <c r="P1007" i="2"/>
  <c r="L1007" i="2"/>
  <c r="B1006" i="2"/>
  <c r="A1010" i="9" l="1"/>
  <c r="T1009" i="9"/>
  <c r="P1009" i="9"/>
  <c r="L1009" i="9"/>
  <c r="H1009" i="9"/>
  <c r="D1009" i="9"/>
  <c r="S1009" i="9"/>
  <c r="N1009" i="9"/>
  <c r="I1009" i="9"/>
  <c r="W1009" i="9"/>
  <c r="R1009" i="9"/>
  <c r="M1009" i="9"/>
  <c r="G1009" i="9"/>
  <c r="V1009" i="9"/>
  <c r="Q1009" i="9"/>
  <c r="K1009" i="9"/>
  <c r="F1009" i="9"/>
  <c r="E1009" i="9"/>
  <c r="U1009" i="9"/>
  <c r="O1009" i="9"/>
  <c r="J1009" i="9"/>
  <c r="B1008" i="9"/>
  <c r="A1011" i="8"/>
  <c r="T1010" i="8"/>
  <c r="P1010" i="8"/>
  <c r="L1010" i="8"/>
  <c r="H1010" i="8"/>
  <c r="D1010" i="8"/>
  <c r="S1010" i="8"/>
  <c r="N1010" i="8"/>
  <c r="I1010" i="8"/>
  <c r="W1010" i="8"/>
  <c r="R1010" i="8"/>
  <c r="M1010" i="8"/>
  <c r="G1010" i="8"/>
  <c r="V1010" i="8"/>
  <c r="Q1010" i="8"/>
  <c r="K1010" i="8"/>
  <c r="F1010" i="8"/>
  <c r="U1010" i="8"/>
  <c r="O1010" i="8"/>
  <c r="J1010" i="8"/>
  <c r="E1010" i="8"/>
  <c r="B1009" i="8"/>
  <c r="U1008" i="2"/>
  <c r="Q1008" i="2"/>
  <c r="M1008" i="2"/>
  <c r="I1008" i="2"/>
  <c r="E1008" i="2"/>
  <c r="A1009" i="2"/>
  <c r="T1008" i="2"/>
  <c r="P1008" i="2"/>
  <c r="L1008" i="2"/>
  <c r="H1008" i="2"/>
  <c r="D1008" i="2"/>
  <c r="W1008" i="2"/>
  <c r="S1008" i="2"/>
  <c r="O1008" i="2"/>
  <c r="K1008" i="2"/>
  <c r="G1008" i="2"/>
  <c r="R1008" i="2"/>
  <c r="N1008" i="2"/>
  <c r="J1008" i="2"/>
  <c r="V1008" i="2"/>
  <c r="F1008" i="2"/>
  <c r="B1007" i="2"/>
  <c r="B1009" i="9" l="1"/>
  <c r="V1010" i="9"/>
  <c r="R1010" i="9"/>
  <c r="N1010" i="9"/>
  <c r="J1010" i="9"/>
  <c r="F1010" i="9"/>
  <c r="A1011" i="9"/>
  <c r="S1010" i="9"/>
  <c r="M1010" i="9"/>
  <c r="H1010" i="9"/>
  <c r="W1010" i="9"/>
  <c r="Q1010" i="9"/>
  <c r="L1010" i="9"/>
  <c r="G1010" i="9"/>
  <c r="U1010" i="9"/>
  <c r="P1010" i="9"/>
  <c r="K1010" i="9"/>
  <c r="E1010" i="9"/>
  <c r="D1010" i="9"/>
  <c r="T1010" i="9"/>
  <c r="O1010" i="9"/>
  <c r="I1010" i="9"/>
  <c r="B1010" i="8"/>
  <c r="V1011" i="8"/>
  <c r="R1011" i="8"/>
  <c r="N1011" i="8"/>
  <c r="J1011" i="8"/>
  <c r="F1011" i="8"/>
  <c r="A1012" i="8"/>
  <c r="S1011" i="8"/>
  <c r="M1011" i="8"/>
  <c r="H1011" i="8"/>
  <c r="W1011" i="8"/>
  <c r="Q1011" i="8"/>
  <c r="L1011" i="8"/>
  <c r="G1011" i="8"/>
  <c r="U1011" i="8"/>
  <c r="P1011" i="8"/>
  <c r="K1011" i="8"/>
  <c r="E1011" i="8"/>
  <c r="T1011" i="8"/>
  <c r="O1011" i="8"/>
  <c r="I1011" i="8"/>
  <c r="D1011" i="8"/>
  <c r="B1011" i="8" s="1"/>
  <c r="B1008" i="2"/>
  <c r="W1009" i="2"/>
  <c r="S1009" i="2"/>
  <c r="O1009" i="2"/>
  <c r="K1009" i="2"/>
  <c r="G1009" i="2"/>
  <c r="V1009" i="2"/>
  <c r="R1009" i="2"/>
  <c r="N1009" i="2"/>
  <c r="J1009" i="2"/>
  <c r="F1009" i="2"/>
  <c r="U1009" i="2"/>
  <c r="Q1009" i="2"/>
  <c r="M1009" i="2"/>
  <c r="I1009" i="2"/>
  <c r="E1009" i="2"/>
  <c r="L1009" i="2"/>
  <c r="A1010" i="2"/>
  <c r="H1009" i="2"/>
  <c r="T1009" i="2"/>
  <c r="D1009" i="2"/>
  <c r="P1009" i="2"/>
  <c r="B1010" i="9" l="1"/>
  <c r="A1012" i="9"/>
  <c r="T1011" i="9"/>
  <c r="P1011" i="9"/>
  <c r="L1011" i="9"/>
  <c r="H1011" i="9"/>
  <c r="D1011" i="9"/>
  <c r="W1011" i="9"/>
  <c r="R1011" i="9"/>
  <c r="M1011" i="9"/>
  <c r="G1011" i="9"/>
  <c r="V1011" i="9"/>
  <c r="Q1011" i="9"/>
  <c r="K1011" i="9"/>
  <c r="F1011" i="9"/>
  <c r="U1011" i="9"/>
  <c r="O1011" i="9"/>
  <c r="J1011" i="9"/>
  <c r="E1011" i="9"/>
  <c r="S1011" i="9"/>
  <c r="N1011" i="9"/>
  <c r="I1011" i="9"/>
  <c r="A1013" i="8"/>
  <c r="T1012" i="8"/>
  <c r="P1012" i="8"/>
  <c r="L1012" i="8"/>
  <c r="H1012" i="8"/>
  <c r="D1012" i="8"/>
  <c r="W1012" i="8"/>
  <c r="R1012" i="8"/>
  <c r="M1012" i="8"/>
  <c r="G1012" i="8"/>
  <c r="V1012" i="8"/>
  <c r="Q1012" i="8"/>
  <c r="K1012" i="8"/>
  <c r="F1012" i="8"/>
  <c r="U1012" i="8"/>
  <c r="O1012" i="8"/>
  <c r="J1012" i="8"/>
  <c r="E1012" i="8"/>
  <c r="S1012" i="8"/>
  <c r="N1012" i="8"/>
  <c r="I1012" i="8"/>
  <c r="B1009" i="2"/>
  <c r="U1010" i="2"/>
  <c r="Q1010" i="2"/>
  <c r="M1010" i="2"/>
  <c r="I1010" i="2"/>
  <c r="E1010" i="2"/>
  <c r="A1011" i="2"/>
  <c r="T1010" i="2"/>
  <c r="P1010" i="2"/>
  <c r="L1010" i="2"/>
  <c r="H1010" i="2"/>
  <c r="D1010" i="2"/>
  <c r="W1010" i="2"/>
  <c r="S1010" i="2"/>
  <c r="O1010" i="2"/>
  <c r="K1010" i="2"/>
  <c r="G1010" i="2"/>
  <c r="V1010" i="2"/>
  <c r="F1010" i="2"/>
  <c r="R1010" i="2"/>
  <c r="N1010" i="2"/>
  <c r="J1010" i="2"/>
  <c r="B1011" i="9" l="1"/>
  <c r="W1012" i="9"/>
  <c r="S1012" i="9"/>
  <c r="O1012" i="9"/>
  <c r="K1012" i="9"/>
  <c r="G1012" i="9"/>
  <c r="V1012" i="9"/>
  <c r="R1012" i="9"/>
  <c r="N1012" i="9"/>
  <c r="J1012" i="9"/>
  <c r="F1012" i="9"/>
  <c r="Q1012" i="9"/>
  <c r="I1012" i="9"/>
  <c r="A1013" i="9"/>
  <c r="P1012" i="9"/>
  <c r="H1012" i="9"/>
  <c r="U1012" i="9"/>
  <c r="M1012" i="9"/>
  <c r="E1012" i="9"/>
  <c r="D1012" i="9"/>
  <c r="B1012" i="9" s="1"/>
  <c r="T1012" i="9"/>
  <c r="L1012" i="9"/>
  <c r="B1012" i="8"/>
  <c r="W1013" i="8"/>
  <c r="S1013" i="8"/>
  <c r="V1013" i="8"/>
  <c r="R1013" i="8"/>
  <c r="N1013" i="8"/>
  <c r="J1013" i="8"/>
  <c r="F1013" i="8"/>
  <c r="U1013" i="8"/>
  <c r="T1013" i="8"/>
  <c r="Q1013" i="8"/>
  <c r="L1013" i="8"/>
  <c r="G1013" i="8"/>
  <c r="P1013" i="8"/>
  <c r="K1013" i="8"/>
  <c r="E1013" i="8"/>
  <c r="O1013" i="8"/>
  <c r="I1013" i="8"/>
  <c r="D1013" i="8"/>
  <c r="M1013" i="8"/>
  <c r="H1013" i="8"/>
  <c r="B1010" i="2"/>
  <c r="W1011" i="2"/>
  <c r="S1011" i="2"/>
  <c r="O1011" i="2"/>
  <c r="K1011" i="2"/>
  <c r="G1011" i="2"/>
  <c r="V1011" i="2"/>
  <c r="R1011" i="2"/>
  <c r="N1011" i="2"/>
  <c r="J1011" i="2"/>
  <c r="F1011" i="2"/>
  <c r="U1011" i="2"/>
  <c r="Q1011" i="2"/>
  <c r="M1011" i="2"/>
  <c r="I1011" i="2"/>
  <c r="E1011" i="2"/>
  <c r="P1011" i="2"/>
  <c r="L1011" i="2"/>
  <c r="A1012" i="2"/>
  <c r="H1011" i="2"/>
  <c r="T1011" i="2"/>
  <c r="D1011" i="2"/>
  <c r="W1013" i="9" l="1"/>
  <c r="V1013" i="9"/>
  <c r="U1013" i="9"/>
  <c r="Q1013" i="9"/>
  <c r="M1013" i="9"/>
  <c r="I1013" i="9"/>
  <c r="E1013" i="9"/>
  <c r="T1013" i="9"/>
  <c r="P1013" i="9"/>
  <c r="L1013" i="9"/>
  <c r="H1013" i="9"/>
  <c r="D1013" i="9"/>
  <c r="S1013" i="9"/>
  <c r="K1013" i="9"/>
  <c r="R1013" i="9"/>
  <c r="J1013" i="9"/>
  <c r="O1013" i="9"/>
  <c r="G1013" i="9"/>
  <c r="N1013" i="9"/>
  <c r="F1013" i="9"/>
  <c r="B1013" i="8"/>
  <c r="B1011" i="2"/>
  <c r="U1012" i="2"/>
  <c r="Q1012" i="2"/>
  <c r="M1012" i="2"/>
  <c r="I1012" i="2"/>
  <c r="E1012" i="2"/>
  <c r="A1013" i="2"/>
  <c r="T1012" i="2"/>
  <c r="P1012" i="2"/>
  <c r="L1012" i="2"/>
  <c r="H1012" i="2"/>
  <c r="D1012" i="2"/>
  <c r="W1012" i="2"/>
  <c r="S1012" i="2"/>
  <c r="O1012" i="2"/>
  <c r="K1012" i="2"/>
  <c r="G1012" i="2"/>
  <c r="J1012" i="2"/>
  <c r="V1012" i="2"/>
  <c r="F1012" i="2"/>
  <c r="R1012" i="2"/>
  <c r="N1012" i="2"/>
  <c r="B1013" i="9" l="1"/>
  <c r="B1012" i="2"/>
  <c r="W1013" i="2"/>
  <c r="S1013" i="2"/>
  <c r="O1013" i="2"/>
  <c r="K1013" i="2"/>
  <c r="G1013" i="2"/>
  <c r="V1013" i="2"/>
  <c r="R1013" i="2"/>
  <c r="N1013" i="2"/>
  <c r="F1013" i="2"/>
  <c r="U1013" i="2"/>
  <c r="Q1013" i="2"/>
  <c r="M1013" i="2"/>
  <c r="I1013" i="2"/>
  <c r="E1013" i="2"/>
  <c r="T1013" i="2"/>
  <c r="P1013" i="2"/>
  <c r="L1013" i="2"/>
  <c r="H1013" i="2"/>
  <c r="B101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<sst xmlns="http://schemas.openxmlformats.org/spreadsheetml/2006/main" count="760" uniqueCount="335">
  <si>
    <t>n</t>
    <phoneticPr fontId="2" type="noConversion"/>
  </si>
  <si>
    <t>pi</t>
    <phoneticPr fontId="2" type="noConversion"/>
  </si>
  <si>
    <t>pi=</t>
    <phoneticPr fontId="2" type="noConversion"/>
  </si>
  <si>
    <t>pi =</t>
    <phoneticPr fontId="2" type="noConversion"/>
  </si>
  <si>
    <t>exp(-pi n^2)</t>
    <phoneticPr fontId="2" type="noConversion"/>
  </si>
  <si>
    <t>Eq.(12)</t>
    <phoneticPr fontId="2" type="noConversion"/>
  </si>
  <si>
    <t>F(0)  =</t>
    <phoneticPr fontId="2" type="noConversion"/>
  </si>
  <si>
    <t>exp(-pi n^2) (1-4pi n^2)</t>
    <phoneticPr fontId="2" type="noConversion"/>
  </si>
  <si>
    <t>F'(0)  =</t>
    <phoneticPr fontId="2" type="noConversion"/>
  </si>
  <si>
    <t>Eq.(13)</t>
    <phoneticPr fontId="2" type="noConversion"/>
  </si>
  <si>
    <t>pi n^2</t>
    <phoneticPr fontId="2" type="noConversion"/>
  </si>
  <si>
    <t>n=</t>
    <phoneticPr fontId="2" type="noConversion"/>
  </si>
  <si>
    <t>G(t)</t>
    <phoneticPr fontId="2" type="noConversion"/>
  </si>
  <si>
    <t>t</t>
  </si>
  <si>
    <t>t</t>
    <phoneticPr fontId="2" type="noConversion"/>
  </si>
  <si>
    <t>pi n^2=</t>
    <phoneticPr fontId="2" type="noConversion"/>
  </si>
  <si>
    <t>Eq.(23)</t>
    <phoneticPr fontId="2" type="noConversion"/>
  </si>
  <si>
    <t>Eq.(12) and (13)</t>
    <phoneticPr fontId="2" type="noConversion"/>
  </si>
  <si>
    <t>Figure.1 ---- from Eq.(11)</t>
    <phoneticPr fontId="2" type="noConversion"/>
  </si>
  <si>
    <t>theta(1)</t>
    <phoneticPr fontId="2" type="noConversion"/>
  </si>
  <si>
    <t>Omega</t>
    <phoneticPr fontId="2" type="noConversion"/>
  </si>
  <si>
    <t xml:space="preserve">Gamma(0.25) </t>
    <phoneticPr fontId="2" type="noConversion"/>
  </si>
  <si>
    <t>theta^1</t>
    <phoneticPr fontId="2" type="noConversion"/>
  </si>
  <si>
    <t>theta^2</t>
  </si>
  <si>
    <t>theta^3</t>
  </si>
  <si>
    <t>theta^4</t>
  </si>
  <si>
    <t>theta^5</t>
  </si>
  <si>
    <t>theta^6</t>
  </si>
  <si>
    <t>Phi^1</t>
    <phoneticPr fontId="2" type="noConversion"/>
  </si>
  <si>
    <t>Phi^2</t>
  </si>
  <si>
    <t>Phi^3</t>
  </si>
  <si>
    <t>Phi^4</t>
  </si>
  <si>
    <t>Phi^5</t>
  </si>
  <si>
    <t>Phi^6</t>
  </si>
  <si>
    <t>c^0_k</t>
    <phoneticPr fontId="2" type="noConversion"/>
  </si>
  <si>
    <t>c^1_k</t>
    <phoneticPr fontId="2" type="noConversion"/>
  </si>
  <si>
    <t>c^2_k</t>
    <phoneticPr fontId="2" type="noConversion"/>
  </si>
  <si>
    <t>c^3_k</t>
  </si>
  <si>
    <t>c^4_k</t>
  </si>
  <si>
    <t>c^5_k</t>
  </si>
  <si>
    <t>c^6_k</t>
  </si>
  <si>
    <t>G^1</t>
  </si>
  <si>
    <t>G^1</t>
    <phoneticPr fontId="2" type="noConversion"/>
  </si>
  <si>
    <t>G^0</t>
  </si>
  <si>
    <t>G^2</t>
  </si>
  <si>
    <t>G^3</t>
  </si>
  <si>
    <t>G^4</t>
  </si>
  <si>
    <t>k</t>
    <phoneticPr fontId="2" type="noConversion"/>
  </si>
  <si>
    <t>Eq. 103</t>
    <phoneticPr fontId="2" type="noConversion"/>
  </si>
  <si>
    <t>Eq. 105</t>
    <phoneticPr fontId="2" type="noConversion"/>
  </si>
  <si>
    <t>Eq. 107</t>
    <phoneticPr fontId="2" type="noConversion"/>
  </si>
  <si>
    <t>Eq. 108</t>
    <phoneticPr fontId="2" type="noConversion"/>
  </si>
  <si>
    <t>Eq. 102</t>
    <phoneticPr fontId="2" type="noConversion"/>
  </si>
  <si>
    <t>Eq.(24) and (25)</t>
    <phoneticPr fontId="2" type="noConversion"/>
  </si>
  <si>
    <t>These two inequalities was from the following reading note of Dr.  JACQUES GELINAS</t>
    <phoneticPr fontId="2" type="noConversion"/>
  </si>
  <si>
    <t>http://www.researchgate.net/publication/362385237</t>
    <phoneticPr fontId="2" type="noConversion"/>
  </si>
  <si>
    <t>http://arxiv.org/abs/1807.06130</t>
    <phoneticPr fontId="2" type="noConversion"/>
  </si>
  <si>
    <t>Eq.(27) for Bombieri's statement</t>
    <phoneticPr fontId="2" type="noConversion"/>
  </si>
  <si>
    <t>http://www.claymath.org/millennium-problems/riemann-hypothesis</t>
    <phoneticPr fontId="2" type="noConversion"/>
  </si>
  <si>
    <t>Eq.(29) fromTitchmarsh's book</t>
    <phoneticPr fontId="2" type="noConversion"/>
  </si>
  <si>
    <t>a0</t>
    <phoneticPr fontId="2" type="noConversion"/>
  </si>
  <si>
    <t>a_2</t>
    <phoneticPr fontId="2" type="noConversion"/>
  </si>
  <si>
    <t>G'(t)</t>
    <phoneticPr fontId="2" type="noConversion"/>
  </si>
  <si>
    <t>-G'(t)/(16pi t)</t>
    <phoneticPr fontId="2" type="noConversion"/>
  </si>
  <si>
    <t>F</t>
    <phoneticPr fontId="2" type="noConversion"/>
  </si>
  <si>
    <t>a(t)/16pi</t>
    <phoneticPr fontId="2" type="noConversion"/>
  </si>
  <si>
    <t>a0*cosh(4t)</t>
    <phoneticPr fontId="2" type="noConversion"/>
  </si>
  <si>
    <t>a0*sinh(4t)/(4t)</t>
    <phoneticPr fontId="2" type="noConversion"/>
  </si>
  <si>
    <t>16pi=</t>
    <phoneticPr fontId="2" type="noConversion"/>
  </si>
  <si>
    <t>a0/16pi=</t>
    <phoneticPr fontId="2" type="noConversion"/>
  </si>
  <si>
    <t>c_{2k}</t>
    <phoneticPr fontId="2" type="noConversion"/>
  </si>
  <si>
    <t>a_{2k}/a0</t>
    <phoneticPr fontId="2" type="noConversion"/>
  </si>
  <si>
    <t>sinh()/()</t>
    <phoneticPr fontId="2" type="noConversion"/>
  </si>
  <si>
    <t>cosh()</t>
    <phoneticPr fontId="2" type="noConversion"/>
  </si>
  <si>
    <t>a2k/a0(pi/8)^2k</t>
    <phoneticPr fontId="2" type="noConversion"/>
  </si>
  <si>
    <t>Fitted</t>
    <phoneticPr fontId="2" type="noConversion"/>
  </si>
  <si>
    <t>Table 1</t>
    <phoneticPr fontId="2" type="noConversion"/>
  </si>
  <si>
    <t>Error</t>
    <phoneticPr fontId="2" type="noConversion"/>
  </si>
  <si>
    <t>MaxError</t>
    <phoneticPr fontId="2" type="noConversion"/>
  </si>
  <si>
    <t>MinError</t>
    <phoneticPr fontId="2" type="noConversion"/>
  </si>
  <si>
    <t>Plot for G(t) function</t>
    <phoneticPr fontId="2" type="noConversion"/>
  </si>
  <si>
    <t>Plot for G'(t) function</t>
    <phoneticPr fontId="2" type="noConversion"/>
  </si>
  <si>
    <t xml:space="preserve">Figure 2 </t>
    <phoneticPr fontId="2" type="noConversion"/>
  </si>
  <si>
    <t>Dr. Gélinas showed his emails to me, where, he confirmed with the auther of the paper, that all zeros they found are simple.</t>
    <phoneticPr fontId="2" type="noConversion"/>
  </si>
  <si>
    <t>http://arxiv.org/abs/2004.09765v1</t>
    <phoneticPr fontId="2" type="noConversion"/>
  </si>
  <si>
    <t>http://www.claymath.org/sites/default/files/official_problem_description.pdf</t>
    <phoneticPr fontId="2" type="noConversion"/>
  </si>
  <si>
    <t>in page 5</t>
  </si>
  <si>
    <t>so I believe their claim on the zero simplicity.</t>
    <phoneticPr fontId="2" type="noConversion"/>
  </si>
  <si>
    <t>Platt  and Trudgian's work is much later than that of van de Lune, te Riele and Winter.</t>
    <phoneticPr fontId="2" type="noConversion"/>
  </si>
  <si>
    <t xml:space="preserve">Prof Bombieri   has described a method to varify the simple zeros.  </t>
    <phoneticPr fontId="2" type="noConversion"/>
  </si>
  <si>
    <t>He also stated that the method had been used by van de Lune, te Riele and Winter.</t>
    <phoneticPr fontId="2" type="noConversion"/>
  </si>
  <si>
    <t xml:space="preserve">[20.] Platt D. and Trudgian T.: The Riemann hypothesis is true up to $3\cdot 10^{12}$. </t>
    <phoneticPr fontId="2" type="noConversion"/>
  </si>
  <si>
    <t>Eq.(17)</t>
    <phoneticPr fontId="2" type="noConversion"/>
  </si>
  <si>
    <t>Jensen's Paper: z in the Eq (9)  is transformed from s by:  s = 1/2 +  iz</t>
    <phoneticPr fontId="2" type="noConversion"/>
  </si>
  <si>
    <t>Our paper: z in the Eq (17) is transformed from s by:  s = 1/2 + z/2</t>
    <phoneticPr fontId="2" type="noConversion"/>
  </si>
  <si>
    <t xml:space="preserve">Jensen had  turned 90 degree for the s plane. </t>
    <phoneticPr fontId="2" type="noConversion"/>
  </si>
  <si>
    <t xml:space="preserve">
#include &lt;iostream&gt;
class Curve
{
	private:
		long double _pi;
		long double oneTerm(long double t, long double n);
		long double jensenG(long double t);
		long double simposen(long double y, long double t1, long double t2);
		long double func(long double t, long double y);
	public:
		Curve() { _pi = 4L * atanl(1L); }
		~Curve() {};
		long double xiFunc(long double y);
};
int main()
{
    std::cout &lt;&lt; "Hello Riemann!\n";
	Curve c;
	const long num = 200;
	long double y[num + 1], u[num + 1];
	long double Ymin = 65L;
	long double Ymax = 85L;
	long double dy = (Ymax - Ymin) / num;
	char out[3000];
	std::string output = "";
	for (long i = 0; i &lt;= num; i++)
	{
		y[i] = Ymin + i * dy;
		u[i] = c.xiFunc(y[i]);
		sprintf_s(out, "%10.5f\t%20.10e\n", y[i], u[i]);
		std::cout &lt;&lt; "i = " &lt;&lt; i &lt;&lt; " y, u = " &lt;&lt; out;
		output += out;
	}
	return 1;
}
long double
Curve::xiFunc(long double y)
{
	long double N = 10000;
	long double xi = 0L;
	for (long double i = 0; i &lt; N; i++)
	{
		long double t1 = (i - 0.5L) * _pi / y;
		long double t2 = (i + 0.5L) * _pi / y;
		if (t1 &lt; 0) t1 = 0;
		long double u = simposen(y, t1, t2);
		xi += u;
		if ((t2) &gt;= 2L &amp;&amp; fabs(u) &lt; 1E-30) break;
	}
	return xi;
}
long double
Curve::simposen(long double y, long double t1, long double t2)
{
	long double TOR = 1E-30;
	long double u1 = func(t1, y);
	long double u2 = func(t2, y);
	long double t = 0.5L * (t1 + t2);
	long double sigma = func(t, y), tau = 0L;
	long double h = (t2 - t1) / 2L;
	long double value = (u1 + 4L * sigma + 2L * tau + u2) * h / 3L;
	long double n = 1L;
	while (n &lt; 1000000L)
	{
		tau += sigma;
		sigma = 0L;
		h /= 2L;
		n *= 2L;
		for (long double i = 0L; i &lt; n; i++)
		{
			t = t1 + (2L * i + 1L) * h;
			long double u = func(t, y);
			sigma += u;
		}
		long double val = value;
		value = (u1 + 4L * sigma + 2L * tau + u2) * h / 3L;
		long double err = fabs(value - val);
		if ((n &gt;= 10000L) &amp;&amp; err &lt; TOR) break;
	}
	return value;
}
long double
Curve::func(long double t, long double y)
{
	long double f = jensenG(t) * cos(y * t);
	return f;
}
long double
Curve::jensenG(long double t)
{
	long double TOR = 1E-30;
	long double n1 = 1L, n2 = 10000L;
	long double value = 0L;
	for (long double n = n1; n &lt;= n2; n++)
	{
		long double v = oneTerm(t, n);
		value += v;
		if (fabs(v) &lt; TOR) break;
	}
	return value;
}
long double
Curve::oneTerm(long double t, long double n)
{
	long double alpha = _pi * n * n;
	long double exp4t = expl(4L * t);
	long double expfn = expl(9L * t - alpha * exp4t);
	long double other = 16L * alpha * alpha - 24L * alpha / exp4t;
	long double oneTerm = expfn * other;
	return oneTerm;
}
</t>
    <phoneticPr fontId="2" type="noConversion"/>
  </si>
  <si>
    <t>The code can be copied out from here:</t>
    <phoneticPr fontId="2" type="noConversion"/>
  </si>
  <si>
    <t>H</t>
  </si>
  <si>
    <t>el</t>
  </si>
  <si>
    <t>lo Riemann!</t>
  </si>
  <si>
    <t>i</t>
  </si>
  <si>
    <t>=</t>
  </si>
  <si>
    <t>0 y, u =</t>
  </si>
  <si>
    <t>1 y, u =</t>
  </si>
  <si>
    <t>2 y, u =</t>
  </si>
  <si>
    <t>3 y, u =</t>
  </si>
  <si>
    <t>4 y, u =</t>
  </si>
  <si>
    <t>5 y, u =</t>
  </si>
  <si>
    <t>6 y, u =</t>
  </si>
  <si>
    <t>7 y, u =</t>
  </si>
  <si>
    <t>8 y, u =</t>
  </si>
  <si>
    <t>9 y, u =</t>
  </si>
  <si>
    <t>10 y, u =</t>
  </si>
  <si>
    <t>11 y, u =</t>
  </si>
  <si>
    <t>12 y, u =</t>
  </si>
  <si>
    <t>13 y, u =</t>
  </si>
  <si>
    <t>14 y, u =</t>
  </si>
  <si>
    <t>15 y, u =</t>
  </si>
  <si>
    <t>16 y, u =</t>
  </si>
  <si>
    <t>17 y, u =</t>
  </si>
  <si>
    <t>18 y, u =</t>
  </si>
  <si>
    <t>19 y, u =</t>
  </si>
  <si>
    <t>20 y, u =</t>
  </si>
  <si>
    <t>21 y, u =</t>
  </si>
  <si>
    <t>22 y, u =</t>
  </si>
  <si>
    <t>23 y, u =</t>
  </si>
  <si>
    <t>24 y, u =</t>
  </si>
  <si>
    <t>25 y, u =</t>
  </si>
  <si>
    <t>26 y, u =</t>
  </si>
  <si>
    <t>27 y, u =</t>
  </si>
  <si>
    <t>28 y, u =</t>
  </si>
  <si>
    <t>29 y, u =</t>
  </si>
  <si>
    <t>30 y, u =</t>
  </si>
  <si>
    <t>31 y, u =</t>
  </si>
  <si>
    <t>32 y, u =</t>
  </si>
  <si>
    <t>33 y, u =</t>
  </si>
  <si>
    <t>34 y, u =</t>
  </si>
  <si>
    <t>35 y, u =</t>
  </si>
  <si>
    <t>36 y, u =</t>
  </si>
  <si>
    <t>37 y, u =</t>
  </si>
  <si>
    <t>38 y, u =</t>
  </si>
  <si>
    <t>39 y, u =</t>
  </si>
  <si>
    <t>40 y, u =</t>
  </si>
  <si>
    <t>41 y, u =</t>
  </si>
  <si>
    <t>42 y, u =</t>
  </si>
  <si>
    <t>43 y, u =</t>
  </si>
  <si>
    <t>44 y, u =</t>
  </si>
  <si>
    <t>45 y, u =</t>
  </si>
  <si>
    <t>46 y, u =</t>
  </si>
  <si>
    <t>47 y, u =</t>
  </si>
  <si>
    <t>48 y, u =</t>
  </si>
  <si>
    <t>49 y, u =</t>
  </si>
  <si>
    <t>50 y, u =</t>
  </si>
  <si>
    <t>51 y, u =</t>
  </si>
  <si>
    <t>52 y, u =</t>
  </si>
  <si>
    <t>53 y, u =</t>
  </si>
  <si>
    <t>54 y, u =</t>
  </si>
  <si>
    <t>55 y, u =</t>
  </si>
  <si>
    <t>56 y, u =</t>
  </si>
  <si>
    <t>57 y, u =</t>
  </si>
  <si>
    <t>58 y, u =</t>
  </si>
  <si>
    <t>59 y, u =</t>
  </si>
  <si>
    <t>60 y, u =</t>
  </si>
  <si>
    <t>61 y, u =</t>
  </si>
  <si>
    <t>62 y, u =</t>
  </si>
  <si>
    <t>63 y, u =</t>
  </si>
  <si>
    <t>64 y, u =</t>
  </si>
  <si>
    <t>65 y, u =</t>
  </si>
  <si>
    <t>66 y, u =</t>
  </si>
  <si>
    <t>67 y, u =</t>
  </si>
  <si>
    <t>68 y, u =</t>
  </si>
  <si>
    <t>69 y, u =</t>
  </si>
  <si>
    <t>70 y, u =</t>
  </si>
  <si>
    <t>71 y, u =</t>
  </si>
  <si>
    <t>72 y, u =</t>
  </si>
  <si>
    <t>73 y, u =</t>
  </si>
  <si>
    <t>74 y, u =</t>
  </si>
  <si>
    <t>75 y, u =</t>
  </si>
  <si>
    <t>76 y, u =</t>
  </si>
  <si>
    <t>77 y, u =</t>
  </si>
  <si>
    <t>78 y, u =</t>
  </si>
  <si>
    <t>79 y, u =</t>
  </si>
  <si>
    <t>80 y, u =</t>
  </si>
  <si>
    <t>81 y, u =</t>
  </si>
  <si>
    <t>82 y, u =</t>
  </si>
  <si>
    <t>83 y, u =</t>
  </si>
  <si>
    <t>84 y, u =</t>
  </si>
  <si>
    <t>85 y, u =</t>
  </si>
  <si>
    <t>86 y, u =</t>
  </si>
  <si>
    <t>87 y, u =</t>
  </si>
  <si>
    <t>88 y, u =</t>
  </si>
  <si>
    <t>89 y, u =</t>
  </si>
  <si>
    <t>90 y, u =</t>
  </si>
  <si>
    <t>91 y, u =</t>
  </si>
  <si>
    <t>92 y, u =</t>
  </si>
  <si>
    <t>93 y, u =</t>
  </si>
  <si>
    <t>94 y, u =</t>
  </si>
  <si>
    <t>95 y, u =</t>
  </si>
  <si>
    <t>96 y, u =</t>
  </si>
  <si>
    <t>97 y, u =</t>
  </si>
  <si>
    <t>98 y, u =</t>
  </si>
  <si>
    <t>99 y, u =</t>
  </si>
  <si>
    <t>100 y, u =</t>
  </si>
  <si>
    <t>101 y, u =</t>
  </si>
  <si>
    <t>102 y, u =</t>
  </si>
  <si>
    <t>103 y, u =</t>
  </si>
  <si>
    <t>104 y, u =</t>
  </si>
  <si>
    <t>105 y, u =</t>
  </si>
  <si>
    <t>106 y, u =</t>
  </si>
  <si>
    <t>107 y, u =</t>
  </si>
  <si>
    <t>108 y, u =</t>
  </si>
  <si>
    <t>109 y, u =</t>
  </si>
  <si>
    <t>110 y, u =</t>
  </si>
  <si>
    <t>111 y, u =</t>
  </si>
  <si>
    <t>112 y, u =</t>
  </si>
  <si>
    <t>113 y, u =</t>
  </si>
  <si>
    <t>114 y, u =</t>
  </si>
  <si>
    <t>115 y, u =</t>
  </si>
  <si>
    <t>116 y, u =</t>
  </si>
  <si>
    <t>117 y, u =</t>
  </si>
  <si>
    <t>118 y, u =</t>
  </si>
  <si>
    <t>119 y, u =</t>
  </si>
  <si>
    <t>120 y, u =</t>
  </si>
  <si>
    <t>121 y, u =</t>
  </si>
  <si>
    <t>122 y, u =</t>
  </si>
  <si>
    <t>123 y, u =</t>
  </si>
  <si>
    <t>124 y, u =</t>
  </si>
  <si>
    <t>125 y, u =</t>
  </si>
  <si>
    <t>126 y, u =</t>
  </si>
  <si>
    <t>127 y, u =</t>
  </si>
  <si>
    <t>128 y, u =</t>
  </si>
  <si>
    <t>129 y, u =</t>
  </si>
  <si>
    <t>130 y, u =</t>
  </si>
  <si>
    <t>131 y, u =</t>
  </si>
  <si>
    <t>132 y, u =</t>
  </si>
  <si>
    <t>133 y, u =</t>
  </si>
  <si>
    <t>134 y, u =</t>
  </si>
  <si>
    <t>135 y, u =</t>
  </si>
  <si>
    <t>136 y, u =</t>
  </si>
  <si>
    <t>137 y, u =</t>
  </si>
  <si>
    <t>138 y, u =</t>
  </si>
  <si>
    <t>139 y, u =</t>
  </si>
  <si>
    <t>140 y, u =</t>
  </si>
  <si>
    <t>141 y, u =</t>
  </si>
  <si>
    <t>142 y, u =</t>
  </si>
  <si>
    <t>143 y, u =</t>
  </si>
  <si>
    <t>144 y, u =</t>
  </si>
  <si>
    <t>145 y, u =</t>
  </si>
  <si>
    <t>146 y, u =</t>
  </si>
  <si>
    <t>147 y, u =</t>
  </si>
  <si>
    <t>148 y, u =</t>
  </si>
  <si>
    <t>149 y, u =</t>
  </si>
  <si>
    <t>150 y, u =</t>
  </si>
  <si>
    <t>151 y, u =</t>
  </si>
  <si>
    <t>152 y, u =</t>
  </si>
  <si>
    <t>153 y, u =</t>
  </si>
  <si>
    <t>154 y, u =</t>
  </si>
  <si>
    <t>155 y, u =</t>
  </si>
  <si>
    <t>156 y, u =</t>
  </si>
  <si>
    <t>157 y, u =</t>
  </si>
  <si>
    <t>158 y, u =</t>
  </si>
  <si>
    <t>159 y, u =</t>
  </si>
  <si>
    <t>160 y, u =</t>
  </si>
  <si>
    <t>161 y, u =</t>
  </si>
  <si>
    <t>162 y, u =</t>
  </si>
  <si>
    <t>163 y, u =</t>
  </si>
  <si>
    <t>164 y, u =</t>
  </si>
  <si>
    <t>165 y, u =</t>
  </si>
  <si>
    <t>166 y, u =</t>
  </si>
  <si>
    <t>167 y, u =</t>
  </si>
  <si>
    <t>168 y, u =</t>
  </si>
  <si>
    <t>169 y, u =</t>
  </si>
  <si>
    <t>170 y, u =</t>
  </si>
  <si>
    <t>171 y, u =</t>
  </si>
  <si>
    <t>172 y, u =</t>
  </si>
  <si>
    <t>173 y, u =</t>
  </si>
  <si>
    <t>174 y, u =</t>
  </si>
  <si>
    <t>175 y, u =</t>
  </si>
  <si>
    <t>176 y, u =</t>
  </si>
  <si>
    <t>177 y, u =</t>
  </si>
  <si>
    <t>178 y, u =</t>
  </si>
  <si>
    <t>179 y, u =</t>
  </si>
  <si>
    <t>180 y, u =</t>
  </si>
  <si>
    <t>181 y, u =</t>
  </si>
  <si>
    <t>182 y, u =</t>
  </si>
  <si>
    <t>183 y, u =</t>
  </si>
  <si>
    <t>184 y, u =</t>
  </si>
  <si>
    <t>185 y, u =</t>
  </si>
  <si>
    <t>186 y, u =</t>
  </si>
  <si>
    <t>187 y, u =</t>
  </si>
  <si>
    <t>188 y, u =</t>
  </si>
  <si>
    <t>189 y, u =</t>
  </si>
  <si>
    <t>190 y, u =</t>
  </si>
  <si>
    <t>191 y, u =</t>
  </si>
  <si>
    <t>192 y, u =</t>
  </si>
  <si>
    <t>193 y, u =</t>
  </si>
  <si>
    <t>194 y, u =</t>
  </si>
  <si>
    <t>195 y, u =</t>
  </si>
  <si>
    <t>196 y, u =</t>
  </si>
  <si>
    <t>197 y, u =</t>
  </si>
  <si>
    <t>198 y, u =</t>
  </si>
  <si>
    <t>199 y, u =</t>
  </si>
  <si>
    <t>200 y, u =</t>
  </si>
  <si>
    <t>b(t)</t>
    <phoneticPr fontId="2" type="noConversion"/>
  </si>
  <si>
    <t>Eq.(42):    b(t)</t>
    <phoneticPr fontId="2" type="noConversion"/>
  </si>
  <si>
    <t xml:space="preserve">Hardy's work </t>
    <phoneticPr fontId="2" type="noConversion"/>
  </si>
  <si>
    <t>Platt and Trudgian have already shown that the zeros up to y &lt; 6x10^12 are simple</t>
    <phoneticPr fontId="2" type="noConversion"/>
  </si>
  <si>
    <t>Figure 4: U(y) curve was calculated by C++ code</t>
    <phoneticPr fontId="2" type="noConversion"/>
  </si>
  <si>
    <t>Polya's work</t>
    <phoneticPr fontId="2" type="noConversion"/>
  </si>
  <si>
    <t>http://archive.ymsc.tsinghua.edu.cn/pacm_download/117/5376-11511_2007_Article_BF02565336.pdf</t>
    <phoneticPr fontId="2" type="noConversion"/>
  </si>
  <si>
    <t xml:space="preserve">URL: </t>
    <phoneticPr fontId="2" type="noConversion"/>
  </si>
  <si>
    <t xml:space="preserve">Discussion of Jacques Gélinas </t>
    <phoneticPr fontId="2" type="noConversion"/>
  </si>
  <si>
    <t>Figure 5: On the zero counters</t>
    <phoneticPr fontId="2" type="noConversion"/>
  </si>
  <si>
    <t>http://pari.math.u-bordeaux.fr/archives/pari-users-1908/msg00022.html</t>
    <phoneticPr fontId="2" type="noConversion"/>
  </si>
  <si>
    <t>http://publ.royalacademy.dk/books/72/402?lang=da</t>
    <phoneticPr fontId="2" type="noConversion"/>
  </si>
  <si>
    <t xml:space="preserve"> Polya's paper [17]</t>
    <phoneticPr fontId="2" type="noConversion"/>
  </si>
  <si>
    <t xml:space="preserve">Dr. Gélinas provided me with Polya's counterexample, </t>
    <phoneticPr fontId="2" type="noConversion"/>
  </si>
  <si>
    <t>alpha</t>
    <phoneticPr fontId="2" type="noConversion"/>
  </si>
  <si>
    <t>cos(y) = -a</t>
    <phoneticPr fontId="2" type="noConversion"/>
  </si>
  <si>
    <t>sin(y) = -sqrt(1-a^2)</t>
    <phoneticPr fontId="2" type="noConversion"/>
  </si>
  <si>
    <t>y = arccos(-a)</t>
    <phoneticPr fontId="2" type="noConversion"/>
  </si>
  <si>
    <t xml:space="preserve">2y sin(y) + a = </t>
    <phoneticPr fontId="2" type="noConversion"/>
  </si>
  <si>
    <t>a = alpha</t>
    <phoneticPr fontId="2" type="noConversion"/>
  </si>
  <si>
    <t>Target = 0</t>
    <phoneticPr fontId="2" type="noConversion"/>
  </si>
  <si>
    <t>Using Excel to solve alpha_c</t>
    <phoneticPr fontId="2" type="noConversion"/>
  </si>
  <si>
    <t>initial = 0.9</t>
    <phoneticPr fontId="2" type="noConversion"/>
  </si>
  <si>
    <t>Target</t>
    <phoneticPr fontId="2" type="noConversion"/>
  </si>
  <si>
    <t>which helped me correct a mistake in the proof of Lemma 2 in the previous version of the paper.</t>
    <phoneticPr fontId="2" type="noConversion"/>
  </si>
  <si>
    <t>Eq.(40) and (41)  from the previous calculation in Eq.(23)</t>
    <phoneticPr fontId="2" type="noConversion"/>
  </si>
  <si>
    <t xml:space="preserve">Section 5: Polya's counterexample: </t>
    <phoneticPr fontId="2" type="noConversion"/>
  </si>
  <si>
    <t>2k</t>
  </si>
  <si>
    <t>Eq.52 =&gt;</t>
  </si>
  <si>
    <t>Figure 3, and Eq.52, Table 1</t>
  </si>
  <si>
    <t>Eq(87) and Figure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</si>
</sst>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0"/>
    <numFmt numFmtId="166" formatCode="0.00000"/>
    <numFmt numFmtId="167" formatCode="0.0E+00"/>
  </numFmts>
  <fonts count="10"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u/>
      <sz val="11"/>
      <color theme="10"/>
      <name val="Calibri"/>
      <family val="2"/>
      <charset val="134"/>
      <scheme val="minor"/>
    </font>
    <font>
      <sz val="11"/>
      <name val="Calibri"/>
      <family val="2"/>
      <charset val="134"/>
      <scheme val="minor"/>
    </font>
    <font>
      <sz val="11"/>
      <color theme="4"/>
      <name val="Calibri"/>
      <family val="2"/>
      <charset val="134"/>
      <scheme val="minor"/>
    </font>
    <font>
      <b/>
      <sz val="11"/>
      <color theme="4"/>
      <name val="Calibri"/>
      <family val="3"/>
      <charset val="134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164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165" fontId="0" fillId="0" borderId="1" xfId="0" applyNumberFormat="1" applyBorder="1">
      <alignment vertical="center"/>
    </xf>
    <xf numFmtId="0" fontId="0" fillId="2" borderId="1" xfId="0" applyFill="1" applyBorder="1" applyAlignment="1">
      <alignment horizontal="right" vertic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64" fontId="4" fillId="0" borderId="1" xfId="0" applyNumberFormat="1" applyFont="1" applyBorder="1">
      <alignment vertical="center"/>
    </xf>
    <xf numFmtId="166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64" fontId="4" fillId="0" borderId="0" xfId="0" applyNumberFormat="1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>
      <alignment vertical="center"/>
    </xf>
    <xf numFmtId="164" fontId="0" fillId="0" borderId="0" xfId="0" applyNumberFormat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3" fillId="4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0" fontId="4" fillId="7" borderId="0" xfId="0" applyFont="1" applyFill="1">
      <alignment vertical="center"/>
    </xf>
    <xf numFmtId="0" fontId="0" fillId="7" borderId="0" xfId="0" applyFill="1">
      <alignment vertical="center"/>
    </xf>
    <xf numFmtId="0" fontId="5" fillId="7" borderId="0" xfId="1" applyFill="1">
      <alignment vertical="center"/>
    </xf>
    <xf numFmtId="164" fontId="1" fillId="0" borderId="0" xfId="0" applyNumberFormat="1" applyFont="1">
      <alignment vertical="center"/>
    </xf>
    <xf numFmtId="167" fontId="4" fillId="2" borderId="0" xfId="0" applyNumberFormat="1" applyFont="1" applyFill="1" applyAlignment="1">
      <alignment horizontal="center" vertical="center"/>
    </xf>
    <xf numFmtId="11" fontId="0" fillId="0" borderId="0" xfId="0" applyNumberFormat="1">
      <alignment vertical="center"/>
    </xf>
    <xf numFmtId="0" fontId="4" fillId="0" borderId="0" xfId="0" applyFont="1">
      <alignment vertical="center"/>
    </xf>
    <xf numFmtId="0" fontId="7" fillId="0" borderId="8" xfId="0" applyFont="1" applyBorder="1" applyAlignment="1">
      <alignment vertical="center" wrapText="1"/>
    </xf>
    <xf numFmtId="0" fontId="0" fillId="7" borderId="0" xfId="0" applyFill="1" applyAlignment="1">
      <alignment horizontal="center" vertical="center"/>
    </xf>
    <xf numFmtId="0" fontId="8" fillId="7" borderId="0" xfId="0" applyFont="1" applyFill="1">
      <alignment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164" fontId="9" fillId="0" borderId="0" xfId="0" applyNumberFormat="1" applyFont="1" applyFill="1" applyAlignment="1">
      <alignment horizontal="center" vertical="center"/>
    </xf>
    <xf numFmtId="167" fontId="9" fillId="0" borderId="0" xfId="0" applyNumberFormat="1" applyFont="1" applyFill="1" applyAlignment="1">
      <alignment horizontal="center" vertical="center"/>
    </xf>
    <xf numFmtId="165" fontId="9" fillId="5" borderId="0" xfId="0" applyNumberFormat="1" applyFont="1" applyFill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>
      <alignment vertical="center"/>
    </xf>
    <xf numFmtId="166" fontId="4" fillId="2" borderId="4" xfId="0" applyNumberFormat="1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6" xfId="0" applyFont="1" applyFill="1" applyBorder="1">
      <alignment vertical="center"/>
    </xf>
    <xf numFmtId="166" fontId="4" fillId="2" borderId="7" xfId="0" applyNumberFormat="1" applyFont="1" applyFill="1" applyBorder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1</a:t>
            </a:r>
          </a:p>
        </c:rich>
      </c:tx>
      <c:overlay val="0"/>
      <c:spPr>
        <a:noFill/>
        <a:ln w="15875">
          <a:solidFill>
            <a:schemeClr val="accent1"/>
          </a:solidFill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'Fig1'!$A$6:$A$1006</c:f>
              <c:numCache>
                <c:formatCode>0.0000</c:formatCode>
                <c:ptCount val="1001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-0.46799999999999997</c:v>
                </c:pt>
                <c:pt idx="33">
                  <c:v>-0.46699999999999997</c:v>
                </c:pt>
                <c:pt idx="34">
                  <c:v>-0.46599999999999997</c:v>
                </c:pt>
                <c:pt idx="35">
                  <c:v>-0.46499999999999997</c:v>
                </c:pt>
                <c:pt idx="36">
                  <c:v>-0.46399999999999997</c:v>
                </c:pt>
                <c:pt idx="37">
                  <c:v>-0.46299999999999997</c:v>
                </c:pt>
                <c:pt idx="38">
                  <c:v>-0.46199999999999997</c:v>
                </c:pt>
                <c:pt idx="39">
                  <c:v>-0.46099999999999997</c:v>
                </c:pt>
                <c:pt idx="40">
                  <c:v>-0.45999999999999996</c:v>
                </c:pt>
                <c:pt idx="41">
                  <c:v>-0.45899999999999996</c:v>
                </c:pt>
                <c:pt idx="42">
                  <c:v>-0.45799999999999996</c:v>
                </c:pt>
                <c:pt idx="43">
                  <c:v>-0.45699999999999996</c:v>
                </c:pt>
                <c:pt idx="44">
                  <c:v>-0.45599999999999996</c:v>
                </c:pt>
                <c:pt idx="45">
                  <c:v>-0.45499999999999996</c:v>
                </c:pt>
                <c:pt idx="46">
                  <c:v>-0.45399999999999996</c:v>
                </c:pt>
                <c:pt idx="47">
                  <c:v>-0.45299999999999996</c:v>
                </c:pt>
                <c:pt idx="48">
                  <c:v>-0.45199999999999996</c:v>
                </c:pt>
                <c:pt idx="49">
                  <c:v>-0.45099999999999996</c:v>
                </c:pt>
                <c:pt idx="50">
                  <c:v>-0.44999999999999996</c:v>
                </c:pt>
                <c:pt idx="51">
                  <c:v>-0.44899999999999995</c:v>
                </c:pt>
                <c:pt idx="52">
                  <c:v>-0.44799999999999995</c:v>
                </c:pt>
                <c:pt idx="53">
                  <c:v>-0.44699999999999995</c:v>
                </c:pt>
                <c:pt idx="54">
                  <c:v>-0.44599999999999995</c:v>
                </c:pt>
                <c:pt idx="55">
                  <c:v>-0.44499999999999995</c:v>
                </c:pt>
                <c:pt idx="56">
                  <c:v>-0.44399999999999995</c:v>
                </c:pt>
                <c:pt idx="57">
                  <c:v>-0.44299999999999995</c:v>
                </c:pt>
                <c:pt idx="58">
                  <c:v>-0.44199999999999995</c:v>
                </c:pt>
                <c:pt idx="59">
                  <c:v>-0.44099999999999995</c:v>
                </c:pt>
                <c:pt idx="60">
                  <c:v>-0.43999999999999995</c:v>
                </c:pt>
                <c:pt idx="61">
                  <c:v>-0.43899999999999995</c:v>
                </c:pt>
                <c:pt idx="62">
                  <c:v>-0.43799999999999994</c:v>
                </c:pt>
                <c:pt idx="63">
                  <c:v>-0.43699999999999994</c:v>
                </c:pt>
                <c:pt idx="64">
                  <c:v>-0.43599999999999994</c:v>
                </c:pt>
                <c:pt idx="65">
                  <c:v>-0.43499999999999994</c:v>
                </c:pt>
                <c:pt idx="66">
                  <c:v>-0.43399999999999994</c:v>
                </c:pt>
                <c:pt idx="67">
                  <c:v>-0.43299999999999994</c:v>
                </c:pt>
                <c:pt idx="68">
                  <c:v>-0.43199999999999994</c:v>
                </c:pt>
                <c:pt idx="69">
                  <c:v>-0.43099999999999994</c:v>
                </c:pt>
                <c:pt idx="70">
                  <c:v>-0.42999999999999994</c:v>
                </c:pt>
                <c:pt idx="71">
                  <c:v>-0.42899999999999994</c:v>
                </c:pt>
                <c:pt idx="72">
                  <c:v>-0.42799999999999994</c:v>
                </c:pt>
                <c:pt idx="73">
                  <c:v>-0.42699999999999994</c:v>
                </c:pt>
                <c:pt idx="74">
                  <c:v>-0.42599999999999993</c:v>
                </c:pt>
                <c:pt idx="75">
                  <c:v>-0.42499999999999993</c:v>
                </c:pt>
                <c:pt idx="76">
                  <c:v>-0.42399999999999993</c:v>
                </c:pt>
                <c:pt idx="77">
                  <c:v>-0.42299999999999993</c:v>
                </c:pt>
                <c:pt idx="78">
                  <c:v>-0.42199999999999993</c:v>
                </c:pt>
                <c:pt idx="79">
                  <c:v>-0.42099999999999993</c:v>
                </c:pt>
                <c:pt idx="80">
                  <c:v>-0.41999999999999993</c:v>
                </c:pt>
                <c:pt idx="81">
                  <c:v>-0.41899999999999993</c:v>
                </c:pt>
                <c:pt idx="82">
                  <c:v>-0.41799999999999993</c:v>
                </c:pt>
                <c:pt idx="83">
                  <c:v>-0.41699999999999993</c:v>
                </c:pt>
                <c:pt idx="84">
                  <c:v>-0.41599999999999993</c:v>
                </c:pt>
                <c:pt idx="85">
                  <c:v>-0.41499999999999992</c:v>
                </c:pt>
                <c:pt idx="86">
                  <c:v>-0.41399999999999992</c:v>
                </c:pt>
                <c:pt idx="87">
                  <c:v>-0.41299999999999992</c:v>
                </c:pt>
                <c:pt idx="88">
                  <c:v>-0.41199999999999992</c:v>
                </c:pt>
                <c:pt idx="89">
                  <c:v>-0.41099999999999992</c:v>
                </c:pt>
                <c:pt idx="90">
                  <c:v>-0.40999999999999992</c:v>
                </c:pt>
                <c:pt idx="91">
                  <c:v>-0.40899999999999992</c:v>
                </c:pt>
                <c:pt idx="92">
                  <c:v>-0.40799999999999992</c:v>
                </c:pt>
                <c:pt idx="93">
                  <c:v>-0.40699999999999992</c:v>
                </c:pt>
                <c:pt idx="94">
                  <c:v>-0.40599999999999992</c:v>
                </c:pt>
                <c:pt idx="95">
                  <c:v>-0.40499999999999992</c:v>
                </c:pt>
                <c:pt idx="96">
                  <c:v>-0.40399999999999991</c:v>
                </c:pt>
                <c:pt idx="97">
                  <c:v>-0.40299999999999991</c:v>
                </c:pt>
                <c:pt idx="98">
                  <c:v>-0.40199999999999991</c:v>
                </c:pt>
                <c:pt idx="99">
                  <c:v>-0.40099999999999991</c:v>
                </c:pt>
                <c:pt idx="100">
                  <c:v>-0.39999999999999991</c:v>
                </c:pt>
                <c:pt idx="101">
                  <c:v>-0.39899999999999991</c:v>
                </c:pt>
                <c:pt idx="102">
                  <c:v>-0.39799999999999991</c:v>
                </c:pt>
                <c:pt idx="103">
                  <c:v>-0.39699999999999991</c:v>
                </c:pt>
                <c:pt idx="104">
                  <c:v>-0.39599999999999991</c:v>
                </c:pt>
                <c:pt idx="105">
                  <c:v>-0.39499999999999991</c:v>
                </c:pt>
                <c:pt idx="106">
                  <c:v>-0.39399999999999991</c:v>
                </c:pt>
                <c:pt idx="107">
                  <c:v>-0.3929999999999999</c:v>
                </c:pt>
                <c:pt idx="108">
                  <c:v>-0.3919999999999999</c:v>
                </c:pt>
                <c:pt idx="109">
                  <c:v>-0.3909999999999999</c:v>
                </c:pt>
                <c:pt idx="110">
                  <c:v>-0.3899999999999999</c:v>
                </c:pt>
                <c:pt idx="111">
                  <c:v>-0.3889999999999999</c:v>
                </c:pt>
                <c:pt idx="112">
                  <c:v>-0.3879999999999999</c:v>
                </c:pt>
                <c:pt idx="113">
                  <c:v>-0.3869999999999999</c:v>
                </c:pt>
                <c:pt idx="114">
                  <c:v>-0.3859999999999999</c:v>
                </c:pt>
                <c:pt idx="115">
                  <c:v>-0.3849999999999999</c:v>
                </c:pt>
                <c:pt idx="116">
                  <c:v>-0.3839999999999999</c:v>
                </c:pt>
                <c:pt idx="117">
                  <c:v>-0.3829999999999999</c:v>
                </c:pt>
                <c:pt idx="118">
                  <c:v>-0.3819999999999999</c:v>
                </c:pt>
                <c:pt idx="119">
                  <c:v>-0.38099999999999989</c:v>
                </c:pt>
                <c:pt idx="120">
                  <c:v>-0.37999999999999989</c:v>
                </c:pt>
                <c:pt idx="121">
                  <c:v>-0.37899999999999989</c:v>
                </c:pt>
                <c:pt idx="122">
                  <c:v>-0.37799999999999989</c:v>
                </c:pt>
                <c:pt idx="123">
                  <c:v>-0.37699999999999989</c:v>
                </c:pt>
                <c:pt idx="124">
                  <c:v>-0.37599999999999989</c:v>
                </c:pt>
                <c:pt idx="125">
                  <c:v>-0.37499999999999989</c:v>
                </c:pt>
                <c:pt idx="126">
                  <c:v>-0.37399999999999989</c:v>
                </c:pt>
                <c:pt idx="127">
                  <c:v>-0.37299999999999989</c:v>
                </c:pt>
                <c:pt idx="128">
                  <c:v>-0.37199999999999989</c:v>
                </c:pt>
                <c:pt idx="129">
                  <c:v>-0.37099999999999989</c:v>
                </c:pt>
                <c:pt idx="130">
                  <c:v>-0.36999999999999988</c:v>
                </c:pt>
                <c:pt idx="131">
                  <c:v>-0.36899999999999988</c:v>
                </c:pt>
                <c:pt idx="132">
                  <c:v>-0.36799999999999988</c:v>
                </c:pt>
                <c:pt idx="133">
                  <c:v>-0.36699999999999988</c:v>
                </c:pt>
                <c:pt idx="134">
                  <c:v>-0.36599999999999988</c:v>
                </c:pt>
                <c:pt idx="135">
                  <c:v>-0.36499999999999988</c:v>
                </c:pt>
                <c:pt idx="136">
                  <c:v>-0.36399999999999988</c:v>
                </c:pt>
                <c:pt idx="137">
                  <c:v>-0.36299999999999988</c:v>
                </c:pt>
                <c:pt idx="138">
                  <c:v>-0.36199999999999988</c:v>
                </c:pt>
                <c:pt idx="139">
                  <c:v>-0.36099999999999988</c:v>
                </c:pt>
                <c:pt idx="140">
                  <c:v>-0.35999999999999988</c:v>
                </c:pt>
                <c:pt idx="141">
                  <c:v>-0.35899999999999987</c:v>
                </c:pt>
                <c:pt idx="142">
                  <c:v>-0.35799999999999987</c:v>
                </c:pt>
                <c:pt idx="143">
                  <c:v>-0.35699999999999987</c:v>
                </c:pt>
                <c:pt idx="144">
                  <c:v>-0.35599999999999987</c:v>
                </c:pt>
                <c:pt idx="145">
                  <c:v>-0.35499999999999987</c:v>
                </c:pt>
                <c:pt idx="146">
                  <c:v>-0.35399999999999987</c:v>
                </c:pt>
                <c:pt idx="147">
                  <c:v>-0.35299999999999987</c:v>
                </c:pt>
                <c:pt idx="148">
                  <c:v>-0.35199999999999987</c:v>
                </c:pt>
                <c:pt idx="149">
                  <c:v>-0.35099999999999987</c:v>
                </c:pt>
                <c:pt idx="150">
                  <c:v>-0.34999999999999987</c:v>
                </c:pt>
                <c:pt idx="151">
                  <c:v>-0.34899999999999987</c:v>
                </c:pt>
                <c:pt idx="152">
                  <c:v>-0.34799999999999986</c:v>
                </c:pt>
                <c:pt idx="153">
                  <c:v>-0.34699999999999986</c:v>
                </c:pt>
                <c:pt idx="154">
                  <c:v>-0.34599999999999986</c:v>
                </c:pt>
                <c:pt idx="155">
                  <c:v>-0.34499999999999986</c:v>
                </c:pt>
                <c:pt idx="156">
                  <c:v>-0.34399999999999986</c:v>
                </c:pt>
                <c:pt idx="157">
                  <c:v>-0.34299999999999986</c:v>
                </c:pt>
                <c:pt idx="158">
                  <c:v>-0.34199999999999986</c:v>
                </c:pt>
                <c:pt idx="159">
                  <c:v>-0.34099999999999986</c:v>
                </c:pt>
                <c:pt idx="160">
                  <c:v>-0.33999999999999986</c:v>
                </c:pt>
                <c:pt idx="161">
                  <c:v>-0.33899999999999986</c:v>
                </c:pt>
                <c:pt idx="162">
                  <c:v>-0.33799999999999986</c:v>
                </c:pt>
                <c:pt idx="163">
                  <c:v>-0.33699999999999986</c:v>
                </c:pt>
                <c:pt idx="164">
                  <c:v>-0.33599999999999985</c:v>
                </c:pt>
                <c:pt idx="165">
                  <c:v>-0.33499999999999985</c:v>
                </c:pt>
                <c:pt idx="166">
                  <c:v>-0.33399999999999985</c:v>
                </c:pt>
                <c:pt idx="167">
                  <c:v>-0.33299999999999985</c:v>
                </c:pt>
                <c:pt idx="168">
                  <c:v>-0.33199999999999985</c:v>
                </c:pt>
                <c:pt idx="169">
                  <c:v>-0.33099999999999985</c:v>
                </c:pt>
                <c:pt idx="170">
                  <c:v>-0.32999999999999985</c:v>
                </c:pt>
                <c:pt idx="171">
                  <c:v>-0.32899999999999985</c:v>
                </c:pt>
                <c:pt idx="172">
                  <c:v>-0.32799999999999985</c:v>
                </c:pt>
                <c:pt idx="173">
                  <c:v>-0.32699999999999985</c:v>
                </c:pt>
                <c:pt idx="174">
                  <c:v>-0.32599999999999985</c:v>
                </c:pt>
                <c:pt idx="175">
                  <c:v>-0.32499999999999984</c:v>
                </c:pt>
                <c:pt idx="176">
                  <c:v>-0.32399999999999984</c:v>
                </c:pt>
                <c:pt idx="177">
                  <c:v>-0.32299999999999984</c:v>
                </c:pt>
                <c:pt idx="178">
                  <c:v>-0.32199999999999984</c:v>
                </c:pt>
                <c:pt idx="179">
                  <c:v>-0.32099999999999984</c:v>
                </c:pt>
                <c:pt idx="180">
                  <c:v>-0.31999999999999984</c:v>
                </c:pt>
                <c:pt idx="181">
                  <c:v>-0.31899999999999984</c:v>
                </c:pt>
                <c:pt idx="182">
                  <c:v>-0.31799999999999984</c:v>
                </c:pt>
                <c:pt idx="183">
                  <c:v>-0.31699999999999984</c:v>
                </c:pt>
                <c:pt idx="184">
                  <c:v>-0.31599999999999984</c:v>
                </c:pt>
                <c:pt idx="185">
                  <c:v>-0.31499999999999984</c:v>
                </c:pt>
                <c:pt idx="186">
                  <c:v>-0.31399999999999983</c:v>
                </c:pt>
                <c:pt idx="187">
                  <c:v>-0.31299999999999983</c:v>
                </c:pt>
                <c:pt idx="188">
                  <c:v>-0.31199999999999983</c:v>
                </c:pt>
                <c:pt idx="189">
                  <c:v>-0.31099999999999983</c:v>
                </c:pt>
                <c:pt idx="190">
                  <c:v>-0.30999999999999983</c:v>
                </c:pt>
                <c:pt idx="191">
                  <c:v>-0.30899999999999983</c:v>
                </c:pt>
                <c:pt idx="192">
                  <c:v>-0.30799999999999983</c:v>
                </c:pt>
                <c:pt idx="193">
                  <c:v>-0.30699999999999983</c:v>
                </c:pt>
                <c:pt idx="194">
                  <c:v>-0.30599999999999983</c:v>
                </c:pt>
                <c:pt idx="195">
                  <c:v>-0.30499999999999983</c:v>
                </c:pt>
                <c:pt idx="196">
                  <c:v>-0.30399999999999983</c:v>
                </c:pt>
                <c:pt idx="197">
                  <c:v>-0.30299999999999983</c:v>
                </c:pt>
                <c:pt idx="198">
                  <c:v>-0.30199999999999982</c:v>
                </c:pt>
                <c:pt idx="199">
                  <c:v>-0.30099999999999982</c:v>
                </c:pt>
                <c:pt idx="200">
                  <c:v>-0.29999999999999982</c:v>
                </c:pt>
                <c:pt idx="201">
                  <c:v>-0.29899999999999982</c:v>
                </c:pt>
                <c:pt idx="202">
                  <c:v>-0.29799999999999982</c:v>
                </c:pt>
                <c:pt idx="203">
                  <c:v>-0.29699999999999982</c:v>
                </c:pt>
                <c:pt idx="204">
                  <c:v>-0.29599999999999982</c:v>
                </c:pt>
                <c:pt idx="205">
                  <c:v>-0.29499999999999982</c:v>
                </c:pt>
                <c:pt idx="206">
                  <c:v>-0.29399999999999982</c:v>
                </c:pt>
                <c:pt idx="207">
                  <c:v>-0.29299999999999982</c:v>
                </c:pt>
                <c:pt idx="208">
                  <c:v>-0.29199999999999982</c:v>
                </c:pt>
                <c:pt idx="209">
                  <c:v>-0.29099999999999981</c:v>
                </c:pt>
                <c:pt idx="210">
                  <c:v>-0.28999999999999981</c:v>
                </c:pt>
                <c:pt idx="211">
                  <c:v>-0.28899999999999981</c:v>
                </c:pt>
                <c:pt idx="212">
                  <c:v>-0.28799999999999981</c:v>
                </c:pt>
                <c:pt idx="213">
                  <c:v>-0.28699999999999981</c:v>
                </c:pt>
                <c:pt idx="214">
                  <c:v>-0.28599999999999981</c:v>
                </c:pt>
                <c:pt idx="215">
                  <c:v>-0.28499999999999981</c:v>
                </c:pt>
                <c:pt idx="216">
                  <c:v>-0.28399999999999981</c:v>
                </c:pt>
                <c:pt idx="217">
                  <c:v>-0.28299999999999981</c:v>
                </c:pt>
                <c:pt idx="218">
                  <c:v>-0.28199999999999981</c:v>
                </c:pt>
                <c:pt idx="219">
                  <c:v>-0.28099999999999981</c:v>
                </c:pt>
                <c:pt idx="220">
                  <c:v>-0.2799999999999998</c:v>
                </c:pt>
                <c:pt idx="221">
                  <c:v>-0.2789999999999998</c:v>
                </c:pt>
                <c:pt idx="222">
                  <c:v>-0.2779999999999998</c:v>
                </c:pt>
                <c:pt idx="223">
                  <c:v>-0.2769999999999998</c:v>
                </c:pt>
                <c:pt idx="224">
                  <c:v>-0.2759999999999998</c:v>
                </c:pt>
                <c:pt idx="225">
                  <c:v>-0.2749999999999998</c:v>
                </c:pt>
                <c:pt idx="226">
                  <c:v>-0.2739999999999998</c:v>
                </c:pt>
                <c:pt idx="227">
                  <c:v>-0.2729999999999998</c:v>
                </c:pt>
                <c:pt idx="228">
                  <c:v>-0.2719999999999998</c:v>
                </c:pt>
                <c:pt idx="229">
                  <c:v>-0.2709999999999998</c:v>
                </c:pt>
                <c:pt idx="230">
                  <c:v>-0.2699999999999998</c:v>
                </c:pt>
                <c:pt idx="231">
                  <c:v>-0.26899999999999979</c:v>
                </c:pt>
                <c:pt idx="232">
                  <c:v>-0.26799999999999979</c:v>
                </c:pt>
                <c:pt idx="233">
                  <c:v>-0.26699999999999979</c:v>
                </c:pt>
                <c:pt idx="234">
                  <c:v>-0.26599999999999979</c:v>
                </c:pt>
                <c:pt idx="235">
                  <c:v>-0.26499999999999979</c:v>
                </c:pt>
                <c:pt idx="236">
                  <c:v>-0.26399999999999979</c:v>
                </c:pt>
                <c:pt idx="237">
                  <c:v>-0.26299999999999979</c:v>
                </c:pt>
                <c:pt idx="238">
                  <c:v>-0.26199999999999979</c:v>
                </c:pt>
                <c:pt idx="239">
                  <c:v>-0.26099999999999979</c:v>
                </c:pt>
                <c:pt idx="240">
                  <c:v>-0.25999999999999979</c:v>
                </c:pt>
                <c:pt idx="241">
                  <c:v>-0.25899999999999979</c:v>
                </c:pt>
                <c:pt idx="242">
                  <c:v>-0.25799999999999979</c:v>
                </c:pt>
                <c:pt idx="243">
                  <c:v>-0.25699999999999978</c:v>
                </c:pt>
                <c:pt idx="244">
                  <c:v>-0.25599999999999978</c:v>
                </c:pt>
                <c:pt idx="245">
                  <c:v>-0.25499999999999978</c:v>
                </c:pt>
                <c:pt idx="246">
                  <c:v>-0.25399999999999978</c:v>
                </c:pt>
                <c:pt idx="247">
                  <c:v>-0.25299999999999978</c:v>
                </c:pt>
                <c:pt idx="248">
                  <c:v>-0.25199999999999978</c:v>
                </c:pt>
                <c:pt idx="249">
                  <c:v>-0.25099999999999978</c:v>
                </c:pt>
                <c:pt idx="250">
                  <c:v>-0.24999999999999978</c:v>
                </c:pt>
                <c:pt idx="251">
                  <c:v>-0.24899999999999978</c:v>
                </c:pt>
                <c:pt idx="252">
                  <c:v>-0.24799999999999978</c:v>
                </c:pt>
                <c:pt idx="253">
                  <c:v>-0.24699999999999978</c:v>
                </c:pt>
                <c:pt idx="254">
                  <c:v>-0.24599999999999977</c:v>
                </c:pt>
                <c:pt idx="255">
                  <c:v>-0.24499999999999977</c:v>
                </c:pt>
                <c:pt idx="256">
                  <c:v>-0.24399999999999977</c:v>
                </c:pt>
                <c:pt idx="257">
                  <c:v>-0.24299999999999977</c:v>
                </c:pt>
                <c:pt idx="258">
                  <c:v>-0.24199999999999977</c:v>
                </c:pt>
                <c:pt idx="259">
                  <c:v>-0.24099999999999977</c:v>
                </c:pt>
                <c:pt idx="260">
                  <c:v>-0.23999999999999977</c:v>
                </c:pt>
                <c:pt idx="261">
                  <c:v>-0.23899999999999977</c:v>
                </c:pt>
                <c:pt idx="262">
                  <c:v>-0.23799999999999977</c:v>
                </c:pt>
                <c:pt idx="263">
                  <c:v>-0.23699999999999977</c:v>
                </c:pt>
                <c:pt idx="264">
                  <c:v>-0.23599999999999977</c:v>
                </c:pt>
                <c:pt idx="265">
                  <c:v>-0.23499999999999976</c:v>
                </c:pt>
                <c:pt idx="266">
                  <c:v>-0.23399999999999976</c:v>
                </c:pt>
                <c:pt idx="267">
                  <c:v>-0.23299999999999976</c:v>
                </c:pt>
                <c:pt idx="268">
                  <c:v>-0.23199999999999976</c:v>
                </c:pt>
                <c:pt idx="269">
                  <c:v>-0.23099999999999976</c:v>
                </c:pt>
                <c:pt idx="270">
                  <c:v>-0.22999999999999976</c:v>
                </c:pt>
                <c:pt idx="271">
                  <c:v>-0.22899999999999976</c:v>
                </c:pt>
                <c:pt idx="272">
                  <c:v>-0.22799999999999976</c:v>
                </c:pt>
                <c:pt idx="273">
                  <c:v>-0.22699999999999976</c:v>
                </c:pt>
                <c:pt idx="274">
                  <c:v>-0.22599999999999976</c:v>
                </c:pt>
                <c:pt idx="275">
                  <c:v>-0.22499999999999976</c:v>
                </c:pt>
                <c:pt idx="276">
                  <c:v>-0.22399999999999975</c:v>
                </c:pt>
                <c:pt idx="277">
                  <c:v>-0.22299999999999975</c:v>
                </c:pt>
                <c:pt idx="278">
                  <c:v>-0.22199999999999975</c:v>
                </c:pt>
                <c:pt idx="279">
                  <c:v>-0.22099999999999975</c:v>
                </c:pt>
                <c:pt idx="280">
                  <c:v>-0.21999999999999975</c:v>
                </c:pt>
                <c:pt idx="281">
                  <c:v>-0.21899999999999975</c:v>
                </c:pt>
                <c:pt idx="282">
                  <c:v>-0.21799999999999975</c:v>
                </c:pt>
                <c:pt idx="283">
                  <c:v>-0.21699999999999975</c:v>
                </c:pt>
                <c:pt idx="284">
                  <c:v>-0.21599999999999975</c:v>
                </c:pt>
                <c:pt idx="285">
                  <c:v>-0.21499999999999975</c:v>
                </c:pt>
                <c:pt idx="286">
                  <c:v>-0.21399999999999975</c:v>
                </c:pt>
                <c:pt idx="287">
                  <c:v>-0.21299999999999975</c:v>
                </c:pt>
                <c:pt idx="288">
                  <c:v>-0.21199999999999974</c:v>
                </c:pt>
                <c:pt idx="289">
                  <c:v>-0.21099999999999974</c:v>
                </c:pt>
                <c:pt idx="290">
                  <c:v>-0.20999999999999974</c:v>
                </c:pt>
                <c:pt idx="291">
                  <c:v>-0.20899999999999974</c:v>
                </c:pt>
                <c:pt idx="292">
                  <c:v>-0.20799999999999974</c:v>
                </c:pt>
                <c:pt idx="293">
                  <c:v>-0.20699999999999974</c:v>
                </c:pt>
                <c:pt idx="294">
                  <c:v>-0.20599999999999974</c:v>
                </c:pt>
                <c:pt idx="295">
                  <c:v>-0.20499999999999974</c:v>
                </c:pt>
                <c:pt idx="296">
                  <c:v>-0.20399999999999974</c:v>
                </c:pt>
                <c:pt idx="297">
                  <c:v>-0.20299999999999974</c:v>
                </c:pt>
                <c:pt idx="298">
                  <c:v>-0.20199999999999974</c:v>
                </c:pt>
                <c:pt idx="299">
                  <c:v>-0.20099999999999973</c:v>
                </c:pt>
                <c:pt idx="300">
                  <c:v>-0.19999999999999973</c:v>
                </c:pt>
                <c:pt idx="301">
                  <c:v>-0.19899999999999973</c:v>
                </c:pt>
                <c:pt idx="302">
                  <c:v>-0.19799999999999973</c:v>
                </c:pt>
                <c:pt idx="303">
                  <c:v>-0.19699999999999973</c:v>
                </c:pt>
                <c:pt idx="304">
                  <c:v>-0.19599999999999973</c:v>
                </c:pt>
                <c:pt idx="305">
                  <c:v>-0.19499999999999973</c:v>
                </c:pt>
                <c:pt idx="306">
                  <c:v>-0.19399999999999973</c:v>
                </c:pt>
                <c:pt idx="307">
                  <c:v>-0.19299999999999973</c:v>
                </c:pt>
                <c:pt idx="308">
                  <c:v>-0.19199999999999973</c:v>
                </c:pt>
                <c:pt idx="309">
                  <c:v>-0.19099999999999973</c:v>
                </c:pt>
                <c:pt idx="310">
                  <c:v>-0.18999999999999972</c:v>
                </c:pt>
                <c:pt idx="311">
                  <c:v>-0.18899999999999972</c:v>
                </c:pt>
                <c:pt idx="312">
                  <c:v>-0.18799999999999972</c:v>
                </c:pt>
                <c:pt idx="313">
                  <c:v>-0.18699999999999972</c:v>
                </c:pt>
                <c:pt idx="314">
                  <c:v>-0.18599999999999972</c:v>
                </c:pt>
                <c:pt idx="315">
                  <c:v>-0.18499999999999972</c:v>
                </c:pt>
                <c:pt idx="316">
                  <c:v>-0.18399999999999972</c:v>
                </c:pt>
                <c:pt idx="317">
                  <c:v>-0.18299999999999972</c:v>
                </c:pt>
                <c:pt idx="318">
                  <c:v>-0.18199999999999972</c:v>
                </c:pt>
                <c:pt idx="319">
                  <c:v>-0.18099999999999972</c:v>
                </c:pt>
                <c:pt idx="320">
                  <c:v>-0.17999999999999972</c:v>
                </c:pt>
                <c:pt idx="321">
                  <c:v>-0.17899999999999971</c:v>
                </c:pt>
                <c:pt idx="322">
                  <c:v>-0.17799999999999971</c:v>
                </c:pt>
                <c:pt idx="323">
                  <c:v>-0.17699999999999971</c:v>
                </c:pt>
                <c:pt idx="324">
                  <c:v>-0.17599999999999971</c:v>
                </c:pt>
                <c:pt idx="325">
                  <c:v>-0.17499999999999971</c:v>
                </c:pt>
                <c:pt idx="326">
                  <c:v>-0.17399999999999971</c:v>
                </c:pt>
                <c:pt idx="327">
                  <c:v>-0.17299999999999971</c:v>
                </c:pt>
                <c:pt idx="328">
                  <c:v>-0.17199999999999971</c:v>
                </c:pt>
                <c:pt idx="329">
                  <c:v>-0.17099999999999971</c:v>
                </c:pt>
                <c:pt idx="330">
                  <c:v>-0.16999999999999971</c:v>
                </c:pt>
                <c:pt idx="331">
                  <c:v>-0.16899999999999971</c:v>
                </c:pt>
                <c:pt idx="332">
                  <c:v>-0.16799999999999971</c:v>
                </c:pt>
                <c:pt idx="333">
                  <c:v>-0.1669999999999997</c:v>
                </c:pt>
                <c:pt idx="334">
                  <c:v>-0.1659999999999997</c:v>
                </c:pt>
                <c:pt idx="335">
                  <c:v>-0.1649999999999997</c:v>
                </c:pt>
                <c:pt idx="336">
                  <c:v>-0.1639999999999997</c:v>
                </c:pt>
                <c:pt idx="337">
                  <c:v>-0.1629999999999997</c:v>
                </c:pt>
                <c:pt idx="338">
                  <c:v>-0.1619999999999997</c:v>
                </c:pt>
                <c:pt idx="339">
                  <c:v>-0.1609999999999997</c:v>
                </c:pt>
                <c:pt idx="340">
                  <c:v>-0.1599999999999997</c:v>
                </c:pt>
                <c:pt idx="341">
                  <c:v>-0.1589999999999997</c:v>
                </c:pt>
                <c:pt idx="342">
                  <c:v>-0.1579999999999997</c:v>
                </c:pt>
                <c:pt idx="343">
                  <c:v>-0.1569999999999997</c:v>
                </c:pt>
                <c:pt idx="344">
                  <c:v>-0.15599999999999969</c:v>
                </c:pt>
                <c:pt idx="345">
                  <c:v>-0.15499999999999969</c:v>
                </c:pt>
                <c:pt idx="346">
                  <c:v>-0.15399999999999969</c:v>
                </c:pt>
                <c:pt idx="347">
                  <c:v>-0.15299999999999969</c:v>
                </c:pt>
                <c:pt idx="348">
                  <c:v>-0.15199999999999969</c:v>
                </c:pt>
                <c:pt idx="349">
                  <c:v>-0.15099999999999969</c:v>
                </c:pt>
                <c:pt idx="350">
                  <c:v>-0.14999999999999969</c:v>
                </c:pt>
                <c:pt idx="351">
                  <c:v>-0.14899999999999969</c:v>
                </c:pt>
                <c:pt idx="352">
                  <c:v>-0.14799999999999969</c:v>
                </c:pt>
                <c:pt idx="353">
                  <c:v>-0.14699999999999969</c:v>
                </c:pt>
                <c:pt idx="354">
                  <c:v>-0.14599999999999969</c:v>
                </c:pt>
                <c:pt idx="355">
                  <c:v>-0.14499999999999968</c:v>
                </c:pt>
                <c:pt idx="356">
                  <c:v>-0.14399999999999968</c:v>
                </c:pt>
                <c:pt idx="357">
                  <c:v>-0.14299999999999968</c:v>
                </c:pt>
                <c:pt idx="358">
                  <c:v>-0.14199999999999968</c:v>
                </c:pt>
                <c:pt idx="359">
                  <c:v>-0.14099999999999968</c:v>
                </c:pt>
                <c:pt idx="360">
                  <c:v>-0.13999999999999968</c:v>
                </c:pt>
                <c:pt idx="361">
                  <c:v>-0.13899999999999968</c:v>
                </c:pt>
                <c:pt idx="362">
                  <c:v>-0.13799999999999968</c:v>
                </c:pt>
                <c:pt idx="363">
                  <c:v>-0.13699999999999968</c:v>
                </c:pt>
                <c:pt idx="364">
                  <c:v>-0.13599999999999968</c:v>
                </c:pt>
                <c:pt idx="365">
                  <c:v>-0.13499999999999968</c:v>
                </c:pt>
                <c:pt idx="366">
                  <c:v>-0.13399999999999967</c:v>
                </c:pt>
                <c:pt idx="367">
                  <c:v>-0.13299999999999967</c:v>
                </c:pt>
                <c:pt idx="368">
                  <c:v>-0.13199999999999967</c:v>
                </c:pt>
                <c:pt idx="369">
                  <c:v>-0.13099999999999967</c:v>
                </c:pt>
                <c:pt idx="370">
                  <c:v>-0.12999999999999967</c:v>
                </c:pt>
                <c:pt idx="371">
                  <c:v>-0.12899999999999967</c:v>
                </c:pt>
                <c:pt idx="372">
                  <c:v>-0.12799999999999967</c:v>
                </c:pt>
                <c:pt idx="373">
                  <c:v>-0.12699999999999967</c:v>
                </c:pt>
                <c:pt idx="374">
                  <c:v>-0.12599999999999967</c:v>
                </c:pt>
                <c:pt idx="375">
                  <c:v>-0.12499999999999967</c:v>
                </c:pt>
                <c:pt idx="376">
                  <c:v>-0.12399999999999967</c:v>
                </c:pt>
                <c:pt idx="377">
                  <c:v>-0.12299999999999967</c:v>
                </c:pt>
                <c:pt idx="378">
                  <c:v>-0.12199999999999966</c:v>
                </c:pt>
                <c:pt idx="379">
                  <c:v>-0.12099999999999966</c:v>
                </c:pt>
                <c:pt idx="380">
                  <c:v>-0.11999999999999966</c:v>
                </c:pt>
                <c:pt idx="381">
                  <c:v>-0.11899999999999966</c:v>
                </c:pt>
                <c:pt idx="382">
                  <c:v>-0.11799999999999966</c:v>
                </c:pt>
                <c:pt idx="383">
                  <c:v>-0.11699999999999966</c:v>
                </c:pt>
                <c:pt idx="384">
                  <c:v>-0.11599999999999966</c:v>
                </c:pt>
                <c:pt idx="385">
                  <c:v>-0.11499999999999966</c:v>
                </c:pt>
                <c:pt idx="386">
                  <c:v>-0.11399999999999966</c:v>
                </c:pt>
                <c:pt idx="387">
                  <c:v>-0.11299999999999966</c:v>
                </c:pt>
                <c:pt idx="388">
                  <c:v>-0.11199999999999966</c:v>
                </c:pt>
                <c:pt idx="389">
                  <c:v>-0.11099999999999965</c:v>
                </c:pt>
                <c:pt idx="390">
                  <c:v>-0.10999999999999965</c:v>
                </c:pt>
                <c:pt idx="391">
                  <c:v>-0.10899999999999965</c:v>
                </c:pt>
                <c:pt idx="392">
                  <c:v>-0.10799999999999965</c:v>
                </c:pt>
                <c:pt idx="393">
                  <c:v>-0.10699999999999965</c:v>
                </c:pt>
                <c:pt idx="394">
                  <c:v>-0.10599999999999965</c:v>
                </c:pt>
                <c:pt idx="395">
                  <c:v>-0.10499999999999965</c:v>
                </c:pt>
                <c:pt idx="396">
                  <c:v>-0.10399999999999965</c:v>
                </c:pt>
                <c:pt idx="397">
                  <c:v>-0.10299999999999965</c:v>
                </c:pt>
                <c:pt idx="398">
                  <c:v>-0.10199999999999965</c:v>
                </c:pt>
                <c:pt idx="399">
                  <c:v>-0.10099999999999965</c:v>
                </c:pt>
                <c:pt idx="400">
                  <c:v>-9.9999999999999645E-2</c:v>
                </c:pt>
                <c:pt idx="401">
                  <c:v>-9.8999999999999644E-2</c:v>
                </c:pt>
                <c:pt idx="402">
                  <c:v>-9.7999999999999643E-2</c:v>
                </c:pt>
                <c:pt idx="403">
                  <c:v>-9.6999999999999642E-2</c:v>
                </c:pt>
                <c:pt idx="404">
                  <c:v>-9.5999999999999641E-2</c:v>
                </c:pt>
                <c:pt idx="405">
                  <c:v>-9.499999999999964E-2</c:v>
                </c:pt>
                <c:pt idx="406">
                  <c:v>-9.3999999999999639E-2</c:v>
                </c:pt>
                <c:pt idx="407">
                  <c:v>-9.2999999999999639E-2</c:v>
                </c:pt>
                <c:pt idx="408">
                  <c:v>-9.1999999999999638E-2</c:v>
                </c:pt>
                <c:pt idx="409">
                  <c:v>-9.0999999999999637E-2</c:v>
                </c:pt>
                <c:pt idx="410">
                  <c:v>-8.9999999999999636E-2</c:v>
                </c:pt>
                <c:pt idx="411">
                  <c:v>-8.8999999999999635E-2</c:v>
                </c:pt>
                <c:pt idx="412">
                  <c:v>-8.7999999999999634E-2</c:v>
                </c:pt>
                <c:pt idx="413">
                  <c:v>-8.6999999999999633E-2</c:v>
                </c:pt>
                <c:pt idx="414">
                  <c:v>-8.5999999999999632E-2</c:v>
                </c:pt>
                <c:pt idx="415">
                  <c:v>-8.4999999999999631E-2</c:v>
                </c:pt>
                <c:pt idx="416">
                  <c:v>-8.3999999999999631E-2</c:v>
                </c:pt>
                <c:pt idx="417">
                  <c:v>-8.299999999999963E-2</c:v>
                </c:pt>
                <c:pt idx="418">
                  <c:v>-8.1999999999999629E-2</c:v>
                </c:pt>
                <c:pt idx="419">
                  <c:v>-8.0999999999999628E-2</c:v>
                </c:pt>
                <c:pt idx="420">
                  <c:v>-7.9999999999999627E-2</c:v>
                </c:pt>
                <c:pt idx="421">
                  <c:v>-7.8999999999999626E-2</c:v>
                </c:pt>
                <c:pt idx="422">
                  <c:v>-7.7999999999999625E-2</c:v>
                </c:pt>
                <c:pt idx="423">
                  <c:v>-7.6999999999999624E-2</c:v>
                </c:pt>
                <c:pt idx="424">
                  <c:v>-7.5999999999999623E-2</c:v>
                </c:pt>
                <c:pt idx="425">
                  <c:v>-7.4999999999999623E-2</c:v>
                </c:pt>
                <c:pt idx="426">
                  <c:v>-7.3999999999999622E-2</c:v>
                </c:pt>
                <c:pt idx="427">
                  <c:v>-7.2999999999999621E-2</c:v>
                </c:pt>
                <c:pt idx="428">
                  <c:v>-7.199999999999962E-2</c:v>
                </c:pt>
                <c:pt idx="429">
                  <c:v>-7.0999999999999619E-2</c:v>
                </c:pt>
                <c:pt idx="430">
                  <c:v>-6.9999999999999618E-2</c:v>
                </c:pt>
                <c:pt idx="431">
                  <c:v>-6.8999999999999617E-2</c:v>
                </c:pt>
                <c:pt idx="432">
                  <c:v>-6.7999999999999616E-2</c:v>
                </c:pt>
                <c:pt idx="433">
                  <c:v>-6.6999999999999615E-2</c:v>
                </c:pt>
                <c:pt idx="434">
                  <c:v>-6.5999999999999615E-2</c:v>
                </c:pt>
                <c:pt idx="435">
                  <c:v>-6.4999999999999614E-2</c:v>
                </c:pt>
                <c:pt idx="436">
                  <c:v>-6.3999999999999613E-2</c:v>
                </c:pt>
                <c:pt idx="437">
                  <c:v>-6.2999999999999612E-2</c:v>
                </c:pt>
                <c:pt idx="438">
                  <c:v>-6.1999999999999611E-2</c:v>
                </c:pt>
                <c:pt idx="439">
                  <c:v>-6.099999999999961E-2</c:v>
                </c:pt>
                <c:pt idx="440">
                  <c:v>-5.9999999999999609E-2</c:v>
                </c:pt>
                <c:pt idx="441">
                  <c:v>-5.8999999999999608E-2</c:v>
                </c:pt>
                <c:pt idx="442">
                  <c:v>-5.7999999999999607E-2</c:v>
                </c:pt>
                <c:pt idx="443">
                  <c:v>-5.6999999999999607E-2</c:v>
                </c:pt>
                <c:pt idx="444">
                  <c:v>-5.5999999999999606E-2</c:v>
                </c:pt>
                <c:pt idx="445">
                  <c:v>-5.4999999999999605E-2</c:v>
                </c:pt>
                <c:pt idx="446">
                  <c:v>-5.3999999999999604E-2</c:v>
                </c:pt>
                <c:pt idx="447">
                  <c:v>-5.2999999999999603E-2</c:v>
                </c:pt>
                <c:pt idx="448">
                  <c:v>-5.1999999999999602E-2</c:v>
                </c:pt>
                <c:pt idx="449">
                  <c:v>-5.0999999999999601E-2</c:v>
                </c:pt>
                <c:pt idx="450">
                  <c:v>-4.99999999999996E-2</c:v>
                </c:pt>
                <c:pt idx="451">
                  <c:v>-4.8999999999999599E-2</c:v>
                </c:pt>
                <c:pt idx="452">
                  <c:v>-4.7999999999999599E-2</c:v>
                </c:pt>
                <c:pt idx="453">
                  <c:v>-4.6999999999999598E-2</c:v>
                </c:pt>
                <c:pt idx="454">
                  <c:v>-4.5999999999999597E-2</c:v>
                </c:pt>
                <c:pt idx="455">
                  <c:v>-4.4999999999999596E-2</c:v>
                </c:pt>
                <c:pt idx="456">
                  <c:v>-4.3999999999999595E-2</c:v>
                </c:pt>
                <c:pt idx="457">
                  <c:v>-4.2999999999999594E-2</c:v>
                </c:pt>
                <c:pt idx="458">
                  <c:v>-4.1999999999999593E-2</c:v>
                </c:pt>
                <c:pt idx="459">
                  <c:v>-4.0999999999999592E-2</c:v>
                </c:pt>
                <c:pt idx="460">
                  <c:v>-3.9999999999999591E-2</c:v>
                </c:pt>
                <c:pt idx="461">
                  <c:v>-3.8999999999999591E-2</c:v>
                </c:pt>
                <c:pt idx="462">
                  <c:v>-3.799999999999959E-2</c:v>
                </c:pt>
                <c:pt idx="463">
                  <c:v>-3.6999999999999589E-2</c:v>
                </c:pt>
                <c:pt idx="464">
                  <c:v>-3.5999999999999588E-2</c:v>
                </c:pt>
                <c:pt idx="465">
                  <c:v>-3.4999999999999587E-2</c:v>
                </c:pt>
                <c:pt idx="466">
                  <c:v>-3.3999999999999586E-2</c:v>
                </c:pt>
                <c:pt idx="467">
                  <c:v>-3.2999999999999585E-2</c:v>
                </c:pt>
                <c:pt idx="468">
                  <c:v>-3.1999999999999584E-2</c:v>
                </c:pt>
                <c:pt idx="469">
                  <c:v>-3.0999999999999583E-2</c:v>
                </c:pt>
                <c:pt idx="470">
                  <c:v>-2.9999999999999583E-2</c:v>
                </c:pt>
                <c:pt idx="471">
                  <c:v>-2.8999999999999582E-2</c:v>
                </c:pt>
                <c:pt idx="472">
                  <c:v>-2.7999999999999581E-2</c:v>
                </c:pt>
                <c:pt idx="473">
                  <c:v>-2.699999999999958E-2</c:v>
                </c:pt>
                <c:pt idx="474">
                  <c:v>-2.5999999999999579E-2</c:v>
                </c:pt>
                <c:pt idx="475">
                  <c:v>-2.4999999999999578E-2</c:v>
                </c:pt>
                <c:pt idx="476">
                  <c:v>-2.3999999999999577E-2</c:v>
                </c:pt>
                <c:pt idx="477">
                  <c:v>-2.2999999999999576E-2</c:v>
                </c:pt>
                <c:pt idx="478">
                  <c:v>-2.1999999999999575E-2</c:v>
                </c:pt>
                <c:pt idx="479">
                  <c:v>-2.0999999999999575E-2</c:v>
                </c:pt>
                <c:pt idx="480">
                  <c:v>-1.9999999999999574E-2</c:v>
                </c:pt>
                <c:pt idx="481">
                  <c:v>-1.8999999999999573E-2</c:v>
                </c:pt>
                <c:pt idx="482">
                  <c:v>-1.7999999999999572E-2</c:v>
                </c:pt>
                <c:pt idx="483">
                  <c:v>-1.6999999999999571E-2</c:v>
                </c:pt>
                <c:pt idx="484">
                  <c:v>-1.599999999999957E-2</c:v>
                </c:pt>
                <c:pt idx="485">
                  <c:v>-1.4999999999999569E-2</c:v>
                </c:pt>
                <c:pt idx="486">
                  <c:v>-1.3999999999999568E-2</c:v>
                </c:pt>
                <c:pt idx="487">
                  <c:v>-1.2999999999999567E-2</c:v>
                </c:pt>
                <c:pt idx="488">
                  <c:v>-1.1999999999999567E-2</c:v>
                </c:pt>
                <c:pt idx="489">
                  <c:v>-1.0999999999999566E-2</c:v>
                </c:pt>
                <c:pt idx="490">
                  <c:v>-9.9999999999995648E-3</c:v>
                </c:pt>
                <c:pt idx="491">
                  <c:v>-8.9999999999995639E-3</c:v>
                </c:pt>
                <c:pt idx="492">
                  <c:v>-7.999999999999563E-3</c:v>
                </c:pt>
                <c:pt idx="493">
                  <c:v>-6.999999999999563E-3</c:v>
                </c:pt>
                <c:pt idx="494">
                  <c:v>-5.999999999999563E-3</c:v>
                </c:pt>
                <c:pt idx="495">
                  <c:v>-4.999999999999563E-3</c:v>
                </c:pt>
                <c:pt idx="496">
                  <c:v>-3.9999999999995629E-3</c:v>
                </c:pt>
                <c:pt idx="497">
                  <c:v>-2.9999999999995629E-3</c:v>
                </c:pt>
                <c:pt idx="498">
                  <c:v>-1.9999999999995629E-3</c:v>
                </c:pt>
                <c:pt idx="499">
                  <c:v>-9.9999999999956287E-4</c:v>
                </c:pt>
                <c:pt idx="500">
                  <c:v>4.3715031594615539E-16</c:v>
                </c:pt>
                <c:pt idx="501">
                  <c:v>1.0000000000004372E-3</c:v>
                </c:pt>
                <c:pt idx="502">
                  <c:v>2.0000000000004372E-3</c:v>
                </c:pt>
                <c:pt idx="503">
                  <c:v>3.0000000000004372E-3</c:v>
                </c:pt>
                <c:pt idx="504">
                  <c:v>4.0000000000004372E-3</c:v>
                </c:pt>
                <c:pt idx="505">
                  <c:v>5.0000000000004373E-3</c:v>
                </c:pt>
                <c:pt idx="506">
                  <c:v>6.0000000000004373E-3</c:v>
                </c:pt>
                <c:pt idx="507">
                  <c:v>7.0000000000004373E-3</c:v>
                </c:pt>
                <c:pt idx="508">
                  <c:v>8.0000000000004373E-3</c:v>
                </c:pt>
                <c:pt idx="509">
                  <c:v>9.0000000000004382E-3</c:v>
                </c:pt>
                <c:pt idx="510">
                  <c:v>1.0000000000000439E-2</c:v>
                </c:pt>
                <c:pt idx="511">
                  <c:v>1.100000000000044E-2</c:v>
                </c:pt>
                <c:pt idx="512">
                  <c:v>1.2000000000000441E-2</c:v>
                </c:pt>
                <c:pt idx="513">
                  <c:v>1.3000000000000442E-2</c:v>
                </c:pt>
                <c:pt idx="514">
                  <c:v>1.4000000000000443E-2</c:v>
                </c:pt>
                <c:pt idx="515">
                  <c:v>1.5000000000000444E-2</c:v>
                </c:pt>
                <c:pt idx="516">
                  <c:v>1.6000000000000444E-2</c:v>
                </c:pt>
                <c:pt idx="517">
                  <c:v>1.7000000000000445E-2</c:v>
                </c:pt>
                <c:pt idx="518">
                  <c:v>1.8000000000000446E-2</c:v>
                </c:pt>
                <c:pt idx="519">
                  <c:v>1.9000000000000447E-2</c:v>
                </c:pt>
                <c:pt idx="520">
                  <c:v>2.0000000000000448E-2</c:v>
                </c:pt>
                <c:pt idx="521">
                  <c:v>2.1000000000000449E-2</c:v>
                </c:pt>
                <c:pt idx="522">
                  <c:v>2.200000000000045E-2</c:v>
                </c:pt>
                <c:pt idx="523">
                  <c:v>2.3000000000000451E-2</c:v>
                </c:pt>
                <c:pt idx="524">
                  <c:v>2.4000000000000452E-2</c:v>
                </c:pt>
                <c:pt idx="525">
                  <c:v>2.5000000000000452E-2</c:v>
                </c:pt>
                <c:pt idx="526">
                  <c:v>2.6000000000000453E-2</c:v>
                </c:pt>
                <c:pt idx="527">
                  <c:v>2.7000000000000454E-2</c:v>
                </c:pt>
                <c:pt idx="528">
                  <c:v>2.8000000000000455E-2</c:v>
                </c:pt>
                <c:pt idx="529">
                  <c:v>2.9000000000000456E-2</c:v>
                </c:pt>
                <c:pt idx="530">
                  <c:v>3.0000000000000457E-2</c:v>
                </c:pt>
                <c:pt idx="531">
                  <c:v>3.1000000000000458E-2</c:v>
                </c:pt>
                <c:pt idx="532">
                  <c:v>3.2000000000000459E-2</c:v>
                </c:pt>
                <c:pt idx="533">
                  <c:v>3.300000000000046E-2</c:v>
                </c:pt>
                <c:pt idx="534">
                  <c:v>3.400000000000046E-2</c:v>
                </c:pt>
                <c:pt idx="535">
                  <c:v>3.5000000000000461E-2</c:v>
                </c:pt>
                <c:pt idx="536">
                  <c:v>3.6000000000000462E-2</c:v>
                </c:pt>
                <c:pt idx="537">
                  <c:v>3.7000000000000463E-2</c:v>
                </c:pt>
                <c:pt idx="538">
                  <c:v>3.8000000000000464E-2</c:v>
                </c:pt>
                <c:pt idx="539">
                  <c:v>3.9000000000000465E-2</c:v>
                </c:pt>
                <c:pt idx="540">
                  <c:v>4.0000000000000466E-2</c:v>
                </c:pt>
                <c:pt idx="541">
                  <c:v>4.1000000000000467E-2</c:v>
                </c:pt>
                <c:pt idx="542">
                  <c:v>4.2000000000000468E-2</c:v>
                </c:pt>
                <c:pt idx="543">
                  <c:v>4.3000000000000468E-2</c:v>
                </c:pt>
                <c:pt idx="544">
                  <c:v>4.4000000000000469E-2</c:v>
                </c:pt>
                <c:pt idx="545">
                  <c:v>4.500000000000047E-2</c:v>
                </c:pt>
                <c:pt idx="546">
                  <c:v>4.6000000000000471E-2</c:v>
                </c:pt>
                <c:pt idx="547">
                  <c:v>4.7000000000000472E-2</c:v>
                </c:pt>
                <c:pt idx="548">
                  <c:v>4.8000000000000473E-2</c:v>
                </c:pt>
                <c:pt idx="549">
                  <c:v>4.9000000000000474E-2</c:v>
                </c:pt>
                <c:pt idx="550">
                  <c:v>5.0000000000000475E-2</c:v>
                </c:pt>
                <c:pt idx="551">
                  <c:v>5.1000000000000476E-2</c:v>
                </c:pt>
                <c:pt idx="552">
                  <c:v>5.2000000000000476E-2</c:v>
                </c:pt>
                <c:pt idx="553">
                  <c:v>5.3000000000000477E-2</c:v>
                </c:pt>
                <c:pt idx="554">
                  <c:v>5.4000000000000478E-2</c:v>
                </c:pt>
                <c:pt idx="555">
                  <c:v>5.5000000000000479E-2</c:v>
                </c:pt>
                <c:pt idx="556">
                  <c:v>5.600000000000048E-2</c:v>
                </c:pt>
                <c:pt idx="557">
                  <c:v>5.7000000000000481E-2</c:v>
                </c:pt>
                <c:pt idx="558">
                  <c:v>5.8000000000000482E-2</c:v>
                </c:pt>
                <c:pt idx="559">
                  <c:v>5.9000000000000483E-2</c:v>
                </c:pt>
                <c:pt idx="560">
                  <c:v>6.0000000000000484E-2</c:v>
                </c:pt>
                <c:pt idx="561">
                  <c:v>6.1000000000000484E-2</c:v>
                </c:pt>
                <c:pt idx="562">
                  <c:v>6.2000000000000485E-2</c:v>
                </c:pt>
                <c:pt idx="563">
                  <c:v>6.3000000000000486E-2</c:v>
                </c:pt>
                <c:pt idx="564">
                  <c:v>6.4000000000000487E-2</c:v>
                </c:pt>
                <c:pt idx="565">
                  <c:v>6.5000000000000488E-2</c:v>
                </c:pt>
                <c:pt idx="566">
                  <c:v>6.6000000000000489E-2</c:v>
                </c:pt>
                <c:pt idx="567">
                  <c:v>6.700000000000049E-2</c:v>
                </c:pt>
                <c:pt idx="568">
                  <c:v>6.8000000000000491E-2</c:v>
                </c:pt>
                <c:pt idx="569">
                  <c:v>6.9000000000000491E-2</c:v>
                </c:pt>
                <c:pt idx="570">
                  <c:v>7.0000000000000492E-2</c:v>
                </c:pt>
                <c:pt idx="571">
                  <c:v>7.1000000000000493E-2</c:v>
                </c:pt>
                <c:pt idx="572">
                  <c:v>7.2000000000000494E-2</c:v>
                </c:pt>
                <c:pt idx="573">
                  <c:v>7.3000000000000495E-2</c:v>
                </c:pt>
                <c:pt idx="574">
                  <c:v>7.4000000000000496E-2</c:v>
                </c:pt>
                <c:pt idx="575">
                  <c:v>7.5000000000000497E-2</c:v>
                </c:pt>
                <c:pt idx="576">
                  <c:v>7.6000000000000498E-2</c:v>
                </c:pt>
                <c:pt idx="577">
                  <c:v>7.7000000000000499E-2</c:v>
                </c:pt>
                <c:pt idx="578">
                  <c:v>7.8000000000000499E-2</c:v>
                </c:pt>
                <c:pt idx="579">
                  <c:v>7.90000000000005E-2</c:v>
                </c:pt>
                <c:pt idx="580">
                  <c:v>8.0000000000000501E-2</c:v>
                </c:pt>
                <c:pt idx="581">
                  <c:v>8.1000000000000502E-2</c:v>
                </c:pt>
                <c:pt idx="582">
                  <c:v>8.2000000000000503E-2</c:v>
                </c:pt>
                <c:pt idx="583">
                  <c:v>8.3000000000000504E-2</c:v>
                </c:pt>
                <c:pt idx="584">
                  <c:v>8.4000000000000505E-2</c:v>
                </c:pt>
                <c:pt idx="585">
                  <c:v>8.5000000000000506E-2</c:v>
                </c:pt>
                <c:pt idx="586">
                  <c:v>8.6000000000000507E-2</c:v>
                </c:pt>
                <c:pt idx="587">
                  <c:v>8.7000000000000507E-2</c:v>
                </c:pt>
                <c:pt idx="588">
                  <c:v>8.8000000000000508E-2</c:v>
                </c:pt>
                <c:pt idx="589">
                  <c:v>8.9000000000000509E-2</c:v>
                </c:pt>
                <c:pt idx="590">
                  <c:v>9.000000000000051E-2</c:v>
                </c:pt>
                <c:pt idx="591">
                  <c:v>9.1000000000000511E-2</c:v>
                </c:pt>
                <c:pt idx="592">
                  <c:v>9.2000000000000512E-2</c:v>
                </c:pt>
                <c:pt idx="593">
                  <c:v>9.3000000000000513E-2</c:v>
                </c:pt>
                <c:pt idx="594">
                  <c:v>9.4000000000000514E-2</c:v>
                </c:pt>
                <c:pt idx="595">
                  <c:v>9.5000000000000515E-2</c:v>
                </c:pt>
                <c:pt idx="596">
                  <c:v>9.6000000000000515E-2</c:v>
                </c:pt>
                <c:pt idx="597">
                  <c:v>9.7000000000000516E-2</c:v>
                </c:pt>
                <c:pt idx="598">
                  <c:v>9.8000000000000517E-2</c:v>
                </c:pt>
                <c:pt idx="599">
                  <c:v>9.9000000000000518E-2</c:v>
                </c:pt>
                <c:pt idx="600">
                  <c:v>0.10000000000000052</c:v>
                </c:pt>
                <c:pt idx="601">
                  <c:v>0.10100000000000052</c:v>
                </c:pt>
                <c:pt idx="602">
                  <c:v>0.10200000000000052</c:v>
                </c:pt>
                <c:pt idx="603">
                  <c:v>0.10300000000000052</c:v>
                </c:pt>
                <c:pt idx="604">
                  <c:v>0.10400000000000052</c:v>
                </c:pt>
                <c:pt idx="605">
                  <c:v>0.10500000000000052</c:v>
                </c:pt>
                <c:pt idx="606">
                  <c:v>0.10600000000000052</c:v>
                </c:pt>
                <c:pt idx="607">
                  <c:v>0.10700000000000053</c:v>
                </c:pt>
                <c:pt idx="608">
                  <c:v>0.10800000000000053</c:v>
                </c:pt>
                <c:pt idx="609">
                  <c:v>0.10900000000000053</c:v>
                </c:pt>
                <c:pt idx="610">
                  <c:v>0.11000000000000053</c:v>
                </c:pt>
                <c:pt idx="611">
                  <c:v>0.11100000000000053</c:v>
                </c:pt>
                <c:pt idx="612">
                  <c:v>0.11200000000000053</c:v>
                </c:pt>
                <c:pt idx="613">
                  <c:v>0.11300000000000053</c:v>
                </c:pt>
                <c:pt idx="614">
                  <c:v>0.11400000000000053</c:v>
                </c:pt>
                <c:pt idx="615">
                  <c:v>0.11500000000000053</c:v>
                </c:pt>
                <c:pt idx="616">
                  <c:v>0.11600000000000053</c:v>
                </c:pt>
                <c:pt idx="617">
                  <c:v>0.11700000000000053</c:v>
                </c:pt>
                <c:pt idx="618">
                  <c:v>0.11800000000000054</c:v>
                </c:pt>
                <c:pt idx="619">
                  <c:v>0.11900000000000054</c:v>
                </c:pt>
                <c:pt idx="620">
                  <c:v>0.12000000000000054</c:v>
                </c:pt>
                <c:pt idx="621">
                  <c:v>0.12100000000000054</c:v>
                </c:pt>
                <c:pt idx="622">
                  <c:v>0.12200000000000054</c:v>
                </c:pt>
                <c:pt idx="623">
                  <c:v>0.12300000000000054</c:v>
                </c:pt>
                <c:pt idx="624">
                  <c:v>0.12400000000000054</c:v>
                </c:pt>
                <c:pt idx="625">
                  <c:v>0.12500000000000053</c:v>
                </c:pt>
                <c:pt idx="626">
                  <c:v>0.12600000000000053</c:v>
                </c:pt>
                <c:pt idx="627">
                  <c:v>0.12700000000000053</c:v>
                </c:pt>
                <c:pt idx="628">
                  <c:v>0.12800000000000053</c:v>
                </c:pt>
                <c:pt idx="629">
                  <c:v>0.12900000000000053</c:v>
                </c:pt>
                <c:pt idx="630">
                  <c:v>0.13000000000000053</c:v>
                </c:pt>
                <c:pt idx="631">
                  <c:v>0.13100000000000053</c:v>
                </c:pt>
                <c:pt idx="632">
                  <c:v>0.13200000000000053</c:v>
                </c:pt>
                <c:pt idx="633">
                  <c:v>0.13300000000000053</c:v>
                </c:pt>
                <c:pt idx="634">
                  <c:v>0.13400000000000054</c:v>
                </c:pt>
                <c:pt idx="635">
                  <c:v>0.13500000000000054</c:v>
                </c:pt>
                <c:pt idx="636">
                  <c:v>0.13600000000000054</c:v>
                </c:pt>
                <c:pt idx="637">
                  <c:v>0.13700000000000054</c:v>
                </c:pt>
                <c:pt idx="638">
                  <c:v>0.13800000000000054</c:v>
                </c:pt>
                <c:pt idx="639">
                  <c:v>0.13900000000000054</c:v>
                </c:pt>
                <c:pt idx="640">
                  <c:v>0.14000000000000054</c:v>
                </c:pt>
                <c:pt idx="641">
                  <c:v>0.14100000000000054</c:v>
                </c:pt>
                <c:pt idx="642">
                  <c:v>0.14200000000000054</c:v>
                </c:pt>
                <c:pt idx="643">
                  <c:v>0.14300000000000054</c:v>
                </c:pt>
                <c:pt idx="644">
                  <c:v>0.14400000000000054</c:v>
                </c:pt>
                <c:pt idx="645">
                  <c:v>0.14500000000000055</c:v>
                </c:pt>
                <c:pt idx="646">
                  <c:v>0.14600000000000055</c:v>
                </c:pt>
                <c:pt idx="647">
                  <c:v>0.14700000000000055</c:v>
                </c:pt>
                <c:pt idx="648">
                  <c:v>0.14800000000000055</c:v>
                </c:pt>
                <c:pt idx="649">
                  <c:v>0.14900000000000055</c:v>
                </c:pt>
                <c:pt idx="650">
                  <c:v>0.15000000000000055</c:v>
                </c:pt>
                <c:pt idx="651">
                  <c:v>0.15100000000000055</c:v>
                </c:pt>
                <c:pt idx="652">
                  <c:v>0.15200000000000055</c:v>
                </c:pt>
                <c:pt idx="653">
                  <c:v>0.15300000000000055</c:v>
                </c:pt>
                <c:pt idx="654">
                  <c:v>0.15400000000000055</c:v>
                </c:pt>
                <c:pt idx="655">
                  <c:v>0.15500000000000055</c:v>
                </c:pt>
                <c:pt idx="656">
                  <c:v>0.15600000000000055</c:v>
                </c:pt>
                <c:pt idx="657">
                  <c:v>0.15700000000000056</c:v>
                </c:pt>
                <c:pt idx="658">
                  <c:v>0.15800000000000056</c:v>
                </c:pt>
                <c:pt idx="659">
                  <c:v>0.15900000000000056</c:v>
                </c:pt>
                <c:pt idx="660">
                  <c:v>0.16000000000000056</c:v>
                </c:pt>
                <c:pt idx="661">
                  <c:v>0.16100000000000056</c:v>
                </c:pt>
                <c:pt idx="662">
                  <c:v>0.16200000000000056</c:v>
                </c:pt>
                <c:pt idx="663">
                  <c:v>0.16300000000000056</c:v>
                </c:pt>
                <c:pt idx="664">
                  <c:v>0.16400000000000056</c:v>
                </c:pt>
                <c:pt idx="665">
                  <c:v>0.16500000000000056</c:v>
                </c:pt>
                <c:pt idx="666">
                  <c:v>0.16600000000000056</c:v>
                </c:pt>
                <c:pt idx="667">
                  <c:v>0.16700000000000056</c:v>
                </c:pt>
                <c:pt idx="668">
                  <c:v>0.16800000000000057</c:v>
                </c:pt>
                <c:pt idx="669">
                  <c:v>0.16900000000000057</c:v>
                </c:pt>
                <c:pt idx="670">
                  <c:v>0.17000000000000057</c:v>
                </c:pt>
                <c:pt idx="671">
                  <c:v>0.17100000000000057</c:v>
                </c:pt>
                <c:pt idx="672">
                  <c:v>0.17200000000000057</c:v>
                </c:pt>
                <c:pt idx="673">
                  <c:v>0.17300000000000057</c:v>
                </c:pt>
                <c:pt idx="674">
                  <c:v>0.17400000000000057</c:v>
                </c:pt>
                <c:pt idx="675">
                  <c:v>0.17500000000000057</c:v>
                </c:pt>
                <c:pt idx="676">
                  <c:v>0.17600000000000057</c:v>
                </c:pt>
                <c:pt idx="677">
                  <c:v>0.17700000000000057</c:v>
                </c:pt>
                <c:pt idx="678">
                  <c:v>0.17800000000000057</c:v>
                </c:pt>
                <c:pt idx="679">
                  <c:v>0.17900000000000058</c:v>
                </c:pt>
                <c:pt idx="680">
                  <c:v>0.18000000000000058</c:v>
                </c:pt>
                <c:pt idx="681">
                  <c:v>0.18100000000000058</c:v>
                </c:pt>
                <c:pt idx="682">
                  <c:v>0.18200000000000058</c:v>
                </c:pt>
                <c:pt idx="683">
                  <c:v>0.18300000000000058</c:v>
                </c:pt>
                <c:pt idx="684">
                  <c:v>0.18400000000000058</c:v>
                </c:pt>
                <c:pt idx="685">
                  <c:v>0.18500000000000058</c:v>
                </c:pt>
                <c:pt idx="686">
                  <c:v>0.18600000000000058</c:v>
                </c:pt>
                <c:pt idx="687">
                  <c:v>0.18700000000000058</c:v>
                </c:pt>
                <c:pt idx="688">
                  <c:v>0.18800000000000058</c:v>
                </c:pt>
                <c:pt idx="689">
                  <c:v>0.18900000000000058</c:v>
                </c:pt>
                <c:pt idx="690">
                  <c:v>0.19000000000000059</c:v>
                </c:pt>
                <c:pt idx="691">
                  <c:v>0.19100000000000059</c:v>
                </c:pt>
                <c:pt idx="692">
                  <c:v>0.19200000000000059</c:v>
                </c:pt>
                <c:pt idx="693">
                  <c:v>0.19300000000000059</c:v>
                </c:pt>
                <c:pt idx="694">
                  <c:v>0.19400000000000059</c:v>
                </c:pt>
                <c:pt idx="695">
                  <c:v>0.19500000000000059</c:v>
                </c:pt>
                <c:pt idx="696">
                  <c:v>0.19600000000000059</c:v>
                </c:pt>
                <c:pt idx="697">
                  <c:v>0.19700000000000059</c:v>
                </c:pt>
                <c:pt idx="698">
                  <c:v>0.19800000000000059</c:v>
                </c:pt>
                <c:pt idx="699">
                  <c:v>0.19900000000000059</c:v>
                </c:pt>
                <c:pt idx="700">
                  <c:v>0.20000000000000059</c:v>
                </c:pt>
                <c:pt idx="701">
                  <c:v>0.20100000000000059</c:v>
                </c:pt>
                <c:pt idx="702">
                  <c:v>0.2020000000000006</c:v>
                </c:pt>
                <c:pt idx="703">
                  <c:v>0.2030000000000006</c:v>
                </c:pt>
                <c:pt idx="704">
                  <c:v>0.2040000000000006</c:v>
                </c:pt>
                <c:pt idx="705">
                  <c:v>0.2050000000000006</c:v>
                </c:pt>
                <c:pt idx="706">
                  <c:v>0.2060000000000006</c:v>
                </c:pt>
                <c:pt idx="707">
                  <c:v>0.2070000000000006</c:v>
                </c:pt>
                <c:pt idx="708">
                  <c:v>0.2080000000000006</c:v>
                </c:pt>
                <c:pt idx="709">
                  <c:v>0.2090000000000006</c:v>
                </c:pt>
                <c:pt idx="710">
                  <c:v>0.2100000000000006</c:v>
                </c:pt>
                <c:pt idx="711">
                  <c:v>0.2110000000000006</c:v>
                </c:pt>
                <c:pt idx="712">
                  <c:v>0.2120000000000006</c:v>
                </c:pt>
                <c:pt idx="713">
                  <c:v>0.21300000000000061</c:v>
                </c:pt>
                <c:pt idx="714">
                  <c:v>0.21400000000000061</c:v>
                </c:pt>
                <c:pt idx="715">
                  <c:v>0.21500000000000061</c:v>
                </c:pt>
                <c:pt idx="716">
                  <c:v>0.21600000000000061</c:v>
                </c:pt>
                <c:pt idx="717">
                  <c:v>0.21700000000000061</c:v>
                </c:pt>
                <c:pt idx="718">
                  <c:v>0.21800000000000061</c:v>
                </c:pt>
                <c:pt idx="719">
                  <c:v>0.21900000000000061</c:v>
                </c:pt>
                <c:pt idx="720">
                  <c:v>0.22000000000000061</c:v>
                </c:pt>
                <c:pt idx="721">
                  <c:v>0.22100000000000061</c:v>
                </c:pt>
                <c:pt idx="722">
                  <c:v>0.22200000000000061</c:v>
                </c:pt>
                <c:pt idx="723">
                  <c:v>0.22300000000000061</c:v>
                </c:pt>
                <c:pt idx="724">
                  <c:v>0.22400000000000062</c:v>
                </c:pt>
                <c:pt idx="725">
                  <c:v>0.22500000000000062</c:v>
                </c:pt>
                <c:pt idx="726">
                  <c:v>0.22600000000000062</c:v>
                </c:pt>
                <c:pt idx="727">
                  <c:v>0.22700000000000062</c:v>
                </c:pt>
                <c:pt idx="728">
                  <c:v>0.22800000000000062</c:v>
                </c:pt>
                <c:pt idx="729">
                  <c:v>0.22900000000000062</c:v>
                </c:pt>
                <c:pt idx="730">
                  <c:v>0.23000000000000062</c:v>
                </c:pt>
                <c:pt idx="731">
                  <c:v>0.23100000000000062</c:v>
                </c:pt>
                <c:pt idx="732">
                  <c:v>0.23200000000000062</c:v>
                </c:pt>
                <c:pt idx="733">
                  <c:v>0.23300000000000062</c:v>
                </c:pt>
                <c:pt idx="734">
                  <c:v>0.23400000000000062</c:v>
                </c:pt>
                <c:pt idx="735">
                  <c:v>0.23500000000000063</c:v>
                </c:pt>
                <c:pt idx="736">
                  <c:v>0.23600000000000063</c:v>
                </c:pt>
                <c:pt idx="737">
                  <c:v>0.23700000000000063</c:v>
                </c:pt>
                <c:pt idx="738">
                  <c:v>0.23800000000000063</c:v>
                </c:pt>
                <c:pt idx="739">
                  <c:v>0.23900000000000063</c:v>
                </c:pt>
                <c:pt idx="740">
                  <c:v>0.24000000000000063</c:v>
                </c:pt>
                <c:pt idx="741">
                  <c:v>0.24100000000000063</c:v>
                </c:pt>
                <c:pt idx="742">
                  <c:v>0.24200000000000063</c:v>
                </c:pt>
                <c:pt idx="743">
                  <c:v>0.24300000000000063</c:v>
                </c:pt>
                <c:pt idx="744">
                  <c:v>0.24400000000000063</c:v>
                </c:pt>
                <c:pt idx="745">
                  <c:v>0.24500000000000063</c:v>
                </c:pt>
                <c:pt idx="746">
                  <c:v>0.24600000000000063</c:v>
                </c:pt>
                <c:pt idx="747">
                  <c:v>0.24700000000000064</c:v>
                </c:pt>
                <c:pt idx="748">
                  <c:v>0.24800000000000064</c:v>
                </c:pt>
                <c:pt idx="749">
                  <c:v>0.24900000000000064</c:v>
                </c:pt>
                <c:pt idx="750">
                  <c:v>0.25000000000000061</c:v>
                </c:pt>
                <c:pt idx="751">
                  <c:v>0.25100000000000061</c:v>
                </c:pt>
                <c:pt idx="752">
                  <c:v>0.25200000000000061</c:v>
                </c:pt>
                <c:pt idx="753">
                  <c:v>0.25300000000000061</c:v>
                </c:pt>
                <c:pt idx="754">
                  <c:v>0.25400000000000061</c:v>
                </c:pt>
                <c:pt idx="755">
                  <c:v>0.25500000000000062</c:v>
                </c:pt>
                <c:pt idx="756">
                  <c:v>0.25600000000000062</c:v>
                </c:pt>
                <c:pt idx="757">
                  <c:v>0.25700000000000062</c:v>
                </c:pt>
                <c:pt idx="758">
                  <c:v>0.25800000000000062</c:v>
                </c:pt>
                <c:pt idx="759">
                  <c:v>0.25900000000000062</c:v>
                </c:pt>
                <c:pt idx="760">
                  <c:v>0.26000000000000062</c:v>
                </c:pt>
                <c:pt idx="761">
                  <c:v>0.26100000000000062</c:v>
                </c:pt>
                <c:pt idx="762">
                  <c:v>0.26200000000000062</c:v>
                </c:pt>
                <c:pt idx="763">
                  <c:v>0.26300000000000062</c:v>
                </c:pt>
                <c:pt idx="764">
                  <c:v>0.26400000000000062</c:v>
                </c:pt>
                <c:pt idx="765">
                  <c:v>0.26500000000000062</c:v>
                </c:pt>
                <c:pt idx="766">
                  <c:v>0.26600000000000062</c:v>
                </c:pt>
                <c:pt idx="767">
                  <c:v>0.26700000000000063</c:v>
                </c:pt>
                <c:pt idx="768">
                  <c:v>0.26800000000000063</c:v>
                </c:pt>
                <c:pt idx="769">
                  <c:v>0.26900000000000063</c:v>
                </c:pt>
                <c:pt idx="770">
                  <c:v>0.27000000000000063</c:v>
                </c:pt>
                <c:pt idx="771">
                  <c:v>0.27100000000000063</c:v>
                </c:pt>
                <c:pt idx="772">
                  <c:v>0.27200000000000063</c:v>
                </c:pt>
                <c:pt idx="773">
                  <c:v>0.27300000000000063</c:v>
                </c:pt>
                <c:pt idx="774">
                  <c:v>0.27400000000000063</c:v>
                </c:pt>
                <c:pt idx="775">
                  <c:v>0.27500000000000063</c:v>
                </c:pt>
                <c:pt idx="776">
                  <c:v>0.27600000000000063</c:v>
                </c:pt>
                <c:pt idx="777">
                  <c:v>0.27700000000000063</c:v>
                </c:pt>
                <c:pt idx="778">
                  <c:v>0.27800000000000064</c:v>
                </c:pt>
                <c:pt idx="779">
                  <c:v>0.27900000000000064</c:v>
                </c:pt>
                <c:pt idx="780">
                  <c:v>0.28000000000000064</c:v>
                </c:pt>
                <c:pt idx="781">
                  <c:v>0.28100000000000064</c:v>
                </c:pt>
                <c:pt idx="782">
                  <c:v>0.28200000000000064</c:v>
                </c:pt>
                <c:pt idx="783">
                  <c:v>0.28300000000000064</c:v>
                </c:pt>
                <c:pt idx="784">
                  <c:v>0.28400000000000064</c:v>
                </c:pt>
                <c:pt idx="785">
                  <c:v>0.28500000000000064</c:v>
                </c:pt>
                <c:pt idx="786">
                  <c:v>0.28600000000000064</c:v>
                </c:pt>
                <c:pt idx="787">
                  <c:v>0.28700000000000064</c:v>
                </c:pt>
                <c:pt idx="788">
                  <c:v>0.28800000000000064</c:v>
                </c:pt>
                <c:pt idx="789">
                  <c:v>0.28900000000000065</c:v>
                </c:pt>
                <c:pt idx="790">
                  <c:v>0.29000000000000065</c:v>
                </c:pt>
                <c:pt idx="791">
                  <c:v>0.29100000000000065</c:v>
                </c:pt>
                <c:pt idx="792">
                  <c:v>0.29200000000000065</c:v>
                </c:pt>
                <c:pt idx="793">
                  <c:v>0.29300000000000065</c:v>
                </c:pt>
                <c:pt idx="794">
                  <c:v>0.29400000000000065</c:v>
                </c:pt>
                <c:pt idx="795">
                  <c:v>0.29500000000000065</c:v>
                </c:pt>
                <c:pt idx="796">
                  <c:v>0.29600000000000065</c:v>
                </c:pt>
                <c:pt idx="797">
                  <c:v>0.29700000000000065</c:v>
                </c:pt>
                <c:pt idx="798">
                  <c:v>0.29800000000000065</c:v>
                </c:pt>
                <c:pt idx="799">
                  <c:v>0.29900000000000065</c:v>
                </c:pt>
                <c:pt idx="800">
                  <c:v>0.30000000000000066</c:v>
                </c:pt>
                <c:pt idx="801">
                  <c:v>0.30100000000000066</c:v>
                </c:pt>
                <c:pt idx="802">
                  <c:v>0.30200000000000066</c:v>
                </c:pt>
                <c:pt idx="803">
                  <c:v>0.30300000000000066</c:v>
                </c:pt>
                <c:pt idx="804">
                  <c:v>0.30400000000000066</c:v>
                </c:pt>
                <c:pt idx="805">
                  <c:v>0.30500000000000066</c:v>
                </c:pt>
                <c:pt idx="806">
                  <c:v>0.30600000000000066</c:v>
                </c:pt>
                <c:pt idx="807">
                  <c:v>0.30700000000000066</c:v>
                </c:pt>
                <c:pt idx="808">
                  <c:v>0.30800000000000066</c:v>
                </c:pt>
                <c:pt idx="809">
                  <c:v>0.30900000000000066</c:v>
                </c:pt>
                <c:pt idx="810">
                  <c:v>0.31000000000000066</c:v>
                </c:pt>
                <c:pt idx="811">
                  <c:v>0.31100000000000066</c:v>
                </c:pt>
                <c:pt idx="812">
                  <c:v>0.31200000000000067</c:v>
                </c:pt>
                <c:pt idx="813">
                  <c:v>0.31300000000000067</c:v>
                </c:pt>
                <c:pt idx="814">
                  <c:v>0.31400000000000067</c:v>
                </c:pt>
                <c:pt idx="815">
                  <c:v>0.31500000000000067</c:v>
                </c:pt>
                <c:pt idx="816">
                  <c:v>0.31600000000000067</c:v>
                </c:pt>
                <c:pt idx="817">
                  <c:v>0.31700000000000067</c:v>
                </c:pt>
                <c:pt idx="818">
                  <c:v>0.31800000000000067</c:v>
                </c:pt>
                <c:pt idx="819">
                  <c:v>0.31900000000000067</c:v>
                </c:pt>
                <c:pt idx="820">
                  <c:v>0.32000000000000067</c:v>
                </c:pt>
                <c:pt idx="821">
                  <c:v>0.32100000000000067</c:v>
                </c:pt>
                <c:pt idx="822">
                  <c:v>0.32200000000000067</c:v>
                </c:pt>
                <c:pt idx="823">
                  <c:v>0.32300000000000068</c:v>
                </c:pt>
                <c:pt idx="824">
                  <c:v>0.32400000000000068</c:v>
                </c:pt>
                <c:pt idx="825">
                  <c:v>0.32500000000000068</c:v>
                </c:pt>
                <c:pt idx="826">
                  <c:v>0.32600000000000068</c:v>
                </c:pt>
                <c:pt idx="827">
                  <c:v>0.32700000000000068</c:v>
                </c:pt>
                <c:pt idx="828">
                  <c:v>0.32800000000000068</c:v>
                </c:pt>
                <c:pt idx="829">
                  <c:v>0.32900000000000068</c:v>
                </c:pt>
                <c:pt idx="830">
                  <c:v>0.33000000000000068</c:v>
                </c:pt>
                <c:pt idx="831">
                  <c:v>0.33100000000000068</c:v>
                </c:pt>
                <c:pt idx="832">
                  <c:v>0.33200000000000068</c:v>
                </c:pt>
                <c:pt idx="833">
                  <c:v>0.33300000000000068</c:v>
                </c:pt>
                <c:pt idx="834">
                  <c:v>0.33400000000000069</c:v>
                </c:pt>
                <c:pt idx="835">
                  <c:v>0.33500000000000069</c:v>
                </c:pt>
                <c:pt idx="836">
                  <c:v>0.33600000000000069</c:v>
                </c:pt>
                <c:pt idx="837">
                  <c:v>0.33700000000000069</c:v>
                </c:pt>
                <c:pt idx="838">
                  <c:v>0.33800000000000069</c:v>
                </c:pt>
                <c:pt idx="839">
                  <c:v>0.33900000000000069</c:v>
                </c:pt>
                <c:pt idx="840">
                  <c:v>0.34000000000000069</c:v>
                </c:pt>
                <c:pt idx="841">
                  <c:v>0.34100000000000069</c:v>
                </c:pt>
                <c:pt idx="842">
                  <c:v>0.34200000000000069</c:v>
                </c:pt>
                <c:pt idx="843">
                  <c:v>0.34300000000000069</c:v>
                </c:pt>
                <c:pt idx="844">
                  <c:v>0.34400000000000069</c:v>
                </c:pt>
                <c:pt idx="845">
                  <c:v>0.34500000000000069</c:v>
                </c:pt>
                <c:pt idx="846">
                  <c:v>0.3460000000000007</c:v>
                </c:pt>
                <c:pt idx="847">
                  <c:v>0.3470000000000007</c:v>
                </c:pt>
                <c:pt idx="848">
                  <c:v>0.3480000000000007</c:v>
                </c:pt>
                <c:pt idx="849">
                  <c:v>0.3490000000000007</c:v>
                </c:pt>
                <c:pt idx="850">
                  <c:v>0.3500000000000007</c:v>
                </c:pt>
                <c:pt idx="851">
                  <c:v>0.3510000000000007</c:v>
                </c:pt>
                <c:pt idx="852">
                  <c:v>0.3520000000000007</c:v>
                </c:pt>
                <c:pt idx="853">
                  <c:v>0.3530000000000007</c:v>
                </c:pt>
                <c:pt idx="854">
                  <c:v>0.3540000000000007</c:v>
                </c:pt>
                <c:pt idx="855">
                  <c:v>0.3550000000000007</c:v>
                </c:pt>
                <c:pt idx="856">
                  <c:v>0.3560000000000007</c:v>
                </c:pt>
                <c:pt idx="857">
                  <c:v>0.35700000000000071</c:v>
                </c:pt>
                <c:pt idx="858">
                  <c:v>0.35800000000000071</c:v>
                </c:pt>
                <c:pt idx="859">
                  <c:v>0.35900000000000071</c:v>
                </c:pt>
                <c:pt idx="860">
                  <c:v>0.36000000000000071</c:v>
                </c:pt>
                <c:pt idx="861">
                  <c:v>0.36100000000000071</c:v>
                </c:pt>
                <c:pt idx="862">
                  <c:v>0.36200000000000071</c:v>
                </c:pt>
                <c:pt idx="863">
                  <c:v>0.36300000000000071</c:v>
                </c:pt>
                <c:pt idx="864">
                  <c:v>0.36400000000000071</c:v>
                </c:pt>
                <c:pt idx="865">
                  <c:v>0.36500000000000071</c:v>
                </c:pt>
                <c:pt idx="866">
                  <c:v>0.36600000000000071</c:v>
                </c:pt>
                <c:pt idx="867">
                  <c:v>0.36700000000000071</c:v>
                </c:pt>
                <c:pt idx="868">
                  <c:v>0.36800000000000072</c:v>
                </c:pt>
                <c:pt idx="869">
                  <c:v>0.36900000000000072</c:v>
                </c:pt>
                <c:pt idx="870">
                  <c:v>0.37000000000000072</c:v>
                </c:pt>
                <c:pt idx="871">
                  <c:v>0.37100000000000072</c:v>
                </c:pt>
                <c:pt idx="872">
                  <c:v>0.37200000000000072</c:v>
                </c:pt>
                <c:pt idx="873">
                  <c:v>0.37300000000000072</c:v>
                </c:pt>
                <c:pt idx="874">
                  <c:v>0.37400000000000072</c:v>
                </c:pt>
                <c:pt idx="875">
                  <c:v>0.37500000000000072</c:v>
                </c:pt>
                <c:pt idx="876">
                  <c:v>0.37600000000000072</c:v>
                </c:pt>
                <c:pt idx="877">
                  <c:v>0.37700000000000072</c:v>
                </c:pt>
                <c:pt idx="878">
                  <c:v>0.37800000000000072</c:v>
                </c:pt>
                <c:pt idx="879">
                  <c:v>0.37900000000000073</c:v>
                </c:pt>
                <c:pt idx="880">
                  <c:v>0.38000000000000073</c:v>
                </c:pt>
                <c:pt idx="881">
                  <c:v>0.38100000000000073</c:v>
                </c:pt>
                <c:pt idx="882">
                  <c:v>0.38200000000000073</c:v>
                </c:pt>
                <c:pt idx="883">
                  <c:v>0.38300000000000073</c:v>
                </c:pt>
                <c:pt idx="884">
                  <c:v>0.38400000000000073</c:v>
                </c:pt>
                <c:pt idx="885">
                  <c:v>0.38500000000000073</c:v>
                </c:pt>
                <c:pt idx="886">
                  <c:v>0.38600000000000073</c:v>
                </c:pt>
                <c:pt idx="887">
                  <c:v>0.38700000000000073</c:v>
                </c:pt>
                <c:pt idx="888">
                  <c:v>0.38800000000000073</c:v>
                </c:pt>
                <c:pt idx="889">
                  <c:v>0.38900000000000073</c:v>
                </c:pt>
                <c:pt idx="890">
                  <c:v>0.39000000000000073</c:v>
                </c:pt>
                <c:pt idx="891">
                  <c:v>0.39100000000000074</c:v>
                </c:pt>
                <c:pt idx="892">
                  <c:v>0.39200000000000074</c:v>
                </c:pt>
                <c:pt idx="893">
                  <c:v>0.39300000000000074</c:v>
                </c:pt>
                <c:pt idx="894">
                  <c:v>0.39400000000000074</c:v>
                </c:pt>
                <c:pt idx="895">
                  <c:v>0.39500000000000074</c:v>
                </c:pt>
                <c:pt idx="896">
                  <c:v>0.39600000000000074</c:v>
                </c:pt>
                <c:pt idx="897">
                  <c:v>0.39700000000000074</c:v>
                </c:pt>
                <c:pt idx="898">
                  <c:v>0.39800000000000074</c:v>
                </c:pt>
                <c:pt idx="899">
                  <c:v>0.39900000000000074</c:v>
                </c:pt>
                <c:pt idx="900">
                  <c:v>0.40000000000000074</c:v>
                </c:pt>
                <c:pt idx="901">
                  <c:v>0.40100000000000074</c:v>
                </c:pt>
                <c:pt idx="902">
                  <c:v>0.40200000000000075</c:v>
                </c:pt>
                <c:pt idx="903">
                  <c:v>0.40300000000000075</c:v>
                </c:pt>
                <c:pt idx="904">
                  <c:v>0.40400000000000075</c:v>
                </c:pt>
                <c:pt idx="905">
                  <c:v>0.40500000000000075</c:v>
                </c:pt>
                <c:pt idx="906">
                  <c:v>0.40600000000000075</c:v>
                </c:pt>
                <c:pt idx="907">
                  <c:v>0.40700000000000075</c:v>
                </c:pt>
                <c:pt idx="908">
                  <c:v>0.40800000000000075</c:v>
                </c:pt>
                <c:pt idx="909">
                  <c:v>0.40900000000000075</c:v>
                </c:pt>
                <c:pt idx="910">
                  <c:v>0.41000000000000075</c:v>
                </c:pt>
                <c:pt idx="911">
                  <c:v>0.41100000000000075</c:v>
                </c:pt>
                <c:pt idx="912">
                  <c:v>0.41200000000000075</c:v>
                </c:pt>
                <c:pt idx="913">
                  <c:v>0.41300000000000076</c:v>
                </c:pt>
                <c:pt idx="914">
                  <c:v>0.41400000000000076</c:v>
                </c:pt>
                <c:pt idx="915">
                  <c:v>0.41500000000000076</c:v>
                </c:pt>
                <c:pt idx="916">
                  <c:v>0.41600000000000076</c:v>
                </c:pt>
                <c:pt idx="917">
                  <c:v>0.41700000000000076</c:v>
                </c:pt>
                <c:pt idx="918">
                  <c:v>0.41800000000000076</c:v>
                </c:pt>
                <c:pt idx="919">
                  <c:v>0.41900000000000076</c:v>
                </c:pt>
                <c:pt idx="920">
                  <c:v>0.42000000000000076</c:v>
                </c:pt>
                <c:pt idx="921">
                  <c:v>0.42100000000000076</c:v>
                </c:pt>
                <c:pt idx="922">
                  <c:v>0.42200000000000076</c:v>
                </c:pt>
                <c:pt idx="923">
                  <c:v>0.42300000000000076</c:v>
                </c:pt>
                <c:pt idx="924">
                  <c:v>0.42400000000000077</c:v>
                </c:pt>
                <c:pt idx="925">
                  <c:v>0.42500000000000077</c:v>
                </c:pt>
                <c:pt idx="926">
                  <c:v>0.42600000000000077</c:v>
                </c:pt>
                <c:pt idx="927">
                  <c:v>0.42700000000000077</c:v>
                </c:pt>
                <c:pt idx="928">
                  <c:v>0.42800000000000077</c:v>
                </c:pt>
                <c:pt idx="929">
                  <c:v>0.42900000000000077</c:v>
                </c:pt>
                <c:pt idx="930">
                  <c:v>0.43000000000000077</c:v>
                </c:pt>
                <c:pt idx="931">
                  <c:v>0.43100000000000077</c:v>
                </c:pt>
                <c:pt idx="932">
                  <c:v>0.43200000000000077</c:v>
                </c:pt>
                <c:pt idx="933">
                  <c:v>0.43300000000000077</c:v>
                </c:pt>
                <c:pt idx="934">
                  <c:v>0.43400000000000077</c:v>
                </c:pt>
                <c:pt idx="935">
                  <c:v>0.43500000000000077</c:v>
                </c:pt>
                <c:pt idx="936">
                  <c:v>0.43600000000000078</c:v>
                </c:pt>
                <c:pt idx="937">
                  <c:v>0.43700000000000078</c:v>
                </c:pt>
                <c:pt idx="938">
                  <c:v>0.43800000000000078</c:v>
                </c:pt>
                <c:pt idx="939">
                  <c:v>0.43900000000000078</c:v>
                </c:pt>
                <c:pt idx="940">
                  <c:v>0.44000000000000078</c:v>
                </c:pt>
                <c:pt idx="941">
                  <c:v>0.44100000000000078</c:v>
                </c:pt>
                <c:pt idx="942">
                  <c:v>0.44200000000000078</c:v>
                </c:pt>
                <c:pt idx="943">
                  <c:v>0.44300000000000078</c:v>
                </c:pt>
                <c:pt idx="944">
                  <c:v>0.44400000000000078</c:v>
                </c:pt>
                <c:pt idx="945">
                  <c:v>0.44500000000000078</c:v>
                </c:pt>
                <c:pt idx="946">
                  <c:v>0.44600000000000078</c:v>
                </c:pt>
                <c:pt idx="947">
                  <c:v>0.44700000000000079</c:v>
                </c:pt>
                <c:pt idx="948">
                  <c:v>0.44800000000000079</c:v>
                </c:pt>
                <c:pt idx="949">
                  <c:v>0.44900000000000079</c:v>
                </c:pt>
                <c:pt idx="950">
                  <c:v>0.45000000000000079</c:v>
                </c:pt>
                <c:pt idx="951">
                  <c:v>0.45100000000000079</c:v>
                </c:pt>
                <c:pt idx="952">
                  <c:v>0.45200000000000079</c:v>
                </c:pt>
                <c:pt idx="953">
                  <c:v>0.45300000000000079</c:v>
                </c:pt>
                <c:pt idx="954">
                  <c:v>0.45400000000000079</c:v>
                </c:pt>
                <c:pt idx="955">
                  <c:v>0.45500000000000079</c:v>
                </c:pt>
                <c:pt idx="956">
                  <c:v>0.45600000000000079</c:v>
                </c:pt>
                <c:pt idx="957">
                  <c:v>0.45700000000000079</c:v>
                </c:pt>
                <c:pt idx="958">
                  <c:v>0.4580000000000008</c:v>
                </c:pt>
                <c:pt idx="959">
                  <c:v>0.4590000000000008</c:v>
                </c:pt>
                <c:pt idx="960">
                  <c:v>0.4600000000000008</c:v>
                </c:pt>
                <c:pt idx="961">
                  <c:v>0.4610000000000008</c:v>
                </c:pt>
                <c:pt idx="962">
                  <c:v>0.4620000000000008</c:v>
                </c:pt>
                <c:pt idx="963">
                  <c:v>0.4630000000000008</c:v>
                </c:pt>
                <c:pt idx="964">
                  <c:v>0.4640000000000008</c:v>
                </c:pt>
                <c:pt idx="965">
                  <c:v>0.4650000000000008</c:v>
                </c:pt>
                <c:pt idx="966">
                  <c:v>0.4660000000000008</c:v>
                </c:pt>
                <c:pt idx="967">
                  <c:v>0.4670000000000008</c:v>
                </c:pt>
                <c:pt idx="968">
                  <c:v>0.4680000000000008</c:v>
                </c:pt>
                <c:pt idx="969">
                  <c:v>0.46900000000000081</c:v>
                </c:pt>
                <c:pt idx="970">
                  <c:v>0.47000000000000081</c:v>
                </c:pt>
                <c:pt idx="971">
                  <c:v>0.47100000000000081</c:v>
                </c:pt>
                <c:pt idx="972">
                  <c:v>0.47200000000000081</c:v>
                </c:pt>
                <c:pt idx="973">
                  <c:v>0.47300000000000081</c:v>
                </c:pt>
                <c:pt idx="974">
                  <c:v>0.47400000000000081</c:v>
                </c:pt>
                <c:pt idx="975">
                  <c:v>0.47500000000000081</c:v>
                </c:pt>
                <c:pt idx="976">
                  <c:v>0.47600000000000081</c:v>
                </c:pt>
                <c:pt idx="977">
                  <c:v>0.47700000000000081</c:v>
                </c:pt>
                <c:pt idx="978">
                  <c:v>0.47800000000000081</c:v>
                </c:pt>
                <c:pt idx="979">
                  <c:v>0.47900000000000081</c:v>
                </c:pt>
                <c:pt idx="980">
                  <c:v>0.48000000000000081</c:v>
                </c:pt>
                <c:pt idx="981">
                  <c:v>0.48100000000000082</c:v>
                </c:pt>
                <c:pt idx="982">
                  <c:v>0.48200000000000082</c:v>
                </c:pt>
                <c:pt idx="983">
                  <c:v>0.48300000000000082</c:v>
                </c:pt>
                <c:pt idx="984">
                  <c:v>0.48400000000000082</c:v>
                </c:pt>
                <c:pt idx="985">
                  <c:v>0.48500000000000082</c:v>
                </c:pt>
                <c:pt idx="986">
                  <c:v>0.48600000000000082</c:v>
                </c:pt>
                <c:pt idx="987">
                  <c:v>0.48700000000000082</c:v>
                </c:pt>
                <c:pt idx="988">
                  <c:v>0.48800000000000082</c:v>
                </c:pt>
                <c:pt idx="989">
                  <c:v>0.48900000000000082</c:v>
                </c:pt>
                <c:pt idx="990">
                  <c:v>0.49000000000000082</c:v>
                </c:pt>
                <c:pt idx="991">
                  <c:v>0.49100000000000082</c:v>
                </c:pt>
                <c:pt idx="992">
                  <c:v>0.49200000000000083</c:v>
                </c:pt>
                <c:pt idx="993">
                  <c:v>0.49300000000000083</c:v>
                </c:pt>
                <c:pt idx="994">
                  <c:v>0.49400000000000083</c:v>
                </c:pt>
                <c:pt idx="995">
                  <c:v>0.49500000000000083</c:v>
                </c:pt>
                <c:pt idx="996">
                  <c:v>0.49600000000000083</c:v>
                </c:pt>
                <c:pt idx="997">
                  <c:v>0.49700000000000083</c:v>
                </c:pt>
                <c:pt idx="998">
                  <c:v>0.49800000000000083</c:v>
                </c:pt>
                <c:pt idx="999">
                  <c:v>0.49900000000000083</c:v>
                </c:pt>
                <c:pt idx="1000">
                  <c:v>0.50000000000000078</c:v>
                </c:pt>
              </c:numCache>
            </c:numRef>
          </c:xVal>
          <c:yVal>
            <c:numRef>
              <c:f>'Fig1'!$B$6:$B$1006</c:f>
              <c:numCache>
                <c:formatCode>0.000000</c:formatCode>
                <c:ptCount val="1001"/>
                <c:pt idx="0">
                  <c:v>1.102251150343696E-6</c:v>
                </c:pt>
                <c:pt idx="1">
                  <c:v>1.198110615183009E-6</c:v>
                </c:pt>
                <c:pt idx="2">
                  <c:v>1.3018234671927257E-6</c:v>
                </c:pt>
                <c:pt idx="3">
                  <c:v>1.4139913070658829E-6</c:v>
                </c:pt>
                <c:pt idx="4">
                  <c:v>1.5352584078775822E-6</c:v>
                </c:pt>
                <c:pt idx="5">
                  <c:v>1.6663144569250897E-6</c:v>
                </c:pt>
                <c:pt idx="6">
                  <c:v>1.8078975090062469E-6</c:v>
                </c:pt>
                <c:pt idx="7">
                  <c:v>1.960797045940169E-6</c:v>
                </c:pt>
                <c:pt idx="8">
                  <c:v>2.1258572726864282E-6</c:v>
                </c:pt>
                <c:pt idx="9">
                  <c:v>2.3039805370953949E-6</c:v>
                </c:pt>
                <c:pt idx="10">
                  <c:v>2.4961310014659484E-6</c:v>
                </c:pt>
                <c:pt idx="11">
                  <c:v>2.7033384813393665E-6</c:v>
                </c:pt>
                <c:pt idx="12">
                  <c:v>2.9267025054168761E-6</c:v>
                </c:pt>
                <c:pt idx="13">
                  <c:v>3.1673966031966133E-6</c:v>
                </c:pt>
                <c:pt idx="14">
                  <c:v>3.4266728132906993E-6</c:v>
                </c:pt>
                <c:pt idx="15">
                  <c:v>3.7058664601796259E-6</c:v>
                </c:pt>
                <c:pt idx="16">
                  <c:v>4.006401155305958E-6</c:v>
                </c:pt>
                <c:pt idx="17">
                  <c:v>4.3297940971864621E-6</c:v>
                </c:pt>
                <c:pt idx="18">
                  <c:v>4.677661613802599E-6</c:v>
                </c:pt>
                <c:pt idx="19">
                  <c:v>5.0517250335696075E-6</c:v>
                </c:pt>
                <c:pt idx="20">
                  <c:v>5.453816826372587E-6</c:v>
                </c:pt>
                <c:pt idx="21">
                  <c:v>5.8858870922538024E-6</c:v>
                </c:pt>
                <c:pt idx="22">
                  <c:v>6.3500103625693996E-6</c:v>
                </c:pt>
                <c:pt idx="23">
                  <c:v>6.8483927379399268E-6</c:v>
                </c:pt>
                <c:pt idx="24">
                  <c:v>7.3833794090820636E-6</c:v>
                </c:pt>
                <c:pt idx="25">
                  <c:v>7.9574625439006525E-6</c:v>
                </c:pt>
                <c:pt idx="26">
                  <c:v>8.573289535815478E-6</c:v>
                </c:pt>
                <c:pt idx="27">
                  <c:v>9.2336717143069807E-6</c:v>
                </c:pt>
                <c:pt idx="28">
                  <c:v>9.9415934168630559E-6</c:v>
                </c:pt>
                <c:pt idx="29">
                  <c:v>1.0700221541875037E-5</c:v>
                </c:pt>
                <c:pt idx="30">
                  <c:v>1.1512915533477416E-5</c:v>
                </c:pt>
                <c:pt idx="31">
                  <c:v>1.2383237856853974E-5</c:v>
                </c:pt>
                <c:pt idx="32">
                  <c:v>1.3314964947206398E-5</c:v>
                </c:pt>
                <c:pt idx="33">
                  <c:v>1.431209869024513E-5</c:v>
                </c:pt>
                <c:pt idx="34">
                  <c:v>1.5378878398070949E-5</c:v>
                </c:pt>
                <c:pt idx="35">
                  <c:v>1.6519793384079194E-5</c:v>
                </c:pt>
                <c:pt idx="36">
                  <c:v>1.7739596048865935E-5</c:v>
                </c:pt>
                <c:pt idx="37">
                  <c:v>1.9043315599623187E-5</c:v>
                </c:pt>
                <c:pt idx="38">
                  <c:v>2.0436272363656875E-5</c:v>
                </c:pt>
                <c:pt idx="39">
                  <c:v>2.1924092727366315E-5</c:v>
                </c:pt>
                <c:pt idx="40">
                  <c:v>2.3512724742639804E-5</c:v>
                </c:pt>
                <c:pt idx="41">
                  <c:v>2.5208454381988402E-5</c:v>
                </c:pt>
                <c:pt idx="42">
                  <c:v>2.7017922542674522E-5</c:v>
                </c:pt>
                <c:pt idx="43">
                  <c:v>2.8948142711186867E-5</c:v>
                </c:pt>
                <c:pt idx="44">
                  <c:v>3.1006519406656168E-5</c:v>
                </c:pt>
                <c:pt idx="45">
                  <c:v>3.3200867402606665E-5</c:v>
                </c:pt>
                <c:pt idx="46">
                  <c:v>3.5539431717105525E-5</c:v>
                </c:pt>
                <c:pt idx="47">
                  <c:v>3.8030908431983771E-5</c:v>
                </c:pt>
                <c:pt idx="48">
                  <c:v>4.0684466351846651E-5</c:v>
                </c:pt>
                <c:pt idx="49">
                  <c:v>4.3509769544672092E-5</c:v>
                </c:pt>
                <c:pt idx="50">
                  <c:v>4.6517000764338173E-5</c:v>
                </c:pt>
                <c:pt idx="51">
                  <c:v>4.9716885790255249E-5</c:v>
                </c:pt>
                <c:pt idx="52">
                  <c:v>5.3120718735281597E-5</c:v>
                </c:pt>
                <c:pt idx="53">
                  <c:v>5.6740388300398971E-5</c:v>
                </c:pt>
                <c:pt idx="54">
                  <c:v>6.0588405061674506E-5</c:v>
                </c:pt>
                <c:pt idx="55">
                  <c:v>6.4677929745451991E-5</c:v>
                </c:pt>
                <c:pt idx="56">
                  <c:v>6.9022802613709643E-5</c:v>
                </c:pt>
                <c:pt idx="57">
                  <c:v>7.3637573885775151E-5</c:v>
                </c:pt>
                <c:pt idx="58">
                  <c:v>7.8537535287453452E-5</c:v>
                </c:pt>
                <c:pt idx="59">
                  <c:v>8.3738752764044732E-5</c:v>
                </c:pt>
                <c:pt idx="60">
                  <c:v>8.9258100327619603E-5</c:v>
                </c:pt>
                <c:pt idx="61">
                  <c:v>9.5113295115229409E-5</c:v>
                </c:pt>
                <c:pt idx="62">
                  <c:v>1.0132293368713288E-4</c:v>
                </c:pt>
                <c:pt idx="63">
                  <c:v>1.0790652954790347E-4</c:v>
                </c:pt>
                <c:pt idx="64">
                  <c:v>1.1488455200278165E-4</c:v>
                </c:pt>
                <c:pt idx="65">
                  <c:v>1.2227846623739193E-4</c:v>
                </c:pt>
                <c:pt idx="66">
                  <c:v>1.3011077484966329E-4</c:v>
                </c:pt>
                <c:pt idx="67">
                  <c:v>1.3840506065456316E-4</c:v>
                </c:pt>
                <c:pt idx="68">
                  <c:v>1.4718603093367863E-4</c:v>
                </c:pt>
                <c:pt idx="69">
                  <c:v>1.5647956309099772E-4</c:v>
                </c:pt>
                <c:pt idx="70">
                  <c:v>1.6631275179120235E-4</c:v>
                </c:pt>
                <c:pt idx="71">
                  <c:v>1.7671395751916368E-4</c:v>
                </c:pt>
                <c:pt idx="72">
                  <c:v>1.8771285669879817E-4</c:v>
                </c:pt>
                <c:pt idx="73">
                  <c:v>1.993404933315889E-4</c:v>
                </c:pt>
                <c:pt idx="74">
                  <c:v>2.1162933217952945E-4</c:v>
                </c:pt>
                <c:pt idx="75">
                  <c:v>2.2461331355646226E-4</c:v>
                </c:pt>
                <c:pt idx="76">
                  <c:v>2.3832790969474958E-4</c:v>
                </c:pt>
                <c:pt idx="77">
                  <c:v>2.5281018280750797E-4</c:v>
                </c:pt>
                <c:pt idx="78">
                  <c:v>2.6809884475056283E-4</c:v>
                </c:pt>
                <c:pt idx="79">
                  <c:v>2.8423431839162986E-4</c:v>
                </c:pt>
                <c:pt idx="80">
                  <c:v>3.0125880070376013E-4</c:v>
                </c:pt>
                <c:pt idx="81">
                  <c:v>3.1921632756432114E-4</c:v>
                </c:pt>
                <c:pt idx="82">
                  <c:v>3.381528403003048E-4</c:v>
                </c:pt>
                <c:pt idx="83">
                  <c:v>3.5811625402857634E-4</c:v>
                </c:pt>
                <c:pt idx="84">
                  <c:v>3.7915652776341361E-4</c:v>
                </c:pt>
                <c:pt idx="85">
                  <c:v>4.0132573633824386E-4</c:v>
                </c:pt>
                <c:pt idx="86">
                  <c:v>4.2467814416435022E-4</c:v>
                </c:pt>
                <c:pt idx="87">
                  <c:v>4.4927028079964464E-4</c:v>
                </c:pt>
                <c:pt idx="88">
                  <c:v>4.7516101841274245E-4</c:v>
                </c:pt>
                <c:pt idx="89">
                  <c:v>5.0241165108563617E-4</c:v>
                </c:pt>
                <c:pt idx="90">
                  <c:v>5.3108597600468868E-4</c:v>
                </c:pt>
                <c:pt idx="91">
                  <c:v>5.6125037656953555E-4</c:v>
                </c:pt>
                <c:pt idx="92">
                  <c:v>5.929739073544019E-4</c:v>
                </c:pt>
                <c:pt idx="93">
                  <c:v>6.263283810349756E-4</c:v>
                </c:pt>
                <c:pt idx="94">
                  <c:v>6.61388457183916E-4</c:v>
                </c:pt>
                <c:pt idx="95">
                  <c:v>6.9823173300788909E-4</c:v>
                </c:pt>
                <c:pt idx="96">
                  <c:v>7.3693883602159291E-4</c:v>
                </c:pt>
                <c:pt idx="97">
                  <c:v>7.775935186221895E-4</c:v>
                </c:pt>
                <c:pt idx="98">
                  <c:v>8.2028275459409877E-4</c:v>
                </c:pt>
                <c:pt idx="99">
                  <c:v>8.6509683753525045E-4</c:v>
                </c:pt>
                <c:pt idx="100">
                  <c:v>9.1212948121659535E-4</c:v>
                </c:pt>
                <c:pt idx="101">
                  <c:v>9.6147792181276498E-4</c:v>
                </c:pt>
                <c:pt idx="102">
                  <c:v>1.0132430220866973E-3</c:v>
                </c:pt>
                <c:pt idx="103">
                  <c:v>1.0675293773945915E-3</c:v>
                </c:pt>
                <c:pt idx="104">
                  <c:v>1.1244454236484288E-3</c:v>
                </c:pt>
                <c:pt idx="105">
                  <c:v>1.1841035470545012E-3</c:v>
                </c:pt>
                <c:pt idx="106">
                  <c:v>1.2466201957766097E-3</c:v>
                </c:pt>
                <c:pt idx="107">
                  <c:v>1.312115993347884E-3</c:v>
                </c:pt>
                <c:pt idx="108">
                  <c:v>1.3807158539292691E-3</c:v>
                </c:pt>
                <c:pt idx="109">
                  <c:v>1.4525490993369426E-3</c:v>
                </c:pt>
                <c:pt idx="110">
                  <c:v>1.5277495777817089E-3</c:v>
                </c:pt>
                <c:pt idx="111">
                  <c:v>1.6064557843736644E-3</c:v>
                </c:pt>
                <c:pt idx="112">
                  <c:v>1.6888109832500411E-3</c:v>
                </c:pt>
                <c:pt idx="113">
                  <c:v>1.7749633314293246E-3</c:v>
                </c:pt>
                <c:pt idx="114">
                  <c:v>1.8650660041681524E-3</c:v>
                </c:pt>
                <c:pt idx="115">
                  <c:v>1.959277321974642E-3</c:v>
                </c:pt>
                <c:pt idx="116">
                  <c:v>2.0577608790972738E-3</c:v>
                </c:pt>
                <c:pt idx="117">
                  <c:v>2.1606856734848715E-3</c:v>
                </c:pt>
                <c:pt idx="118">
                  <c:v>2.2682262381863872E-3</c:v>
                </c:pt>
                <c:pt idx="119">
                  <c:v>2.3805627741050237E-3</c:v>
                </c:pt>
                <c:pt idx="120">
                  <c:v>2.497881284071338E-3</c:v>
                </c:pt>
                <c:pt idx="121">
                  <c:v>2.6203737081621505E-3</c:v>
                </c:pt>
                <c:pt idx="122">
                  <c:v>2.748238060220985E-3</c:v>
                </c:pt>
                <c:pt idx="123">
                  <c:v>2.881678565476253E-3</c:v>
                </c:pt>
                <c:pt idx="124">
                  <c:v>3.0209057992450139E-3</c:v>
                </c:pt>
                <c:pt idx="125">
                  <c:v>3.1661368265855552E-3</c:v>
                </c:pt>
                <c:pt idx="126">
                  <c:v>3.3175953429002455E-3</c:v>
                </c:pt>
                <c:pt idx="127">
                  <c:v>3.4755118153027933E-3</c:v>
                </c:pt>
                <c:pt idx="128">
                  <c:v>3.6401236248038357E-3</c:v>
                </c:pt>
                <c:pt idx="129">
                  <c:v>3.8116752090917891E-3</c:v>
                </c:pt>
                <c:pt idx="130">
                  <c:v>3.9904182059301982E-3</c:v>
                </c:pt>
                <c:pt idx="131">
                  <c:v>4.1766115970145335E-3</c:v>
                </c:pt>
                <c:pt idx="132">
                  <c:v>4.3705218522253368E-3</c:v>
                </c:pt>
                <c:pt idx="133">
                  <c:v>4.5724230741694136E-3</c:v>
                </c:pt>
                <c:pt idx="134">
                  <c:v>4.7825971428827347E-3</c:v>
                </c:pt>
                <c:pt idx="135">
                  <c:v>5.0013338606628094E-3</c:v>
                </c:pt>
                <c:pt idx="136">
                  <c:v>5.2289310968429443E-3</c:v>
                </c:pt>
                <c:pt idx="137">
                  <c:v>5.4656949324330805E-3</c:v>
                </c:pt>
                <c:pt idx="138">
                  <c:v>5.7119398045321138E-3</c:v>
                </c:pt>
                <c:pt idx="139">
                  <c:v>5.9679886503516298E-3</c:v>
                </c:pt>
                <c:pt idx="140">
                  <c:v>6.2341730507696896E-3</c:v>
                </c:pt>
                <c:pt idx="141">
                  <c:v>6.5108333732775327E-3</c:v>
                </c:pt>
                <c:pt idx="142">
                  <c:v>6.7983189141849754E-3</c:v>
                </c:pt>
                <c:pt idx="143">
                  <c:v>7.0969880399736106E-3</c:v>
                </c:pt>
                <c:pt idx="144">
                  <c:v>7.4072083276514895E-3</c:v>
                </c:pt>
                <c:pt idx="145">
                  <c:v>7.7293567039781888E-3</c:v>
                </c:pt>
                <c:pt idx="146">
                  <c:v>8.0638195834569215E-3</c:v>
                </c:pt>
                <c:pt idx="147">
                  <c:v>8.410993004871966E-3</c:v>
                </c:pt>
                <c:pt idx="148">
                  <c:v>8.7712827663337413E-3</c:v>
                </c:pt>
                <c:pt idx="149">
                  <c:v>9.1451045586094393E-3</c:v>
                </c:pt>
                <c:pt idx="150">
                  <c:v>9.5328840966308146E-3</c:v>
                </c:pt>
                <c:pt idx="151">
                  <c:v>9.9350572489982376E-3</c:v>
                </c:pt>
                <c:pt idx="152">
                  <c:v>1.0352070165399159E-2</c:v>
                </c:pt>
                <c:pt idx="153">
                  <c:v>1.0784379401673766E-2</c:v>
                </c:pt>
                <c:pt idx="154">
                  <c:v>1.12324520425061E-2</c:v>
                </c:pt>
                <c:pt idx="155">
                  <c:v>1.1696765821475491E-2</c:v>
                </c:pt>
                <c:pt idx="156">
                  <c:v>1.217780923834519E-2</c:v>
                </c:pt>
                <c:pt idx="157">
                  <c:v>1.2676081673484612E-2</c:v>
                </c:pt>
                <c:pt idx="158">
                  <c:v>1.3192093499154576E-2</c:v>
                </c:pt>
                <c:pt idx="159">
                  <c:v>1.3726366187582802E-2</c:v>
                </c:pt>
                <c:pt idx="160">
                  <c:v>1.427943241562827E-2</c:v>
                </c:pt>
                <c:pt idx="161">
                  <c:v>1.4851836165891216E-2</c:v>
                </c:pt>
                <c:pt idx="162">
                  <c:v>1.5444132824029282E-2</c:v>
                </c:pt>
                <c:pt idx="163">
                  <c:v>1.6056889272227821E-2</c:v>
                </c:pt>
                <c:pt idx="164">
                  <c:v>1.6690683978600351E-2</c:v>
                </c:pt>
                <c:pt idx="165">
                  <c:v>1.7346107082271675E-2</c:v>
                </c:pt>
                <c:pt idx="166">
                  <c:v>1.8023760474147076E-2</c:v>
                </c:pt>
                <c:pt idx="167">
                  <c:v>1.8724257873020907E-2</c:v>
                </c:pt>
                <c:pt idx="168">
                  <c:v>1.9448224896998351E-2</c:v>
                </c:pt>
                <c:pt idx="169">
                  <c:v>2.0196299129937451E-2</c:v>
                </c:pt>
                <c:pt idx="170">
                  <c:v>2.0969130182873004E-2</c:v>
                </c:pt>
                <c:pt idx="171">
                  <c:v>2.176737975010987E-2</c:v>
                </c:pt>
                <c:pt idx="172">
                  <c:v>2.2591721659947481E-2</c:v>
                </c:pt>
                <c:pt idx="173">
                  <c:v>2.344284191978134E-2</c:v>
                </c:pt>
                <c:pt idx="174">
                  <c:v>2.4321438755455442E-2</c:v>
                </c:pt>
                <c:pt idx="175">
                  <c:v>2.5228222644689963E-2</c:v>
                </c:pt>
                <c:pt idx="176">
                  <c:v>2.6163916344403345E-2</c:v>
                </c:pt>
                <c:pt idx="177">
                  <c:v>2.7129254911814848E-2</c:v>
                </c:pt>
                <c:pt idx="178">
                  <c:v>2.812498571910341E-2</c:v>
                </c:pt>
                <c:pt idx="179">
                  <c:v>2.9151868461481743E-2</c:v>
                </c:pt>
                <c:pt idx="180">
                  <c:v>3.0210675158597631E-2</c:v>
                </c:pt>
                <c:pt idx="181">
                  <c:v>3.1302190148975492E-2</c:v>
                </c:pt>
                <c:pt idx="182">
                  <c:v>3.2427210077459093E-2</c:v>
                </c:pt>
                <c:pt idx="183">
                  <c:v>3.3586543875463892E-2</c:v>
                </c:pt>
                <c:pt idx="184">
                  <c:v>3.4781012733864115E-2</c:v>
                </c:pt>
                <c:pt idx="185">
                  <c:v>3.6011450068414802E-2</c:v>
                </c:pt>
                <c:pt idx="186">
                  <c:v>3.7278701477550337E-2</c:v>
                </c:pt>
                <c:pt idx="187">
                  <c:v>3.8583624692384064E-2</c:v>
                </c:pt>
                <c:pt idx="188">
                  <c:v>3.992708951884865E-2</c:v>
                </c:pt>
                <c:pt idx="189">
                  <c:v>4.1309977771773025E-2</c:v>
                </c:pt>
                <c:pt idx="190">
                  <c:v>4.2733183200796505E-2</c:v>
                </c:pt>
                <c:pt idx="191">
                  <c:v>4.4197611408009319E-2</c:v>
                </c:pt>
                <c:pt idx="192">
                  <c:v>4.57041797571714E-2</c:v>
                </c:pt>
                <c:pt idx="193">
                  <c:v>4.7253817274422252E-2</c:v>
                </c:pt>
                <c:pt idx="194">
                  <c:v>4.8847464540326027E-2</c:v>
                </c:pt>
                <c:pt idx="195">
                  <c:v>5.0486073573200778E-2</c:v>
                </c:pt>
                <c:pt idx="196">
                  <c:v>5.2170607703597688E-2</c:v>
                </c:pt>
                <c:pt idx="197">
                  <c:v>5.3902041439820692E-2</c:v>
                </c:pt>
                <c:pt idx="198">
                  <c:v>5.5681360324406362E-2</c:v>
                </c:pt>
                <c:pt idx="199">
                  <c:v>5.7509560781528767E-2</c:v>
                </c:pt>
                <c:pt idx="200">
                  <c:v>5.9387649955131294E-2</c:v>
                </c:pt>
                <c:pt idx="201">
                  <c:v>6.1316645537820236E-2</c:v>
                </c:pt>
                <c:pt idx="202">
                  <c:v>6.3297575590405747E-2</c:v>
                </c:pt>
                <c:pt idx="203">
                  <c:v>6.5331478352002509E-2</c:v>
                </c:pt>
                <c:pt idx="204">
                  <c:v>6.7419402040674384E-2</c:v>
                </c:pt>
                <c:pt idx="205">
                  <c:v>6.9562404644551989E-2</c:v>
                </c:pt>
                <c:pt idx="206">
                  <c:v>7.1761553703366801E-2</c:v>
                </c:pt>
                <c:pt idx="207">
                  <c:v>7.4017926080369459E-2</c:v>
                </c:pt>
                <c:pt idx="208">
                  <c:v>7.6332607724622248E-2</c:v>
                </c:pt>
                <c:pt idx="209">
                  <c:v>7.8706693423585258E-2</c:v>
                </c:pt>
                <c:pt idx="210">
                  <c:v>8.1141286546038499E-2</c:v>
                </c:pt>
                <c:pt idx="211">
                  <c:v>8.3637498775277583E-2</c:v>
                </c:pt>
                <c:pt idx="212">
                  <c:v>8.6196449832600899E-2</c:v>
                </c:pt>
                <c:pt idx="213">
                  <c:v>8.8819267191085655E-2</c:v>
                </c:pt>
                <c:pt idx="214">
                  <c:v>9.1507085779662919E-2</c:v>
                </c:pt>
                <c:pt idx="215">
                  <c:v>9.4261047677486443E-2</c:v>
                </c:pt>
                <c:pt idx="216">
                  <c:v>9.7082301798657622E-2</c:v>
                </c:pt>
                <c:pt idx="217">
                  <c:v>9.9972003567285334E-2</c:v>
                </c:pt>
                <c:pt idx="218">
                  <c:v>0.10293131458296166</c:v>
                </c:pt>
                <c:pt idx="219">
                  <c:v>0.10596140227668548</c:v>
                </c:pt>
                <c:pt idx="220">
                  <c:v>0.10906343955726649</c:v>
                </c:pt>
                <c:pt idx="221">
                  <c:v>0.11223860444828687</c:v>
                </c:pt>
                <c:pt idx="222">
                  <c:v>0.11548807971569455</c:v>
                </c:pt>
                <c:pt idx="223">
                  <c:v>0.1188130524860867</c:v>
                </c:pt>
                <c:pt idx="224">
                  <c:v>0.1222147138557627</c:v>
                </c:pt>
                <c:pt idx="225">
                  <c:v>0.12569425849066782</c:v>
                </c:pt>
                <c:pt idx="226">
                  <c:v>0.12925288421728603</c:v>
                </c:pt>
                <c:pt idx="227">
                  <c:v>0.13289179160461684</c:v>
                </c:pt>
                <c:pt idx="228">
                  <c:v>0.13661218353731649</c:v>
                </c:pt>
                <c:pt idx="229">
                  <c:v>0.14041526478018057</c:v>
                </c:pt>
                <c:pt idx="230">
                  <c:v>0.14430224153402033</c:v>
                </c:pt>
                <c:pt idx="231">
                  <c:v>0.1482743209831473</c:v>
                </c:pt>
                <c:pt idx="232">
                  <c:v>0.15233271083454267</c:v>
                </c:pt>
                <c:pt idx="233">
                  <c:v>0.15647861884890205</c:v>
                </c:pt>
                <c:pt idx="234">
                  <c:v>0.16071325236371084</c:v>
                </c:pt>
                <c:pt idx="235">
                  <c:v>0.16503781780851043</c:v>
                </c:pt>
                <c:pt idx="236">
                  <c:v>0.1694535202125014</c:v>
                </c:pt>
                <c:pt idx="237">
                  <c:v>0.17396156270471294</c:v>
                </c:pt>
                <c:pt idx="238">
                  <c:v>0.17856314600692286</c:v>
                </c:pt>
                <c:pt idx="239">
                  <c:v>0.1832594679194427</c:v>
                </c:pt>
                <c:pt idx="240">
                  <c:v>0.18805172280010446</c:v>
                </c:pt>
                <c:pt idx="241">
                  <c:v>0.19294110103652032</c:v>
                </c:pt>
                <c:pt idx="242">
                  <c:v>0.19792878851194681</c:v>
                </c:pt>
                <c:pt idx="243">
                  <c:v>0.20301596606489203</c:v>
                </c:pt>
                <c:pt idx="244">
                  <c:v>0.20820380894273727</c:v>
                </c:pt>
                <c:pt idx="245">
                  <c:v>0.21349348624960424</c:v>
                </c:pt>
                <c:pt idx="246">
                  <c:v>0.21888616038870096</c:v>
                </c:pt>
                <c:pt idx="247">
                  <c:v>0.22438298649939528</c:v>
                </c:pt>
                <c:pt idx="248">
                  <c:v>0.2299851118892762</c:v>
                </c:pt>
                <c:pt idx="249">
                  <c:v>0.23569367546145356</c:v>
                </c:pt>
                <c:pt idx="250">
                  <c:v>0.24150980713739409</c:v>
                </c:pt>
                <c:pt idx="251">
                  <c:v>0.2474346272755083</c:v>
                </c:pt>
                <c:pt idx="252">
                  <c:v>0.25346924608579607</c:v>
                </c:pt>
                <c:pt idx="253">
                  <c:v>0.25961476304087461</c:v>
                </c:pt>
                <c:pt idx="254">
                  <c:v>0.26587226628358596</c:v>
                </c:pt>
                <c:pt idx="255">
                  <c:v>0.27224283203156024</c:v>
                </c:pt>
                <c:pt idx="256">
                  <c:v>0.27872752397897693</c:v>
                </c:pt>
                <c:pt idx="257">
                  <c:v>0.28532739269584645</c:v>
                </c:pt>
                <c:pt idx="258">
                  <c:v>0.29204347502513428</c:v>
                </c:pt>
                <c:pt idx="259">
                  <c:v>0.29887679347799878</c:v>
                </c:pt>
                <c:pt idx="260">
                  <c:v>0.30582835562748789</c:v>
                </c:pt>
                <c:pt idx="261">
                  <c:v>0.3128991535009949</c:v>
                </c:pt>
                <c:pt idx="262">
                  <c:v>0.32009016297180592</c:v>
                </c:pt>
                <c:pt idx="263">
                  <c:v>0.32740234315005534</c:v>
                </c:pt>
                <c:pt idx="264">
                  <c:v>0.33483663577341238</c:v>
                </c:pt>
                <c:pt idx="265">
                  <c:v>0.34239396459785482</c:v>
                </c:pt>
                <c:pt idx="266">
                  <c:v>0.35007523478880326</c:v>
                </c:pt>
                <c:pt idx="267">
                  <c:v>0.35788133231304009</c:v>
                </c:pt>
                <c:pt idx="268">
                  <c:v>0.36581312333164256</c:v>
                </c:pt>
                <c:pt idx="269">
                  <c:v>0.37387145359437146</c:v>
                </c:pt>
                <c:pt idx="270">
                  <c:v>0.38205714783579758</c:v>
                </c:pt>
                <c:pt idx="271">
                  <c:v>0.39037100917348894</c:v>
                </c:pt>
                <c:pt idx="272">
                  <c:v>0.39881381850867353</c:v>
                </c:pt>
                <c:pt idx="273">
                  <c:v>0.40738633392965207</c:v>
                </c:pt>
                <c:pt idx="274">
                  <c:v>0.41608929011834483</c:v>
                </c:pt>
                <c:pt idx="275">
                  <c:v>0.4249233977602952</c:v>
                </c:pt>
                <c:pt idx="276">
                  <c:v>0.43388934295848869</c:v>
                </c:pt>
                <c:pt idx="277">
                  <c:v>0.44298778665132788</c:v>
                </c:pt>
                <c:pt idx="278">
                  <c:v>0.45221936403509733</c:v>
                </c:pt>
                <c:pt idx="279">
                  <c:v>0.46158468399128522</c:v>
                </c:pt>
                <c:pt idx="280">
                  <c:v>0.47108432851908444</c:v>
                </c:pt>
                <c:pt idx="281">
                  <c:v>0.48071885217340515</c:v>
                </c:pt>
                <c:pt idx="282">
                  <c:v>0.49048878150878372</c:v>
                </c:pt>
                <c:pt idx="283">
                  <c:v>0.5003946145294712</c:v>
                </c:pt>
                <c:pt idx="284">
                  <c:v>0.51043682014608294</c:v>
                </c:pt>
                <c:pt idx="285">
                  <c:v>0.52061583763911023</c:v>
                </c:pt>
                <c:pt idx="286">
                  <c:v>0.53093207612965265</c:v>
                </c:pt>
                <c:pt idx="287">
                  <c:v>0.54138591405767611</c:v>
                </c:pt>
                <c:pt idx="288">
                  <c:v>0.5519776986681546</c:v>
                </c:pt>
                <c:pt idx="289">
                  <c:v>0.5627077455053846</c:v>
                </c:pt>
                <c:pt idx="290">
                  <c:v>0.57357633791582907</c:v>
                </c:pt>
                <c:pt idx="291">
                  <c:v>0.58458372655975033</c:v>
                </c:pt>
                <c:pt idx="292">
                  <c:v>0.59573012893203614</c:v>
                </c:pt>
                <c:pt idx="293">
                  <c:v>0.60701572889243183</c:v>
                </c:pt>
                <c:pt idx="294">
                  <c:v>0.61844067620554499</c:v>
                </c:pt>
                <c:pt idx="295">
                  <c:v>0.63000508609089745</c:v>
                </c:pt>
                <c:pt idx="296">
                  <c:v>0.64170903878333907</c:v>
                </c:pt>
                <c:pt idx="297">
                  <c:v>0.65355257910408948</c:v>
                </c:pt>
                <c:pt idx="298">
                  <c:v>0.66553571604271156</c:v>
                </c:pt>
                <c:pt idx="299">
                  <c:v>0.67765842235029783</c:v>
                </c:pt>
                <c:pt idx="300">
                  <c:v>0.68992063414413773</c:v>
                </c:pt>
                <c:pt idx="301">
                  <c:v>0.70232225052411834</c:v>
                </c:pt>
                <c:pt idx="302">
                  <c:v>0.71486313320117734</c:v>
                </c:pt>
                <c:pt idx="303">
                  <c:v>0.72754310613799433</c:v>
                </c:pt>
                <c:pt idx="304">
                  <c:v>0.74036195520222681</c:v>
                </c:pt>
                <c:pt idx="305">
                  <c:v>0.75331942783250605</c:v>
                </c:pt>
                <c:pt idx="306">
                  <c:v>0.76641523271744483</c:v>
                </c:pt>
                <c:pt idx="307">
                  <c:v>0.77964903948788189</c:v>
                </c:pt>
                <c:pt idx="308">
                  <c:v>0.79302047842258616</c:v>
                </c:pt>
                <c:pt idx="309">
                  <c:v>0.80652914016765009</c:v>
                </c:pt>
                <c:pt idx="310">
                  <c:v>0.82017457546977168</c:v>
                </c:pt>
                <c:pt idx="311">
                  <c:v>0.83395629492361334</c:v>
                </c:pt>
                <c:pt idx="312">
                  <c:v>0.84787376873348352</c:v>
                </c:pt>
                <c:pt idx="313">
                  <c:v>0.86192642648945694</c:v>
                </c:pt>
                <c:pt idx="314">
                  <c:v>0.87611365695818411</c:v>
                </c:pt>
                <c:pt idx="315">
                  <c:v>0.89043480788851515</c:v>
                </c:pt>
                <c:pt idx="316">
                  <c:v>0.90488918583210809</c:v>
                </c:pt>
                <c:pt idx="317">
                  <c:v>0.91947605597920568</c:v>
                </c:pt>
                <c:pt idx="318">
                  <c:v>0.93419464200969682</c:v>
                </c:pt>
                <c:pt idx="319">
                  <c:v>0.94904412595961407</c:v>
                </c:pt>
                <c:pt idx="320">
                  <c:v>0.96402364810321106</c:v>
                </c:pt>
                <c:pt idx="321">
                  <c:v>0.97913230685071428</c:v>
                </c:pt>
                <c:pt idx="322">
                  <c:v>0.99436915866188913</c:v>
                </c:pt>
                <c:pt idx="323">
                  <c:v>1.0097332179755165</c:v>
                </c:pt>
                <c:pt idx="324">
                  <c:v>1.025223457154876</c:v>
                </c:pt>
                <c:pt idx="325">
                  <c:v>1.040838806449325</c:v>
                </c:pt>
                <c:pt idx="326">
                  <c:v>1.0565781539720447</c:v>
                </c:pt>
                <c:pt idx="327">
                  <c:v>1.0724403456940512</c:v>
                </c:pt>
                <c:pt idx="328">
                  <c:v>1.0884241854545098</c:v>
                </c:pt>
                <c:pt idx="329">
                  <c:v>1.1045284349873878</c:v>
                </c:pt>
                <c:pt idx="330">
                  <c:v>1.1207518139645452</c:v>
                </c:pt>
                <c:pt idx="331">
                  <c:v>1.1370930000552535</c:v>
                </c:pt>
                <c:pt idx="332">
                  <c:v>1.1535506290021795</c:v>
                </c:pt>
                <c:pt idx="333">
                  <c:v>1.1701232947138585</c:v>
                </c:pt>
                <c:pt idx="334">
                  <c:v>1.1868095493736652</c:v>
                </c:pt>
                <c:pt idx="335">
                  <c:v>1.2036079035652762</c:v>
                </c:pt>
                <c:pt idx="336">
                  <c:v>1.2205168264146236</c:v>
                </c:pt>
                <c:pt idx="337">
                  <c:v>1.237534745748303</c:v>
                </c:pt>
                <c:pt idx="338">
                  <c:v>1.2546600482684525</c:v>
                </c:pt>
                <c:pt idx="339">
                  <c:v>1.2718910797440093</c:v>
                </c:pt>
                <c:pt idx="340">
                  <c:v>1.28922614521835</c:v>
                </c:pt>
                <c:pt idx="341">
                  <c:v>1.3066635092332277</c:v>
                </c:pt>
                <c:pt idx="342">
                  <c:v>1.3242013960689811</c:v>
                </c:pt>
                <c:pt idx="343">
                  <c:v>1.3418379900009061</c:v>
                </c:pt>
                <c:pt idx="344">
                  <c:v>1.3595714355717379</c:v>
                </c:pt>
                <c:pt idx="345">
                  <c:v>1.3773998378801564</c:v>
                </c:pt>
                <c:pt idx="346">
                  <c:v>1.3953212628852096</c:v>
                </c:pt>
                <c:pt idx="347">
                  <c:v>1.4133337377265627</c:v>
                </c:pt>
                <c:pt idx="348">
                  <c:v>1.4314352510604509</c:v>
                </c:pt>
                <c:pt idx="349">
                  <c:v>1.4496237534112344</c:v>
                </c:pt>
                <c:pt idx="350">
                  <c:v>1.4678971575384197</c:v>
                </c:pt>
                <c:pt idx="351">
                  <c:v>1.4862533388190045</c:v>
                </c:pt>
                <c:pt idx="352">
                  <c:v>1.5046901356450162</c:v>
                </c:pt>
                <c:pt idx="353">
                  <c:v>1.5232053498361027</c:v>
                </c:pt>
                <c:pt idx="354">
                  <c:v>1.5417967470669889</c:v>
                </c:pt>
                <c:pt idx="355">
                  <c:v>1.5604620573096815</c:v>
                </c:pt>
                <c:pt idx="356">
                  <c:v>1.579198975290192</c:v>
                </c:pt>
                <c:pt idx="357">
                  <c:v>1.5980051609596577</c:v>
                </c:pt>
                <c:pt idx="358">
                  <c:v>1.6168782399796391</c:v>
                </c:pt>
                <c:pt idx="359">
                  <c:v>1.6358158042214179</c:v>
                </c:pt>
                <c:pt idx="360">
                  <c:v>1.6548154122790859</c:v>
                </c:pt>
                <c:pt idx="361">
                  <c:v>1.6738745899962368</c:v>
                </c:pt>
                <c:pt idx="362">
                  <c:v>1.6929908310060384</c:v>
                </c:pt>
                <c:pt idx="363">
                  <c:v>1.7121615972844635</c:v>
                </c:pt>
                <c:pt idx="364">
                  <c:v>1.7313843197164858</c:v>
                </c:pt>
                <c:pt idx="365">
                  <c:v>1.7506563986749617</c:v>
                </c:pt>
                <c:pt idx="366">
                  <c:v>1.7699752046120192</c:v>
                </c:pt>
                <c:pt idx="367">
                  <c:v>1.7893380786626782</c:v>
                </c:pt>
                <c:pt idx="368">
                  <c:v>1.8087423332604657</c:v>
                </c:pt>
                <c:pt idx="369">
                  <c:v>1.8281852527647933</c:v>
                </c:pt>
                <c:pt idx="370">
                  <c:v>1.8476640940998126</c:v>
                </c:pt>
                <c:pt idx="371">
                  <c:v>1.8671760874045151</c:v>
                </c:pt>
                <c:pt idx="372">
                  <c:v>1.8867184366937957</c:v>
                </c:pt>
                <c:pt idx="373">
                  <c:v>1.9062883205302388</c:v>
                </c:pt>
                <c:pt idx="374">
                  <c:v>1.9258828927063065</c:v>
                </c:pt>
                <c:pt idx="375">
                  <c:v>1.9454992829367037</c:v>
                </c:pt>
                <c:pt idx="376">
                  <c:v>1.965134597560618</c:v>
                </c:pt>
                <c:pt idx="377">
                  <c:v>1.9847859202535438</c:v>
                </c:pt>
                <c:pt idx="378">
                  <c:v>2.004450312748407</c:v>
                </c:pt>
                <c:pt idx="379">
                  <c:v>2.0241248155657381</c:v>
                </c:pt>
                <c:pt idx="380">
                  <c:v>2.0438064487525143</c:v>
                </c:pt>
                <c:pt idx="381">
                  <c:v>2.0634922126294857</c:v>
                </c:pt>
                <c:pt idx="382">
                  <c:v>2.0831790885465979</c:v>
                </c:pt>
                <c:pt idx="383">
                  <c:v>2.102864039646243</c:v>
                </c:pt>
                <c:pt idx="384">
                  <c:v>2.1225440116340555</c:v>
                </c:pt>
                <c:pt idx="385">
                  <c:v>2.1422159335569186</c:v>
                </c:pt>
                <c:pt idx="386">
                  <c:v>2.1618767185878802</c:v>
                </c:pt>
                <c:pt idx="387">
                  <c:v>2.1815232648176868</c:v>
                </c:pt>
                <c:pt idx="388">
                  <c:v>2.2011524560526108</c:v>
                </c:pt>
                <c:pt idx="389">
                  <c:v>2.2207611626182517</c:v>
                </c:pt>
                <c:pt idx="390">
                  <c:v>2.2403462421690326</c:v>
                </c:pt>
                <c:pt idx="391">
                  <c:v>2.2599045405030385</c:v>
                </c:pt>
                <c:pt idx="392">
                  <c:v>2.2794328923819109</c:v>
                </c:pt>
                <c:pt idx="393">
                  <c:v>2.2989281223554734</c:v>
                </c:pt>
                <c:pt idx="394">
                  <c:v>2.3183870455907796</c:v>
                </c:pt>
                <c:pt idx="395">
                  <c:v>2.3378064687052493</c:v>
                </c:pt>
                <c:pt idx="396">
                  <c:v>2.3571831906036236</c:v>
                </c:pt>
                <c:pt idx="397">
                  <c:v>2.3765140033183543</c:v>
                </c:pt>
                <c:pt idx="398">
                  <c:v>2.3957956928531896</c:v>
                </c:pt>
                <c:pt idx="399">
                  <c:v>2.4150250400295898</c:v>
                </c:pt>
                <c:pt idx="400">
                  <c:v>2.4341988213356673</c:v>
                </c:pt>
                <c:pt idx="401">
                  <c:v>2.4533138097773768</c:v>
                </c:pt>
                <c:pt idx="402">
                  <c:v>2.4723667757315857</c:v>
                </c:pt>
                <c:pt idx="403">
                  <c:v>2.4913544878007521</c:v>
                </c:pt>
                <c:pt idx="404">
                  <c:v>2.510273713668921</c:v>
                </c:pt>
                <c:pt idx="405">
                  <c:v>2.5291212209586607</c:v>
                </c:pt>
                <c:pt idx="406">
                  <c:v>2.5478937780887096</c:v>
                </c:pt>
                <c:pt idx="407">
                  <c:v>2.5665881551319973</c:v>
                </c:pt>
                <c:pt idx="408">
                  <c:v>2.5852011246737159</c:v>
                </c:pt>
                <c:pt idx="409">
                  <c:v>2.6037294626691945</c:v>
                </c:pt>
                <c:pt idx="410">
                  <c:v>2.622169949301226</c:v>
                </c:pt>
                <c:pt idx="411">
                  <c:v>2.6405193698365861</c:v>
                </c:pt>
                <c:pt idx="412">
                  <c:v>2.6587745154814417</c:v>
                </c:pt>
                <c:pt idx="413">
                  <c:v>2.6769321842353442</c:v>
                </c:pt>
                <c:pt idx="414">
                  <c:v>2.6949891817435372</c:v>
                </c:pt>
                <c:pt idx="415">
                  <c:v>2.712942322147307</c:v>
                </c:pt>
                <c:pt idx="416">
                  <c:v>2.7307884289320423</c:v>
                </c:pt>
                <c:pt idx="417">
                  <c:v>2.7485243357727773</c:v>
                </c:pt>
                <c:pt idx="418">
                  <c:v>2.7661468873769262</c:v>
                </c:pt>
                <c:pt idx="419">
                  <c:v>2.7836529403239121</c:v>
                </c:pt>
                <c:pt idx="420">
                  <c:v>2.8010393639014612</c:v>
                </c:pt>
                <c:pt idx="421">
                  <c:v>2.8183030409382717</c:v>
                </c:pt>
                <c:pt idx="422">
                  <c:v>2.8354408686327659</c:v>
                </c:pt>
                <c:pt idx="423">
                  <c:v>2.8524497593777691</c:v>
                </c:pt>
                <c:pt idx="424">
                  <c:v>2.8693266415807033</c:v>
                </c:pt>
                <c:pt idx="425">
                  <c:v>2.8860684604792026</c:v>
                </c:pt>
                <c:pt idx="426">
                  <c:v>2.9026721789517884</c:v>
                </c:pt>
                <c:pt idx="427">
                  <c:v>2.9191347783234098</c:v>
                </c:pt>
                <c:pt idx="428">
                  <c:v>2.9354532591655986</c:v>
                </c:pt>
                <c:pt idx="429">
                  <c:v>2.9516246420910233</c:v>
                </c:pt>
                <c:pt idx="430">
                  <c:v>2.9676459685421488</c:v>
                </c:pt>
                <c:pt idx="431">
                  <c:v>2.9835143015738508</c:v>
                </c:pt>
                <c:pt idx="432">
                  <c:v>2.9992267266297037</c:v>
                </c:pt>
                <c:pt idx="433">
                  <c:v>3.0147803523117509</c:v>
                </c:pt>
                <c:pt idx="434">
                  <c:v>3.0301723111435179</c:v>
                </c:pt>
                <c:pt idx="435">
                  <c:v>3.0453997603260712</c:v>
                </c:pt>
                <c:pt idx="436">
                  <c:v>3.0604598824869345</c:v>
                </c:pt>
                <c:pt idx="437">
                  <c:v>3.0753498864216038</c:v>
                </c:pt>
                <c:pt idx="438">
                  <c:v>3.0900670078275043</c:v>
                </c:pt>
                <c:pt idx="439">
                  <c:v>3.1046085100301948</c:v>
                </c:pt>
                <c:pt idx="440">
                  <c:v>3.1189716847015885</c:v>
                </c:pt>
                <c:pt idx="441">
                  <c:v>3.1331538525700737</c:v>
                </c:pt>
                <c:pt idx="442">
                  <c:v>3.1471523641222601</c:v>
                </c:pt>
                <c:pt idx="443">
                  <c:v>3.1609646002962344</c:v>
                </c:pt>
                <c:pt idx="444">
                  <c:v>3.1745879731661626</c:v>
                </c:pt>
                <c:pt idx="445">
                  <c:v>3.188019926618006</c:v>
                </c:pt>
                <c:pt idx="446">
                  <c:v>3.2012579370162189</c:v>
                </c:pt>
                <c:pt idx="447">
                  <c:v>3.2142995138613157</c:v>
                </c:pt>
                <c:pt idx="448">
                  <c:v>3.2271422004380228</c:v>
                </c:pt>
                <c:pt idx="449">
                  <c:v>3.239783574454004</c:v>
                </c:pt>
                <c:pt idx="450">
                  <c:v>3.2522212486689108</c:v>
                </c:pt>
                <c:pt idx="451">
                  <c:v>3.2644528715136572</c:v>
                </c:pt>
                <c:pt idx="452">
                  <c:v>3.2764761276997567</c:v>
                </c:pt>
                <c:pt idx="453">
                  <c:v>3.2882887388185909</c:v>
                </c:pt>
                <c:pt idx="454">
                  <c:v>3.2998884639304915</c:v>
                </c:pt>
                <c:pt idx="455">
                  <c:v>3.3112731001434654</c:v>
                </c:pt>
                <c:pt idx="456">
                  <c:v>3.3224404831814738</c:v>
                </c:pt>
                <c:pt idx="457">
                  <c:v>3.3333884879421531</c:v>
                </c:pt>
                <c:pt idx="458">
                  <c:v>3.3441150290437878</c:v>
                </c:pt>
                <c:pt idx="459">
                  <c:v>3.3546180613615038</c:v>
                </c:pt>
                <c:pt idx="460">
                  <c:v>3.3648955805525391</c:v>
                </c:pt>
                <c:pt idx="461">
                  <c:v>3.3749456235704582</c:v>
                </c:pt>
                <c:pt idx="462">
                  <c:v>3.3847662691682512</c:v>
                </c:pt>
                <c:pt idx="463">
                  <c:v>3.3943556383901643</c:v>
                </c:pt>
                <c:pt idx="464">
                  <c:v>3.4037118950522425</c:v>
                </c:pt>
                <c:pt idx="465">
                  <c:v>3.4128332462113988</c:v>
                </c:pt>
                <c:pt idx="466">
                  <c:v>3.4217179426229891</c:v>
                </c:pt>
                <c:pt idx="467">
                  <c:v>3.4303642791867706</c:v>
                </c:pt>
                <c:pt idx="468">
                  <c:v>3.4387705953811807</c:v>
                </c:pt>
                <c:pt idx="469">
                  <c:v>3.4469352756858318</c:v>
                </c:pt>
                <c:pt idx="470">
                  <c:v>3.4548567499921603</c:v>
                </c:pt>
                <c:pt idx="471">
                  <c:v>3.4625334940021797</c:v>
                </c:pt>
                <c:pt idx="472">
                  <c:v>3.4699640296151846</c:v>
                </c:pt>
                <c:pt idx="473">
                  <c:v>3.4771469253024625</c:v>
                </c:pt>
                <c:pt idx="474">
                  <c:v>3.4840807964698075</c:v>
                </c:pt>
                <c:pt idx="475">
                  <c:v>3.4907643058079003</c:v>
                </c:pt>
                <c:pt idx="476">
                  <c:v>3.4971961636303992</c:v>
                </c:pt>
                <c:pt idx="477">
                  <c:v>3.5033751281997483</c:v>
                </c:pt>
                <c:pt idx="478">
                  <c:v>3.5093000060406063</c:v>
                </c:pt>
                <c:pt idx="479">
                  <c:v>3.514969652240874</c:v>
                </c:pt>
                <c:pt idx="480">
                  <c:v>3.5203829707402421</c:v>
                </c:pt>
                <c:pt idx="481">
                  <c:v>3.5255389146062481</c:v>
                </c:pt>
                <c:pt idx="482">
                  <c:v>3.5304364862977673</c:v>
                </c:pt>
                <c:pt idx="483">
                  <c:v>3.5350747379159015</c:v>
                </c:pt>
                <c:pt idx="484">
                  <c:v>3.5394527714422441</c:v>
                </c:pt>
                <c:pt idx="485">
                  <c:v>3.5435697389644538</c:v>
                </c:pt>
                <c:pt idx="486">
                  <c:v>3.5474248428891544</c:v>
                </c:pt>
                <c:pt idx="487">
                  <c:v>3.5510173361420407</c:v>
                </c:pt>
                <c:pt idx="488">
                  <c:v>3.5543465223552579</c:v>
                </c:pt>
                <c:pt idx="489">
                  <c:v>3.5574117560419638</c:v>
                </c:pt>
                <c:pt idx="490">
                  <c:v>3.5602124427580537</c:v>
                </c:pt>
                <c:pt idx="491">
                  <c:v>3.5627480392510504</c:v>
                </c:pt>
                <c:pt idx="492">
                  <c:v>3.5650180535961158</c:v>
                </c:pt>
                <c:pt idx="493">
                  <c:v>3.5670220453191606</c:v>
                </c:pt>
                <c:pt idx="494">
                  <c:v>3.5687596255070577</c:v>
                </c:pt>
                <c:pt idx="495">
                  <c:v>3.5702304569049232</c:v>
                </c:pt>
                <c:pt idx="496">
                  <c:v>3.5714342540004349</c:v>
                </c:pt>
                <c:pt idx="497">
                  <c:v>3.5723707830952307</c:v>
                </c:pt>
                <c:pt idx="498">
                  <c:v>3.5730398623633244</c:v>
                </c:pt>
                <c:pt idx="499">
                  <c:v>3.5734413618965397</c:v>
                </c:pt>
                <c:pt idx="500">
                  <c:v>3.5735752037369872</c:v>
                </c:pt>
                <c:pt idx="501">
                  <c:v>3.5734413618965379</c:v>
                </c:pt>
                <c:pt idx="502">
                  <c:v>3.5730398623633239</c:v>
                </c:pt>
                <c:pt idx="503">
                  <c:v>3.5723707830952285</c:v>
                </c:pt>
                <c:pt idx="504">
                  <c:v>3.5714342540004322</c:v>
                </c:pt>
                <c:pt idx="505">
                  <c:v>3.5702304569049215</c:v>
                </c:pt>
                <c:pt idx="506">
                  <c:v>3.5687596255070577</c:v>
                </c:pt>
                <c:pt idx="507">
                  <c:v>3.5670220453191597</c:v>
                </c:pt>
                <c:pt idx="508">
                  <c:v>3.5650180535961118</c:v>
                </c:pt>
                <c:pt idx="509">
                  <c:v>3.5627480392510491</c:v>
                </c:pt>
                <c:pt idx="510">
                  <c:v>3.5602124427580528</c:v>
                </c:pt>
                <c:pt idx="511">
                  <c:v>3.557411756041962</c:v>
                </c:pt>
                <c:pt idx="512">
                  <c:v>3.5543465223552562</c:v>
                </c:pt>
                <c:pt idx="513">
                  <c:v>3.5510173361420372</c:v>
                </c:pt>
                <c:pt idx="514">
                  <c:v>3.5474248428891486</c:v>
                </c:pt>
                <c:pt idx="515">
                  <c:v>3.5435697389644529</c:v>
                </c:pt>
                <c:pt idx="516">
                  <c:v>3.5394527714422392</c:v>
                </c:pt>
                <c:pt idx="517">
                  <c:v>3.5350747379158975</c:v>
                </c:pt>
                <c:pt idx="518">
                  <c:v>3.5304364862977642</c:v>
                </c:pt>
                <c:pt idx="519">
                  <c:v>3.525538914606245</c:v>
                </c:pt>
                <c:pt idx="520">
                  <c:v>3.5203829707402381</c:v>
                </c:pt>
                <c:pt idx="521">
                  <c:v>3.5149696522408687</c:v>
                </c:pt>
                <c:pt idx="522">
                  <c:v>3.5093000060405997</c:v>
                </c:pt>
                <c:pt idx="523">
                  <c:v>3.5033751281997438</c:v>
                </c:pt>
                <c:pt idx="524">
                  <c:v>3.4971961636303939</c:v>
                </c:pt>
                <c:pt idx="525">
                  <c:v>3.4907643058078932</c:v>
                </c:pt>
                <c:pt idx="526">
                  <c:v>3.4840807964698017</c:v>
                </c:pt>
                <c:pt idx="527">
                  <c:v>3.4771469253024572</c:v>
                </c:pt>
                <c:pt idx="528">
                  <c:v>3.4699640296151806</c:v>
                </c:pt>
                <c:pt idx="529">
                  <c:v>3.4625334940021739</c:v>
                </c:pt>
                <c:pt idx="530">
                  <c:v>3.4548567499921545</c:v>
                </c:pt>
                <c:pt idx="531">
                  <c:v>3.4469352756858247</c:v>
                </c:pt>
                <c:pt idx="532">
                  <c:v>3.438770595381174</c:v>
                </c:pt>
                <c:pt idx="533">
                  <c:v>3.4303642791867657</c:v>
                </c:pt>
                <c:pt idx="534">
                  <c:v>3.4217179426229825</c:v>
                </c:pt>
                <c:pt idx="535">
                  <c:v>3.4128332462113922</c:v>
                </c:pt>
                <c:pt idx="536">
                  <c:v>3.4037118950522349</c:v>
                </c:pt>
                <c:pt idx="537">
                  <c:v>3.3943556383901536</c:v>
                </c:pt>
                <c:pt idx="538">
                  <c:v>3.3847662691682427</c:v>
                </c:pt>
                <c:pt idx="539">
                  <c:v>3.3749456235704511</c:v>
                </c:pt>
                <c:pt idx="540">
                  <c:v>3.3648955805525298</c:v>
                </c:pt>
                <c:pt idx="541">
                  <c:v>3.3546180613614922</c:v>
                </c:pt>
                <c:pt idx="542">
                  <c:v>3.3441150290437776</c:v>
                </c:pt>
                <c:pt idx="543">
                  <c:v>3.3333884879421443</c:v>
                </c:pt>
                <c:pt idx="544">
                  <c:v>3.3224404831814653</c:v>
                </c:pt>
                <c:pt idx="545">
                  <c:v>3.3112731001434534</c:v>
                </c:pt>
                <c:pt idx="546">
                  <c:v>3.2998884639304804</c:v>
                </c:pt>
                <c:pt idx="547">
                  <c:v>3.2882887388185802</c:v>
                </c:pt>
                <c:pt idx="548">
                  <c:v>3.2764761276997452</c:v>
                </c:pt>
                <c:pt idx="549">
                  <c:v>3.2644528715136447</c:v>
                </c:pt>
                <c:pt idx="550">
                  <c:v>3.2522212486688984</c:v>
                </c:pt>
                <c:pt idx="551">
                  <c:v>3.239783574453992</c:v>
                </c:pt>
                <c:pt idx="552">
                  <c:v>3.2271422004380108</c:v>
                </c:pt>
                <c:pt idx="553">
                  <c:v>3.2142995138613046</c:v>
                </c:pt>
                <c:pt idx="554">
                  <c:v>3.2012579370162086</c:v>
                </c:pt>
                <c:pt idx="555">
                  <c:v>3.1880199266179932</c:v>
                </c:pt>
                <c:pt idx="556">
                  <c:v>3.174587973166151</c:v>
                </c:pt>
                <c:pt idx="557">
                  <c:v>3.1609646002962215</c:v>
                </c:pt>
                <c:pt idx="558">
                  <c:v>3.1471523641222463</c:v>
                </c:pt>
                <c:pt idx="559">
                  <c:v>3.133153852570064</c:v>
                </c:pt>
                <c:pt idx="560">
                  <c:v>3.1189716847015769</c:v>
                </c:pt>
                <c:pt idx="561">
                  <c:v>3.1046085100301823</c:v>
                </c:pt>
                <c:pt idx="562">
                  <c:v>3.090067007827491</c:v>
                </c:pt>
                <c:pt idx="563">
                  <c:v>3.0753498864215927</c:v>
                </c:pt>
                <c:pt idx="564">
                  <c:v>3.0604598824869238</c:v>
                </c:pt>
                <c:pt idx="565">
                  <c:v>3.0453997603260587</c:v>
                </c:pt>
                <c:pt idx="566">
                  <c:v>3.0301723111435046</c:v>
                </c:pt>
                <c:pt idx="567">
                  <c:v>3.0147803523117358</c:v>
                </c:pt>
                <c:pt idx="568">
                  <c:v>2.9992267266296921</c:v>
                </c:pt>
                <c:pt idx="569">
                  <c:v>2.9835143015738375</c:v>
                </c:pt>
                <c:pt idx="570">
                  <c:v>2.9676459685421341</c:v>
                </c:pt>
                <c:pt idx="571">
                  <c:v>2.9516246420910091</c:v>
                </c:pt>
                <c:pt idx="572">
                  <c:v>2.9354532591655826</c:v>
                </c:pt>
                <c:pt idx="573">
                  <c:v>2.9191347783233947</c:v>
                </c:pt>
                <c:pt idx="574">
                  <c:v>2.9026721789517751</c:v>
                </c:pt>
                <c:pt idx="575">
                  <c:v>2.8860684604791884</c:v>
                </c:pt>
                <c:pt idx="576">
                  <c:v>2.8693266415806886</c:v>
                </c:pt>
                <c:pt idx="577">
                  <c:v>2.8524497593777545</c:v>
                </c:pt>
                <c:pt idx="578">
                  <c:v>2.8354408686327526</c:v>
                </c:pt>
                <c:pt idx="579">
                  <c:v>2.8183030409382535</c:v>
                </c:pt>
                <c:pt idx="580">
                  <c:v>2.8010393639014457</c:v>
                </c:pt>
                <c:pt idx="581">
                  <c:v>2.7836529403238965</c:v>
                </c:pt>
                <c:pt idx="582">
                  <c:v>2.7661468873769119</c:v>
                </c:pt>
                <c:pt idx="583">
                  <c:v>2.7485243357727613</c:v>
                </c:pt>
                <c:pt idx="584">
                  <c:v>2.7307884289320263</c:v>
                </c:pt>
                <c:pt idx="585">
                  <c:v>2.7129423221472915</c:v>
                </c:pt>
                <c:pt idx="586">
                  <c:v>2.6949891817435208</c:v>
                </c:pt>
                <c:pt idx="587">
                  <c:v>2.6769321842353273</c:v>
                </c:pt>
                <c:pt idx="588">
                  <c:v>2.6587745154814262</c:v>
                </c:pt>
                <c:pt idx="589">
                  <c:v>2.6405193698365719</c:v>
                </c:pt>
                <c:pt idx="590">
                  <c:v>2.6221699493012096</c:v>
                </c:pt>
                <c:pt idx="591">
                  <c:v>2.6037294626691772</c:v>
                </c:pt>
                <c:pt idx="592">
                  <c:v>2.5852011246736986</c:v>
                </c:pt>
                <c:pt idx="593">
                  <c:v>2.5665881551319818</c:v>
                </c:pt>
                <c:pt idx="594">
                  <c:v>2.5478937780886923</c:v>
                </c:pt>
                <c:pt idx="595">
                  <c:v>2.5291212209586442</c:v>
                </c:pt>
                <c:pt idx="596">
                  <c:v>2.5102737136689059</c:v>
                </c:pt>
                <c:pt idx="597">
                  <c:v>2.491354487800737</c:v>
                </c:pt>
                <c:pt idx="598">
                  <c:v>2.4723667757315688</c:v>
                </c:pt>
                <c:pt idx="599">
                  <c:v>2.4533138097773581</c:v>
                </c:pt>
                <c:pt idx="600">
                  <c:v>2.4341988213356496</c:v>
                </c:pt>
                <c:pt idx="601">
                  <c:v>2.4150250400295734</c:v>
                </c:pt>
                <c:pt idx="602">
                  <c:v>2.3957956928531732</c:v>
                </c:pt>
                <c:pt idx="603">
                  <c:v>2.3765140033183383</c:v>
                </c:pt>
                <c:pt idx="604">
                  <c:v>2.3571831906036063</c:v>
                </c:pt>
                <c:pt idx="605">
                  <c:v>2.3378064687052329</c:v>
                </c:pt>
                <c:pt idx="606">
                  <c:v>2.3183870455907618</c:v>
                </c:pt>
                <c:pt idx="607">
                  <c:v>2.2989281223554556</c:v>
                </c:pt>
                <c:pt idx="608">
                  <c:v>2.2794328923818941</c:v>
                </c:pt>
                <c:pt idx="609">
                  <c:v>2.2599045405030207</c:v>
                </c:pt>
                <c:pt idx="610">
                  <c:v>2.2403462421690157</c:v>
                </c:pt>
                <c:pt idx="611">
                  <c:v>2.220761162618234</c:v>
                </c:pt>
                <c:pt idx="612">
                  <c:v>2.2011524560525935</c:v>
                </c:pt>
                <c:pt idx="613">
                  <c:v>2.1815232648176694</c:v>
                </c:pt>
                <c:pt idx="614">
                  <c:v>2.1618767185878616</c:v>
                </c:pt>
                <c:pt idx="615">
                  <c:v>2.1422159335568991</c:v>
                </c:pt>
                <c:pt idx="616">
                  <c:v>2.1225440116340386</c:v>
                </c:pt>
                <c:pt idx="617">
                  <c:v>2.1028640396462275</c:v>
                </c:pt>
                <c:pt idx="618">
                  <c:v>2.0831790885465811</c:v>
                </c:pt>
                <c:pt idx="619">
                  <c:v>2.0634922126294701</c:v>
                </c:pt>
                <c:pt idx="620">
                  <c:v>2.0438064487524965</c:v>
                </c:pt>
                <c:pt idx="621">
                  <c:v>2.0241248155657199</c:v>
                </c:pt>
                <c:pt idx="622">
                  <c:v>2.0044503127483915</c:v>
                </c:pt>
                <c:pt idx="623">
                  <c:v>1.9847859202535256</c:v>
                </c:pt>
                <c:pt idx="624">
                  <c:v>1.9651345975606025</c:v>
                </c:pt>
                <c:pt idx="625">
                  <c:v>1.9454992829366873</c:v>
                </c:pt>
                <c:pt idx="626">
                  <c:v>1.9258828927062888</c:v>
                </c:pt>
                <c:pt idx="627">
                  <c:v>1.906288320530223</c:v>
                </c:pt>
                <c:pt idx="628">
                  <c:v>1.8867184366937799</c:v>
                </c:pt>
                <c:pt idx="629">
                  <c:v>1.867176087404498</c:v>
                </c:pt>
                <c:pt idx="630">
                  <c:v>1.8476640940997957</c:v>
                </c:pt>
                <c:pt idx="631">
                  <c:v>1.8281852527647768</c:v>
                </c:pt>
                <c:pt idx="632">
                  <c:v>1.8087423332604484</c:v>
                </c:pt>
                <c:pt idx="633">
                  <c:v>1.7893380786626603</c:v>
                </c:pt>
                <c:pt idx="634">
                  <c:v>1.7699752046120021</c:v>
                </c:pt>
                <c:pt idx="635">
                  <c:v>1.7506563986749457</c:v>
                </c:pt>
                <c:pt idx="636">
                  <c:v>1.7313843197164696</c:v>
                </c:pt>
                <c:pt idx="637">
                  <c:v>1.7121615972844468</c:v>
                </c:pt>
                <c:pt idx="638">
                  <c:v>1.6929908310060218</c:v>
                </c:pt>
                <c:pt idx="639">
                  <c:v>1.6738745899962209</c:v>
                </c:pt>
                <c:pt idx="640">
                  <c:v>1.654815412279071</c:v>
                </c:pt>
                <c:pt idx="641">
                  <c:v>1.6358158042214024</c:v>
                </c:pt>
                <c:pt idx="642">
                  <c:v>1.6168782399796242</c:v>
                </c:pt>
                <c:pt idx="643">
                  <c:v>1.5980051609596408</c:v>
                </c:pt>
                <c:pt idx="644">
                  <c:v>1.5791989752901745</c:v>
                </c:pt>
                <c:pt idx="645">
                  <c:v>1.5604620573096659</c:v>
                </c:pt>
                <c:pt idx="646">
                  <c:v>1.5417967470669733</c:v>
                </c:pt>
                <c:pt idx="647">
                  <c:v>1.5232053498360851</c:v>
                </c:pt>
                <c:pt idx="648">
                  <c:v>1.504690135645</c:v>
                </c:pt>
                <c:pt idx="649">
                  <c:v>1.4862533388189894</c:v>
                </c:pt>
                <c:pt idx="650">
                  <c:v>1.4678971575384052</c:v>
                </c:pt>
                <c:pt idx="651">
                  <c:v>1.4496237534112202</c:v>
                </c:pt>
                <c:pt idx="652">
                  <c:v>1.4314352510604347</c:v>
                </c:pt>
                <c:pt idx="653">
                  <c:v>1.4133337377265474</c:v>
                </c:pt>
                <c:pt idx="654">
                  <c:v>1.395321262885195</c:v>
                </c:pt>
                <c:pt idx="655">
                  <c:v>1.3773998378801406</c:v>
                </c:pt>
                <c:pt idx="656">
                  <c:v>1.3595714355717214</c:v>
                </c:pt>
                <c:pt idx="657">
                  <c:v>1.3418379900008908</c:v>
                </c:pt>
                <c:pt idx="658">
                  <c:v>1.324201396068966</c:v>
                </c:pt>
                <c:pt idx="659">
                  <c:v>1.3066635092332122</c:v>
                </c:pt>
                <c:pt idx="660">
                  <c:v>1.2892261452183347</c:v>
                </c:pt>
                <c:pt idx="661">
                  <c:v>1.2718910797439951</c:v>
                </c:pt>
                <c:pt idx="662">
                  <c:v>1.2546600482684385</c:v>
                </c:pt>
                <c:pt idx="663">
                  <c:v>1.2375347457482886</c:v>
                </c:pt>
                <c:pt idx="664">
                  <c:v>1.2205168264146087</c:v>
                </c:pt>
                <c:pt idx="665">
                  <c:v>1.2036079035652629</c:v>
                </c:pt>
                <c:pt idx="666">
                  <c:v>1.186809549373651</c:v>
                </c:pt>
                <c:pt idx="667">
                  <c:v>1.1701232947138456</c:v>
                </c:pt>
                <c:pt idx="668">
                  <c:v>1.1535506290021649</c:v>
                </c:pt>
                <c:pt idx="669">
                  <c:v>1.1370930000552408</c:v>
                </c:pt>
                <c:pt idx="670">
                  <c:v>1.1207518139645323</c:v>
                </c:pt>
                <c:pt idx="671">
                  <c:v>1.1045284349873741</c:v>
                </c:pt>
                <c:pt idx="672">
                  <c:v>1.0884241854544965</c:v>
                </c:pt>
                <c:pt idx="673">
                  <c:v>1.0724403456940395</c:v>
                </c:pt>
                <c:pt idx="674">
                  <c:v>1.0565781539720298</c:v>
                </c:pt>
                <c:pt idx="675">
                  <c:v>1.0408388064493117</c:v>
                </c:pt>
                <c:pt idx="676">
                  <c:v>1.0252234571548646</c:v>
                </c:pt>
                <c:pt idx="677">
                  <c:v>1.009733217975505</c:v>
                </c:pt>
                <c:pt idx="678">
                  <c:v>0.99436915866187681</c:v>
                </c:pt>
                <c:pt idx="679">
                  <c:v>0.97913230685070152</c:v>
                </c:pt>
                <c:pt idx="680">
                  <c:v>0.96402364810319874</c:v>
                </c:pt>
                <c:pt idx="681">
                  <c:v>0.9490441259596013</c:v>
                </c:pt>
                <c:pt idx="682">
                  <c:v>0.93419464200968316</c:v>
                </c:pt>
                <c:pt idx="683">
                  <c:v>0.91947605597919257</c:v>
                </c:pt>
                <c:pt idx="684">
                  <c:v>0.90488918583209588</c:v>
                </c:pt>
                <c:pt idx="685">
                  <c:v>0.89043480788850438</c:v>
                </c:pt>
                <c:pt idx="686">
                  <c:v>0.87611365695817311</c:v>
                </c:pt>
                <c:pt idx="687">
                  <c:v>0.86192642648944451</c:v>
                </c:pt>
                <c:pt idx="688">
                  <c:v>0.84787376873347087</c:v>
                </c:pt>
                <c:pt idx="689">
                  <c:v>0.83395629492360268</c:v>
                </c:pt>
                <c:pt idx="690">
                  <c:v>0.82017457546975858</c:v>
                </c:pt>
                <c:pt idx="691">
                  <c:v>0.80652914016763888</c:v>
                </c:pt>
                <c:pt idx="692">
                  <c:v>0.79302047842257239</c:v>
                </c:pt>
                <c:pt idx="693">
                  <c:v>0.7796490394878689</c:v>
                </c:pt>
                <c:pt idx="694">
                  <c:v>0.76641523271743306</c:v>
                </c:pt>
                <c:pt idx="695">
                  <c:v>0.75331942783249362</c:v>
                </c:pt>
                <c:pt idx="696">
                  <c:v>0.74036195520221526</c:v>
                </c:pt>
                <c:pt idx="697">
                  <c:v>0.72754310613798423</c:v>
                </c:pt>
                <c:pt idx="698">
                  <c:v>0.71486313320116734</c:v>
                </c:pt>
                <c:pt idx="699">
                  <c:v>0.70232225052410902</c:v>
                </c:pt>
                <c:pt idx="700">
                  <c:v>0.68992063414412752</c:v>
                </c:pt>
                <c:pt idx="701">
                  <c:v>0.67765842235028984</c:v>
                </c:pt>
                <c:pt idx="702">
                  <c:v>0.66553571604270167</c:v>
                </c:pt>
                <c:pt idx="703">
                  <c:v>0.65355257910407871</c:v>
                </c:pt>
                <c:pt idx="704">
                  <c:v>0.64170903878332863</c:v>
                </c:pt>
                <c:pt idx="705">
                  <c:v>0.63000508609088834</c:v>
                </c:pt>
                <c:pt idx="706">
                  <c:v>0.61844067620553533</c:v>
                </c:pt>
                <c:pt idx="707">
                  <c:v>0.60701572889242361</c:v>
                </c:pt>
                <c:pt idx="708">
                  <c:v>0.59573012893202759</c:v>
                </c:pt>
                <c:pt idx="709">
                  <c:v>0.58458372655974111</c:v>
                </c:pt>
                <c:pt idx="710">
                  <c:v>0.57357633791581852</c:v>
                </c:pt>
                <c:pt idx="711">
                  <c:v>0.56270774550537683</c:v>
                </c:pt>
                <c:pt idx="712">
                  <c:v>0.5519776986681445</c:v>
                </c:pt>
                <c:pt idx="713">
                  <c:v>0.54138591405766645</c:v>
                </c:pt>
                <c:pt idx="714">
                  <c:v>0.5309320761296431</c:v>
                </c:pt>
                <c:pt idx="715">
                  <c:v>0.5206158376391028</c:v>
                </c:pt>
                <c:pt idx="716">
                  <c:v>0.51043682014607494</c:v>
                </c:pt>
                <c:pt idx="717">
                  <c:v>0.50039461452946221</c:v>
                </c:pt>
                <c:pt idx="718">
                  <c:v>0.49048878150877434</c:v>
                </c:pt>
                <c:pt idx="719">
                  <c:v>0.48071885217339644</c:v>
                </c:pt>
                <c:pt idx="720">
                  <c:v>0.47108432851907622</c:v>
                </c:pt>
                <c:pt idx="721">
                  <c:v>0.4615846839912795</c:v>
                </c:pt>
                <c:pt idx="722">
                  <c:v>0.45221936403508944</c:v>
                </c:pt>
                <c:pt idx="723">
                  <c:v>0.44298778665131971</c:v>
                </c:pt>
                <c:pt idx="724">
                  <c:v>0.43388934295848119</c:v>
                </c:pt>
                <c:pt idx="725">
                  <c:v>0.42492339776028787</c:v>
                </c:pt>
                <c:pt idx="726">
                  <c:v>0.41608929011833762</c:v>
                </c:pt>
                <c:pt idx="727">
                  <c:v>0.40738633392964435</c:v>
                </c:pt>
                <c:pt idx="728">
                  <c:v>0.39881381850866543</c:v>
                </c:pt>
                <c:pt idx="729">
                  <c:v>0.39037100917348172</c:v>
                </c:pt>
                <c:pt idx="730">
                  <c:v>0.3820571478357912</c:v>
                </c:pt>
                <c:pt idx="731">
                  <c:v>0.37387145359436591</c:v>
                </c:pt>
                <c:pt idx="732">
                  <c:v>0.36581312333163402</c:v>
                </c:pt>
                <c:pt idx="733">
                  <c:v>0.35788133231303276</c:v>
                </c:pt>
                <c:pt idx="734">
                  <c:v>0.35007523478879832</c:v>
                </c:pt>
                <c:pt idx="735">
                  <c:v>0.34239396459784788</c:v>
                </c:pt>
                <c:pt idx="736">
                  <c:v>0.33483663577340739</c:v>
                </c:pt>
                <c:pt idx="737">
                  <c:v>0.32740234315004829</c:v>
                </c:pt>
                <c:pt idx="738">
                  <c:v>0.32009016297180026</c:v>
                </c:pt>
                <c:pt idx="739">
                  <c:v>0.31289915350099023</c:v>
                </c:pt>
                <c:pt idx="740">
                  <c:v>0.30582835562748362</c:v>
                </c:pt>
                <c:pt idx="741">
                  <c:v>0.29887679347799462</c:v>
                </c:pt>
                <c:pt idx="742">
                  <c:v>0.29204347502512973</c:v>
                </c:pt>
                <c:pt idx="743">
                  <c:v>0.28532739269584056</c:v>
                </c:pt>
                <c:pt idx="744">
                  <c:v>0.27872752397897066</c:v>
                </c:pt>
                <c:pt idx="745">
                  <c:v>0.27224283203155647</c:v>
                </c:pt>
                <c:pt idx="746">
                  <c:v>0.26587226628358135</c:v>
                </c:pt>
                <c:pt idx="747">
                  <c:v>0.25961476304086828</c:v>
                </c:pt>
                <c:pt idx="748">
                  <c:v>0.25346924608579069</c:v>
                </c:pt>
                <c:pt idx="749">
                  <c:v>0.24743462727550175</c:v>
                </c:pt>
                <c:pt idx="750">
                  <c:v>0.24150980713739098</c:v>
                </c:pt>
                <c:pt idx="751">
                  <c:v>0.23569367546144884</c:v>
                </c:pt>
                <c:pt idx="752">
                  <c:v>0.22998511188926873</c:v>
                </c:pt>
                <c:pt idx="753">
                  <c:v>0.22438298649939065</c:v>
                </c:pt>
                <c:pt idx="754">
                  <c:v>0.21888616038869765</c:v>
                </c:pt>
                <c:pt idx="755">
                  <c:v>0.21349348624960032</c:v>
                </c:pt>
                <c:pt idx="756">
                  <c:v>0.20820380894273194</c:v>
                </c:pt>
                <c:pt idx="757">
                  <c:v>0.20301596606488734</c:v>
                </c:pt>
                <c:pt idx="758">
                  <c:v>0.19792878851194265</c:v>
                </c:pt>
                <c:pt idx="759">
                  <c:v>0.19294110103651602</c:v>
                </c:pt>
                <c:pt idx="760">
                  <c:v>0.18805172280009977</c:v>
                </c:pt>
                <c:pt idx="761">
                  <c:v>0.18325946791944031</c:v>
                </c:pt>
                <c:pt idx="762">
                  <c:v>0.17856314600691914</c:v>
                </c:pt>
                <c:pt idx="763">
                  <c:v>0.17396156270471078</c:v>
                </c:pt>
                <c:pt idx="764">
                  <c:v>0.16945352021249607</c:v>
                </c:pt>
                <c:pt idx="765">
                  <c:v>0.16503781780850757</c:v>
                </c:pt>
                <c:pt idx="766">
                  <c:v>0.16071325236370876</c:v>
                </c:pt>
                <c:pt idx="767">
                  <c:v>0.15647861884889755</c:v>
                </c:pt>
                <c:pt idx="768">
                  <c:v>0.15233271083453898</c:v>
                </c:pt>
                <c:pt idx="769">
                  <c:v>0.14827432098314627</c:v>
                </c:pt>
                <c:pt idx="770">
                  <c:v>0.14430224153401974</c:v>
                </c:pt>
                <c:pt idx="771">
                  <c:v>0.14041526478017866</c:v>
                </c:pt>
                <c:pt idx="772">
                  <c:v>0.13661218353731516</c:v>
                </c:pt>
                <c:pt idx="773">
                  <c:v>0.13289179160461412</c:v>
                </c:pt>
                <c:pt idx="774">
                  <c:v>0.12925288421728398</c:v>
                </c:pt>
                <c:pt idx="775">
                  <c:v>0.12569425849066393</c:v>
                </c:pt>
                <c:pt idx="776">
                  <c:v>0.12221471385575836</c:v>
                </c:pt>
                <c:pt idx="777">
                  <c:v>0.11881305248608327</c:v>
                </c:pt>
                <c:pt idx="778">
                  <c:v>0.11548807971569326</c:v>
                </c:pt>
                <c:pt idx="779">
                  <c:v>0.11223860444828468</c:v>
                </c:pt>
                <c:pt idx="780">
                  <c:v>0.10906343955726369</c:v>
                </c:pt>
                <c:pt idx="781">
                  <c:v>0.1059614022766829</c:v>
                </c:pt>
                <c:pt idx="782">
                  <c:v>0.10293131458295786</c:v>
                </c:pt>
                <c:pt idx="783">
                  <c:v>9.9972003567281184E-2</c:v>
                </c:pt>
                <c:pt idx="784">
                  <c:v>9.7082301798655651E-2</c:v>
                </c:pt>
                <c:pt idx="785">
                  <c:v>9.4261047677485513E-2</c:v>
                </c:pt>
                <c:pt idx="786">
                  <c:v>9.1507085779660519E-2</c:v>
                </c:pt>
                <c:pt idx="787">
                  <c:v>8.8819267191083351E-2</c:v>
                </c:pt>
                <c:pt idx="788">
                  <c:v>8.6196449832597569E-2</c:v>
                </c:pt>
                <c:pt idx="789">
                  <c:v>8.363749877527514E-2</c:v>
                </c:pt>
                <c:pt idx="790">
                  <c:v>8.1141286546037097E-2</c:v>
                </c:pt>
                <c:pt idx="791">
                  <c:v>7.8706693423583898E-2</c:v>
                </c:pt>
                <c:pt idx="792">
                  <c:v>7.6332607724620818E-2</c:v>
                </c:pt>
                <c:pt idx="793">
                  <c:v>7.4017926080369112E-2</c:v>
                </c:pt>
                <c:pt idx="794">
                  <c:v>7.1761553703365386E-2</c:v>
                </c:pt>
                <c:pt idx="795">
                  <c:v>6.9562404644551767E-2</c:v>
                </c:pt>
                <c:pt idx="796">
                  <c:v>6.7419402040673468E-2</c:v>
                </c:pt>
                <c:pt idx="797">
                  <c:v>6.5331478352000621E-2</c:v>
                </c:pt>
                <c:pt idx="798">
                  <c:v>6.3297575590404456E-2</c:v>
                </c:pt>
                <c:pt idx="799">
                  <c:v>6.1316645537818952E-2</c:v>
                </c:pt>
                <c:pt idx="800">
                  <c:v>5.9387649955128283E-2</c:v>
                </c:pt>
                <c:pt idx="801">
                  <c:v>5.7509560781527018E-2</c:v>
                </c:pt>
                <c:pt idx="802">
                  <c:v>5.5681360324405439E-2</c:v>
                </c:pt>
                <c:pt idx="803">
                  <c:v>5.3902041439817645E-2</c:v>
                </c:pt>
                <c:pt idx="804">
                  <c:v>5.2170607703599117E-2</c:v>
                </c:pt>
                <c:pt idx="805">
                  <c:v>5.0486073573201812E-2</c:v>
                </c:pt>
                <c:pt idx="806">
                  <c:v>4.8847464540324854E-2</c:v>
                </c:pt>
                <c:pt idx="807">
                  <c:v>4.7253817274421739E-2</c:v>
                </c:pt>
                <c:pt idx="808">
                  <c:v>4.5704179757171948E-2</c:v>
                </c:pt>
                <c:pt idx="809">
                  <c:v>4.4197611408007632E-2</c:v>
                </c:pt>
                <c:pt idx="810">
                  <c:v>4.2733183200794916E-2</c:v>
                </c:pt>
                <c:pt idx="811">
                  <c:v>4.1309977771771693E-2</c:v>
                </c:pt>
                <c:pt idx="812">
                  <c:v>3.9927089518848068E-2</c:v>
                </c:pt>
                <c:pt idx="813">
                  <c:v>3.8583624692382114E-2</c:v>
                </c:pt>
                <c:pt idx="814">
                  <c:v>3.7278701477548082E-2</c:v>
                </c:pt>
                <c:pt idx="815">
                  <c:v>3.6011450068414871E-2</c:v>
                </c:pt>
                <c:pt idx="816">
                  <c:v>3.4781012733862603E-2</c:v>
                </c:pt>
                <c:pt idx="817">
                  <c:v>3.3586543875463427E-2</c:v>
                </c:pt>
                <c:pt idx="818">
                  <c:v>3.2427210077459613E-2</c:v>
                </c:pt>
                <c:pt idx="819">
                  <c:v>3.1302190148975027E-2</c:v>
                </c:pt>
                <c:pt idx="820">
                  <c:v>3.0210675158598769E-2</c:v>
                </c:pt>
                <c:pt idx="821">
                  <c:v>2.915186846148312E-2</c:v>
                </c:pt>
                <c:pt idx="822">
                  <c:v>2.8124985719101749E-2</c:v>
                </c:pt>
                <c:pt idx="823">
                  <c:v>2.7129254911816506E-2</c:v>
                </c:pt>
                <c:pt idx="824">
                  <c:v>2.616391634440255E-2</c:v>
                </c:pt>
                <c:pt idx="825">
                  <c:v>2.5228222644686851E-2</c:v>
                </c:pt>
                <c:pt idx="826">
                  <c:v>2.4321438755454138E-2</c:v>
                </c:pt>
                <c:pt idx="827">
                  <c:v>2.3442841919779311E-2</c:v>
                </c:pt>
                <c:pt idx="828">
                  <c:v>2.2591721659945323E-2</c:v>
                </c:pt>
                <c:pt idx="829">
                  <c:v>2.1767379750107979E-2</c:v>
                </c:pt>
                <c:pt idx="830">
                  <c:v>2.0969130182871387E-2</c:v>
                </c:pt>
                <c:pt idx="831">
                  <c:v>2.0196299129937527E-2</c:v>
                </c:pt>
                <c:pt idx="832">
                  <c:v>1.9448224896996255E-2</c:v>
                </c:pt>
                <c:pt idx="833">
                  <c:v>1.8724257873022444E-2</c:v>
                </c:pt>
                <c:pt idx="834">
                  <c:v>1.802376047414745E-2</c:v>
                </c:pt>
                <c:pt idx="835">
                  <c:v>1.7346107082273392E-2</c:v>
                </c:pt>
                <c:pt idx="836">
                  <c:v>1.6690683978599435E-2</c:v>
                </c:pt>
                <c:pt idx="837">
                  <c:v>1.6056889272228647E-2</c:v>
                </c:pt>
                <c:pt idx="838">
                  <c:v>1.5444132824024999E-2</c:v>
                </c:pt>
                <c:pt idx="839">
                  <c:v>1.4851836165890571E-2</c:v>
                </c:pt>
                <c:pt idx="840">
                  <c:v>1.4279432415631394E-2</c:v>
                </c:pt>
                <c:pt idx="841">
                  <c:v>1.3726366187581425E-2</c:v>
                </c:pt>
                <c:pt idx="842">
                  <c:v>1.3192093499153516E-2</c:v>
                </c:pt>
                <c:pt idx="843">
                  <c:v>1.2676081673485003E-2</c:v>
                </c:pt>
                <c:pt idx="844">
                  <c:v>1.217780923834557E-2</c:v>
                </c:pt>
                <c:pt idx="845">
                  <c:v>1.1696765821473665E-2</c:v>
                </c:pt>
                <c:pt idx="846">
                  <c:v>1.1232452042507262E-2</c:v>
                </c:pt>
                <c:pt idx="847">
                  <c:v>1.0784379401673028E-2</c:v>
                </c:pt>
                <c:pt idx="848">
                  <c:v>1.0352070165396994E-2</c:v>
                </c:pt>
                <c:pt idx="849">
                  <c:v>9.9350572489989072E-3</c:v>
                </c:pt>
                <c:pt idx="850">
                  <c:v>9.5328840966296506E-3</c:v>
                </c:pt>
                <c:pt idx="851">
                  <c:v>9.1451045586109555E-3</c:v>
                </c:pt>
                <c:pt idx="852">
                  <c:v>8.7712827663339009E-3</c:v>
                </c:pt>
                <c:pt idx="853">
                  <c:v>8.4109930048711749E-3</c:v>
                </c:pt>
                <c:pt idx="854">
                  <c:v>8.0638195834559379E-3</c:v>
                </c:pt>
                <c:pt idx="855">
                  <c:v>7.7293567039785271E-3</c:v>
                </c:pt>
                <c:pt idx="856">
                  <c:v>7.4072083276491606E-3</c:v>
                </c:pt>
                <c:pt idx="857">
                  <c:v>7.0969880399736254E-3</c:v>
                </c:pt>
                <c:pt idx="858">
                  <c:v>6.798318914185566E-3</c:v>
                </c:pt>
                <c:pt idx="859">
                  <c:v>6.5108333732775293E-3</c:v>
                </c:pt>
                <c:pt idx="860">
                  <c:v>6.2341730507694095E-3</c:v>
                </c:pt>
                <c:pt idx="861">
                  <c:v>5.9679886503508691E-3</c:v>
                </c:pt>
                <c:pt idx="862">
                  <c:v>5.7119398045321085E-3</c:v>
                </c:pt>
                <c:pt idx="863">
                  <c:v>5.4656949324333997E-3</c:v>
                </c:pt>
                <c:pt idx="864">
                  <c:v>5.2289310968421186E-3</c:v>
                </c:pt>
                <c:pt idx="865">
                  <c:v>5.001333860662642E-3</c:v>
                </c:pt>
                <c:pt idx="866">
                  <c:v>4.7825971428817702E-3</c:v>
                </c:pt>
                <c:pt idx="867">
                  <c:v>4.5724230741688828E-3</c:v>
                </c:pt>
                <c:pt idx="868">
                  <c:v>4.370521852227964E-3</c:v>
                </c:pt>
                <c:pt idx="869">
                  <c:v>4.1766115970147287E-3</c:v>
                </c:pt>
                <c:pt idx="870">
                  <c:v>3.990418205929146E-3</c:v>
                </c:pt>
                <c:pt idx="871">
                  <c:v>3.8116752090912248E-3</c:v>
                </c:pt>
                <c:pt idx="872">
                  <c:v>3.6401236248038175E-3</c:v>
                </c:pt>
                <c:pt idx="873">
                  <c:v>3.4755118153037032E-3</c:v>
                </c:pt>
                <c:pt idx="874">
                  <c:v>3.3175953428988061E-3</c:v>
                </c:pt>
                <c:pt idx="875">
                  <c:v>3.1661368265863401E-3</c:v>
                </c:pt>
                <c:pt idx="876">
                  <c:v>3.0209057992431096E-3</c:v>
                </c:pt>
                <c:pt idx="877">
                  <c:v>2.8816785654765136E-3</c:v>
                </c:pt>
                <c:pt idx="878">
                  <c:v>2.7482380602211996E-3</c:v>
                </c:pt>
                <c:pt idx="879">
                  <c:v>2.6203737081632503E-3</c:v>
                </c:pt>
                <c:pt idx="880">
                  <c:v>2.4978812840704642E-3</c:v>
                </c:pt>
                <c:pt idx="881">
                  <c:v>2.380562774104378E-3</c:v>
                </c:pt>
                <c:pt idx="882">
                  <c:v>2.2682262381861422E-3</c:v>
                </c:pt>
                <c:pt idx="883">
                  <c:v>2.160685673485355E-3</c:v>
                </c:pt>
                <c:pt idx="884">
                  <c:v>2.0577608790979473E-3</c:v>
                </c:pt>
                <c:pt idx="885">
                  <c:v>1.9592773219757834E-3</c:v>
                </c:pt>
                <c:pt idx="886">
                  <c:v>1.8650660041677806E-3</c:v>
                </c:pt>
                <c:pt idx="887">
                  <c:v>1.7749633314291875E-3</c:v>
                </c:pt>
                <c:pt idx="888">
                  <c:v>1.6888109832526291E-3</c:v>
                </c:pt>
                <c:pt idx="889">
                  <c:v>1.6064557843715071E-3</c:v>
                </c:pt>
                <c:pt idx="890">
                  <c:v>1.5277495777833397E-3</c:v>
                </c:pt>
                <c:pt idx="891">
                  <c:v>1.4525490993378654E-3</c:v>
                </c:pt>
                <c:pt idx="892">
                  <c:v>1.3807158539315143E-3</c:v>
                </c:pt>
                <c:pt idx="893">
                  <c:v>1.3121159933473657E-3</c:v>
                </c:pt>
                <c:pt idx="894">
                  <c:v>1.2466201957766971E-3</c:v>
                </c:pt>
                <c:pt idx="895">
                  <c:v>1.1841035470554488E-3</c:v>
                </c:pt>
                <c:pt idx="896">
                  <c:v>1.1244454236464059E-3</c:v>
                </c:pt>
                <c:pt idx="897">
                  <c:v>1.0675293773950948E-3</c:v>
                </c:pt>
                <c:pt idx="898">
                  <c:v>1.0132430220848229E-3</c:v>
                </c:pt>
                <c:pt idx="899">
                  <c:v>9.6147792181378955E-4</c:v>
                </c:pt>
                <c:pt idx="900">
                  <c:v>9.1212948121472466E-4</c:v>
                </c:pt>
                <c:pt idx="901">
                  <c:v>8.6509683753497365E-4</c:v>
                </c:pt>
                <c:pt idx="902">
                  <c:v>8.2028275459271696E-4</c:v>
                </c:pt>
                <c:pt idx="903">
                  <c:v>7.7759351862262784E-4</c:v>
                </c:pt>
                <c:pt idx="904">
                  <c:v>7.3693883602204101E-4</c:v>
                </c:pt>
                <c:pt idx="905">
                  <c:v>6.9823173300652213E-4</c:v>
                </c:pt>
                <c:pt idx="906">
                  <c:v>6.6138845718163766E-4</c:v>
                </c:pt>
                <c:pt idx="907">
                  <c:v>6.2632838103560866E-4</c:v>
                </c:pt>
                <c:pt idx="908">
                  <c:v>5.9297390735560515E-4</c:v>
                </c:pt>
                <c:pt idx="909">
                  <c:v>5.6125037656847877E-4</c:v>
                </c:pt>
                <c:pt idx="910">
                  <c:v>5.3108597600485911E-4</c:v>
                </c:pt>
                <c:pt idx="911">
                  <c:v>5.0241165108379075E-4</c:v>
                </c:pt>
                <c:pt idx="912">
                  <c:v>4.7516101841330011E-4</c:v>
                </c:pt>
                <c:pt idx="913">
                  <c:v>4.4927028080065995E-4</c:v>
                </c:pt>
                <c:pt idx="914">
                  <c:v>4.2467814416451561E-4</c:v>
                </c:pt>
                <c:pt idx="915">
                  <c:v>4.0132573633948918E-4</c:v>
                </c:pt>
                <c:pt idx="916">
                  <c:v>3.7915652776240893E-4</c:v>
                </c:pt>
                <c:pt idx="917">
                  <c:v>3.5811625402794154E-4</c:v>
                </c:pt>
                <c:pt idx="918">
                  <c:v>3.3815284030001944E-4</c:v>
                </c:pt>
                <c:pt idx="919">
                  <c:v>3.1921632756424633E-4</c:v>
                </c:pt>
                <c:pt idx="920">
                  <c:v>3.0125880070516325E-4</c:v>
                </c:pt>
                <c:pt idx="921">
                  <c:v>2.8423431839120713E-4</c:v>
                </c:pt>
                <c:pt idx="922">
                  <c:v>2.6809884474905546E-4</c:v>
                </c:pt>
                <c:pt idx="923">
                  <c:v>2.5281018280801592E-4</c:v>
                </c:pt>
                <c:pt idx="924">
                  <c:v>2.3832790969420821E-4</c:v>
                </c:pt>
                <c:pt idx="925">
                  <c:v>2.246133135533413E-4</c:v>
                </c:pt>
                <c:pt idx="926">
                  <c:v>2.1162933218004483E-4</c:v>
                </c:pt>
                <c:pt idx="927">
                  <c:v>1.9934049333096657E-4</c:v>
                </c:pt>
                <c:pt idx="928">
                  <c:v>1.8771285669806918E-4</c:v>
                </c:pt>
                <c:pt idx="929">
                  <c:v>1.7671395751791438E-4</c:v>
                </c:pt>
                <c:pt idx="930">
                  <c:v>1.6631275179210153E-4</c:v>
                </c:pt>
                <c:pt idx="931">
                  <c:v>1.564795630934552E-4</c:v>
                </c:pt>
                <c:pt idx="932">
                  <c:v>1.4718603093202988E-4</c:v>
                </c:pt>
                <c:pt idx="933">
                  <c:v>1.384050606545692E-4</c:v>
                </c:pt>
                <c:pt idx="934">
                  <c:v>1.3011077485061494E-4</c:v>
                </c:pt>
                <c:pt idx="935">
                  <c:v>1.2227846623809663E-4</c:v>
                </c:pt>
                <c:pt idx="936">
                  <c:v>1.1488455200092773E-4</c:v>
                </c:pt>
                <c:pt idx="937">
                  <c:v>1.0790652955085711E-4</c:v>
                </c:pt>
                <c:pt idx="938">
                  <c:v>1.0132293368557513E-4</c:v>
                </c:pt>
                <c:pt idx="939">
                  <c:v>9.5113295114916631E-5</c:v>
                </c:pt>
                <c:pt idx="940">
                  <c:v>8.9258100326833706E-5</c:v>
                </c:pt>
                <c:pt idx="941">
                  <c:v>8.3738752764711083E-5</c:v>
                </c:pt>
                <c:pt idx="942">
                  <c:v>7.8537535287537884E-5</c:v>
                </c:pt>
                <c:pt idx="943">
                  <c:v>7.3637573884402469E-5</c:v>
                </c:pt>
                <c:pt idx="944">
                  <c:v>6.902280261479192E-5</c:v>
                </c:pt>
                <c:pt idx="945">
                  <c:v>6.4677929746214402E-5</c:v>
                </c:pt>
                <c:pt idx="946">
                  <c:v>6.0588405060727767E-5</c:v>
                </c:pt>
                <c:pt idx="947">
                  <c:v>5.6740388302067348E-5</c:v>
                </c:pt>
                <c:pt idx="948">
                  <c:v>5.3120718735188749E-5</c:v>
                </c:pt>
                <c:pt idx="949">
                  <c:v>4.9716885790206988E-5</c:v>
                </c:pt>
                <c:pt idx="950">
                  <c:v>4.6517000762894802E-5</c:v>
                </c:pt>
                <c:pt idx="951">
                  <c:v>4.3509769544122917E-5</c:v>
                </c:pt>
                <c:pt idx="952">
                  <c:v>4.0684466350845506E-5</c:v>
                </c:pt>
                <c:pt idx="953">
                  <c:v>3.8030908431511574E-5</c:v>
                </c:pt>
                <c:pt idx="954">
                  <c:v>3.5539431719046789E-5</c:v>
                </c:pt>
                <c:pt idx="955">
                  <c:v>3.3200867404857021E-5</c:v>
                </c:pt>
                <c:pt idx="956">
                  <c:v>3.1006519407625845E-5</c:v>
                </c:pt>
                <c:pt idx="957">
                  <c:v>2.8948142711007631E-5</c:v>
                </c:pt>
                <c:pt idx="958">
                  <c:v>2.7017922544673354E-5</c:v>
                </c:pt>
                <c:pt idx="959">
                  <c:v>2.5208454383536713E-5</c:v>
                </c:pt>
                <c:pt idx="960">
                  <c:v>2.3512724740362329E-5</c:v>
                </c:pt>
                <c:pt idx="961">
                  <c:v>2.1924092727356974E-5</c:v>
                </c:pt>
                <c:pt idx="962">
                  <c:v>2.043627236274685E-5</c:v>
                </c:pt>
                <c:pt idx="963">
                  <c:v>1.9043315598762893E-5</c:v>
                </c:pt>
                <c:pt idx="964">
                  <c:v>1.7739596047874937E-5</c:v>
                </c:pt>
                <c:pt idx="965">
                  <c:v>1.6519793384556697E-5</c:v>
                </c:pt>
                <c:pt idx="966">
                  <c:v>1.5378878400297297E-5</c:v>
                </c:pt>
                <c:pt idx="967">
                  <c:v>1.4312098690025334E-5</c:v>
                </c:pt>
                <c:pt idx="968">
                  <c:v>1.3314964948563197E-5</c:v>
                </c:pt>
                <c:pt idx="969">
                  <c:v>1.2383237856185528E-5</c:v>
                </c:pt>
                <c:pt idx="970">
                  <c:v>1.1512915532815453E-5</c:v>
                </c:pt>
                <c:pt idx="971">
                  <c:v>1.0700221540857224E-5</c:v>
                </c:pt>
                <c:pt idx="972">
                  <c:v>9.9415934171267322E-6</c:v>
                </c:pt>
                <c:pt idx="973">
                  <c:v>9.2336717148082768E-6</c:v>
                </c:pt>
                <c:pt idx="974">
                  <c:v>8.5732895368327425E-6</c:v>
                </c:pt>
                <c:pt idx="975">
                  <c:v>7.9574625425391944E-6</c:v>
                </c:pt>
                <c:pt idx="976">
                  <c:v>7.3833794099446557E-6</c:v>
                </c:pt>
                <c:pt idx="977">
                  <c:v>6.8483927364149261E-6</c:v>
                </c:pt>
                <c:pt idx="978">
                  <c:v>6.3500103609859672E-6</c:v>
                </c:pt>
                <c:pt idx="979">
                  <c:v>5.8858870920486316E-6</c:v>
                </c:pt>
                <c:pt idx="980">
                  <c:v>5.4538168245619465E-6</c:v>
                </c:pt>
                <c:pt idx="981">
                  <c:v>5.0517250314130447E-6</c:v>
                </c:pt>
                <c:pt idx="982">
                  <c:v>4.6776616139898771E-6</c:v>
                </c:pt>
                <c:pt idx="983">
                  <c:v>4.3297940974741526E-6</c:v>
                </c:pt>
                <c:pt idx="984">
                  <c:v>4.0064011568005806E-6</c:v>
                </c:pt>
                <c:pt idx="985">
                  <c:v>3.7058664596601541E-6</c:v>
                </c:pt>
                <c:pt idx="986">
                  <c:v>3.4266728133514006E-6</c:v>
                </c:pt>
                <c:pt idx="987">
                  <c:v>3.1673966027030104E-6</c:v>
                </c:pt>
                <c:pt idx="988">
                  <c:v>2.9267025067056024E-6</c:v>
                </c:pt>
                <c:pt idx="989">
                  <c:v>2.703338481895865E-6</c:v>
                </c:pt>
                <c:pt idx="990">
                  <c:v>2.4961310009365075E-6</c:v>
                </c:pt>
                <c:pt idx="991">
                  <c:v>2.3039805352275564E-6</c:v>
                </c:pt>
                <c:pt idx="992">
                  <c:v>2.1258572707693046E-6</c:v>
                </c:pt>
                <c:pt idx="993">
                  <c:v>1.9607970468740732E-6</c:v>
                </c:pt>
                <c:pt idx="994">
                  <c:v>1.8078975076936463E-6</c:v>
                </c:pt>
                <c:pt idx="995">
                  <c:v>1.6663144568904764E-6</c:v>
                </c:pt>
                <c:pt idx="996">
                  <c:v>1.5352584061335989E-6</c:v>
                </c:pt>
                <c:pt idx="997">
                  <c:v>1.4139913084461426E-6</c:v>
                </c:pt>
                <c:pt idx="998">
                  <c:v>1.3018234677675345E-6</c:v>
                </c:pt>
                <c:pt idx="999">
                  <c:v>1.1981106164223586E-6</c:v>
                </c:pt>
                <c:pt idx="1000">
                  <c:v>1.1022511525084354E-6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7-4F2A-A279-30213AE83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96032"/>
        <c:axId val="190022400"/>
      </c:scatterChart>
      <c:valAx>
        <c:axId val="18999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22400"/>
        <c:crosses val="autoZero"/>
        <c:crossBetween val="midCat"/>
      </c:valAx>
      <c:valAx>
        <c:axId val="1900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9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'G(t)'!$B$9:$B$1013</c:f>
              <c:numCache>
                <c:formatCode>0.000000</c:formatCode>
                <c:ptCount val="1005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  <c:pt idx="501">
                  <c:v>1.0136835295281604E-6</c:v>
                </c:pt>
                <c:pt idx="502">
                  <c:v>9.3188379089097266E-7</c:v>
                </c:pt>
                <c:pt idx="503">
                  <c:v>8.563632422107286E-7</c:v>
                </c:pt>
                <c:pt idx="504">
                  <c:v>7.8666625460738891E-7</c:v>
                </c:pt>
                <c:pt idx="505">
                  <c:v>7.2236819250259831E-7</c:v>
                </c:pt>
                <c:pt idx="506">
                  <c:v>6.6307345966838165E-7</c:v>
                </c:pt>
                <c:pt idx="507">
                  <c:v>6.0841365755074332E-7</c:v>
                </c:pt>
                <c:pt idx="508">
                  <c:v>5.5804585014429373E-7</c:v>
                </c:pt>
                <c:pt idx="509">
                  <c:v>5.1165092994019142E-7</c:v>
                </c:pt>
                <c:pt idx="510">
                  <c:v>4.6893207970804112E-7</c:v>
                </c:pt>
                <c:pt idx="511">
                  <c:v>4.296133251029804E-7</c:v>
                </c:pt>
                <c:pt idx="512">
                  <c:v>3.9343817331200829E-7</c:v>
                </c:pt>
                <c:pt idx="513">
                  <c:v>3.6016833316879669E-7</c:v>
                </c:pt>
                <c:pt idx="514">
                  <c:v>3.2958251237416418E-7</c:v>
                </c:pt>
                <c:pt idx="515">
                  <c:v>3.014752876597244E-7</c:v>
                </c:pt>
                <c:pt idx="516">
                  <c:v>2.7565604392560056E-7</c:v>
                </c:pt>
                <c:pt idx="517">
                  <c:v>2.5194797856928105E-7</c:v>
                </c:pt>
                <c:pt idx="518">
                  <c:v>2.3018716740203386E-7</c:v>
                </c:pt>
                <c:pt idx="519">
                  <c:v>2.1022168872185225E-7</c:v>
                </c:pt>
                <c:pt idx="520">
                  <c:v>1.9191080227786381E-7</c:v>
                </c:pt>
                <c:pt idx="521">
                  <c:v>1.7512418002067146E-7</c:v>
                </c:pt>
                <c:pt idx="522">
                  <c:v>1.5974118568624617E-7</c:v>
                </c:pt>
                <c:pt idx="523">
                  <c:v>1.4565020040815118E-7</c:v>
                </c:pt>
                <c:pt idx="524">
                  <c:v>1.3274799169390915E-7</c:v>
                </c:pt>
                <c:pt idx="525">
                  <c:v>1.209391232366534E-7</c:v>
                </c:pt>
                <c:pt idx="526">
                  <c:v>1.1013540316282695E-7</c:v>
                </c:pt>
                <c:pt idx="527">
                  <c:v>1.0025536844083262E-7</c:v>
                </c:pt>
                <c:pt idx="528">
                  <c:v>9.1223803294376014E-8</c:v>
                </c:pt>
                <c:pt idx="529">
                  <c:v>8.2971289577859917E-8</c:v>
                </c:pt>
                <c:pt idx="530">
                  <c:v>7.5433787179851439E-8</c:v>
                </c:pt>
                <c:pt idx="531">
                  <c:v>6.8552242624433703E-8</c:v>
                </c:pt>
                <c:pt idx="532">
                  <c:v>6.2272224139356278E-8</c:v>
                </c:pt>
                <c:pt idx="533">
                  <c:v>5.6543581554456976E-8</c:v>
                </c:pt>
                <c:pt idx="534">
                  <c:v>5.1320129484040912E-8</c:v>
                </c:pt>
                <c:pt idx="535">
                  <c:v>4.6559352332853283E-8</c:v>
                </c:pt>
                <c:pt idx="536">
                  <c:v>4.2222129747171036E-8</c:v>
                </c:pt>
                <c:pt idx="537">
                  <c:v>3.8272481210510344E-8</c:v>
                </c:pt>
                <c:pt idx="538">
                  <c:v>3.4677328557622117E-8</c:v>
                </c:pt>
                <c:pt idx="539">
                  <c:v>3.1406275250981687E-8</c:v>
                </c:pt>
                <c:pt idx="540">
                  <c:v>2.8431401331033175E-8</c:v>
                </c:pt>
                <c:pt idx="541">
                  <c:v>2.5727073015111726E-8</c:v>
                </c:pt>
                <c:pt idx="542">
                  <c:v>2.3269765980426654E-8</c:v>
                </c:pt>
                <c:pt idx="543">
                  <c:v>2.1037901423837748E-8</c:v>
                </c:pt>
                <c:pt idx="544">
                  <c:v>1.9011694045529877E-8</c:v>
                </c:pt>
                <c:pt idx="545">
                  <c:v>1.7173011155235968E-8</c:v>
                </c:pt>
                <c:pt idx="546">
                  <c:v>1.5505242148460867E-8</c:v>
                </c:pt>
                <c:pt idx="547">
                  <c:v>1.3993177646361336E-8</c:v>
                </c:pt>
                <c:pt idx="548">
                  <c:v>1.2622897636646879E-8</c:v>
                </c:pt>
                <c:pt idx="549">
                  <c:v>1.1381667994192103E-8</c:v>
                </c:pt>
                <c:pt idx="550">
                  <c:v>1.0257844799102703E-8</c:v>
                </c:pt>
                <c:pt idx="551">
                  <c:v>9.2407859068564234E-9</c:v>
                </c:pt>
                <c:pt idx="552">
                  <c:v>8.3207692599548446E-9</c:v>
                </c:pt>
                <c:pt idx="553">
                  <c:v>7.4889174633576577E-9</c:v>
                </c:pt>
                <c:pt idx="554">
                  <c:v>6.7371281769322601E-9</c:v>
                </c:pt>
                <c:pt idx="555">
                  <c:v>6.0580099073258616E-9</c:v>
                </c:pt>
                <c:pt idx="556">
                  <c:v>5.4448228091384911E-9</c:v>
                </c:pt>
                <c:pt idx="557">
                  <c:v>4.8914241311337888E-9</c:v>
                </c:pt>
                <c:pt idx="558">
                  <c:v>4.3922179675469961E-9</c:v>
                </c:pt>
                <c:pt idx="559">
                  <c:v>3.942108997415809E-9</c:v>
                </c:pt>
                <c:pt idx="560">
                  <c:v>3.5364599163447369E-9</c:v>
                </c:pt>
                <c:pt idx="561">
                  <c:v>3.1710522852887587E-9</c:v>
                </c:pt>
                <c:pt idx="562">
                  <c:v>2.8420505398760863E-9</c:v>
                </c:pt>
                <c:pt idx="563">
                  <c:v>2.5459689215507872E-9</c:v>
                </c:pt>
                <c:pt idx="564">
                  <c:v>2.2796411084640819E-9</c:v>
                </c:pt>
                <c:pt idx="565">
                  <c:v>2.0401923396416135E-9</c:v>
                </c:pt>
                <c:pt idx="566">
                  <c:v>1.8250138405600232E-9</c:v>
                </c:pt>
                <c:pt idx="567">
                  <c:v>1.6317393719336123E-9</c:v>
                </c:pt>
                <c:pt idx="568">
                  <c:v>1.4582237362963322E-9</c:v>
                </c:pt>
                <c:pt idx="569">
                  <c:v>1.3025230889134895E-9</c:v>
                </c:pt>
                <c:pt idx="570">
                  <c:v>1.1628769107210688E-9</c:v>
                </c:pt>
                <c:pt idx="571">
                  <c:v>1.0376915114133207E-9</c:v>
                </c:pt>
                <c:pt idx="572">
                  <c:v>9.2552494052573657E-10</c:v>
                </c:pt>
                <c:pt idx="573">
                  <c:v>8.250731934302217E-10</c:v>
                </c:pt>
                <c:pt idx="574">
                  <c:v>7.3515760761398954E-10</c:v>
                </c:pt>
                <c:pt idx="575">
                  <c:v>6.5471335248853104E-10</c:v>
                </c:pt>
                <c:pt idx="576">
                  <c:v>5.8277892330648873E-10</c:v>
                </c:pt>
                <c:pt idx="577">
                  <c:v>5.184865565859934E-10</c:v>
                </c:pt>
                <c:pt idx="578">
                  <c:v>4.6105349078500951E-10</c:v>
                </c:pt>
                <c:pt idx="579">
                  <c:v>4.0977400186364392E-10</c:v>
                </c:pt>
                <c:pt idx="580">
                  <c:v>3.6401214884745485E-10</c:v>
                </c:pt>
                <c:pt idx="581">
                  <c:v>3.2319516958773806E-10</c:v>
                </c:pt>
                <c:pt idx="582">
                  <c:v>2.868074716298846E-10</c:v>
                </c:pt>
                <c:pt idx="583">
                  <c:v>2.5438516747276934E-10</c:v>
                </c:pt>
                <c:pt idx="584">
                  <c:v>2.2551110755340506E-10</c:v>
                </c:pt>
                <c:pt idx="585">
                  <c:v>1.9981036804260452E-10</c:v>
                </c:pt>
                <c:pt idx="586">
                  <c:v>1.7694615400992372E-10</c:v>
                </c:pt>
                <c:pt idx="587">
                  <c:v>1.5661608172787836E-10</c:v>
                </c:pt>
                <c:pt idx="588">
                  <c:v>1.3854880685476822E-10</c:v>
                </c:pt>
                <c:pt idx="589">
                  <c:v>1.2250096797863181E-10</c:v>
                </c:pt>
                <c:pt idx="590">
                  <c:v>1.082544175378013E-10</c:v>
                </c:pt>
                <c:pt idx="591">
                  <c:v>9.5613714470999657E-11</c:v>
                </c:pt>
                <c:pt idx="592">
                  <c:v>8.4403855105522238E-11</c:v>
                </c:pt>
                <c:pt idx="593">
                  <c:v>7.4468220778949749E-11</c:v>
                </c:pt>
                <c:pt idx="594">
                  <c:v>6.5666722519987859E-11</c:v>
                </c:pt>
                <c:pt idx="595">
                  <c:v>5.787412479889539E-11</c:v>
                </c:pt>
                <c:pt idx="596">
                  <c:v>5.0978531908033627E-11</c:v>
                </c:pt>
                <c:pt idx="597">
                  <c:v>4.4880021958371636E-11</c:v>
                </c:pt>
                <c:pt idx="598">
                  <c:v>3.9489414787503668E-11</c:v>
                </c:pt>
                <c:pt idx="599">
                  <c:v>3.4727161277514276E-11</c:v>
                </c:pt>
                <c:pt idx="600">
                  <c:v>3.0522342684976009E-11</c:v>
                </c:pt>
                <c:pt idx="601">
                  <c:v>2.6811769597930546E-11</c:v>
                </c:pt>
                <c:pt idx="602">
                  <c:v>2.353917106291318E-11</c:v>
                </c:pt>
                <c:pt idx="603">
                  <c:v>2.0654465275434306E-11</c:v>
                </c:pt>
                <c:pt idx="604">
                  <c:v>1.8113104005887146E-11</c:v>
                </c:pt>
                <c:pt idx="605">
                  <c:v>1.5875483645205425E-11</c:v>
                </c:pt>
                <c:pt idx="606">
                  <c:v>1.3906416406022703E-11</c:v>
                </c:pt>
                <c:pt idx="607">
                  <c:v>1.2174655810376214E-11</c:v>
                </c:pt>
                <c:pt idx="608">
                  <c:v>1.0652471138689131E-11</c:v>
                </c:pt>
                <c:pt idx="609">
                  <c:v>9.3152660110088602E-12</c:v>
                </c:pt>
                <c:pt idx="610">
                  <c:v>8.1412367241257277E-12</c:v>
                </c:pt>
                <c:pt idx="611">
                  <c:v>7.1110663808313804E-12</c:v>
                </c:pt>
                <c:pt idx="612">
                  <c:v>6.2076512234909625E-12</c:v>
                </c:pt>
                <c:pt idx="613">
                  <c:v>5.4158559263525417E-12</c:v>
                </c:pt>
                <c:pt idx="614">
                  <c:v>4.7222949124244524E-12</c:v>
                </c:pt>
                <c:pt idx="615">
                  <c:v>4.1151370439070919E-12</c:v>
                </c:pt>
                <c:pt idx="616">
                  <c:v>3.583931292478584E-12</c:v>
                </c:pt>
                <c:pt idx="617">
                  <c:v>3.1194512294117451E-12</c:v>
                </c:pt>
                <c:pt idx="618">
                  <c:v>2.713556387572207E-12</c:v>
                </c:pt>
                <c:pt idx="619">
                  <c:v>2.3590687397000856E-12</c:v>
                </c:pt>
                <c:pt idx="620">
                  <c:v>2.0496627117212744E-12</c:v>
                </c:pt>
                <c:pt idx="621">
                  <c:v>1.779767307761108E-12</c:v>
                </c:pt>
                <c:pt idx="622">
                  <c:v>1.5444790664927051E-12</c:v>
                </c:pt>
                <c:pt idx="623">
                  <c:v>1.3394846977814898E-12</c:v>
                </c:pt>
                <c:pt idx="624">
                  <c:v>1.1609923655078648E-12</c:v>
                </c:pt>
                <c:pt idx="625">
                  <c:v>1.0056706880863096E-12</c:v>
                </c:pt>
                <c:pt idx="626">
                  <c:v>8.7059462357532556E-13</c:v>
                </c:pt>
                <c:pt idx="627">
                  <c:v>7.5319749233096725E-13</c:v>
                </c:pt>
                <c:pt idx="628">
                  <c:v>6.5122846775508476E-13</c:v>
                </c:pt>
                <c:pt idx="629">
                  <c:v>5.6271493561473589E-13</c:v>
                </c:pt>
                <c:pt idx="630">
                  <c:v>4.859291853771214E-13</c:v>
                </c:pt>
                <c:pt idx="631">
                  <c:v>4.1935895367108707E-13</c:v>
                </c:pt>
                <c:pt idx="632">
                  <c:v>3.6168139094751469E-13</c:v>
                </c:pt>
                <c:pt idx="633">
                  <c:v>3.1174006821054317E-13</c:v>
                </c:pt>
                <c:pt idx="634">
                  <c:v>2.6852468182574591E-13</c:v>
                </c:pt>
                <c:pt idx="635">
                  <c:v>2.3115315132964303E-13</c:v>
                </c:pt>
                <c:pt idx="636">
                  <c:v>1.9885583827755255E-13</c:v>
                </c:pt>
                <c:pt idx="637">
                  <c:v>1.7096164384609219E-13</c:v>
                </c:pt>
                <c:pt idx="638">
                  <c:v>1.468857694903479E-13</c:v>
                </c:pt>
                <c:pt idx="639">
                  <c:v>1.2611894875073076E-13</c:v>
                </c:pt>
                <c:pt idx="640">
                  <c:v>1.0821797958886685E-13</c:v>
                </c:pt>
                <c:pt idx="641">
                  <c:v>9.2797405657367826E-14</c:v>
                </c:pt>
                <c:pt idx="642">
                  <c:v>7.9522211903054073E-14</c:v>
                </c:pt>
                <c:pt idx="643">
                  <c:v>6.8101415073603006E-14</c:v>
                </c:pt>
                <c:pt idx="644">
                  <c:v>5.8282443230010712E-14</c:v>
                </c:pt>
                <c:pt idx="645">
                  <c:v>4.984621043028137E-14</c:v>
                </c:pt>
                <c:pt idx="646">
                  <c:v>4.2602803495496702E-14</c:v>
                </c:pt>
                <c:pt idx="647">
                  <c:v>3.6387707334974384E-14</c:v>
                </c:pt>
                <c:pt idx="648">
                  <c:v>3.1058503816332324E-14</c:v>
                </c:pt>
                <c:pt idx="649">
                  <c:v>2.6491986730294182E-14</c:v>
                </c:pt>
                <c:pt idx="650">
                  <c:v>2.2581642119211667E-14</c:v>
                </c:pt>
                <c:pt idx="651">
                  <c:v>1.9235449202742223E-14</c:v>
                </c:pt>
                <c:pt idx="652">
                  <c:v>1.6373962424886486E-14</c:v>
                </c:pt>
                <c:pt idx="653">
                  <c:v>1.3928639836454285E-14</c:v>
                </c:pt>
                <c:pt idx="654">
                  <c:v>1.1840387181239747E-14</c:v>
                </c:pt>
                <c:pt idx="655">
                  <c:v>1.0058290731328117E-14</c:v>
                </c:pt>
                <c:pt idx="656">
                  <c:v>8.538515169464297E-15</c:v>
                </c:pt>
                <c:pt idx="657">
                  <c:v>7.2433456912450162E-15</c:v>
                </c:pt>
                <c:pt idx="658">
                  <c:v>6.1403560390967339E-15</c:v>
                </c:pt>
                <c:pt idx="659">
                  <c:v>5.2016864211050144E-15</c:v>
                </c:pt>
                <c:pt idx="660">
                  <c:v>4.4034172443392459E-15</c:v>
                </c:pt>
                <c:pt idx="661">
                  <c:v>3.7250263343205655E-15</c:v>
                </c:pt>
                <c:pt idx="662">
                  <c:v>3.1489188464189282E-15</c:v>
                </c:pt>
                <c:pt idx="663">
                  <c:v>2.6600204250544465E-15</c:v>
                </c:pt>
                <c:pt idx="664">
                  <c:v>2.2454253538224381E-15</c:v>
                </c:pt>
                <c:pt idx="665">
                  <c:v>1.8940924829282055E-15</c:v>
                </c:pt>
                <c:pt idx="666">
                  <c:v>1.5965826363901375E-15</c:v>
                </c:pt>
                <c:pt idx="667">
                  <c:v>1.3448320052539204E-15</c:v>
                </c:pt>
                <c:pt idx="668">
                  <c:v>1.1319567377959159E-15</c:v>
                </c:pt>
                <c:pt idx="669">
                  <c:v>9.5208455512023823E-16</c:v>
                </c:pt>
                <c:pt idx="670">
                  <c:v>8.0020976108321536E-16</c:v>
                </c:pt>
                <c:pt idx="671">
                  <c:v>6.7206848832996704E-16</c:v>
                </c:pt>
                <c:pt idx="672">
                  <c:v>5.6403143556152209E-16</c:v>
                </c:pt>
                <c:pt idx="673">
                  <c:v>4.7301171218328976E-16</c:v>
                </c:pt>
                <c:pt idx="674">
                  <c:v>3.9638572159592931E-16</c:v>
                </c:pt>
                <c:pt idx="675">
                  <c:v>3.3192528920619147E-16</c:v>
                </c:pt>
                <c:pt idx="676">
                  <c:v>2.7773948072843505E-16</c:v>
                </c:pt>
                <c:pt idx="677">
                  <c:v>2.3222476489534945E-16</c:v>
                </c:pt>
                <c:pt idx="678">
                  <c:v>1.9402235615778484E-16</c:v>
                </c:pt>
                <c:pt idx="679">
                  <c:v>1.6198173072348244E-16</c:v>
                </c:pt>
                <c:pt idx="680">
                  <c:v>1.3512944634951514E-16</c:v>
                </c:pt>
                <c:pt idx="681">
                  <c:v>1.126425152874057E-16</c:v>
                </c:pt>
                <c:pt idx="682">
                  <c:v>9.3825682987240297E-17</c:v>
                </c:pt>
                <c:pt idx="683">
                  <c:v>7.8092054619268847E-17</c:v>
                </c:pt>
                <c:pt idx="684">
                  <c:v>6.4946588940321542E-17</c:v>
                </c:pt>
                <c:pt idx="685">
                  <c:v>5.3972046070128534E-17</c:v>
                </c:pt>
                <c:pt idx="686">
                  <c:v>4.4817033707623808E-17</c:v>
                </c:pt>
                <c:pt idx="687">
                  <c:v>3.7185846397467614E-17</c:v>
                </c:pt>
                <c:pt idx="688">
                  <c:v>3.0829835690182503E-17</c:v>
                </c:pt>
                <c:pt idx="689">
                  <c:v>2.5540086331585349E-17</c:v>
                </c:pt>
                <c:pt idx="690">
                  <c:v>2.1141205759065988E-17</c:v>
                </c:pt>
                <c:pt idx="691">
                  <c:v>1.7486061862500436E-17</c:v>
                </c:pt>
                <c:pt idx="692">
                  <c:v>1.4451327786249739E-17</c:v>
                </c:pt>
                <c:pt idx="693">
                  <c:v>1.1933713027689735E-17</c:v>
                </c:pt>
                <c:pt idx="694">
                  <c:v>9.8467776809464755E-18</c:v>
                </c:pt>
                <c:pt idx="695">
                  <c:v>8.1182417761730102E-18</c:v>
                </c:pt>
                <c:pt idx="696">
                  <c:v>6.6877146169809418E-18</c:v>
                </c:pt>
                <c:pt idx="697">
                  <c:v>5.5047801182413426E-18</c:v>
                </c:pt>
                <c:pt idx="698">
                  <c:v>4.5273836505193475E-18</c:v>
                </c:pt>
                <c:pt idx="699">
                  <c:v>3.7204740284578443E-18</c:v>
                </c:pt>
                <c:pt idx="700">
                  <c:v>3.054861231024839E-18</c:v>
                </c:pt>
                <c:pt idx="701">
                  <c:v>2.5062563780632318E-18</c:v>
                </c:pt>
                <c:pt idx="702">
                  <c:v>2.0544655537155678E-18</c:v>
                </c:pt>
                <c:pt idx="703">
                  <c:v>1.6827133869907046E-18</c:v>
                </c:pt>
                <c:pt idx="704">
                  <c:v>1.3770759798531257E-18</c:v>
                </c:pt>
                <c:pt idx="705">
                  <c:v>1.126005905769703E-18</c:v>
                </c:pt>
                <c:pt idx="706">
                  <c:v>9.1993466583816143E-19</c:v>
                </c:pt>
                <c:pt idx="707">
                  <c:v>7.5094025352623943E-19</c:v>
                </c:pt>
                <c:pt idx="708">
                  <c:v>6.1246940115666225E-19</c:v>
                </c:pt>
                <c:pt idx="709">
                  <c:v>4.9910571177263349E-19</c:v>
                </c:pt>
                <c:pt idx="710">
                  <c:v>4.0637626195222624E-19</c:v>
                </c:pt>
                <c:pt idx="711">
                  <c:v>3.3059043138091694E-19</c:v>
                </c:pt>
                <c:pt idx="712">
                  <c:v>2.6870570510118135E-19</c:v>
                </c:pt>
                <c:pt idx="713">
                  <c:v>2.1821603132971462E-19</c:v>
                </c:pt>
                <c:pt idx="714">
                  <c:v>1.7705902462780927E-19</c:v>
                </c:pt>
                <c:pt idx="715">
                  <c:v>1.4353890071723463E-19</c:v>
                </c:pt>
                <c:pt idx="716">
                  <c:v>1.1626253214448069E-19</c:v>
                </c:pt>
                <c:pt idx="717">
                  <c:v>9.4086437618227694E-20</c:v>
                </c:pt>
                <c:pt idx="718">
                  <c:v>7.6072874360624096E-20</c:v>
                </c:pt>
                <c:pt idx="719">
                  <c:v>6.1453502583346763E-20</c:v>
                </c:pt>
                <c:pt idx="720">
                  <c:v>4.95993430295795E-20</c:v>
                </c:pt>
                <c:pt idx="721">
                  <c:v>3.999595988852044E-20</c:v>
                </c:pt>
                <c:pt idx="722">
                  <c:v>3.2222978630929542E-20</c:v>
                </c:pt>
                <c:pt idx="723">
                  <c:v>2.593719680620366E-20</c:v>
                </c:pt>
                <c:pt idx="724">
                  <c:v>2.0858670133340656E-20</c:v>
                </c:pt>
                <c:pt idx="725">
                  <c:v>1.675926015840861E-20</c:v>
                </c:pt>
                <c:pt idx="726">
                  <c:v>1.3453216592187643E-20</c:v>
                </c:pt>
                <c:pt idx="727">
                  <c:v>1.0789439929376407E-20</c:v>
                </c:pt>
                <c:pt idx="728">
                  <c:v>8.6451304014598142E-21</c:v>
                </c:pt>
                <c:pt idx="729">
                  <c:v>6.9205796808470191E-21</c:v>
                </c:pt>
                <c:pt idx="730">
                  <c:v>5.5349036775783768E-21</c:v>
                </c:pt>
                <c:pt idx="731">
                  <c:v>4.4225496339611404E-21</c:v>
                </c:pt>
                <c:pt idx="732">
                  <c:v>3.5304396884205616E-21</c:v>
                </c:pt>
                <c:pt idx="733">
                  <c:v>2.8156371227247089E-21</c:v>
                </c:pt>
                <c:pt idx="734">
                  <c:v>2.2434414443445827E-21</c:v>
                </c:pt>
                <c:pt idx="735">
                  <c:v>1.7858349732746084E-21</c:v>
                </c:pt>
                <c:pt idx="736">
                  <c:v>1.4202172737448613E-21</c:v>
                </c:pt>
                <c:pt idx="737">
                  <c:v>1.1283750755805109E-21</c:v>
                </c:pt>
                <c:pt idx="738">
                  <c:v>8.9564466824566638E-22</c:v>
                </c:pt>
                <c:pt idx="739">
                  <c:v>7.1023145732956514E-22</c:v>
                </c:pt>
                <c:pt idx="740">
                  <c:v>5.6265772727967448E-22</c:v>
                </c:pt>
                <c:pt idx="741">
                  <c:v>4.4531488787986596E-22</c:v>
                </c:pt>
                <c:pt idx="742">
                  <c:v>3.5210078863854363E-22</c:v>
                </c:pt>
                <c:pt idx="743">
                  <c:v>2.781262256153247E-22</c:v>
                </c:pt>
                <c:pt idx="744">
                  <c:v>2.1947767276115538E-22</c:v>
                </c:pt>
                <c:pt idx="745">
                  <c:v>1.7302565532591987E-22</c:v>
                </c:pt>
                <c:pt idx="746">
                  <c:v>1.3627013809807255E-22</c:v>
                </c:pt>
                <c:pt idx="747">
                  <c:v>1.0721590219356676E-22</c:v>
                </c:pt>
                <c:pt idx="748">
                  <c:v>8.4272193682006042E-23</c:v>
                </c:pt>
                <c:pt idx="749">
                  <c:v>6.617199748456708E-23</c:v>
                </c:pt>
                <c:pt idx="750">
                  <c:v>5.1907163592723951E-23</c:v>
                </c:pt>
                <c:pt idx="751">
                  <c:v>4.0676325110696649E-23</c:v>
                </c:pt>
                <c:pt idx="752">
                  <c:v>3.1843128058377238E-23</c:v>
                </c:pt>
                <c:pt idx="753">
                  <c:v>2.4902765266978723E-23</c:v>
                </c:pt>
                <c:pt idx="754">
                  <c:v>1.9455190773060534E-23</c:v>
                </c:pt>
                <c:pt idx="755">
                  <c:v>1.5183703060565991E-23</c:v>
                </c:pt>
                <c:pt idx="756">
                  <c:v>1.1837838599833422E-23</c:v>
                </c:pt>
                <c:pt idx="757">
                  <c:v>9.219722275112505E-24</c:v>
                </c:pt>
                <c:pt idx="758">
                  <c:v>7.173187391960475E-24</c:v>
                </c:pt>
                <c:pt idx="759">
                  <c:v>5.5751123034151603E-24</c:v>
                </c:pt>
                <c:pt idx="760">
                  <c:v>4.3285292451855143E-24</c:v>
                </c:pt>
                <c:pt idx="761">
                  <c:v>3.3571485862816551E-24</c:v>
                </c:pt>
                <c:pt idx="762">
                  <c:v>2.6010123454744421E-24</c:v>
                </c:pt>
                <c:pt idx="763">
                  <c:v>2.013047723137508E-24</c:v>
                </c:pt>
                <c:pt idx="764">
                  <c:v>1.5563371779210087E-24</c:v>
                </c:pt>
                <c:pt idx="765">
                  <c:v>1.2019583719831609E-24</c:v>
                </c:pt>
                <c:pt idx="766">
                  <c:v>9.2727684917185573E-25</c:v>
                </c:pt>
                <c:pt idx="767">
                  <c:v>7.1459800208816202E-25</c:v>
                </c:pt>
                <c:pt idx="768">
                  <c:v>5.5010386401063574E-25</c:v>
                </c:pt>
                <c:pt idx="769">
                  <c:v>4.2301545070920534E-25</c:v>
                </c:pt>
                <c:pt idx="770">
                  <c:v>3.2493351921158294E-25</c:v>
                </c:pt>
                <c:pt idx="771">
                  <c:v>2.4932030625490136E-25</c:v>
                </c:pt>
                <c:pt idx="772">
                  <c:v>1.9109254287157231E-25</c:v>
                </c:pt>
                <c:pt idx="773">
                  <c:v>1.463022035404659E-25</c:v>
                </c:pt>
                <c:pt idx="774">
                  <c:v>1.1188635258886565E-25</c:v>
                </c:pt>
                <c:pt idx="775">
                  <c:v>8.5471349445377507E-26</c:v>
                </c:pt>
                <c:pt idx="776">
                  <c:v>6.5219770558476505E-26</c:v>
                </c:pt>
                <c:pt idx="777">
                  <c:v>4.971086182091685E-26</c:v>
                </c:pt>
                <c:pt idx="778">
                  <c:v>3.7847281361155838E-26</c:v>
                </c:pt>
                <c:pt idx="779">
                  <c:v>2.8782432748239348E-26</c:v>
                </c:pt>
                <c:pt idx="780">
                  <c:v>2.1863906264282441E-26</c:v>
                </c:pt>
                <c:pt idx="781">
                  <c:v>1.6589507397847936E-26</c:v>
                </c:pt>
                <c:pt idx="782">
                  <c:v>1.2573110106733045E-26</c:v>
                </c:pt>
                <c:pt idx="783">
                  <c:v>9.5181699091467571E-27</c:v>
                </c:pt>
                <c:pt idx="784">
                  <c:v>7.1972020776186874E-27</c:v>
                </c:pt>
                <c:pt idx="785">
                  <c:v>5.4358998232101177E-27</c:v>
                </c:pt>
                <c:pt idx="786">
                  <c:v>4.1008575564416906E-27</c:v>
                </c:pt>
                <c:pt idx="787">
                  <c:v>3.090091894140383E-27</c:v>
                </c:pt>
                <c:pt idx="788">
                  <c:v>2.3257313507676072E-27</c:v>
                </c:pt>
                <c:pt idx="789">
                  <c:v>1.7483851307626953E-27</c:v>
                </c:pt>
                <c:pt idx="790">
                  <c:v>1.3128104378670274E-27</c:v>
                </c:pt>
                <c:pt idx="791">
                  <c:v>9.8458279798160965E-28</c:v>
                </c:pt>
                <c:pt idx="792">
                  <c:v>7.375402240122177E-28</c:v>
                </c:pt>
                <c:pt idx="793">
                  <c:v>5.5182370446157463E-28</c:v>
                </c:pt>
                <c:pt idx="794">
                  <c:v>4.1237667249049932E-28</c:v>
                </c:pt>
                <c:pt idx="795">
                  <c:v>3.0779732208142709E-28</c:v>
                </c:pt>
                <c:pt idx="796">
                  <c:v>2.2946185420869223E-28</c:v>
                </c:pt>
                <c:pt idx="797">
                  <c:v>1.7085550304081175E-28</c:v>
                </c:pt>
                <c:pt idx="798">
                  <c:v>1.2706271872128789E-28</c:v>
                </c:pt>
                <c:pt idx="799">
                  <c:v>9.4379113725130472E-29</c:v>
                </c:pt>
                <c:pt idx="800">
                  <c:v>7.0016451448647568E-29</c:v>
                </c:pt>
                <c:pt idx="801">
                  <c:v>5.1878643358794005E-29</c:v>
                </c:pt>
                <c:pt idx="802">
                  <c:v>3.8391872278959393E-29</c:v>
                </c:pt>
                <c:pt idx="803">
                  <c:v>2.8375922294995227E-29</c:v>
                </c:pt>
                <c:pt idx="804">
                  <c:v>2.0946840688085288E-29</c:v>
                </c:pt>
                <c:pt idx="805">
                  <c:v>1.5443393973480919E-29</c:v>
                </c:pt>
                <c:pt idx="806">
                  <c:v>1.137157104497517E-29</c:v>
                </c:pt>
                <c:pt idx="807">
                  <c:v>8.3627573377973056E-30</c:v>
                </c:pt>
                <c:pt idx="808">
                  <c:v>6.1422520066005141E-30</c:v>
                </c:pt>
                <c:pt idx="809">
                  <c:v>4.5056003786291132E-30</c:v>
                </c:pt>
                <c:pt idx="810">
                  <c:v>3.3008242070002987E-30</c:v>
                </c:pt>
                <c:pt idx="811">
                  <c:v>2.4150970318978325E-30</c:v>
                </c:pt>
                <c:pt idx="812">
                  <c:v>1.7647654873022856E-30</c:v>
                </c:pt>
                <c:pt idx="813">
                  <c:v>1.2878859525572135E-30</c:v>
                </c:pt>
                <c:pt idx="814">
                  <c:v>9.3864970007346435E-31</c:v>
                </c:pt>
                <c:pt idx="815">
                  <c:v>6.8322407273487114E-31</c:v>
                </c:pt>
                <c:pt idx="816">
                  <c:v>4.966540475762608E-31</c:v>
                </c:pt>
                <c:pt idx="817">
                  <c:v>3.6055682847057542E-31</c:v>
                </c:pt>
                <c:pt idx="818">
                  <c:v>2.6140874334907939E-31</c:v>
                </c:pt>
                <c:pt idx="819">
                  <c:v>1.8927394557646914E-31</c:v>
                </c:pt>
                <c:pt idx="820">
                  <c:v>1.3686222529382592E-31</c:v>
                </c:pt>
                <c:pt idx="821">
                  <c:v>9.8831657458106899E-32</c:v>
                </c:pt>
                <c:pt idx="822">
                  <c:v>7.127315040386224E-32</c:v>
                </c:pt>
                <c:pt idx="823">
                  <c:v>5.1329956265318126E-32</c:v>
                </c:pt>
                <c:pt idx="824">
                  <c:v>3.6917182675950355E-32</c:v>
                </c:pt>
                <c:pt idx="825">
                  <c:v>2.6515301639469576E-32</c:v>
                </c:pt>
                <c:pt idx="826">
                  <c:v>1.9018339527686285E-32</c:v>
                </c:pt>
                <c:pt idx="827">
                  <c:v>1.3622419559025078E-32</c:v>
                </c:pt>
                <c:pt idx="828">
                  <c:v>9.7440422343314775E-33</c:v>
                </c:pt>
                <c:pt idx="829">
                  <c:v>6.9602513396252751E-33</c:v>
                </c:pt>
                <c:pt idx="830">
                  <c:v>4.9648844609841982E-33</c:v>
                </c:pt>
                <c:pt idx="831">
                  <c:v>3.5366283106443447E-33</c:v>
                </c:pt>
                <c:pt idx="832">
                  <c:v>2.5157259013512405E-33</c:v>
                </c:pt>
                <c:pt idx="833">
                  <c:v>1.7870159270122105E-33</c:v>
                </c:pt>
                <c:pt idx="834">
                  <c:v>1.2676001624553989E-33</c:v>
                </c:pt>
                <c:pt idx="835">
                  <c:v>8.9788860740507644E-34</c:v>
                </c:pt>
                <c:pt idx="836">
                  <c:v>6.3510640056442599E-34</c:v>
                </c:pt>
                <c:pt idx="837">
                  <c:v>4.4859239094669132E-34</c:v>
                </c:pt>
                <c:pt idx="838">
                  <c:v>3.1639981611030737E-34</c:v>
                </c:pt>
                <c:pt idx="839">
                  <c:v>2.2284195511140549E-34</c:v>
                </c:pt>
                <c:pt idx="840">
                  <c:v>1.5672259623730751E-34</c:v>
                </c:pt>
                <c:pt idx="841">
                  <c:v>1.1006207244216626E-34</c:v>
                </c:pt>
                <c:pt idx="842">
                  <c:v>7.718139926109035E-35</c:v>
                </c:pt>
                <c:pt idx="843">
                  <c:v>5.404480745131551E-35</c:v>
                </c:pt>
                <c:pt idx="844">
                  <c:v>3.7788454107629621E-35</c:v>
                </c:pt>
                <c:pt idx="845">
                  <c:v>2.6383083645516446E-35</c:v>
                </c:pt>
                <c:pt idx="846">
                  <c:v>1.839292080520356E-35</c:v>
                </c:pt>
                <c:pt idx="847">
                  <c:v>1.2803596997977422E-35</c:v>
                </c:pt>
                <c:pt idx="848">
                  <c:v>8.8995256673385555E-36</c:v>
                </c:pt>
                <c:pt idx="849">
                  <c:v>6.1766458778615651E-36</c:v>
                </c:pt>
                <c:pt idx="850">
                  <c:v>4.2804253206026612E-36</c:v>
                </c:pt>
                <c:pt idx="851">
                  <c:v>2.9618762806087276E-36</c:v>
                </c:pt>
                <c:pt idx="852">
                  <c:v>2.046397750756889E-36</c:v>
                </c:pt>
                <c:pt idx="853">
                  <c:v>1.4117366859591321E-36</c:v>
                </c:pt>
                <c:pt idx="854">
                  <c:v>9.7242300366487954E-37</c:v>
                </c:pt>
                <c:pt idx="855">
                  <c:v>6.6879338209969647E-37</c:v>
                </c:pt>
                <c:pt idx="856">
                  <c:v>4.5926279666779945E-37</c:v>
                </c:pt>
                <c:pt idx="857">
                  <c:v>3.1489114431051289E-37</c:v>
                </c:pt>
                <c:pt idx="858">
                  <c:v>2.1556925714054702E-37</c:v>
                </c:pt>
                <c:pt idx="859">
                  <c:v>1.4734578077188516E-37</c:v>
                </c:pt>
                <c:pt idx="860">
                  <c:v>1.0055655317672861E-37</c:v>
                </c:pt>
                <c:pt idx="861">
                  <c:v>6.851759803393021E-38</c:v>
                </c:pt>
                <c:pt idx="862">
                  <c:v>4.6613340831117091E-38</c:v>
                </c:pt>
                <c:pt idx="863">
                  <c:v>3.1661533152570124E-38</c:v>
                </c:pt>
                <c:pt idx="864">
                  <c:v>2.1471605107081716E-38</c:v>
                </c:pt>
                <c:pt idx="865">
                  <c:v>1.4538017261523239E-38</c:v>
                </c:pt>
                <c:pt idx="866">
                  <c:v>9.8276838117842236E-39</c:v>
                </c:pt>
                <c:pt idx="867">
                  <c:v>6.6328429370838868E-39</c:v>
                </c:pt>
                <c:pt idx="868">
                  <c:v>4.4693873970089585E-39</c:v>
                </c:pt>
                <c:pt idx="869">
                  <c:v>3.0067216804107118E-39</c:v>
                </c:pt>
                <c:pt idx="870">
                  <c:v>2.0194475776307798E-39</c:v>
                </c:pt>
                <c:pt idx="871">
                  <c:v>1.3541389681536136E-39</c:v>
                </c:pt>
                <c:pt idx="872">
                  <c:v>9.0653034422286849E-40</c:v>
                </c:pt>
                <c:pt idx="873">
                  <c:v>6.0588062152617176E-40</c:v>
                </c:pt>
                <c:pt idx="874">
                  <c:v>4.0427280050062246E-40</c:v>
                </c:pt>
                <c:pt idx="875">
                  <c:v>2.6930341084137726E-40</c:v>
                </c:pt>
                <c:pt idx="876">
                  <c:v>1.7909611694752957E-40</c:v>
                </c:pt>
                <c:pt idx="877">
                  <c:v>1.1890622009594374E-40</c:v>
                </c:pt>
                <c:pt idx="878">
                  <c:v>7.8812328070451035E-41</c:v>
                </c:pt>
                <c:pt idx="879">
                  <c:v>5.2149722088310019E-41</c:v>
                </c:pt>
                <c:pt idx="880">
                  <c:v>3.4448884793987139E-41</c:v>
                </c:pt>
                <c:pt idx="881">
                  <c:v>2.2717509540583907E-41</c:v>
                </c:pt>
                <c:pt idx="882">
                  <c:v>1.4955663970135535E-41</c:v>
                </c:pt>
                <c:pt idx="883">
                  <c:v>9.8289502865775895E-42</c:v>
                </c:pt>
                <c:pt idx="884">
                  <c:v>6.4485498158781927E-42</c:v>
                </c:pt>
                <c:pt idx="885">
                  <c:v>4.223451093424985E-42</c:v>
                </c:pt>
                <c:pt idx="886">
                  <c:v>2.7613430664382077E-42</c:v>
                </c:pt>
                <c:pt idx="887">
                  <c:v>1.802261204643948E-42</c:v>
                </c:pt>
                <c:pt idx="888">
                  <c:v>1.174239122738626E-42</c:v>
                </c:pt>
                <c:pt idx="889">
                  <c:v>7.6371929302139333E-43</c:v>
                </c:pt>
                <c:pt idx="890">
                  <c:v>4.958454477140207E-43</c:v>
                </c:pt>
                <c:pt idx="891">
                  <c:v>3.2135953298007276E-43</c:v>
                </c:pt>
                <c:pt idx="892">
                  <c:v>2.0790515472786524E-43</c:v>
                </c:pt>
                <c:pt idx="893">
                  <c:v>1.3426581449380209E-43</c:v>
                </c:pt>
                <c:pt idx="894">
                  <c:v>8.6554303755710445E-44</c:v>
                </c:pt>
                <c:pt idx="895">
                  <c:v>5.5696998708193897E-44</c:v>
                </c:pt>
                <c:pt idx="896">
                  <c:v>3.5775993527849703E-44</c:v>
                </c:pt>
                <c:pt idx="897">
                  <c:v>2.2938512868219134E-44</c:v>
                </c:pt>
                <c:pt idx="898">
                  <c:v>1.4680786012890082E-44</c:v>
                </c:pt>
                <c:pt idx="899">
                  <c:v>9.3786577808702903E-45</c:v>
                </c:pt>
                <c:pt idx="900">
                  <c:v>5.980482507200877E-45</c:v>
                </c:pt>
                <c:pt idx="901">
                  <c:v>3.8065604004376225E-45</c:v>
                </c:pt>
                <c:pt idx="902">
                  <c:v>2.4183936290848629E-45</c:v>
                </c:pt>
                <c:pt idx="903">
                  <c:v>1.5336130804152205E-45</c:v>
                </c:pt>
                <c:pt idx="904">
                  <c:v>9.7072438567098379E-46</c:v>
                </c:pt>
                <c:pt idx="905">
                  <c:v>6.1328756163243037E-46</c:v>
                </c:pt>
                <c:pt idx="906">
                  <c:v>3.8673831563039833E-46</c:v>
                </c:pt>
                <c:pt idx="907">
                  <c:v>2.4341750548046684E-46</c:v>
                </c:pt>
                <c:pt idx="908">
                  <c:v>1.529201429645004E-46</c:v>
                </c:pt>
                <c:pt idx="909">
                  <c:v>9.5885419421575419E-47</c:v>
                </c:pt>
                <c:pt idx="910">
                  <c:v>6.0008411738722636E-47</c:v>
                </c:pt>
                <c:pt idx="911">
                  <c:v>3.7483493111377244E-47</c:v>
                </c:pt>
                <c:pt idx="912">
                  <c:v>2.3368617052079689E-47</c:v>
                </c:pt>
                <c:pt idx="913">
                  <c:v>1.4540778296444495E-47</c:v>
                </c:pt>
                <c:pt idx="914">
                  <c:v>9.0302675995827227E-48</c:v>
                </c:pt>
                <c:pt idx="915">
                  <c:v>5.5971705617225203E-48</c:v>
                </c:pt>
                <c:pt idx="916">
                  <c:v>3.4624860294518246E-48</c:v>
                </c:pt>
                <c:pt idx="917">
                  <c:v>2.1377439490614229E-48</c:v>
                </c:pt>
                <c:pt idx="918">
                  <c:v>1.3172496626358291E-48</c:v>
                </c:pt>
                <c:pt idx="919">
                  <c:v>8.1006866509554008E-49</c:v>
                </c:pt>
                <c:pt idx="920">
                  <c:v>4.971797785113917E-49</c:v>
                </c:pt>
                <c:pt idx="921">
                  <c:v>3.0453661162896927E-49</c:v>
                </c:pt>
                <c:pt idx="922">
                  <c:v>1.8616435461200284E-49</c:v>
                </c:pt>
                <c:pt idx="923">
                  <c:v>1.1357455068319273E-49</c:v>
                </c:pt>
                <c:pt idx="924">
                  <c:v>6.9149574134376635E-50</c:v>
                </c:pt>
                <c:pt idx="925">
                  <c:v>4.201636391853618E-50</c:v>
                </c:pt>
                <c:pt idx="926">
                  <c:v>2.5477943577161053E-50</c:v>
                </c:pt>
                <c:pt idx="927">
                  <c:v>1.5417845441012615E-50</c:v>
                </c:pt>
                <c:pt idx="928">
                  <c:v>9.3109257161691347E-51</c:v>
                </c:pt>
                <c:pt idx="929">
                  <c:v>5.6113625168549879E-51</c:v>
                </c:pt>
                <c:pt idx="930">
                  <c:v>3.374788040278835E-51</c:v>
                </c:pt>
                <c:pt idx="931">
                  <c:v>2.0254605546225399E-51</c:v>
                </c:pt>
                <c:pt idx="932">
                  <c:v>1.2130999422634489E-51</c:v>
                </c:pt>
                <c:pt idx="933">
                  <c:v>7.2503880889987253E-52</c:v>
                </c:pt>
                <c:pt idx="934">
                  <c:v>4.3242835652664673E-52</c:v>
                </c:pt>
                <c:pt idx="935">
                  <c:v>2.5736629060286403E-52</c:v>
                </c:pt>
                <c:pt idx="936">
                  <c:v>1.5285163172722303E-52</c:v>
                </c:pt>
                <c:pt idx="937">
                  <c:v>9.0586969394889438E-53</c:v>
                </c:pt>
                <c:pt idx="938">
                  <c:v>5.357163719310467E-53</c:v>
                </c:pt>
                <c:pt idx="939">
                  <c:v>3.1613598408332632E-53</c:v>
                </c:pt>
                <c:pt idx="940">
                  <c:v>1.8615685891454808E-53</c:v>
                </c:pt>
                <c:pt idx="941">
                  <c:v>1.093821630299173E-53</c:v>
                </c:pt>
                <c:pt idx="942">
                  <c:v>6.4131672995912815E-54</c:v>
                </c:pt>
                <c:pt idx="943">
                  <c:v>3.7519190215662604E-54</c:v>
                </c:pt>
                <c:pt idx="944">
                  <c:v>2.1902080976336659E-54</c:v>
                </c:pt>
                <c:pt idx="945">
                  <c:v>1.2757469494156977E-54</c:v>
                </c:pt>
                <c:pt idx="946">
                  <c:v>7.4145895185279494E-55</c:v>
                </c:pt>
                <c:pt idx="947">
                  <c:v>4.299810046806487E-55</c:v>
                </c:pt>
                <c:pt idx="948">
                  <c:v>2.4879815841483041E-55</c:v>
                </c:pt>
                <c:pt idx="949">
                  <c:v>1.436405047675697E-55</c:v>
                </c:pt>
                <c:pt idx="950">
                  <c:v>8.2743649888672193E-56</c:v>
                </c:pt>
                <c:pt idx="951">
                  <c:v>4.7557226672396755E-56</c:v>
                </c:pt>
                <c:pt idx="952">
                  <c:v>2.7272098152408728E-56</c:v>
                </c:pt>
                <c:pt idx="953">
                  <c:v>1.5604032265868468E-56</c:v>
                </c:pt>
                <c:pt idx="954">
                  <c:v>8.9077381795968212E-57</c:v>
                </c:pt>
                <c:pt idx="955">
                  <c:v>5.0734852825279322E-57</c:v>
                </c:pt>
                <c:pt idx="956">
                  <c:v>2.8830339044987833E-57</c:v>
                </c:pt>
                <c:pt idx="957">
                  <c:v>1.6345322290357609E-57</c:v>
                </c:pt>
                <c:pt idx="958">
                  <c:v>9.2455683719854909E-58</c:v>
                </c:pt>
                <c:pt idx="959">
                  <c:v>5.2175438403863463E-58</c:v>
                </c:pt>
                <c:pt idx="960">
                  <c:v>2.9375612261057564E-58</c:v>
                </c:pt>
                <c:pt idx="961">
                  <c:v>1.6500306866452308E-58</c:v>
                </c:pt>
                <c:pt idx="962">
                  <c:v>9.2464988160467094E-59</c:v>
                </c:pt>
                <c:pt idx="963">
                  <c:v>5.1693832605315684E-59</c:v>
                </c:pt>
                <c:pt idx="964">
                  <c:v>2.8831826726709122E-59</c:v>
                </c:pt>
                <c:pt idx="965">
                  <c:v>1.6042552904731811E-59</c:v>
                </c:pt>
                <c:pt idx="966">
                  <c:v>8.9050950368909229E-60</c:v>
                </c:pt>
                <c:pt idx="967">
                  <c:v>4.931320644671369E-60</c:v>
                </c:pt>
                <c:pt idx="968">
                  <c:v>2.7242274285599869E-60</c:v>
                </c:pt>
                <c:pt idx="969">
                  <c:v>1.5013250462832026E-60</c:v>
                </c:pt>
                <c:pt idx="970">
                  <c:v>8.253784873841358E-61</c:v>
                </c:pt>
                <c:pt idx="971">
                  <c:v>4.5266236451811075E-61</c:v>
                </c:pt>
                <c:pt idx="972">
                  <c:v>2.4764765531515647E-61</c:v>
                </c:pt>
                <c:pt idx="973">
                  <c:v>1.3515384025297273E-61</c:v>
                </c:pt>
                <c:pt idx="974">
                  <c:v>7.3578787387076419E-62</c:v>
                </c:pt>
                <c:pt idx="975">
                  <c:v>3.995789861491064E-62</c:v>
                </c:pt>
                <c:pt idx="976">
                  <c:v>2.1645824283464839E-62</c:v>
                </c:pt>
                <c:pt idx="977">
                  <c:v>1.1696684293091039E-62</c:v>
                </c:pt>
                <c:pt idx="978">
                  <c:v>6.3046969953446144E-63</c:v>
                </c:pt>
                <c:pt idx="979">
                  <c:v>3.3898003896736932E-63</c:v>
                </c:pt>
                <c:pt idx="980">
                  <c:v>1.817975859203012E-63</c:v>
                </c:pt>
                <c:pt idx="981">
                  <c:v>9.7252726850024889E-64</c:v>
                </c:pt>
                <c:pt idx="982">
                  <c:v>5.1893234575291517E-64</c:v>
                </c:pt>
                <c:pt idx="983">
                  <c:v>2.7619165221525553E-64</c:v>
                </c:pt>
                <c:pt idx="984">
                  <c:v>1.4662119723258192E-64</c:v>
                </c:pt>
                <c:pt idx="985">
                  <c:v>7.7636315987566425E-65</c:v>
                </c:pt>
                <c:pt idx="986">
                  <c:v>4.1002519152642012E-65</c:v>
                </c:pt>
                <c:pt idx="987">
                  <c:v>2.1598775296280282E-65</c:v>
                </c:pt>
                <c:pt idx="988">
                  <c:v>1.1347917263954795E-65</c:v>
                </c:pt>
                <c:pt idx="989">
                  <c:v>5.9465778496025034E-66</c:v>
                </c:pt>
                <c:pt idx="990">
                  <c:v>3.1079742900914628E-66</c:v>
                </c:pt>
                <c:pt idx="991">
                  <c:v>1.6201025880564343E-66</c:v>
                </c:pt>
                <c:pt idx="992">
                  <c:v>8.4228257082341659E-67</c:v>
                </c:pt>
                <c:pt idx="993">
                  <c:v>4.3673571059987579E-67</c:v>
                </c:pt>
                <c:pt idx="994">
                  <c:v>2.2585024210404957E-67</c:v>
                </c:pt>
                <c:pt idx="995">
                  <c:v>1.1648197813710217E-67</c:v>
                </c:pt>
                <c:pt idx="996">
                  <c:v>5.9914035388861601E-68</c:v>
                </c:pt>
                <c:pt idx="997">
                  <c:v>3.0734445414073878E-68</c:v>
                </c:pt>
                <c:pt idx="998">
                  <c:v>1.5723327642844576E-68</c:v>
                </c:pt>
                <c:pt idx="999">
                  <c:v>8.0219712659301356E-69</c:v>
                </c:pt>
                <c:pt idx="1000">
                  <c:v>4.0816010712177065E-69</c:v>
                </c:pt>
                <c:pt idx="1001">
                  <c:v>2.071037993780086E-69</c:v>
                </c:pt>
                <c:pt idx="1002">
                  <c:v>1.0479700187560141E-69</c:v>
                </c:pt>
                <c:pt idx="1003">
                  <c:v>5.2882032052539457E-70</c:v>
                </c:pt>
                <c:pt idx="1004">
                  <c:v>2.6610993063625842E-70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E-49B9-95E2-178DFFC0F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49568"/>
        <c:axId val="243951104"/>
      </c:scatterChart>
      <c:valAx>
        <c:axId val="24394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51104"/>
        <c:crosses val="autoZero"/>
        <c:crossBetween val="midCat"/>
      </c:valAx>
      <c:valAx>
        <c:axId val="2439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4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G'(t)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'G''(t)'!$A$9:$A$1013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'G''(t)'!$B$9:$B$1013</c:f>
              <c:numCache>
                <c:formatCode>0.000000</c:formatCode>
                <c:ptCount val="1005"/>
                <c:pt idx="0">
                  <c:v>3.8615181411328516E-15</c:v>
                </c:pt>
                <c:pt idx="1">
                  <c:v>-0.26767934943326682</c:v>
                </c:pt>
                <c:pt idx="2">
                  <c:v>-0.53530672369220933</c:v>
                </c:pt>
                <c:pt idx="3">
                  <c:v>-0.80283016059032375</c:v>
                </c:pt>
                <c:pt idx="4">
                  <c:v>-1.0701977239145266</c:v>
                </c:pt>
                <c:pt idx="5">
                  <c:v>-1.3373575164075298</c:v>
                </c:pt>
                <c:pt idx="6">
                  <c:v>-1.604257692744228</c:v>
                </c:pt>
                <c:pt idx="7">
                  <c:v>-1.8708464725007914</c:v>
                </c:pt>
                <c:pt idx="8">
                  <c:v>-2.1370721531139809</c:v>
                </c:pt>
                <c:pt idx="9">
                  <c:v>-2.4028831228298562</c:v>
                </c:pt>
                <c:pt idx="10">
                  <c:v>-2.6682278736385636</c:v>
                </c:pt>
                <c:pt idx="11">
                  <c:v>-2.9330550141944256</c:v>
                </c:pt>
                <c:pt idx="12">
                  <c:v>-3.1973132827184965</c:v>
                </c:pt>
                <c:pt idx="13">
                  <c:v>-3.4609515598824663</c:v>
                </c:pt>
                <c:pt idx="14">
                  <c:v>-3.7239188816710147</c:v>
                </c:pt>
                <c:pt idx="15">
                  <c:v>-3.9861644522211597</c:v>
                </c:pt>
                <c:pt idx="16">
                  <c:v>-4.24763765663646</c:v>
                </c:pt>
                <c:pt idx="17">
                  <c:v>-4.508288073773671</c:v>
                </c:pt>
                <c:pt idx="18">
                  <c:v>-4.7680654889999996</c:v>
                </c:pt>
                <c:pt idx="19">
                  <c:v>-5.0269199069187458</c:v>
                </c:pt>
                <c:pt idx="20">
                  <c:v>-5.2848015640609676</c:v>
                </c:pt>
                <c:pt idx="21">
                  <c:v>-5.5416609415410312</c:v>
                </c:pt>
                <c:pt idx="22">
                  <c:v>-5.7974487776737682</c:v>
                </c:pt>
                <c:pt idx="23">
                  <c:v>-6.052116080550781</c:v>
                </c:pt>
                <c:pt idx="24">
                  <c:v>-6.3056141405735611</c:v>
                </c:pt>
                <c:pt idx="25">
                  <c:v>-6.5578945429410682</c:v>
                </c:pt>
                <c:pt idx="26">
                  <c:v>-6.8089091800891639</c:v>
                </c:pt>
                <c:pt idx="27">
                  <c:v>-7.058610264079392</c:v>
                </c:pt>
                <c:pt idx="28">
                  <c:v>-7.306950338934457</c:v>
                </c:pt>
                <c:pt idx="29">
                  <c:v>-7.5538822929179386</c:v>
                </c:pt>
                <c:pt idx="30">
                  <c:v>-7.799359370755405</c:v>
                </c:pt>
                <c:pt idx="31">
                  <c:v>-8.043335185794076</c:v>
                </c:pt>
                <c:pt idx="32">
                  <c:v>-8.2857637320984683</c:v>
                </c:pt>
                <c:pt idx="33">
                  <c:v>-8.5265993964790248</c:v>
                </c:pt>
                <c:pt idx="34">
                  <c:v>-8.7657969704506336</c:v>
                </c:pt>
                <c:pt idx="35">
                  <c:v>-9.0033116621185343</c:v>
                </c:pt>
                <c:pt idx="36">
                  <c:v>-9.2390991079879914</c:v>
                </c:pt>
                <c:pt idx="37">
                  <c:v>-9.4731153846950491</c:v>
                </c:pt>
                <c:pt idx="38">
                  <c:v>-9.7053170206551354</c:v>
                </c:pt>
                <c:pt idx="39">
                  <c:v>-9.9356610076261251</c:v>
                </c:pt>
                <c:pt idx="40">
                  <c:v>-10.164104812182805</c:v>
                </c:pt>
                <c:pt idx="41">
                  <c:v>-10.390606387099309</c:v>
                </c:pt>
                <c:pt idx="42">
                  <c:v>-10.615124182636176</c:v>
                </c:pt>
                <c:pt idx="43">
                  <c:v>-10.837617157728664</c:v>
                </c:pt>
                <c:pt idx="44">
                  <c:v>-11.058044791072602</c:v>
                </c:pt>
                <c:pt idx="45">
                  <c:v>-11.276367092104394</c:v>
                </c:pt>
                <c:pt idx="46">
                  <c:v>-11.492544611871867</c:v>
                </c:pt>
                <c:pt idx="47">
                  <c:v>-11.706538453791563</c:v>
                </c:pt>
                <c:pt idx="48">
                  <c:v>-11.91831028428958</c:v>
                </c:pt>
                <c:pt idx="49">
                  <c:v>-12.12782234332181</c:v>
                </c:pt>
                <c:pt idx="50">
                  <c:v>-12.335037454769637</c:v>
                </c:pt>
                <c:pt idx="51">
                  <c:v>-12.539919036707776</c:v>
                </c:pt>
                <c:pt idx="52">
                  <c:v>-12.742431111539789</c:v>
                </c:pt>
                <c:pt idx="53">
                  <c:v>-12.942538315997904</c:v>
                </c:pt>
                <c:pt idx="54">
                  <c:v>-13.140205911002523</c:v>
                </c:pt>
                <c:pt idx="55">
                  <c:v>-13.335399791378306</c:v>
                </c:pt>
                <c:pt idx="56">
                  <c:v>-13.528086495421816</c:v>
                </c:pt>
                <c:pt idx="57">
                  <c:v>-13.718233214317562</c:v>
                </c:pt>
                <c:pt idx="58">
                  <c:v>-13.905807801397609</c:v>
                </c:pt>
                <c:pt idx="59">
                  <c:v>-14.09077878124128</c:v>
                </c:pt>
                <c:pt idx="60">
                  <c:v>-14.273115358610317</c:v>
                </c:pt>
                <c:pt idx="61">
                  <c:v>-14.452787427215533</c:v>
                </c:pt>
                <c:pt idx="62">
                  <c:v>-14.629765578311083</c:v>
                </c:pt>
                <c:pt idx="63">
                  <c:v>-14.804021109111501</c:v>
                </c:pt>
                <c:pt idx="64">
                  <c:v>-14.975526031027917</c:v>
                </c:pt>
                <c:pt idx="65">
                  <c:v>-15.144253077719055</c:v>
                </c:pt>
                <c:pt idx="66">
                  <c:v>-15.310175712952635</c:v>
                </c:pt>
                <c:pt idx="67">
                  <c:v>-15.47326813827342</c:v>
                </c:pt>
                <c:pt idx="68">
                  <c:v>-15.633505300472953</c:v>
                </c:pt>
                <c:pt idx="69">
                  <c:v>-15.790862898857913</c:v>
                </c:pt>
                <c:pt idx="70">
                  <c:v>-15.945317392311541</c:v>
                </c:pt>
                <c:pt idx="71">
                  <c:v>-16.096846006145359</c:v>
                </c:pt>
                <c:pt idx="72">
                  <c:v>-16.245426738736146</c:v>
                </c:pt>
                <c:pt idx="73">
                  <c:v>-16.391038367944098</c:v>
                </c:pt>
                <c:pt idx="74">
                  <c:v>-16.533660457308645</c:v>
                </c:pt>
                <c:pt idx="75">
                  <c:v>-16.67327336201738</c:v>
                </c:pt>
                <c:pt idx="76">
                  <c:v>-16.80985823464416</c:v>
                </c:pt>
                <c:pt idx="77">
                  <c:v>-16.943397030652655</c:v>
                </c:pt>
                <c:pt idx="78">
                  <c:v>-17.073872513661122</c:v>
                </c:pt>
                <c:pt idx="79">
                  <c:v>-17.201268260464591</c:v>
                </c:pt>
                <c:pt idx="80">
                  <c:v>-17.32556866581097</c:v>
                </c:pt>
                <c:pt idx="81">
                  <c:v>-17.446758946926693</c:v>
                </c:pt>
                <c:pt idx="82">
                  <c:v>-17.564825147788689</c:v>
                </c:pt>
                <c:pt idx="83">
                  <c:v>-17.679754143139185</c:v>
                </c:pt>
                <c:pt idx="84">
                  <c:v>-17.791533642238942</c:v>
                </c:pt>
                <c:pt idx="85">
                  <c:v>-17.900152192356408</c:v>
                </c:pt>
                <c:pt idx="86">
                  <c:v>-18.005599181988902</c:v>
                </c:pt>
                <c:pt idx="87">
                  <c:v>-18.107864843812461</c:v>
                </c:pt>
                <c:pt idx="88">
                  <c:v>-18.206940257357385</c:v>
                </c:pt>
                <c:pt idx="89">
                  <c:v>-18.302817351406052</c:v>
                </c:pt>
                <c:pt idx="90">
                  <c:v>-18.395488906110202</c:v>
                </c:pt>
                <c:pt idx="91">
                  <c:v>-18.484948554824726</c:v>
                </c:pt>
                <c:pt idx="92">
                  <c:v>-18.571190785654878</c:v>
                </c:pt>
                <c:pt idx="93">
                  <c:v>-18.654210942714553</c:v>
                </c:pt>
                <c:pt idx="94">
                  <c:v>-18.734005227092766</c:v>
                </c:pt>
                <c:pt idx="95">
                  <c:v>-18.810570697526032</c:v>
                </c:pt>
                <c:pt idx="96">
                  <c:v>-18.883905270774076</c:v>
                </c:pt>
                <c:pt idx="97">
                  <c:v>-18.954007721696815</c:v>
                </c:pt>
                <c:pt idx="98">
                  <c:v>-19.020877683030424</c:v>
                </c:pt>
                <c:pt idx="99">
                  <c:v>-19.084515644860641</c:v>
                </c:pt>
                <c:pt idx="100">
                  <c:v>-19.144922953791198</c:v>
                </c:pt>
                <c:pt idx="101">
                  <c:v>-19.202101811806006</c:v>
                </c:pt>
                <c:pt idx="102">
                  <c:v>-19.256055274823456</c:v>
                </c:pt>
                <c:pt idx="103">
                  <c:v>-19.306787250941078</c:v>
                </c:pt>
                <c:pt idx="104">
                  <c:v>-19.354302498370224</c:v>
                </c:pt>
                <c:pt idx="105">
                  <c:v>-19.398606623058459</c:v>
                </c:pt>
                <c:pt idx="106">
                  <c:v>-19.439706075999815</c:v>
                </c:pt>
                <c:pt idx="107">
                  <c:v>-19.477608150231514</c:v>
                </c:pt>
                <c:pt idx="108">
                  <c:v>-19.512320977516751</c:v>
                </c:pt>
                <c:pt idx="109">
                  <c:v>-19.543853524713224</c:v>
                </c:pt>
                <c:pt idx="110">
                  <c:v>-19.57221558982663</c:v>
                </c:pt>
                <c:pt idx="111">
                  <c:v>-19.597417797750055</c:v>
                </c:pt>
                <c:pt idx="112">
                  <c:v>-19.619471595688058</c:v>
                </c:pt>
                <c:pt idx="113">
                  <c:v>-19.638389248266762</c:v>
                </c:pt>
                <c:pt idx="114">
                  <c:v>-19.65418383232965</c:v>
                </c:pt>
                <c:pt idx="115">
                  <c:v>-19.666869231420474</c:v>
                </c:pt>
                <c:pt idx="116">
                  <c:v>-19.676460129953067</c:v>
                </c:pt>
                <c:pt idx="117">
                  <c:v>-19.682972007069974</c:v>
                </c:pt>
                <c:pt idx="118">
                  <c:v>-19.686421130190599</c:v>
                </c:pt>
                <c:pt idx="119">
                  <c:v>-19.68682454825008</c:v>
                </c:pt>
                <c:pt idx="120">
                  <c:v>-19.684200084631154</c:v>
                </c:pt>
                <c:pt idx="121">
                  <c:v>-19.678566329789668</c:v>
                </c:pt>
                <c:pt idx="122">
                  <c:v>-19.669942633576888</c:v>
                </c:pt>
                <c:pt idx="123">
                  <c:v>-19.658349097259567</c:v>
                </c:pt>
                <c:pt idx="124">
                  <c:v>-19.643806565240858</c:v>
                </c:pt>
                <c:pt idx="125">
                  <c:v>-19.626336616484391</c:v>
                </c:pt>
                <c:pt idx="126">
                  <c:v>-19.605961555644001</c:v>
                </c:pt>
                <c:pt idx="127">
                  <c:v>-19.582704403902124</c:v>
                </c:pt>
                <c:pt idx="128">
                  <c:v>-19.556588889520178</c:v>
                </c:pt>
                <c:pt idx="129">
                  <c:v>-19.527639438103567</c:v>
                </c:pt>
                <c:pt idx="130">
                  <c:v>-19.495881162585601</c:v>
                </c:pt>
                <c:pt idx="131">
                  <c:v>-19.461339852933349</c:v>
                </c:pt>
                <c:pt idx="132">
                  <c:v>-19.424041965579413</c:v>
                </c:pt>
                <c:pt idx="133">
                  <c:v>-19.384014612583805</c:v>
                </c:pt>
                <c:pt idx="134">
                  <c:v>-19.341285550530078</c:v>
                </c:pt>
                <c:pt idx="135">
                  <c:v>-19.295883169160028</c:v>
                </c:pt>
                <c:pt idx="136">
                  <c:v>-19.247836479751612</c:v>
                </c:pt>
                <c:pt idx="137">
                  <c:v>-19.19717510324493</c:v>
                </c:pt>
                <c:pt idx="138">
                  <c:v>-19.143929258121027</c:v>
                </c:pt>
                <c:pt idx="139">
                  <c:v>-19.088129748038924</c:v>
                </c:pt>
                <c:pt idx="140">
                  <c:v>-19.029807949235899</c:v>
                </c:pt>
                <c:pt idx="141">
                  <c:v>-18.968995797696689</c:v>
                </c:pt>
                <c:pt idx="142">
                  <c:v>-18.905725776097277</c:v>
                </c:pt>
                <c:pt idx="143">
                  <c:v>-18.840030900528738</c:v>
                </c:pt>
                <c:pt idx="144">
                  <c:v>-18.771944707007961</c:v>
                </c:pt>
                <c:pt idx="145">
                  <c:v>-18.701501237780136</c:v>
                </c:pt>
                <c:pt idx="146">
                  <c:v>-18.628735027420657</c:v>
                </c:pt>
                <c:pt idx="147">
                  <c:v>-18.553681088741985</c:v>
                </c:pt>
                <c:pt idx="148">
                  <c:v>-18.476374898512361</c:v>
                </c:pt>
                <c:pt idx="149">
                  <c:v>-18.396852382993277</c:v>
                </c:pt>
                <c:pt idx="150">
                  <c:v>-18.315149903302473</c:v>
                </c:pt>
                <c:pt idx="151">
                  <c:v>-18.231304240609489</c:v>
                </c:pt>
                <c:pt idx="152">
                  <c:v>-18.145352581171103</c:v>
                </c:pt>
                <c:pt idx="153">
                  <c:v>-18.057332501213754</c:v>
                </c:pt>
                <c:pt idx="154">
                  <c:v>-17.967281951670749</c:v>
                </c:pt>
                <c:pt idx="155">
                  <c:v>-17.875239242781383</c:v>
                </c:pt>
                <c:pt idx="156">
                  <c:v>-17.781243028560038</c:v>
                </c:pt>
                <c:pt idx="157">
                  <c:v>-17.685332291142871</c:v>
                </c:pt>
                <c:pt idx="158">
                  <c:v>-17.587546325019979</c:v>
                </c:pt>
                <c:pt idx="159">
                  <c:v>-17.487924721161288</c:v>
                </c:pt>
                <c:pt idx="160">
                  <c:v>-17.386507351044056</c:v>
                </c:pt>
                <c:pt idx="161">
                  <c:v>-17.283334350590014</c:v>
                </c:pt>
                <c:pt idx="162">
                  <c:v>-17.178446104021127</c:v>
                </c:pt>
                <c:pt idx="163">
                  <c:v>-17.071883227641425</c:v>
                </c:pt>
                <c:pt idx="164">
                  <c:v>-16.96368655355419</c:v>
                </c:pt>
                <c:pt idx="165">
                  <c:v>-16.853897113322439</c:v>
                </c:pt>
                <c:pt idx="166">
                  <c:v>-16.742556121581398</c:v>
                </c:pt>
                <c:pt idx="167">
                  <c:v>-16.629704959611988</c:v>
                </c:pt>
                <c:pt idx="168">
                  <c:v>-16.515385158883493</c:v>
                </c:pt>
                <c:pt idx="169">
                  <c:v>-16.399638384574253</c:v>
                </c:pt>
                <c:pt idx="170">
                  <c:v>-16.282506419079589</c:v>
                </c:pt>
                <c:pt idx="171">
                  <c:v>-16.164031145515079</c:v>
                </c:pt>
                <c:pt idx="172">
                  <c:v>-16.044254531224531</c:v>
                </c:pt>
                <c:pt idx="173">
                  <c:v>-15.923218611301357</c:v>
                </c:pt>
                <c:pt idx="174">
                  <c:v>-15.800965472132006</c:v>
                </c:pt>
                <c:pt idx="175">
                  <c:v>-15.677537234970597</c:v>
                </c:pt>
                <c:pt idx="176">
                  <c:v>-15.552976039553556</c:v>
                </c:pt>
                <c:pt idx="177">
                  <c:v>-15.427324027762831</c:v>
                </c:pt>
                <c:pt idx="178">
                  <c:v>-15.300623327347033</c:v>
                </c:pt>
                <c:pt idx="179">
                  <c:v>-15.172916035708784</c:v>
                </c:pt>
                <c:pt idx="180">
                  <c:v>-15.044244203767475</c:v>
                </c:pt>
                <c:pt idx="181">
                  <c:v>-14.914649819905925</c:v>
                </c:pt>
                <c:pt idx="182">
                  <c:v>-14.784174794009832</c:v>
                </c:pt>
                <c:pt idx="183">
                  <c:v>-14.652860941608473</c:v>
                </c:pt>
                <c:pt idx="184">
                  <c:v>-14.520749968125653</c:v>
                </c:pt>
                <c:pt idx="185">
                  <c:v>-14.387883453248927</c:v>
                </c:pt>
                <c:pt idx="186">
                  <c:v>-14.254302835425891</c:v>
                </c:pt>
                <c:pt idx="187">
                  <c:v>-14.120049396496055</c:v>
                </c:pt>
                <c:pt idx="188">
                  <c:v>-13.985164246466283</c:v>
                </c:pt>
                <c:pt idx="189">
                  <c:v>-13.849688308438274</c:v>
                </c:pt>
                <c:pt idx="190">
                  <c:v>-13.713662303696198</c:v>
                </c:pt>
                <c:pt idx="191">
                  <c:v>-13.57712673696237</c:v>
                </c:pt>
                <c:pt idx="192">
                  <c:v>-13.440121881829175</c:v>
                </c:pt>
                <c:pt idx="193">
                  <c:v>-13.302687766374627</c:v>
                </c:pt>
                <c:pt idx="194">
                  <c:v>-13.164864158969838</c:v>
                </c:pt>
                <c:pt idx="195">
                  <c:v>-13.026690554285349</c:v>
                </c:pt>
                <c:pt idx="196">
                  <c:v>-12.888206159504117</c:v>
                </c:pt>
                <c:pt idx="197">
                  <c:v>-12.749449880748518</c:v>
                </c:pt>
                <c:pt idx="198">
                  <c:v>-12.610460309728127</c:v>
                </c:pt>
                <c:pt idx="199">
                  <c:v>-12.471275710615673</c:v>
                </c:pt>
                <c:pt idx="200">
                  <c:v>-12.331934007157827</c:v>
                </c:pt>
                <c:pt idx="201">
                  <c:v>-12.19247277002739</c:v>
                </c:pt>
                <c:pt idx="202">
                  <c:v>-12.052929204423632</c:v>
                </c:pt>
                <c:pt idx="203">
                  <c:v>-11.913340137926978</c:v>
                </c:pt>
                <c:pt idx="204">
                  <c:v>-11.77374200861408</c:v>
                </c:pt>
                <c:pt idx="205">
                  <c:v>-11.634170853439612</c:v>
                </c:pt>
                <c:pt idx="206">
                  <c:v>-11.494662296889993</c:v>
                </c:pt>
                <c:pt idx="207">
                  <c:v>-11.355251539915292</c:v>
                </c:pt>
                <c:pt idx="208">
                  <c:v>-11.215973349144196</c:v>
                </c:pt>
                <c:pt idx="209">
                  <c:v>-11.076862046387372</c:v>
                </c:pt>
                <c:pt idx="210">
                  <c:v>-10.937951498434373</c:v>
                </c:pt>
                <c:pt idx="211">
                  <c:v>-10.799275107148588</c:v>
                </c:pt>
                <c:pt idx="212">
                  <c:v>-10.660865799864972</c:v>
                </c:pt>
                <c:pt idx="213">
                  <c:v>-10.522756020094882</c:v>
                </c:pt>
                <c:pt idx="214">
                  <c:v>-10.384977718541977</c:v>
                </c:pt>
                <c:pt idx="215">
                  <c:v>-10.247562344433193</c:v>
                </c:pt>
                <c:pt idx="216">
                  <c:v>-10.110540837168625</c:v>
                </c:pt>
                <c:pt idx="217">
                  <c:v>-9.9739436182932764</c:v>
                </c:pt>
                <c:pt idx="218">
                  <c:v>-9.8378005837942837</c:v>
                </c:pt>
                <c:pt idx="219">
                  <c:v>-9.7021410967264821</c:v>
                </c:pt>
                <c:pt idx="220">
                  <c:v>-9.566993980168828</c:v>
                </c:pt>
                <c:pt idx="221">
                  <c:v>-9.4323875105144559</c:v>
                </c:pt>
                <c:pt idx="222">
                  <c:v>-9.2983494110963267</c:v>
                </c:pt>
                <c:pt idx="223">
                  <c:v>-9.1649068461505951</c:v>
                </c:pt>
                <c:pt idx="224">
                  <c:v>-9.0320864151194975</c:v>
                </c:pt>
                <c:pt idx="225">
                  <c:v>-8.8999141472950658</c:v>
                </c:pt>
                <c:pt idx="226">
                  <c:v>-8.7684154968050212</c:v>
                </c:pt>
                <c:pt idx="227">
                  <c:v>-8.6376153379419556</c:v>
                </c:pt>
                <c:pt idx="228">
                  <c:v>-8.507537960836224</c:v>
                </c:pt>
                <c:pt idx="229">
                  <c:v>-8.3782070674734399</c:v>
                </c:pt>
                <c:pt idx="230">
                  <c:v>-8.2496457680564887</c:v>
                </c:pt>
                <c:pt idx="231">
                  <c:v>-8.1218765777122321</c:v>
                </c:pt>
                <c:pt idx="232">
                  <c:v>-7.9949214135426701</c:v>
                </c:pt>
                <c:pt idx="233">
                  <c:v>-7.8688015920198513</c:v>
                </c:pt>
                <c:pt idx="234">
                  <c:v>-7.7435378267240393</c:v>
                </c:pt>
                <c:pt idx="235">
                  <c:v>-7.6191502264240736</c:v>
                </c:pt>
                <c:pt idx="236">
                  <c:v>-7.4956582934983889</c:v>
                </c:pt>
                <c:pt idx="237">
                  <c:v>-7.3730809226957854</c:v>
                </c:pt>
                <c:pt idx="238">
                  <c:v>-7.2514364002336125</c:v>
                </c:pt>
                <c:pt idx="239">
                  <c:v>-7.1307424032317801</c:v>
                </c:pt>
                <c:pt idx="240">
                  <c:v>-7.0110159994804269</c:v>
                </c:pt>
                <c:pt idx="241">
                  <c:v>-6.8922736475383877</c:v>
                </c:pt>
                <c:pt idx="242">
                  <c:v>-6.7745311971602753</c:v>
                </c:pt>
                <c:pt idx="243">
                  <c:v>-6.6578038900491094</c:v>
                </c:pt>
                <c:pt idx="244">
                  <c:v>-6.5421063609311068</c:v>
                </c:pt>
                <c:pt idx="245">
                  <c:v>-6.4274526389498225</c:v>
                </c:pt>
                <c:pt idx="246">
                  <c:v>-6.3138561493754208</c:v>
                </c:pt>
                <c:pt idx="247">
                  <c:v>-6.2013297156259535</c:v>
                </c:pt>
                <c:pt idx="248">
                  <c:v>-6.08988556159618</c:v>
                </c:pt>
                <c:pt idx="249">
                  <c:v>-5.9795353142898735</c:v>
                </c:pt>
                <c:pt idx="250">
                  <c:v>-5.8702900067513131</c:v>
                </c:pt>
                <c:pt idx="251">
                  <c:v>-5.7621600812912153</c:v>
                </c:pt>
                <c:pt idx="252">
                  <c:v>-5.6551553930024623</c:v>
                </c:pt>
                <c:pt idx="253">
                  <c:v>-5.5492852135604585</c:v>
                </c:pt>
                <c:pt idx="254">
                  <c:v>-5.4445582353031226</c:v>
                </c:pt>
                <c:pt idx="255">
                  <c:v>-5.3409825755852349</c:v>
                </c:pt>
                <c:pt idx="256">
                  <c:v>-5.2385657814011877</c:v>
                </c:pt>
                <c:pt idx="257">
                  <c:v>-5.1373148342711996</c:v>
                </c:pt>
                <c:pt idx="258">
                  <c:v>-5.0372361553844893</c:v>
                </c:pt>
                <c:pt idx="259">
                  <c:v>-4.9383356109936942</c:v>
                </c:pt>
                <c:pt idx="260">
                  <c:v>-4.8406185180545327</c:v>
                </c:pt>
                <c:pt idx="261">
                  <c:v>-4.7440896501041214</c:v>
                </c:pt>
                <c:pt idx="262">
                  <c:v>-4.6487532433717718</c:v>
                </c:pt>
                <c:pt idx="263">
                  <c:v>-4.5546130031156888</c:v>
                </c:pt>
                <c:pt idx="264">
                  <c:v>-4.4616721101787213</c:v>
                </c:pt>
                <c:pt idx="265">
                  <c:v>-4.36993322775671</c:v>
                </c:pt>
                <c:pt idx="266">
                  <c:v>-4.279398508372152</c:v>
                </c:pt>
                <c:pt idx="267">
                  <c:v>-4.1900696010465923</c:v>
                </c:pt>
                <c:pt idx="268">
                  <c:v>-4.10194765866434</c:v>
                </c:pt>
                <c:pt idx="269">
                  <c:v>-4.0150333455204565</c:v>
                </c:pt>
                <c:pt idx="270">
                  <c:v>-3.9293268450457841</c:v>
                </c:pt>
                <c:pt idx="271">
                  <c:v>-3.8448278677016914</c:v>
                </c:pt>
                <c:pt idx="272">
                  <c:v>-3.7615356590369524</c:v>
                </c:pt>
                <c:pt idx="273">
                  <c:v>-3.679449007899684</c:v>
                </c:pt>
                <c:pt idx="274">
                  <c:v>-3.5985662547963577</c:v>
                </c:pt>
                <c:pt idx="275">
                  <c:v>-3.5188853003907425</c:v>
                </c:pt>
                <c:pt idx="276">
                  <c:v>-3.4404036141349645</c:v>
                </c:pt>
                <c:pt idx="277">
                  <c:v>-3.3631182430251023</c:v>
                </c:pt>
                <c:pt idx="278">
                  <c:v>-3.2870258204736733</c:v>
                </c:pt>
                <c:pt idx="279">
                  <c:v>-3.2121225752914304</c:v>
                </c:pt>
                <c:pt idx="280">
                  <c:v>-3.1384043407706259</c:v>
                </c:pt>
                <c:pt idx="281">
                  <c:v>-3.0658665638623086</c:v>
                </c:pt>
                <c:pt idx="282">
                  <c:v>-2.9945043144396579</c:v>
                </c:pt>
                <c:pt idx="283">
                  <c:v>-2.9243122946401376</c:v>
                </c:pt>
                <c:pt idx="284">
                  <c:v>-2.8552848482783717</c:v>
                </c:pt>
                <c:pt idx="285">
                  <c:v>-2.7874159703225012</c:v>
                </c:pt>
                <c:pt idx="286">
                  <c:v>-2.7206993164262196</c:v>
                </c:pt>
                <c:pt idx="287">
                  <c:v>-2.6551282125090978</c:v>
                </c:pt>
                <c:pt idx="288">
                  <c:v>-2.5906956643775891</c:v>
                </c:pt>
                <c:pt idx="289">
                  <c:v>-2.527394367379395</c:v>
                </c:pt>
                <c:pt idx="290">
                  <c:v>-2.4652167160837197</c:v>
                </c:pt>
                <c:pt idx="291">
                  <c:v>-2.4041548139801949</c:v>
                </c:pt>
                <c:pt idx="292">
                  <c:v>-2.3442004831891716</c:v>
                </c:pt>
                <c:pt idx="293">
                  <c:v>-2.2853452741762856</c:v>
                </c:pt>
                <c:pt idx="294">
                  <c:v>-2.2275804754641175</c:v>
                </c:pt>
                <c:pt idx="295">
                  <c:v>-2.1708971233341896</c:v>
                </c:pt>
                <c:pt idx="296">
                  <c:v>-2.1152860115121164</c:v>
                </c:pt>
                <c:pt idx="297">
                  <c:v>-2.0607377008294447</c:v>
                </c:pt>
                <c:pt idx="298">
                  <c:v>-2.0072425288552149</c:v>
                </c:pt>
                <c:pt idx="299">
                  <c:v>-1.9547906194909803</c:v>
                </c:pt>
                <c:pt idx="300">
                  <c:v>-1.9033718925225798</c:v>
                </c:pt>
                <c:pt idx="301">
                  <c:v>-1.8529760731225391</c:v>
                </c:pt>
                <c:pt idx="302">
                  <c:v>-1.8035927012968216</c:v>
                </c:pt>
                <c:pt idx="303">
                  <c:v>-1.7552111412698943</c:v>
                </c:pt>
                <c:pt idx="304">
                  <c:v>-1.7078205908021975</c:v>
                </c:pt>
                <c:pt idx="305">
                  <c:v>-1.6614100904342695</c:v>
                </c:pt>
                <c:pt idx="306">
                  <c:v>-1.6159685326517967</c:v>
                </c:pt>
                <c:pt idx="307">
                  <c:v>-1.5714846709662689</c:v>
                </c:pt>
                <c:pt idx="308">
                  <c:v>-1.5279471289057487</c:v>
                </c:pt>
                <c:pt idx="309">
                  <c:v>-1.4853444089107068</c:v>
                </c:pt>
                <c:pt idx="310">
                  <c:v>-1.4436649011298128</c:v>
                </c:pt>
                <c:pt idx="311">
                  <c:v>-1.4028968921109408</c:v>
                </c:pt>
                <c:pt idx="312">
                  <c:v>-1.3630285733825769</c:v>
                </c:pt>
                <c:pt idx="313">
                  <c:v>-1.3240480499212297</c:v>
                </c:pt>
                <c:pt idx="314">
                  <c:v>-1.2859433485004133</c:v>
                </c:pt>
                <c:pt idx="315">
                  <c:v>-1.2487024259170716</c:v>
                </c:pt>
                <c:pt idx="316">
                  <c:v>-1.2123131770914357</c:v>
                </c:pt>
                <c:pt idx="317">
                  <c:v>-1.1767634430364675</c:v>
                </c:pt>
                <c:pt idx="318">
                  <c:v>-1.142041018693265</c:v>
                </c:pt>
                <c:pt idx="319">
                  <c:v>-1.1081336606289689</c:v>
                </c:pt>
                <c:pt idx="320">
                  <c:v>-1.0750290945938241</c:v>
                </c:pt>
                <c:pt idx="321">
                  <c:v>-1.0427150229343758</c:v>
                </c:pt>
                <c:pt idx="322">
                  <c:v>-1.0111791318597694</c:v>
                </c:pt>
                <c:pt idx="323">
                  <c:v>-0.98040909855849712</c:v>
                </c:pt>
                <c:pt idx="324">
                  <c:v>-0.9503925981629614</c:v>
                </c:pt>
                <c:pt idx="325">
                  <c:v>-0.92111731055950963</c:v>
                </c:pt>
                <c:pt idx="326">
                  <c:v>-0.89257092704170204</c:v>
                </c:pt>
                <c:pt idx="327">
                  <c:v>-0.86474115680482555</c:v>
                </c:pt>
                <c:pt idx="328">
                  <c:v>-0.83761573327977212</c:v>
                </c:pt>
                <c:pt idx="329">
                  <c:v>-0.81118242030465948</c:v>
                </c:pt>
                <c:pt idx="330">
                  <c:v>-0.78542901813264232</c:v>
                </c:pt>
                <c:pt idx="331">
                  <c:v>-0.76034336927469959</c:v>
                </c:pt>
                <c:pt idx="332">
                  <c:v>-0.73591336417616193</c:v>
                </c:pt>
                <c:pt idx="333">
                  <c:v>-0.71212694672608323</c:v>
                </c:pt>
                <c:pt idx="334">
                  <c:v>-0.6889721195986469</c:v>
                </c:pt>
                <c:pt idx="335">
                  <c:v>-0.66643694942598486</c:v>
                </c:pt>
                <c:pt idx="336">
                  <c:v>-0.6445095718019479</c:v>
                </c:pt>
                <c:pt idx="337">
                  <c:v>-0.62317819611657399</c:v>
                </c:pt>
                <c:pt idx="338">
                  <c:v>-0.60243111022107254</c:v>
                </c:pt>
                <c:pt idx="339">
                  <c:v>-0.58225668492342864</c:v>
                </c:pt>
                <c:pt idx="340">
                  <c:v>-0.56264337831475064</c:v>
                </c:pt>
                <c:pt idx="341">
                  <c:v>-0.54357973992676634</c:v>
                </c:pt>
                <c:pt idx="342">
                  <c:v>-0.52505441472091297</c:v>
                </c:pt>
                <c:pt idx="343">
                  <c:v>-0.50705614690972167</c:v>
                </c:pt>
                <c:pt idx="344">
                  <c:v>-0.48957378361122439</c:v>
                </c:pt>
                <c:pt idx="345">
                  <c:v>-0.47259627833736717</c:v>
                </c:pt>
                <c:pt idx="346">
                  <c:v>-0.4561126943174621</c:v>
                </c:pt>
                <c:pt idx="347">
                  <c:v>-0.4401122076579016</c:v>
                </c:pt>
                <c:pt idx="348">
                  <c:v>-0.42458411033944227</c:v>
                </c:pt>
                <c:pt idx="349">
                  <c:v>-0.40951781305354401</c:v>
                </c:pt>
                <c:pt idx="350">
                  <c:v>-0.39490284787930913</c:v>
                </c:pt>
                <c:pt idx="351">
                  <c:v>-0.38072887080275913</c:v>
                </c:pt>
                <c:pt idx="352">
                  <c:v>-0.36698566408020067</c:v>
                </c:pt>
                <c:pt idx="353">
                  <c:v>-0.35366313844767205</c:v>
                </c:pt>
                <c:pt idx="354">
                  <c:v>-0.34075133517842354</c:v>
                </c:pt>
                <c:pt idx="355">
                  <c:v>-0.32824042799060793</c:v>
                </c:pt>
                <c:pt idx="356">
                  <c:v>-0.31612072480736947</c:v>
                </c:pt>
                <c:pt idx="357">
                  <c:v>-0.30438266937166186</c:v>
                </c:pt>
                <c:pt idx="358">
                  <c:v>-0.2930168427181874</c:v>
                </c:pt>
                <c:pt idx="359">
                  <c:v>-0.28201396450494309</c:v>
                </c:pt>
                <c:pt idx="360">
                  <c:v>-0.27136489420692528</c:v>
                </c:pt>
                <c:pt idx="361">
                  <c:v>-0.26106063217464653</c:v>
                </c:pt>
                <c:pt idx="362">
                  <c:v>-0.25109232056014269</c:v>
                </c:pt>
                <c:pt idx="363">
                  <c:v>-0.24145124411326266</c:v>
                </c:pt>
                <c:pt idx="364">
                  <c:v>-0.23212883085105546</c:v>
                </c:pt>
                <c:pt idx="365">
                  <c:v>-0.22311665260313962</c:v>
                </c:pt>
                <c:pt idx="366">
                  <c:v>-0.21440642543599495</c:v>
                </c:pt>
                <c:pt idx="367">
                  <c:v>-0.20599000995915773</c:v>
                </c:pt>
                <c:pt idx="368">
                  <c:v>-0.19785941151633307</c:v>
                </c:pt>
                <c:pt idx="369">
                  <c:v>-0.19000678026450785</c:v>
                </c:pt>
                <c:pt idx="370">
                  <c:v>-0.18242441114413188</c:v>
                </c:pt>
                <c:pt idx="371">
                  <c:v>-0.17510474374351451</c:v>
                </c:pt>
                <c:pt idx="372">
                  <c:v>-0.1680403620605728</c:v>
                </c:pt>
                <c:pt idx="373">
                  <c:v>-0.16122399416510688</c:v>
                </c:pt>
                <c:pt idx="374">
                  <c:v>-0.15464851176477815</c:v>
                </c:pt>
                <c:pt idx="375">
                  <c:v>-0.14830692967800904</c:v>
                </c:pt>
                <c:pt idx="376">
                  <c:v>-0.1421924052169844</c:v>
                </c:pt>
                <c:pt idx="377">
                  <c:v>-0.13629823748398931</c:v>
                </c:pt>
                <c:pt idx="378">
                  <c:v>-0.13061786658427713</c:v>
                </c:pt>
                <c:pt idx="379">
                  <c:v>-0.12514487275869174</c:v>
                </c:pt>
                <c:pt idx="380">
                  <c:v>-0.11987297543922849</c:v>
                </c:pt>
                <c:pt idx="381">
                  <c:v>-0.11479603223074029</c:v>
                </c:pt>
                <c:pt idx="382">
                  <c:v>-0.10990803782195731</c:v>
                </c:pt>
                <c:pt idx="383">
                  <c:v>-0.10520312282898342</c:v>
                </c:pt>
                <c:pt idx="384">
                  <c:v>-0.10067555257440482</c:v>
                </c:pt>
                <c:pt idx="385">
                  <c:v>-9.6319725805133649E-2</c:v>
                </c:pt>
                <c:pt idx="386">
                  <c:v>-9.2130173352067357E-2</c:v>
                </c:pt>
                <c:pt idx="387">
                  <c:v>-8.8101556734627773E-2</c:v>
                </c:pt>
                <c:pt idx="388">
                  <c:v>-8.4228666713204933E-2</c:v>
                </c:pt>
                <c:pt idx="389">
                  <c:v>-8.0506421792496591E-2</c:v>
                </c:pt>
                <c:pt idx="390">
                  <c:v>-7.6929866678694128E-2</c:v>
                </c:pt>
                <c:pt idx="391">
                  <c:v>-7.3494170693433739E-2</c:v>
                </c:pt>
                <c:pt idx="392">
                  <c:v>-7.0194626147376094E-2</c:v>
                </c:pt>
                <c:pt idx="393">
                  <c:v>-6.7026646676241378E-2</c:v>
                </c:pt>
                <c:pt idx="394">
                  <c:v>-6.3985765542078438E-2</c:v>
                </c:pt>
                <c:pt idx="395">
                  <c:v>-6.1067633902495873E-2</c:v>
                </c:pt>
                <c:pt idx="396">
                  <c:v>-5.8268019050530591E-2</c:v>
                </c:pt>
                <c:pt idx="397">
                  <c:v>-5.5582802627778177E-2</c:v>
                </c:pt>
                <c:pt idx="398">
                  <c:v>-5.3007978813357642E-2</c:v>
                </c:pt>
                <c:pt idx="399">
                  <c:v>-5.0539652491220347E-2</c:v>
                </c:pt>
                <c:pt idx="400">
                  <c:v>-4.817403739825836E-2</c:v>
                </c:pt>
                <c:pt idx="401">
                  <c:v>-4.5907454255616528E-2</c:v>
                </c:pt>
                <c:pt idx="402">
                  <c:v>-4.3736328885533561E-2</c:v>
                </c:pt>
                <c:pt idx="403">
                  <c:v>-4.1657190315999203E-2</c:v>
                </c:pt>
                <c:pt idx="404">
                  <c:v>-3.9666668875434331E-2</c:v>
                </c:pt>
                <c:pt idx="405">
                  <c:v>-3.7761494279547912E-2</c:v>
                </c:pt>
                <c:pt idx="406">
                  <c:v>-3.5938493712456332E-2</c:v>
                </c:pt>
                <c:pt idx="407">
                  <c:v>-3.4194589904091202E-2</c:v>
                </c:pt>
                <c:pt idx="408">
                  <c:v>-3.2526799205850325E-2</c:v>
                </c:pt>
                <c:pt idx="409">
                  <c:v>-3.0932229666387496E-2</c:v>
                </c:pt>
                <c:pt idx="410">
                  <c:v>-2.9408079109368084E-2</c:v>
                </c:pt>
                <c:pt idx="411">
                  <c:v>-2.7951633214953666E-2</c:v>
                </c:pt>
                <c:pt idx="412">
                  <c:v>-2.6560263606709482E-2</c:v>
                </c:pt>
                <c:pt idx="413">
                  <c:v>-2.5231425945568597E-2</c:v>
                </c:pt>
                <c:pt idx="414">
                  <c:v>-2.396265803241588E-2</c:v>
                </c:pt>
                <c:pt idx="415">
                  <c:v>-2.2751577920791698E-2</c:v>
                </c:pt>
                <c:pt idx="416">
                  <c:v>-2.1595882041150597E-2</c:v>
                </c:pt>
                <c:pt idx="417">
                  <c:v>-2.0493343338043247E-2</c:v>
                </c:pt>
                <c:pt idx="418">
                  <c:v>-1.9441809421528271E-2</c:v>
                </c:pt>
                <c:pt idx="419">
                  <c:v>-1.8439200734054747E-2</c:v>
                </c:pt>
                <c:pt idx="420">
                  <c:v>-1.748350873399248E-2</c:v>
                </c:pt>
                <c:pt idx="421">
                  <c:v>-1.6572794096928231E-2</c:v>
                </c:pt>
                <c:pt idx="422">
                  <c:v>-1.5705184935778504E-2</c:v>
                </c:pt>
                <c:pt idx="423">
                  <c:v>-1.4878875040713861E-2</c:v>
                </c:pt>
                <c:pt idx="424">
                  <c:v>-1.4092122139826113E-2</c:v>
                </c:pt>
                <c:pt idx="425">
                  <c:v>-1.3343246181411746E-2</c:v>
                </c:pt>
                <c:pt idx="426">
                  <c:v>-1.2630627638686689E-2</c:v>
                </c:pt>
                <c:pt idx="427">
                  <c:v>-1.1952705837690326E-2</c:v>
                </c:pt>
                <c:pt idx="428">
                  <c:v>-1.1307977309079996E-2</c:v>
                </c:pt>
                <c:pt idx="429">
                  <c:v>-1.0694994164462287E-2</c:v>
                </c:pt>
                <c:pt idx="430">
                  <c:v>-1.0112362497854755E-2</c:v>
                </c:pt>
                <c:pt idx="431">
                  <c:v>-9.5587408128175733E-3</c:v>
                </c:pt>
                <c:pt idx="432">
                  <c:v>-9.0328384757435379E-3</c:v>
                </c:pt>
                <c:pt idx="433">
                  <c:v>-8.5334141957459971E-3</c:v>
                </c:pt>
                <c:pt idx="434">
                  <c:v>-8.0592745315337458E-3</c:v>
                </c:pt>
                <c:pt idx="435">
                  <c:v>-7.6092724256158466E-3</c:v>
                </c:pt>
                <c:pt idx="436">
                  <c:v>-7.1823057661327041E-3</c:v>
                </c:pt>
                <c:pt idx="437">
                  <c:v>-6.777315976564743E-3</c:v>
                </c:pt>
                <c:pt idx="438">
                  <c:v>-6.3932866335276667E-3</c:v>
                </c:pt>
                <c:pt idx="439">
                  <c:v>-6.0292421128205261E-3</c:v>
                </c:pt>
                <c:pt idx="440">
                  <c:v>-5.6842462638527777E-3</c:v>
                </c:pt>
                <c:pt idx="441">
                  <c:v>-5.3574011125374884E-3</c:v>
                </c:pt>
                <c:pt idx="442">
                  <c:v>-5.0478455927002678E-3</c:v>
                </c:pt>
                <c:pt idx="443">
                  <c:v>-4.7547543060174171E-3</c:v>
                </c:pt>
                <c:pt idx="444">
                  <c:v>-4.4773363104619263E-3</c:v>
                </c:pt>
                <c:pt idx="445">
                  <c:v>-4.2148339372031851E-3</c:v>
                </c:pt>
                <c:pt idx="446">
                  <c:v>-3.9665216358736703E-3</c:v>
                </c:pt>
                <c:pt idx="447">
                  <c:v>-3.7317048480866363E-3</c:v>
                </c:pt>
                <c:pt idx="448">
                  <c:v>-3.5097189090588757E-3</c:v>
                </c:pt>
                <c:pt idx="449">
                  <c:v>-3.2999279771655219E-3</c:v>
                </c:pt>
                <c:pt idx="450">
                  <c:v>-3.1017239912280248E-3</c:v>
                </c:pt>
                <c:pt idx="451">
                  <c:v>-2.9145256553111663E-3</c:v>
                </c:pt>
                <c:pt idx="452">
                  <c:v>-2.7377774507819173E-3</c:v>
                </c:pt>
                <c:pt idx="453">
                  <c:v>-2.5709486753608571E-3</c:v>
                </c:pt>
                <c:pt idx="454">
                  <c:v>-2.4135325088763381E-3</c:v>
                </c:pt>
                <c:pt idx="455">
                  <c:v>-2.2650451054117668E-3</c:v>
                </c:pt>
                <c:pt idx="456">
                  <c:v>-2.1250247115188084E-3</c:v>
                </c:pt>
                <c:pt idx="457">
                  <c:v>-1.9930308101521522E-3</c:v>
                </c:pt>
                <c:pt idx="458">
                  <c:v>-1.8686432899658401E-3</c:v>
                </c:pt>
                <c:pt idx="459">
                  <c:v>-1.7514616395970664E-3</c:v>
                </c:pt>
                <c:pt idx="460">
                  <c:v>-1.6411041665497571E-3</c:v>
                </c:pt>
                <c:pt idx="461">
                  <c:v>-1.5372072402783539E-3</c:v>
                </c:pt>
                <c:pt idx="462">
                  <c:v>-1.4394245590613668E-3</c:v>
                </c:pt>
                <c:pt idx="463">
                  <c:v>-1.3474264402441646E-3</c:v>
                </c:pt>
                <c:pt idx="464">
                  <c:v>-1.2608991334217428E-3</c:v>
                </c:pt>
                <c:pt idx="465">
                  <c:v>-1.1795441561245857E-3</c:v>
                </c:pt>
                <c:pt idx="466">
                  <c:v>-1.103077651563615E-3</c:v>
                </c:pt>
                <c:pt idx="467">
                  <c:v>-1.0312297679846798E-3</c:v>
                </c:pt>
                <c:pt idx="468">
                  <c:v>-9.6374405917801144E-4</c:v>
                </c:pt>
                <c:pt idx="469">
                  <c:v>-9.0037690568393804E-4</c:v>
                </c:pt>
                <c:pt idx="470">
                  <c:v>-8.4089695623317516E-4</c:v>
                </c:pt>
                <c:pt idx="471">
                  <c:v>-7.8508458895756297E-4</c:v>
                </c:pt>
                <c:pt idx="472">
                  <c:v>-7.3273139190556879E-4</c:v>
                </c:pt>
                <c:pt idx="473">
                  <c:v>-6.8363966239606984E-4</c:v>
                </c:pt>
                <c:pt idx="474">
                  <c:v>-6.3762192474393919E-4</c:v>
                </c:pt>
                <c:pt idx="475">
                  <c:v>-5.9450046589144085E-4</c:v>
                </c:pt>
                <c:pt idx="476">
                  <c:v>-5.5410688848079356E-4</c:v>
                </c:pt>
                <c:pt idx="477">
                  <c:v>-5.1628168090518017E-4</c:v>
                </c:pt>
                <c:pt idx="478">
                  <c:v>-4.8087380387781744E-4</c:v>
                </c:pt>
                <c:pt idx="479">
                  <c:v>-4.4774029306190403E-4</c:v>
                </c:pt>
                <c:pt idx="480">
                  <c:v>-4.1674587730770532E-4</c:v>
                </c:pt>
                <c:pt idx="481">
                  <c:v>-3.8776261204713481E-4</c:v>
                </c:pt>
                <c:pt idx="482">
                  <c:v>-3.606695274006752E-4</c:v>
                </c:pt>
                <c:pt idx="483">
                  <c:v>-3.3535229055648965E-4</c:v>
                </c:pt>
                <c:pt idx="484">
                  <c:v>-3.1170288198679357E-4</c:v>
                </c:pt>
                <c:pt idx="485">
                  <c:v>-2.8961928507244755E-4</c:v>
                </c:pt>
                <c:pt idx="486">
                  <c:v>-2.6900518871263889E-4</c:v>
                </c:pt>
                <c:pt idx="487">
                  <c:v>-2.4976970250297214E-4</c:v>
                </c:pt>
                <c:pt idx="488">
                  <c:v>-2.3182708407197729E-4</c:v>
                </c:pt>
                <c:pt idx="489">
                  <c:v>-2.1509647817291621E-4</c:v>
                </c:pt>
                <c:pt idx="490">
                  <c:v>-1.9950166713497049E-4</c:v>
                </c:pt>
                <c:pt idx="491">
                  <c:v>-1.8497083228529956E-4</c:v>
                </c:pt>
                <c:pt idx="492">
                  <c:v>-1.71436325960976E-4</c:v>
                </c:pt>
                <c:pt idx="493">
                  <c:v>-1.5883445373758489E-4</c:v>
                </c:pt>
                <c:pt idx="494">
                  <c:v>-1.4710526650915079E-4</c:v>
                </c:pt>
                <c:pt idx="495">
                  <c:v>-1.3619236206204965E-4</c:v>
                </c:pt>
                <c:pt idx="496">
                  <c:v>-1.2604269579367475E-4</c:v>
                </c:pt>
                <c:pt idx="497">
                  <c:v>-1.1660640023482787E-4</c:v>
                </c:pt>
                <c:pt idx="498">
                  <c:v>-1.0783661304305061E-4</c:v>
                </c:pt>
                <c:pt idx="499">
                  <c:v>-9.9689313142411158E-5</c:v>
                </c:pt>
                <c:pt idx="500">
                  <c:v>-9.2123164693606746E-5</c:v>
                </c:pt>
                <c:pt idx="501">
                  <c:v>-8.5099368586557414E-5</c:v>
                </c:pt>
                <c:pt idx="502">
                  <c:v>-7.8581521156044357E-5</c:v>
                </c:pt>
                <c:pt idx="503">
                  <c:v>-7.253547982923011E-5</c:v>
                </c:pt>
                <c:pt idx="504">
                  <c:v>-6.6929235422217957E-5</c:v>
                </c:pt>
                <c:pt idx="505">
                  <c:v>-6.1732790811041689E-5</c:v>
                </c:pt>
                <c:pt idx="506">
                  <c:v>-5.691804571067596E-5</c:v>
                </c:pt>
                <c:pt idx="507">
                  <c:v>-5.2458687303772528E-5</c:v>
                </c:pt>
                <c:pt idx="508">
                  <c:v>-4.8330086468885024E-5</c:v>
                </c:pt>
                <c:pt idx="509">
                  <c:v>-4.4509199365893738E-5</c:v>
                </c:pt>
                <c:pt idx="510">
                  <c:v>-4.097447414420362E-5</c:v>
                </c:pt>
                <c:pt idx="511">
                  <c:v>-3.7705762547047837E-5</c:v>
                </c:pt>
                <c:pt idx="512">
                  <c:v>-3.4684236192868522E-5</c:v>
                </c:pt>
                <c:pt idx="513">
                  <c:v>-3.1892307322260297E-5</c:v>
                </c:pt>
                <c:pt idx="514">
                  <c:v>-2.9313553806368544E-5</c:v>
                </c:pt>
                <c:pt idx="515">
                  <c:v>-2.6932648219882135E-5</c:v>
                </c:pt>
                <c:pt idx="516">
                  <c:v>-2.473529078889127E-5</c:v>
                </c:pt>
                <c:pt idx="517">
                  <c:v>-2.2708146030856512E-5</c:v>
                </c:pt>
                <c:pt idx="518">
                  <c:v>-2.0838782910770088E-5</c:v>
                </c:pt>
                <c:pt idx="519">
                  <c:v>-1.9115618344271906E-5</c:v>
                </c:pt>
                <c:pt idx="520">
                  <c:v>-1.752786388501152E-5</c:v>
                </c:pt>
                <c:pt idx="521">
                  <c:v>-1.6065475439923389E-5</c:v>
                </c:pt>
                <c:pt idx="522">
                  <c:v>-1.4719105862292181E-5</c:v>
                </c:pt>
                <c:pt idx="523">
                  <c:v>-1.3480060278548386E-5</c:v>
                </c:pt>
                <c:pt idx="524">
                  <c:v>-1.2340254010622491E-5</c:v>
                </c:pt>
                <c:pt idx="525">
                  <c:v>-1.1292172961423803E-5</c:v>
                </c:pt>
                <c:pt idx="526">
                  <c:v>-1.0328836336580075E-5</c:v>
                </c:pt>
                <c:pt idx="527">
                  <c:v>-9.443761580983911E-6</c:v>
                </c:pt>
                <c:pt idx="528">
                  <c:v>-8.6309314139415916E-6</c:v>
                </c:pt>
                <c:pt idx="529">
                  <c:v>-7.8847628518049417E-6</c:v>
                </c:pt>
                <c:pt idx="530">
                  <c:v>-7.2000781118958066E-6</c:v>
                </c:pt>
                <c:pt idx="531">
                  <c:v>-6.5720772963013226E-6</c:v>
                </c:pt>
                <c:pt idx="532">
                  <c:v>-5.9963127587290823E-6</c:v>
                </c:pt>
                <c:pt idx="533">
                  <c:v>-5.4686650620659402E-6</c:v>
                </c:pt>
                <c:pt idx="534">
                  <c:v>-4.9853204385883052E-6</c:v>
                </c:pt>
                <c:pt idx="535">
                  <c:v>-4.5427496689208323E-6</c:v>
                </c:pt>
                <c:pt idx="536">
                  <c:v>-4.1376882998415596E-6</c:v>
                </c:pt>
                <c:pt idx="537">
                  <c:v>-3.7671181248869519E-6</c:v>
                </c:pt>
                <c:pt idx="538">
                  <c:v>-3.4282498554205118E-6</c:v>
                </c:pt>
                <c:pt idx="539">
                  <c:v>-3.118506913396953E-6</c:v>
                </c:pt>
                <c:pt idx="540">
                  <c:v>-2.835510280486151E-6</c:v>
                </c:pt>
                <c:pt idx="541">
                  <c:v>-2.5770643415146708E-6</c:v>
                </c:pt>
                <c:pt idx="542">
                  <c:v>-2.3411436633468994E-6</c:v>
                </c:pt>
                <c:pt idx="543">
                  <c:v>-2.1258806533612039E-6</c:v>
                </c:pt>
                <c:pt idx="544">
                  <c:v>-1.9295540445836699E-6</c:v>
                </c:pt>
                <c:pt idx="545">
                  <c:v>-1.7505781573280839E-6</c:v>
                </c:pt>
                <c:pt idx="546">
                  <c:v>-1.5874928898559928E-6</c:v>
                </c:pt>
                <c:pt idx="547">
                  <c:v>-1.4389543931205133E-6</c:v>
                </c:pt>
                <c:pt idx="548">
                  <c:v>-1.3037263870948304E-6</c:v>
                </c:pt>
                <c:pt idx="549">
                  <c:v>-1.1806720785142232E-6</c:v>
                </c:pt>
                <c:pt idx="550">
                  <c:v>-1.0687466420825239E-6</c:v>
                </c:pt>
                <c:pt idx="551">
                  <c:v>-9.6699022931338063E-7</c:v>
                </c:pt>
                <c:pt idx="552">
                  <c:v>-8.7452147119752291E-7</c:v>
                </c:pt>
                <c:pt idx="553">
                  <c:v>-7.9053144281171539E-7</c:v>
                </c:pt>
                <c:pt idx="554">
                  <c:v>-7.1427805981747702E-7</c:v>
                </c:pt>
                <c:pt idx="555">
                  <c:v>-6.45080878540989E-7</c:v>
                </c:pt>
                <c:pt idx="556">
                  <c:v>-5.8231627298267327E-7</c:v>
                </c:pt>
                <c:pt idx="557">
                  <c:v>-5.2541296367961815E-7</c:v>
                </c:pt>
                <c:pt idx="558">
                  <c:v>-4.7384787483900645E-7</c:v>
                </c:pt>
                <c:pt idx="559">
                  <c:v>-4.2714229757921687E-7</c:v>
                </c:pt>
                <c:pt idx="560">
                  <c:v>-3.8485833846039123E-7</c:v>
                </c:pt>
                <c:pt idx="561">
                  <c:v>-3.4659563376090032E-7</c:v>
                </c:pt>
                <c:pt idx="562">
                  <c:v>-3.1198831116316861E-7</c:v>
                </c:pt>
                <c:pt idx="563">
                  <c:v>-2.8070218165479288E-7</c:v>
                </c:pt>
                <c:pt idx="564">
                  <c:v>-2.5243214553123026E-7</c:v>
                </c:pt>
                <c:pt idx="565">
                  <c:v>-2.2689979740754715E-7</c:v>
                </c:pt>
                <c:pt idx="566">
                  <c:v>-2.0385121611135972E-7</c:v>
                </c:pt>
                <c:pt idx="567">
                  <c:v>-1.8305492623952749E-7</c:v>
                </c:pt>
                <c:pt idx="568">
                  <c:v>-1.6430001902019686E-7</c:v>
                </c:pt>
                <c:pt idx="569">
                  <c:v>-1.4739442093152175E-7</c:v>
                </c:pt>
                <c:pt idx="570">
                  <c:v>-1.3216329929133687E-7</c:v>
                </c:pt>
                <c:pt idx="571">
                  <c:v>-1.1844759475037603E-7</c:v>
                </c:pt>
                <c:pt idx="572">
                  <c:v>-1.0610267129760377E-7</c:v>
                </c:pt>
                <c:pt idx="573">
                  <c:v>-9.499707502175405E-8</c:v>
                </c:pt>
                <c:pt idx="574">
                  <c:v>-8.5011393470553976E-8</c:v>
                </c:pt>
                <c:pt idx="575">
                  <c:v>-7.6037208010048836E-8</c:v>
                </c:pt>
                <c:pt idx="576">
                  <c:v>-6.7976132112945506E-8</c:v>
                </c:pt>
                <c:pt idx="577">
                  <c:v>-6.07389289987649E-8</c:v>
                </c:pt>
                <c:pt idx="578">
                  <c:v>-5.4244702511482193E-8</c:v>
                </c:pt>
                <c:pt idx="579">
                  <c:v>-4.8420155554021288E-8</c:v>
                </c:pt>
                <c:pt idx="580">
                  <c:v>-4.3198910804910084E-8</c:v>
                </c:pt>
                <c:pt idx="581">
                  <c:v>-3.852088882226963E-8</c:v>
                </c:pt>
                <c:pt idx="582">
                  <c:v>-3.4331738995435868E-8</c:v>
                </c:pt>
                <c:pt idx="583">
                  <c:v>-3.0582319136357866E-8</c:v>
                </c:pt>
                <c:pt idx="584">
                  <c:v>-2.7228219812818627E-8</c:v>
                </c:pt>
                <c:pt idx="585">
                  <c:v>-2.4229329814694801E-8</c:v>
                </c:pt>
                <c:pt idx="586">
                  <c:v>-2.1549439414204691E-8</c:v>
                </c:pt>
                <c:pt idx="587">
                  <c:v>-1.9155878332454847E-8</c:v>
                </c:pt>
                <c:pt idx="588">
                  <c:v>-1.7019185558759317E-8</c:v>
                </c:pt>
                <c:pt idx="589">
                  <c:v>-1.5112808387158725E-8</c:v>
                </c:pt>
                <c:pt idx="590">
                  <c:v>-1.3412828237324653E-8</c:v>
                </c:pt>
                <c:pt idx="591">
                  <c:v>-1.1897711015544331E-8</c:v>
                </c:pt>
                <c:pt idx="592">
                  <c:v>-1.0548079946605917E-8</c:v>
                </c:pt>
                <c:pt idx="593">
                  <c:v>-9.3465089700210968E-9</c:v>
                </c:pt>
                <c:pt idx="594">
                  <c:v>-8.2773349449041939E-9</c:v>
                </c:pt>
                <c:pt idx="595">
                  <c:v>-7.3264870477492361E-9</c:v>
                </c:pt>
                <c:pt idx="596">
                  <c:v>-6.4813318770067623E-9</c:v>
                </c:pt>
                <c:pt idx="597">
                  <c:v>-5.7305328984501813E-9</c:v>
                </c:pt>
                <c:pt idx="598">
                  <c:v>-5.0639229764644304E-9</c:v>
                </c:pt>
                <c:pt idx="599">
                  <c:v>-4.4723888391877875E-9</c:v>
                </c:pt>
                <c:pt idx="600">
                  <c:v>-3.9477664204624408E-9</c:v>
                </c:pt>
                <c:pt idx="601">
                  <c:v>-3.4827461093258851E-9</c:v>
                </c:pt>
                <c:pt idx="602">
                  <c:v>-3.0707870188070276E-9</c:v>
                </c:pt>
                <c:pt idx="603">
                  <c:v>-2.7060394605479716E-9</c:v>
                </c:pt>
                <c:pt idx="604">
                  <c:v>-2.38327488069657E-9</c:v>
                </c:pt>
                <c:pt idx="605">
                  <c:v>-2.0978225760168578E-9</c:v>
                </c:pt>
                <c:pt idx="606">
                  <c:v>-1.8455125676391E-9</c:v>
                </c:pt>
                <c:pt idx="607">
                  <c:v>-1.6226240636747472E-9</c:v>
                </c:pt>
                <c:pt idx="608">
                  <c:v>-1.4258389913997459E-9</c:v>
                </c:pt>
                <c:pt idx="609">
                  <c:v>-1.2522001251791581E-9</c:v>
                </c:pt>
                <c:pt idx="610">
                  <c:v>-1.0990733780633787E-9</c:v>
                </c:pt>
                <c:pt idx="611">
                  <c:v>-9.6411386331112554E-10</c:v>
                </c:pt>
                <c:pt idx="612">
                  <c:v>-8.4523536724473295E-10</c:v>
                </c:pt>
                <c:pt idx="613">
                  <c:v>-7.4058290706121048E-10</c:v>
                </c:pt>
                <c:pt idx="614">
                  <c:v>-6.4850807673395944E-10</c:v>
                </c:pt>
                <c:pt idx="615">
                  <c:v>-5.6754691115320802E-10</c:v>
                </c:pt>
                <c:pt idx="616">
                  <c:v>-4.9640002336447168E-10</c:v>
                </c:pt>
                <c:pt idx="617">
                  <c:v>-4.3391479235468572E-10</c:v>
                </c:pt>
                <c:pt idx="618">
                  <c:v>-3.7906939947252024E-10</c:v>
                </c:pt>
                <c:pt idx="619">
                  <c:v>-3.3095853041072416E-10</c:v>
                </c:pt>
                <c:pt idx="620">
                  <c:v>-2.8878057686744997E-10</c:v>
                </c:pt>
                <c:pt idx="621">
                  <c:v>-2.5182618767583008E-10</c:v>
                </c:pt>
                <c:pt idx="622">
                  <c:v>-2.1946803347038661E-10</c:v>
                </c:pt>
                <c:pt idx="623">
                  <c:v>-1.9115166196052513E-10</c:v>
                </c:pt>
                <c:pt idx="624">
                  <c:v>-1.6638733271147797E-10</c:v>
                </c:pt>
                <c:pt idx="625">
                  <c:v>-1.447427310903238E-10</c:v>
                </c:pt>
                <c:pt idx="626">
                  <c:v>-1.2583647080944304E-10</c:v>
                </c:pt>
                <c:pt idx="627">
                  <c:v>-1.0933230337597973E-10</c:v>
                </c:pt>
                <c:pt idx="628">
                  <c:v>-9.4933960810523134E-11</c:v>
                </c:pt>
                <c:pt idx="629">
                  <c:v>-8.2380565302539655E-11</c:v>
                </c:pt>
                <c:pt idx="630">
                  <c:v>-7.1442546089258097E-11</c:v>
                </c:pt>
                <c:pt idx="631">
                  <c:v>-6.1918009839117939E-11</c:v>
                </c:pt>
                <c:pt idx="632">
                  <c:v>-5.362951624566771E-11</c:v>
                </c:pt>
                <c:pt idx="633">
                  <c:v>-4.6421215443677576E-11</c:v>
                </c:pt>
                <c:pt idx="634">
                  <c:v>-4.0156308292932057E-11</c:v>
                </c:pt>
                <c:pt idx="635">
                  <c:v>-3.4714794579228084E-11</c:v>
                </c:pt>
                <c:pt idx="636">
                  <c:v>-2.999147779572613E-11</c:v>
                </c:pt>
                <c:pt idx="637">
                  <c:v>-2.589419842680622E-11</c:v>
                </c:pt>
                <c:pt idx="638">
                  <c:v>-2.2342270593681803E-11</c:v>
                </c:pt>
                <c:pt idx="639">
                  <c:v>-1.9265099566199956E-11</c:v>
                </c:pt>
                <c:pt idx="640">
                  <c:v>-1.6600960025853699E-11</c:v>
                </c:pt>
                <c:pt idx="641">
                  <c:v>-1.429591710600655E-11</c:v>
                </c:pt>
                <c:pt idx="642">
                  <c:v>-1.2302874159443699E-11</c:v>
                </c:pt>
                <c:pt idx="643">
                  <c:v>-1.0580732931383514E-11</c:v>
                </c:pt>
                <c:pt idx="644">
                  <c:v>-9.0936533668722066E-12</c:v>
                </c:pt>
                <c:pt idx="645">
                  <c:v>-7.8104016722473046E-12</c:v>
                </c:pt>
                <c:pt idx="646">
                  <c:v>-6.7037764967213581E-12</c:v>
                </c:pt>
                <c:pt idx="647">
                  <c:v>-5.7501042162895352E-12</c:v>
                </c:pt>
                <c:pt idx="648">
                  <c:v>-4.9287953010029333E-12</c:v>
                </c:pt>
                <c:pt idx="649">
                  <c:v>-4.2219546398614468E-12</c:v>
                </c:pt>
                <c:pt idx="650">
                  <c:v>-3.6140394957560537E-12</c:v>
                </c:pt>
                <c:pt idx="651">
                  <c:v>-3.0915594756344935E-12</c:v>
                </c:pt>
                <c:pt idx="652">
                  <c:v>-2.642813537054418E-12</c:v>
                </c:pt>
                <c:pt idx="653">
                  <c:v>-2.2576596193832559E-12</c:v>
                </c:pt>
                <c:pt idx="654">
                  <c:v>-1.9273129931936638E-12</c:v>
                </c:pt>
                <c:pt idx="655">
                  <c:v>-1.6441698713001936E-12</c:v>
                </c:pt>
                <c:pt idx="656">
                  <c:v>-1.4016532251632129E-12</c:v>
                </c:pt>
                <c:pt idx="657">
                  <c:v>-1.1940781062594978E-12</c:v>
                </c:pt>
                <c:pt idx="658">
                  <c:v>-1.0165340881824566E-12</c:v>
                </c:pt>
                <c:pt idx="659">
                  <c:v>-8.6478272590820547E-13</c:v>
                </c:pt>
                <c:pt idx="660">
                  <c:v>-7.3516817764801097E-13</c:v>
                </c:pt>
                <c:pt idx="661">
                  <c:v>-6.2453935541661413E-13</c:v>
                </c:pt>
                <c:pt idx="662">
                  <c:v>-5.3018216594365841E-13</c:v>
                </c:pt>
                <c:pt idx="663">
                  <c:v>-4.4976057659305189E-13</c:v>
                </c:pt>
                <c:pt idx="664">
                  <c:v>-3.8126539399798466E-13</c:v>
                </c:pt>
                <c:pt idx="665">
                  <c:v>-3.2296977837551441E-13</c:v>
                </c:pt>
                <c:pt idx="666">
                  <c:v>-2.7339063593166664E-13</c:v>
                </c:pt>
                <c:pt idx="667">
                  <c:v>-2.3125513717327783E-13</c:v>
                </c:pt>
                <c:pt idx="668">
                  <c:v>-1.9547170188678827E-13</c:v>
                </c:pt>
                <c:pt idx="669">
                  <c:v>-1.6510487343719115E-13</c:v>
                </c:pt>
                <c:pt idx="670">
                  <c:v>-1.3935357714146249E-13</c:v>
                </c:pt>
                <c:pt idx="671">
                  <c:v>-1.1753232090195757E-13</c:v>
                </c:pt>
                <c:pt idx="672">
                  <c:v>-9.9054952046146656E-14</c:v>
                </c:pt>
                <c:pt idx="673">
                  <c:v>-8.3420633299167981E-14</c:v>
                </c:pt>
                <c:pt idx="674">
                  <c:v>-7.0201743806552053E-14</c:v>
                </c:pt>
                <c:pt idx="675">
                  <c:v>-5.9033448828764733E-14</c:v>
                </c:pt>
                <c:pt idx="676">
                  <c:v>-4.9604714771559287E-14</c:v>
                </c:pt>
                <c:pt idx="677">
                  <c:v>-4.1650575150070881E-14</c:v>
                </c:pt>
                <c:pt idx="678">
                  <c:v>-3.4945478401213532E-14</c:v>
                </c:pt>
                <c:pt idx="679">
                  <c:v>-2.9297570592939405E-14</c:v>
                </c:pt>
                <c:pt idx="680">
                  <c:v>-2.454378541516951E-14</c:v>
                </c:pt>
                <c:pt idx="681">
                  <c:v>-2.0545630715918266E-14</c:v>
                </c:pt>
                <c:pt idx="682">
                  <c:v>-1.7185575567925003E-14</c:v>
                </c:pt>
                <c:pt idx="683">
                  <c:v>-1.4363954681390449E-14</c:v>
                </c:pt>
                <c:pt idx="684">
                  <c:v>-1.1996318151231423E-14</c:v>
                </c:pt>
                <c:pt idx="685">
                  <c:v>-1.0011164248940931E-14</c:v>
                </c:pt>
                <c:pt idx="686">
                  <c:v>-8.348001421315852E-15</c:v>
                </c:pt>
                <c:pt idx="687">
                  <c:v>-6.9556930008317642E-15</c:v>
                </c:pt>
                <c:pt idx="688">
                  <c:v>-5.7910445058047536E-15</c:v>
                </c:pt>
                <c:pt idx="689">
                  <c:v>-4.8175989360991769E-15</c:v>
                </c:pt>
                <c:pt idx="690">
                  <c:v>-4.0046102603396371E-15</c:v>
                </c:pt>
                <c:pt idx="691">
                  <c:v>-3.3261694383202113E-15</c:v>
                </c:pt>
                <c:pt idx="692">
                  <c:v>-2.7604609108065418E-15</c:v>
                </c:pt>
                <c:pt idx="693">
                  <c:v>-2.2891305910180495E-15</c:v>
                </c:pt>
                <c:pt idx="694">
                  <c:v>-1.8967490714786244E-15</c:v>
                </c:pt>
                <c:pt idx="695">
                  <c:v>-1.5703560723005977E-15</c:v>
                </c:pt>
                <c:pt idx="696">
                  <c:v>-1.299074150933004E-15</c:v>
                </c:pt>
                <c:pt idx="697">
                  <c:v>-1.0737814113625935E-15</c:v>
                </c:pt>
                <c:pt idx="698">
                  <c:v>-8.8683442967147547E-16</c:v>
                </c:pt>
                <c:pt idx="699">
                  <c:v>-7.3183388491252291E-16</c:v>
                </c:pt>
                <c:pt idx="700">
                  <c:v>-6.0342647747385022E-16</c:v>
                </c:pt>
                <c:pt idx="701">
                  <c:v>-4.9713765581300671E-16</c:v>
                </c:pt>
                <c:pt idx="702">
                  <c:v>-4.092304777998278E-16</c:v>
                </c:pt>
                <c:pt idx="703">
                  <c:v>-3.3658662326600852E-16</c:v>
                </c:pt>
                <c:pt idx="704">
                  <c:v>-2.7660616563408242E-16</c:v>
                </c:pt>
                <c:pt idx="705">
                  <c:v>-2.2712321647279532E-16</c:v>
                </c:pt>
                <c:pt idx="706">
                  <c:v>-1.8633498943262092E-16</c:v>
                </c:pt>
                <c:pt idx="707">
                  <c:v>-1.5274219957164401E-16</c:v>
                </c:pt>
                <c:pt idx="708">
                  <c:v>-1.2509902950318061E-16</c:v>
                </c:pt>
                <c:pt idx="709">
                  <c:v>-1.0237116277730978E-16</c:v>
                </c:pt>
                <c:pt idx="710">
                  <c:v>-8.3700614085629362E-17</c:v>
                </c:pt>
                <c:pt idx="711">
                  <c:v>-6.8376280970440137E-17</c:v>
                </c:pt>
                <c:pt idx="712">
                  <c:v>-5.5809307649053668E-17</c:v>
                </c:pt>
                <c:pt idx="713">
                  <c:v>-4.5512492565465952E-17</c:v>
                </c:pt>
                <c:pt idx="714">
                  <c:v>-3.7083090993514222E-17</c:v>
                </c:pt>
                <c:pt idx="715">
                  <c:v>-3.0188465561818814E-17</c:v>
                </c:pt>
                <c:pt idx="716">
                  <c:v>-2.455412363080916E-17</c:v>
                </c:pt>
                <c:pt idx="717">
                  <c:v>-1.9953753322008682E-17</c:v>
                </c:pt>
                <c:pt idx="718">
                  <c:v>-1.6200931645608061E-17</c:v>
                </c:pt>
                <c:pt idx="719">
                  <c:v>-1.3142230275763999E-17</c:v>
                </c:pt>
                <c:pt idx="720">
                  <c:v>-1.0651488521180543E-17</c:v>
                </c:pt>
                <c:pt idx="721">
                  <c:v>-8.6250601583662333E-18</c:v>
                </c:pt>
                <c:pt idx="722">
                  <c:v>-6.9778720831771089E-18</c:v>
                </c:pt>
                <c:pt idx="723">
                  <c:v>-5.6401590847970147E-18</c:v>
                </c:pt>
                <c:pt idx="724">
                  <c:v>-4.5547612146009776E-18</c:v>
                </c:pt>
                <c:pt idx="725">
                  <c:v>-3.674888856349203E-18</c:v>
                </c:pt>
                <c:pt idx="726">
                  <c:v>-2.9622762528176125E-18</c:v>
                </c:pt>
                <c:pt idx="727">
                  <c:v>-2.385657373313805E-18</c:v>
                </c:pt>
                <c:pt idx="728">
                  <c:v>-1.9195090118659112E-18</c:v>
                </c:pt>
                <c:pt idx="729">
                  <c:v>-1.5430152221515648E-18</c:v>
                </c:pt>
                <c:pt idx="730">
                  <c:v>-1.2392149060310959E-18</c:v>
                </c:pt>
                <c:pt idx="731">
                  <c:v>-9.9430081768524982E-19</c:v>
                </c:pt>
                <c:pt idx="732">
                  <c:v>-7.9704362747174346E-19</c:v>
                </c:pt>
                <c:pt idx="733">
                  <c:v>-6.3831917975867247E-19</c:v>
                </c:pt>
                <c:pt idx="734">
                  <c:v>-5.1072082141095011E-19</c:v>
                </c:pt>
                <c:pt idx="735">
                  <c:v>-4.0824179382454138E-19</c:v>
                </c:pt>
                <c:pt idx="736">
                  <c:v>-3.2601527370338694E-19</c:v>
                </c:pt>
                <c:pt idx="737">
                  <c:v>-2.6010180215761089E-19</c:v>
                </c:pt>
                <c:pt idx="738">
                  <c:v>-2.0731563040937638E-19</c:v>
                </c:pt>
                <c:pt idx="739">
                  <c:v>-1.6508299404891796E-19</c:v>
                </c:pt>
                <c:pt idx="740">
                  <c:v>-1.3132655720927524E-19</c:v>
                </c:pt>
                <c:pt idx="741">
                  <c:v>-1.0437128578958752E-19</c:v>
                </c:pt>
                <c:pt idx="742">
                  <c:v>-8.2867850565482835E-20</c:v>
                </c:pt>
                <c:pt idx="743">
                  <c:v>-6.5730356447325869E-20</c:v>
                </c:pt>
                <c:pt idx="744">
                  <c:v>-5.2085768137754341E-20</c:v>
                </c:pt>
                <c:pt idx="745">
                  <c:v>-4.1232875731316E-20</c:v>
                </c:pt>
                <c:pt idx="746">
                  <c:v>-3.2609033667959119E-20</c:v>
                </c:pt>
                <c:pt idx="747">
                  <c:v>-2.5763227280793226E-20</c:v>
                </c:pt>
                <c:pt idx="748">
                  <c:v>-2.0334284927322962E-20</c:v>
                </c:pt>
                <c:pt idx="749">
                  <c:v>-1.6033270298696196E-20</c:v>
                </c:pt>
                <c:pt idx="750">
                  <c:v>-1.2629267209700063E-20</c:v>
                </c:pt>
                <c:pt idx="751">
                  <c:v>-9.9379148199198475E-21</c:v>
                </c:pt>
                <c:pt idx="752">
                  <c:v>-7.8121704858818245E-21</c:v>
                </c:pt>
                <c:pt idx="753">
                  <c:v>-6.134874979659671E-21</c:v>
                </c:pt>
                <c:pt idx="754">
                  <c:v>-4.812774503051039E-21</c:v>
                </c:pt>
                <c:pt idx="755">
                  <c:v>-3.7717189746183354E-21</c:v>
                </c:pt>
                <c:pt idx="756">
                  <c:v>-2.952809106010931E-21</c:v>
                </c:pt>
                <c:pt idx="757">
                  <c:v>-2.3093079861493889E-21</c:v>
                </c:pt>
                <c:pt idx="758">
                  <c:v>-1.8041680447277552E-21</c:v>
                </c:pt>
                <c:pt idx="759">
                  <c:v>-1.4080528398192926E-21</c:v>
                </c:pt>
                <c:pt idx="760">
                  <c:v>-1.0977563152031316E-21</c:v>
                </c:pt>
                <c:pt idx="761">
                  <c:v>-8.5494099163783373E-22</c:v>
                </c:pt>
                <c:pt idx="762">
                  <c:v>-6.6513180423312282E-22</c:v>
                </c:pt>
                <c:pt idx="763">
                  <c:v>-5.1691463967857015E-22</c:v>
                </c:pt>
                <c:pt idx="764">
                  <c:v>-4.0129860566286033E-22</c:v>
                </c:pt>
                <c:pt idx="765">
                  <c:v>-3.1120912415948088E-22</c:v>
                </c:pt>
                <c:pt idx="766">
                  <c:v>-2.4108544249371001E-22</c:v>
                </c:pt>
                <c:pt idx="767">
                  <c:v>-1.865613964162806E-22</c:v>
                </c:pt>
                <c:pt idx="768">
                  <c:v>-1.4421247812110541E-22</c:v>
                </c:pt>
                <c:pt idx="769">
                  <c:v>-1.1135565472248423E-22</c:v>
                </c:pt>
                <c:pt idx="770">
                  <c:v>-8.5891107949666199E-23</c:v>
                </c:pt>
                <c:pt idx="771">
                  <c:v>-6.6177252589987912E-23</c:v>
                </c:pt>
                <c:pt idx="772">
                  <c:v>-5.0932143979324611E-23</c:v>
                </c:pt>
                <c:pt idx="773">
                  <c:v>-3.9155788183644517E-23</c:v>
                </c:pt>
                <c:pt idx="774">
                  <c:v>-3.0068990851384299E-23</c:v>
                </c:pt>
                <c:pt idx="775">
                  <c:v>-2.3065277313462855E-23</c:v>
                </c:pt>
                <c:pt idx="776">
                  <c:v>-1.767313196924746E-23</c:v>
                </c:pt>
                <c:pt idx="777">
                  <c:v>-1.3526375276127596E-23</c:v>
                </c:pt>
                <c:pt idx="778">
                  <c:v>-1.0340950706237467E-23</c:v>
                </c:pt>
                <c:pt idx="779">
                  <c:v>-7.8967551281719957E-24</c:v>
                </c:pt>
                <c:pt idx="780">
                  <c:v>-6.0234329172950963E-24</c:v>
                </c:pt>
                <c:pt idx="781">
                  <c:v>-4.5892817029935411E-24</c:v>
                </c:pt>
                <c:pt idx="782">
                  <c:v>-3.4925980532626164E-24</c:v>
                </c:pt>
                <c:pt idx="783">
                  <c:v>-2.6549342057074472E-24</c:v>
                </c:pt>
                <c:pt idx="784">
                  <c:v>-2.0158498793666179E-24</c:v>
                </c:pt>
                <c:pt idx="785">
                  <c:v>-1.52883239367415E-24</c:v>
                </c:pt>
                <c:pt idx="786">
                  <c:v>-1.1581286856191941E-24</c:v>
                </c:pt>
                <c:pt idx="787">
                  <c:v>-8.7628826320566078E-25</c:v>
                </c:pt>
                <c:pt idx="788">
                  <c:v>-6.6225977417359957E-25</c:v>
                </c:pt>
                <c:pt idx="789">
                  <c:v>-4.9991817714411247E-25</c:v>
                </c:pt>
                <c:pt idx="790">
                  <c:v>-3.7692644190112251E-25</c:v>
                </c:pt>
                <c:pt idx="791">
                  <c:v>-2.8385683401754986E-25</c:v>
                </c:pt>
                <c:pt idx="792">
                  <c:v>-2.1351339027551155E-25</c:v>
                </c:pt>
                <c:pt idx="793">
                  <c:v>-1.6041014147068369E-25</c:v>
                </c:pt>
                <c:pt idx="794">
                  <c:v>-1.2036975960370521E-25</c:v>
                </c:pt>
                <c:pt idx="795">
                  <c:v>-9.021520596570925E-26</c:v>
                </c:pt>
                <c:pt idx="796">
                  <c:v>-6.7533115158517056E-26</c:v>
                </c:pt>
                <c:pt idx="797">
                  <c:v>-5.0492445531855203E-26</c:v>
                </c:pt>
                <c:pt idx="798">
                  <c:v>-3.7705656029722158E-26</c:v>
                </c:pt>
                <c:pt idx="799">
                  <c:v>-2.8122566412588708E-26</c:v>
                </c:pt>
                <c:pt idx="800">
                  <c:v>-2.0949305351443477E-26</c:v>
                </c:pt>
                <c:pt idx="801">
                  <c:v>-1.5586492422718764E-26</c:v>
                </c:pt>
                <c:pt idx="802">
                  <c:v>-1.1582147821673627E-26</c:v>
                </c:pt>
                <c:pt idx="803">
                  <c:v>-8.5958653854024346E-27</c:v>
                </c:pt>
                <c:pt idx="804">
                  <c:v>-6.3715887543461007E-27</c:v>
                </c:pt>
                <c:pt idx="805">
                  <c:v>-4.7169505886464437E-27</c:v>
                </c:pt>
                <c:pt idx="806">
                  <c:v>-3.4876122594401773E-27</c:v>
                </c:pt>
                <c:pt idx="807">
                  <c:v>-2.5754086784450169E-27</c:v>
                </c:pt>
                <c:pt idx="808">
                  <c:v>-1.8993850155048046E-27</c:v>
                </c:pt>
                <c:pt idx="809">
                  <c:v>-1.3990284547104722E-27</c:v>
                </c:pt>
                <c:pt idx="810">
                  <c:v>-1.0291639392007423E-27</c:v>
                </c:pt>
                <c:pt idx="811">
                  <c:v>-7.5610972269775568E-28</c:v>
                </c:pt>
                <c:pt idx="812">
                  <c:v>-5.5478549927859177E-28</c:v>
                </c:pt>
                <c:pt idx="813">
                  <c:v>-4.0653988003138766E-28</c:v>
                </c:pt>
                <c:pt idx="814">
                  <c:v>-2.9752038860574016E-28</c:v>
                </c:pt>
                <c:pt idx="815">
                  <c:v>-2.1745208460370087E-28</c:v>
                </c:pt>
                <c:pt idx="816">
                  <c:v>-1.5872356682971705E-28</c:v>
                </c:pt>
                <c:pt idx="817">
                  <c:v>-1.157038930632373E-28</c:v>
                </c:pt>
                <c:pt idx="818">
                  <c:v>-8.4232746353937767E-29</c:v>
                </c:pt>
                <c:pt idx="819">
                  <c:v>-6.1240409394412109E-29</c:v>
                </c:pt>
                <c:pt idx="820">
                  <c:v>-4.446487134070808E-29</c:v>
                </c:pt>
                <c:pt idx="821">
                  <c:v>-3.2241520173172832E-29</c:v>
                </c:pt>
                <c:pt idx="822">
                  <c:v>-2.3347004802163491E-29</c:v>
                </c:pt>
                <c:pt idx="823">
                  <c:v>-1.6883469342890647E-29</c:v>
                </c:pt>
                <c:pt idx="824">
                  <c:v>-1.2192835953290078E-29</c:v>
                </c:pt>
                <c:pt idx="825">
                  <c:v>-8.7934223329385329E-30</c:v>
                </c:pt>
                <c:pt idx="826">
                  <c:v>-6.3331377798830428E-30</c:v>
                </c:pt>
                <c:pt idx="827">
                  <c:v>-4.5549684456318154E-30</c:v>
                </c:pt>
                <c:pt idx="828">
                  <c:v>-3.2715597835979146E-30</c:v>
                </c:pt>
                <c:pt idx="829">
                  <c:v>-2.3465240560112965E-30</c:v>
                </c:pt>
                <c:pt idx="830">
                  <c:v>-1.6807124733383065E-30</c:v>
                </c:pt>
                <c:pt idx="831">
                  <c:v>-1.2021473094011537E-30</c:v>
                </c:pt>
                <c:pt idx="832">
                  <c:v>-8.5864844700709605E-31</c:v>
                </c:pt>
                <c:pt idx="833">
                  <c:v>-6.1244077129835736E-31</c:v>
                </c:pt>
                <c:pt idx="834">
                  <c:v>-4.3621577644877086E-31</c:v>
                </c:pt>
                <c:pt idx="835">
                  <c:v>-3.1025926686422816E-31</c:v>
                </c:pt>
                <c:pt idx="836">
                  <c:v>-2.2035951976933357E-31</c:v>
                </c:pt>
                <c:pt idx="837">
                  <c:v>-1.5628599668405466E-31</c:v>
                </c:pt>
                <c:pt idx="838">
                  <c:v>-1.1068455740074428E-31</c:v>
                </c:pt>
                <c:pt idx="839">
                  <c:v>-7.8276288968301303E-32</c:v>
                </c:pt>
                <c:pt idx="840">
                  <c:v>-5.5277342315693528E-32</c:v>
                </c:pt>
                <c:pt idx="841">
                  <c:v>-3.8979413913946935E-32</c:v>
                </c:pt>
                <c:pt idx="842">
                  <c:v>-2.7446828059442003E-32</c:v>
                </c:pt>
                <c:pt idx="843">
                  <c:v>-1.929812864270425E-32</c:v>
                </c:pt>
                <c:pt idx="844">
                  <c:v>-1.3548832485619123E-32</c:v>
                </c:pt>
                <c:pt idx="845">
                  <c:v>-9.4983822279506004E-33</c:v>
                </c:pt>
                <c:pt idx="846">
                  <c:v>-6.6489940692092256E-33</c:v>
                </c:pt>
                <c:pt idx="847">
                  <c:v>-4.6474873342274524E-33</c:v>
                </c:pt>
                <c:pt idx="848">
                  <c:v>-3.2436491405840663E-33</c:v>
                </c:pt>
                <c:pt idx="849">
                  <c:v>-2.2604782131264319E-33</c:v>
                </c:pt>
                <c:pt idx="850">
                  <c:v>-1.5729502191907827E-33</c:v>
                </c:pt>
                <c:pt idx="851">
                  <c:v>-1.0928868975622321E-33</c:v>
                </c:pt>
                <c:pt idx="852">
                  <c:v>-7.5819065670057106E-34</c:v>
                </c:pt>
                <c:pt idx="853">
                  <c:v>-5.2519668246456359E-34</c:v>
                </c:pt>
                <c:pt idx="854">
                  <c:v>-3.6324798621808629E-34</c:v>
                </c:pt>
                <c:pt idx="855">
                  <c:v>-2.5085311586344555E-34</c:v>
                </c:pt>
                <c:pt idx="856">
                  <c:v>-1.7296895624523446E-34</c:v>
                </c:pt>
                <c:pt idx="857">
                  <c:v>-1.1908211423542809E-34</c:v>
                </c:pt>
                <c:pt idx="858">
                  <c:v>-8.1856266326673376E-35</c:v>
                </c:pt>
                <c:pt idx="859">
                  <c:v>-5.6179989558099749E-35</c:v>
                </c:pt>
                <c:pt idx="860">
                  <c:v>-3.8497541775561426E-35</c:v>
                </c:pt>
                <c:pt idx="861">
                  <c:v>-2.6339240585801884E-35</c:v>
                </c:pt>
                <c:pt idx="862">
                  <c:v>-1.7992424023566591E-35</c:v>
                </c:pt>
                <c:pt idx="863">
                  <c:v>-1.2271270944767253E-35</c:v>
                </c:pt>
                <c:pt idx="864">
                  <c:v>-8.3560321666929117E-36</c:v>
                </c:pt>
                <c:pt idx="865">
                  <c:v>-5.6809189160015084E-36</c:v>
                </c:pt>
                <c:pt idx="866">
                  <c:v>-3.8560462669254671E-36</c:v>
                </c:pt>
                <c:pt idx="867">
                  <c:v>-2.6131735704624701E-36</c:v>
                </c:pt>
                <c:pt idx="868">
                  <c:v>-1.7680472195471882E-36</c:v>
                </c:pt>
                <c:pt idx="869">
                  <c:v>-1.1943077174189555E-36</c:v>
                </c:pt>
                <c:pt idx="870">
                  <c:v>-8.054388576990761E-37</c:v>
                </c:pt>
                <c:pt idx="871">
                  <c:v>-5.4230055622551593E-37</c:v>
                </c:pt>
                <c:pt idx="872">
                  <c:v>-3.6453213196054658E-37</c:v>
                </c:pt>
                <c:pt idx="873">
                  <c:v>-2.4463411724519385E-37</c:v>
                </c:pt>
                <c:pt idx="874">
                  <c:v>-1.6390070264461822E-37</c:v>
                </c:pt>
                <c:pt idx="875">
                  <c:v>-1.0962871272406319E-37</c:v>
                </c:pt>
                <c:pt idx="876">
                  <c:v>-7.3205656124390421E-38</c:v>
                </c:pt>
                <c:pt idx="877">
                  <c:v>-4.8802142384587764E-38</c:v>
                </c:pt>
                <c:pt idx="878">
                  <c:v>-3.2479112784046478E-38</c:v>
                </c:pt>
                <c:pt idx="879">
                  <c:v>-2.157930864790627E-38</c:v>
                </c:pt>
                <c:pt idx="880">
                  <c:v>-1.431317775088047E-38</c:v>
                </c:pt>
                <c:pt idx="881">
                  <c:v>-9.4775662302108918E-39</c:v>
                </c:pt>
                <c:pt idx="882">
                  <c:v>-6.2649392179093434E-39</c:v>
                </c:pt>
                <c:pt idx="883">
                  <c:v>-4.1342163432205591E-39</c:v>
                </c:pt>
                <c:pt idx="884">
                  <c:v>-2.7234716714852738E-39</c:v>
                </c:pt>
                <c:pt idx="885">
                  <c:v>-1.7910299967751943E-39</c:v>
                </c:pt>
                <c:pt idx="886">
                  <c:v>-1.175791155329388E-39</c:v>
                </c:pt>
                <c:pt idx="887">
                  <c:v>-7.7055179360072365E-40</c:v>
                </c:pt>
                <c:pt idx="888">
                  <c:v>-5.0409776630906899E-40</c:v>
                </c:pt>
                <c:pt idx="889">
                  <c:v>-3.2920465095523707E-40</c:v>
                </c:pt>
                <c:pt idx="890">
                  <c:v>-2.1461118480660065E-40</c:v>
                </c:pt>
                <c:pt idx="891">
                  <c:v>-1.3965962757840636E-40</c:v>
                </c:pt>
                <c:pt idx="892">
                  <c:v>-9.0723222694348413E-41</c:v>
                </c:pt>
                <c:pt idx="893">
                  <c:v>-5.8829076694149666E-41</c:v>
                </c:pt>
                <c:pt idx="894">
                  <c:v>-3.8079257310276547E-41</c:v>
                </c:pt>
                <c:pt idx="895">
                  <c:v>-2.460394046734206E-41</c:v>
                </c:pt>
                <c:pt idx="896">
                  <c:v>-1.5868559384279805E-41</c:v>
                </c:pt>
                <c:pt idx="897">
                  <c:v>-1.0216069373971388E-41</c:v>
                </c:pt>
                <c:pt idx="898">
                  <c:v>-6.5650874148686505E-42</c:v>
                </c:pt>
                <c:pt idx="899">
                  <c:v>-4.2111855525675726E-42</c:v>
                </c:pt>
                <c:pt idx="900">
                  <c:v>-2.6963250797640362E-42</c:v>
                </c:pt>
                <c:pt idx="901">
                  <c:v>-1.7232208698722283E-42</c:v>
                </c:pt>
                <c:pt idx="902">
                  <c:v>-1.0992772994891365E-42</c:v>
                </c:pt>
                <c:pt idx="903">
                  <c:v>-6.9995154951093527E-43</c:v>
                </c:pt>
                <c:pt idx="904">
                  <c:v>-4.4485643539296079E-43</c:v>
                </c:pt>
                <c:pt idx="905">
                  <c:v>-2.8220175784244243E-43</c:v>
                </c:pt>
                <c:pt idx="906">
                  <c:v>-1.7868341239038641E-43</c:v>
                </c:pt>
                <c:pt idx="907">
                  <c:v>-1.1292502126927688E-43</c:v>
                </c:pt>
                <c:pt idx="908">
                  <c:v>-7.1231856833063223E-44</c:v>
                </c:pt>
                <c:pt idx="909">
                  <c:v>-4.4846979582037469E-44</c:v>
                </c:pt>
                <c:pt idx="910">
                  <c:v>-2.8181472142846847E-44</c:v>
                </c:pt>
                <c:pt idx="911">
                  <c:v>-1.7675120296808359E-44</c:v>
                </c:pt>
                <c:pt idx="912">
                  <c:v>-1.1064351741432439E-44</c:v>
                </c:pt>
                <c:pt idx="913">
                  <c:v>-6.9127542392081395E-45</c:v>
                </c:pt>
                <c:pt idx="914">
                  <c:v>-4.3105674976668938E-45</c:v>
                </c:pt>
                <c:pt idx="915">
                  <c:v>-2.6827030303436854E-45</c:v>
                </c:pt>
                <c:pt idx="916">
                  <c:v>-1.6663344812303607E-45</c:v>
                </c:pt>
                <c:pt idx="917">
                  <c:v>-1.0329987472152651E-45</c:v>
                </c:pt>
                <c:pt idx="918">
                  <c:v>-6.3911944027285482E-46</c:v>
                </c:pt>
                <c:pt idx="919">
                  <c:v>-3.9464395386531136E-46</c:v>
                </c:pt>
                <c:pt idx="920">
                  <c:v>-2.432017142893815E-46</c:v>
                </c:pt>
                <c:pt idx="921">
                  <c:v>-1.4957606666029765E-46</c:v>
                </c:pt>
                <c:pt idx="922">
                  <c:v>-9.1809667748853134E-47</c:v>
                </c:pt>
                <c:pt idx="923">
                  <c:v>-5.6239580358486328E-47</c:v>
                </c:pt>
                <c:pt idx="924">
                  <c:v>-3.4381085151618168E-47</c:v>
                </c:pt>
                <c:pt idx="925">
                  <c:v>-2.0975746772899843E-47</c:v>
                </c:pt>
                <c:pt idx="926">
                  <c:v>-1.2771211638203312E-47</c:v>
                </c:pt>
                <c:pt idx="927">
                  <c:v>-7.759970196844582E-48</c:v>
                </c:pt>
                <c:pt idx="928">
                  <c:v>-4.705412842398809E-48</c:v>
                </c:pt>
                <c:pt idx="929">
                  <c:v>-2.8473547297240213E-48</c:v>
                </c:pt>
                <c:pt idx="930">
                  <c:v>-1.7194438565934985E-48</c:v>
                </c:pt>
                <c:pt idx="931">
                  <c:v>-1.036175716322224E-48</c:v>
                </c:pt>
                <c:pt idx="932">
                  <c:v>-6.231235958372616E-49</c:v>
                </c:pt>
                <c:pt idx="933">
                  <c:v>-3.7394414420260764E-49</c:v>
                </c:pt>
                <c:pt idx="934">
                  <c:v>-2.2393779142517961E-49</c:v>
                </c:pt>
                <c:pt idx="935">
                  <c:v>-1.3382353743244916E-49</c:v>
                </c:pt>
                <c:pt idx="936">
                  <c:v>-7.9802852247898269E-50</c:v>
                </c:pt>
                <c:pt idx="937">
                  <c:v>-4.7487732482636686E-50</c:v>
                </c:pt>
                <c:pt idx="938">
                  <c:v>-2.8197971356240632E-50</c:v>
                </c:pt>
                <c:pt idx="939">
                  <c:v>-1.6707981999159251E-50</c:v>
                </c:pt>
                <c:pt idx="940">
                  <c:v>-9.8786160626276351E-51</c:v>
                </c:pt>
                <c:pt idx="941">
                  <c:v>-5.8281463275261172E-51</c:v>
                </c:pt>
                <c:pt idx="942">
                  <c:v>-3.4310201051626601E-51</c:v>
                </c:pt>
                <c:pt idx="943">
                  <c:v>-2.015444216664787E-51</c:v>
                </c:pt>
                <c:pt idx="944">
                  <c:v>-1.1813245186774509E-51</c:v>
                </c:pt>
                <c:pt idx="945">
                  <c:v>-6.9089932379815991E-52</c:v>
                </c:pt>
                <c:pt idx="946">
                  <c:v>-4.0318430133225517E-52</c:v>
                </c:pt>
                <c:pt idx="947">
                  <c:v>-2.347642286162915E-52</c:v>
                </c:pt>
                <c:pt idx="948">
                  <c:v>-1.3639418295545733E-52</c:v>
                </c:pt>
                <c:pt idx="949">
                  <c:v>-7.9066319917516121E-53</c:v>
                </c:pt>
                <c:pt idx="950">
                  <c:v>-4.5731460839884699E-53</c:v>
                </c:pt>
                <c:pt idx="951">
                  <c:v>-2.6391410491357433E-53</c:v>
                </c:pt>
                <c:pt idx="952">
                  <c:v>-1.5196031891450927E-53</c:v>
                </c:pt>
                <c:pt idx="953">
                  <c:v>-8.7299937415561912E-54</c:v>
                </c:pt>
                <c:pt idx="954">
                  <c:v>-5.0039143577833485E-54</c:v>
                </c:pt>
                <c:pt idx="955">
                  <c:v>-2.8616337288860039E-54</c:v>
                </c:pt>
                <c:pt idx="956">
                  <c:v>-1.6327605275736224E-54</c:v>
                </c:pt>
                <c:pt idx="957">
                  <c:v>-9.2946110072568432E-55</c:v>
                </c:pt>
                <c:pt idx="958">
                  <c:v>-5.2788122840582089E-55</c:v>
                </c:pt>
                <c:pt idx="959">
                  <c:v>-2.9911174828251531E-55</c:v>
                </c:pt>
                <c:pt idx="960">
                  <c:v>-1.6909039509708214E-55</c:v>
                </c:pt>
                <c:pt idx="961">
                  <c:v>-9.5364902237365793E-56</c:v>
                </c:pt>
                <c:pt idx="962">
                  <c:v>-5.3658470376741216E-56</c:v>
                </c:pt>
                <c:pt idx="963">
                  <c:v>-3.0120627387145902E-56</c:v>
                </c:pt>
                <c:pt idx="964">
                  <c:v>-1.6867924223437385E-56</c:v>
                </c:pt>
                <c:pt idx="965">
                  <c:v>-9.4238215198382903E-57</c:v>
                </c:pt>
                <c:pt idx="966">
                  <c:v>-5.2523796599438445E-57</c:v>
                </c:pt>
                <c:pt idx="967">
                  <c:v>-2.9204156340684596E-57</c:v>
                </c:pt>
                <c:pt idx="968">
                  <c:v>-1.6199012668155062E-57</c:v>
                </c:pt>
                <c:pt idx="969">
                  <c:v>-8.9636226684243165E-58</c:v>
                </c:pt>
                <c:pt idx="970">
                  <c:v>-4.9479525471188221E-58</c:v>
                </c:pt>
                <c:pt idx="971">
                  <c:v>-2.7246467549690874E-58</c:v>
                </c:pt>
                <c:pt idx="972">
                  <c:v>-1.4966952035740317E-58</c:v>
                </c:pt>
                <c:pt idx="973">
                  <c:v>-8.2014522158654096E-59</c:v>
                </c:pt>
                <c:pt idx="974">
                  <c:v>-4.4830967419662409E-59</c:v>
                </c:pt>
                <c:pt idx="975">
                  <c:v>-2.4445061546136954E-59</c:v>
                </c:pt>
                <c:pt idx="976">
                  <c:v>-1.3296138409259313E-59</c:v>
                </c:pt>
                <c:pt idx="977">
                  <c:v>-7.2140137527388272E-60</c:v>
                </c:pt>
                <c:pt idx="978">
                  <c:v>-3.904281398907978E-60</c:v>
                </c:pt>
                <c:pt idx="979">
                  <c:v>-2.1077233562541245E-60</c:v>
                </c:pt>
                <c:pt idx="980">
                  <c:v>-1.134984893786992E-60</c:v>
                </c:pt>
                <c:pt idx="981">
                  <c:v>-6.0962973212668703E-61</c:v>
                </c:pt>
                <c:pt idx="982">
                  <c:v>-3.2661593877882214E-61</c:v>
                </c:pt>
                <c:pt idx="983">
                  <c:v>-1.7454176304413837E-61</c:v>
                </c:pt>
                <c:pt idx="984">
                  <c:v>-9.30352753760794E-62</c:v>
                </c:pt>
                <c:pt idx="985">
                  <c:v>-4.9462695407850966E-62</c:v>
                </c:pt>
                <c:pt idx="986">
                  <c:v>-2.6229213786638695E-62</c:v>
                </c:pt>
                <c:pt idx="987">
                  <c:v>-1.387284810027994E-62</c:v>
                </c:pt>
                <c:pt idx="988">
                  <c:v>-7.3183695692870003E-63</c:v>
                </c:pt>
                <c:pt idx="989">
                  <c:v>-3.8505862595701369E-63</c:v>
                </c:pt>
                <c:pt idx="990">
                  <c:v>-2.0206850928298263E-63</c:v>
                </c:pt>
                <c:pt idx="991">
                  <c:v>-1.057608928965623E-63</c:v>
                </c:pt>
                <c:pt idx="992">
                  <c:v>-5.5207957641189679E-64</c:v>
                </c:pt>
                <c:pt idx="993">
                  <c:v>-2.8742447544271506E-64</c:v>
                </c:pt>
                <c:pt idx="994">
                  <c:v>-1.4924049524018889E-64</c:v>
                </c:pt>
                <c:pt idx="995">
                  <c:v>-7.7283332171641745E-65</c:v>
                </c:pt>
                <c:pt idx="996">
                  <c:v>-3.991320076862654E-65</c:v>
                </c:pt>
                <c:pt idx="997">
                  <c:v>-2.0557682422611707E-65</c:v>
                </c:pt>
                <c:pt idx="998">
                  <c:v>-1.0559757055456093E-65</c:v>
                </c:pt>
                <c:pt idx="999">
                  <c:v>-5.4094256868655335E-66</c:v>
                </c:pt>
                <c:pt idx="1000">
                  <c:v>-2.7635104508145581E-66</c:v>
                </c:pt>
                <c:pt idx="1001">
                  <c:v>-1.4079233976292354E-66</c:v>
                </c:pt>
                <c:pt idx="1002">
                  <c:v>-7.1531960429465961E-67</c:v>
                </c:pt>
                <c:pt idx="1003">
                  <c:v>-3.6242622844631699E-67</c:v>
                </c:pt>
                <c:pt idx="1004">
                  <c:v>-1.8311869620292791E-67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6-493C-8C65-77FF9E22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323648"/>
        <c:axId val="245325184"/>
      </c:scatterChart>
      <c:valAx>
        <c:axId val="2453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5184"/>
        <c:crosses val="autoZero"/>
        <c:crossBetween val="midCat"/>
      </c:valAx>
      <c:valAx>
        <c:axId val="2453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'Fig2-Eq42'!$A$6:$A$506</c:f>
              <c:numCache>
                <c:formatCode>0.0000</c:formatCode>
                <c:ptCount val="5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</c:numCache>
            </c:numRef>
          </c:xVal>
          <c:yVal>
            <c:numRef>
              <c:f>'Fig2-Eq42'!$B$6:$B$506</c:f>
              <c:numCache>
                <c:formatCode>0.00000</c:formatCode>
                <c:ptCount val="501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4-4009-A58D-DC414E9168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'Fig2-Eq42'!$D$7:$D$506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'Fig2-Eq42'!$F$7:$F$506</c:f>
              <c:numCache>
                <c:formatCode>0.00000</c:formatCode>
                <c:ptCount val="500"/>
                <c:pt idx="0">
                  <c:v>5.3253114532408929</c:v>
                </c:pt>
                <c:pt idx="1">
                  <c:v>5.3247944466214072</c:v>
                </c:pt>
                <c:pt idx="2">
                  <c:v>5.3239328550504235</c:v>
                </c:pt>
                <c:pt idx="3">
                  <c:v>5.3227268077091372</c:v>
                </c:pt>
                <c:pt idx="4">
                  <c:v>5.3211764854339716</c:v>
                </c:pt>
                <c:pt idx="5">
                  <c:v>5.3192821206967276</c:v>
                </c:pt>
                <c:pt idx="6">
                  <c:v>5.3170439975810107</c:v>
                </c:pt>
                <c:pt idx="7">
                  <c:v>5.3144624517520294</c:v>
                </c:pt>
                <c:pt idx="8">
                  <c:v>5.3115378704230762</c:v>
                </c:pt>
                <c:pt idx="9">
                  <c:v>5.3082706923144309</c:v>
                </c:pt>
                <c:pt idx="10">
                  <c:v>5.3046614076080907</c:v>
                </c:pt>
                <c:pt idx="11">
                  <c:v>5.3007105578960747</c:v>
                </c:pt>
                <c:pt idx="12">
                  <c:v>5.29641873612404</c:v>
                </c:pt>
                <c:pt idx="13">
                  <c:v>5.2917865865284339</c:v>
                </c:pt>
                <c:pt idx="14">
                  <c:v>5.2868148045682881</c:v>
                </c:pt>
                <c:pt idx="15">
                  <c:v>5.2815041368513063</c:v>
                </c:pt>
                <c:pt idx="16">
                  <c:v>5.2758553810538142</c:v>
                </c:pt>
                <c:pt idx="17">
                  <c:v>5.2698693858348937</c:v>
                </c:pt>
                <c:pt idx="18">
                  <c:v>5.2635470507445286</c:v>
                </c:pt>
                <c:pt idx="19">
                  <c:v>5.2568893261255143</c:v>
                </c:pt>
                <c:pt idx="20">
                  <c:v>5.2498972130091754</c:v>
                </c:pt>
                <c:pt idx="21">
                  <c:v>5.2425717630048077</c:v>
                </c:pt>
                <c:pt idx="22">
                  <c:v>5.2349140781826282</c:v>
                </c:pt>
                <c:pt idx="23">
                  <c:v>5.2269253109501825</c:v>
                </c:pt>
                <c:pt idx="24">
                  <c:v>5.2186066639221806</c:v>
                </c:pt>
                <c:pt idx="25">
                  <c:v>5.2099593897835286</c:v>
                </c:pt>
                <c:pt idx="26">
                  <c:v>5.2009847911454781</c:v>
                </c:pt>
                <c:pt idx="27">
                  <c:v>5.1916842203947242</c:v>
                </c:pt>
                <c:pt idx="28">
                  <c:v>5.1820590795354722</c:v>
                </c:pt>
                <c:pt idx="29">
                  <c:v>5.1721108200242343</c:v>
                </c:pt>
                <c:pt idx="30">
                  <c:v>5.1618409425971565</c:v>
                </c:pt>
                <c:pt idx="31">
                  <c:v>5.1512509970899272</c:v>
                </c:pt>
                <c:pt idx="32">
                  <c:v>5.1403425822500282</c:v>
                </c:pt>
                <c:pt idx="33">
                  <c:v>5.1291173455410961</c:v>
                </c:pt>
                <c:pt idx="34">
                  <c:v>5.1175769829395428</c:v>
                </c:pt>
                <c:pt idx="35">
                  <c:v>5.1057232387229465</c:v>
                </c:pt>
                <c:pt idx="36">
                  <c:v>5.0935579052503304</c:v>
                </c:pt>
                <c:pt idx="37">
                  <c:v>5.0810828227341123</c:v>
                </c:pt>
                <c:pt idx="38">
                  <c:v>5.0682998790035203</c:v>
                </c:pt>
                <c:pt idx="39">
                  <c:v>5.0552110092594145</c:v>
                </c:pt>
                <c:pt idx="40">
                  <c:v>5.0418181958203467</c:v>
                </c:pt>
                <c:pt idx="41">
                  <c:v>5.0281234678597064</c:v>
                </c:pt>
                <c:pt idx="42">
                  <c:v>5.0141289011338745</c:v>
                </c:pt>
                <c:pt idx="43">
                  <c:v>4.9998366177011038</c:v>
                </c:pt>
                <c:pt idx="44">
                  <c:v>4.9852487856310965</c:v>
                </c:pt>
                <c:pt idx="45">
                  <c:v>4.9703676187052555</c:v>
                </c:pt>
                <c:pt idx="46">
                  <c:v>4.9551953761071257</c:v>
                </c:pt>
                <c:pt idx="47">
                  <c:v>4.939734362103275</c:v>
                </c:pt>
                <c:pt idx="48">
                  <c:v>4.9239869257142805</c:v>
                </c:pt>
                <c:pt idx="49">
                  <c:v>4.9079554603756446</c:v>
                </c:pt>
                <c:pt idx="50">
                  <c:v>4.8916424035887252</c:v>
                </c:pt>
                <c:pt idx="51">
                  <c:v>4.8750502365613224</c:v>
                </c:pt>
                <c:pt idx="52">
                  <c:v>4.8581814838380186</c:v>
                </c:pt>
                <c:pt idx="53">
                  <c:v>4.8410387129198886</c:v>
                </c:pt>
                <c:pt idx="54">
                  <c:v>4.8236245338738311</c:v>
                </c:pt>
                <c:pt idx="55">
                  <c:v>4.8059415989310166</c:v>
                </c:pt>
                <c:pt idx="56">
                  <c:v>4.7879926020746897</c:v>
                </c:pt>
                <c:pt idx="57">
                  <c:v>4.7697802786169596</c:v>
                </c:pt>
                <c:pt idx="58">
                  <c:v>4.7513074047647041</c:v>
                </c:pt>
                <c:pt idx="59">
                  <c:v>4.7325767971743344</c:v>
                </c:pt>
                <c:pt idx="60">
                  <c:v>4.7135913124953825</c:v>
                </c:pt>
                <c:pt idx="61">
                  <c:v>4.6943538469029598</c:v>
                </c:pt>
                <c:pt idx="62">
                  <c:v>4.6748673356187638</c:v>
                </c:pt>
                <c:pt idx="63">
                  <c:v>4.6551347524207891</c:v>
                </c:pt>
                <c:pt idx="64">
                  <c:v>4.6351591091416067</c:v>
                </c:pt>
                <c:pt idx="65">
                  <c:v>4.6149434551551005</c:v>
                </c:pt>
                <c:pt idx="66">
                  <c:v>4.5944908768517569</c:v>
                </c:pt>
                <c:pt idx="67">
                  <c:v>4.573804497102234</c:v>
                </c:pt>
                <c:pt idx="68">
                  <c:v>4.5528874747095127</c:v>
                </c:pt>
                <c:pt idx="69">
                  <c:v>4.5317430038491979</c:v>
                </c:pt>
                <c:pt idx="70">
                  <c:v>4.5103743134983549</c:v>
                </c:pt>
                <c:pt idx="71">
                  <c:v>4.4887846668526121</c:v>
                </c:pt>
                <c:pt idx="72">
                  <c:v>4.4669773607315308</c:v>
                </c:pt>
                <c:pt idx="73">
                  <c:v>4.4449557249724254</c:v>
                </c:pt>
                <c:pt idx="74">
                  <c:v>4.4227231218124814</c:v>
                </c:pt>
                <c:pt idx="75">
                  <c:v>4.4002829452592396</c:v>
                </c:pt>
                <c:pt idx="76">
                  <c:v>4.3776386204495292</c:v>
                </c:pt>
                <c:pt idx="77">
                  <c:v>4.3547936029968115</c:v>
                </c:pt>
                <c:pt idx="78">
                  <c:v>4.3317513783270023</c:v>
                </c:pt>
                <c:pt idx="79">
                  <c:v>4.3085154610029184</c:v>
                </c:pt>
                <c:pt idx="80">
                  <c:v>4.2850893940372403</c:v>
                </c:pt>
                <c:pt idx="81">
                  <c:v>4.2614767481942053</c:v>
                </c:pt>
                <c:pt idx="82">
                  <c:v>4.2376811212801435</c:v>
                </c:pt>
                <c:pt idx="83">
                  <c:v>4.2137061374227356</c:v>
                </c:pt>
                <c:pt idx="84">
                  <c:v>4.1895554463393347</c:v>
                </c:pt>
                <c:pt idx="85">
                  <c:v>4.1652327225943591</c:v>
                </c:pt>
                <c:pt idx="86">
                  <c:v>4.1407416648458364</c:v>
                </c:pt>
                <c:pt idx="87">
                  <c:v>4.1160859950813222</c:v>
                </c:pt>
                <c:pt idx="88">
                  <c:v>4.091269457843234</c:v>
                </c:pt>
                <c:pt idx="89">
                  <c:v>4.0662958194438321</c:v>
                </c:pt>
                <c:pt idx="90">
                  <c:v>4.041168867169973</c:v>
                </c:pt>
                <c:pt idx="91">
                  <c:v>4.0158924084777592</c:v>
                </c:pt>
                <c:pt idx="92">
                  <c:v>3.9904702701773438</c:v>
                </c:pt>
                <c:pt idx="93">
                  <c:v>3.964906297608001</c:v>
                </c:pt>
                <c:pt idx="94">
                  <c:v>3.9392043538037207</c:v>
                </c:pt>
                <c:pt idx="95">
                  <c:v>3.9133683186494639</c:v>
                </c:pt>
                <c:pt idx="96">
                  <c:v>3.8874020880283493</c:v>
                </c:pt>
                <c:pt idx="97">
                  <c:v>3.861309572959958</c:v>
                </c:pt>
                <c:pt idx="98">
                  <c:v>3.8350946987300243</c:v>
                </c:pt>
                <c:pt idx="99">
                  <c:v>3.8087614040116962</c:v>
                </c:pt>
                <c:pt idx="100">
                  <c:v>3.7823136399786672</c:v>
                </c:pt>
                <c:pt idx="101">
                  <c:v>3.7557553694104366</c:v>
                </c:pt>
                <c:pt idx="102">
                  <c:v>3.729090565789873</c:v>
                </c:pt>
                <c:pt idx="103">
                  <c:v>3.7023232123935554</c:v>
                </c:pt>
                <c:pt idx="104">
                  <c:v>3.6754573013749177</c:v>
                </c:pt>
                <c:pt idx="105">
                  <c:v>3.6484968328407077</c:v>
                </c:pt>
                <c:pt idx="106">
                  <c:v>3.621445813920948</c:v>
                </c:pt>
                <c:pt idx="107">
                  <c:v>3.5943082578327221</c:v>
                </c:pt>
                <c:pt idx="108">
                  <c:v>3.5670881829381527</c:v>
                </c:pt>
                <c:pt idx="109">
                  <c:v>3.5397896117967749</c:v>
                </c:pt>
                <c:pt idx="110">
                  <c:v>3.5124165702128427</c:v>
                </c:pt>
                <c:pt idx="111">
                  <c:v>3.4849730862776647</c:v>
                </c:pt>
                <c:pt idx="112">
                  <c:v>3.4574631894075036</c:v>
                </c:pt>
                <c:pt idx="113">
                  <c:v>3.4298909093772725</c:v>
                </c:pt>
                <c:pt idx="114">
                  <c:v>3.4022602753505113</c:v>
                </c:pt>
                <c:pt idx="115">
                  <c:v>3.3745753149058468</c:v>
                </c:pt>
                <c:pt idx="116">
                  <c:v>3.3468400530604576</c:v>
                </c:pt>
                <c:pt idx="117">
                  <c:v>3.3190585112908559</c:v>
                </c:pt>
                <c:pt idx="118">
                  <c:v>3.291234706551331</c:v>
                </c:pt>
                <c:pt idx="119">
                  <c:v>3.2633726502905733</c:v>
                </c:pt>
                <c:pt idx="120">
                  <c:v>3.2354763474666943</c:v>
                </c:pt>
                <c:pt idx="121">
                  <c:v>3.2075497955612429</c:v>
                </c:pt>
                <c:pt idx="122">
                  <c:v>3.1795969835924351</c:v>
                </c:pt>
                <c:pt idx="123">
                  <c:v>3.1516218911281313</c:v>
                </c:pt>
                <c:pt idx="124">
                  <c:v>3.1236284872989528</c:v>
                </c:pt>
                <c:pt idx="125">
                  <c:v>3.0956207298119116</c:v>
                </c:pt>
                <c:pt idx="126">
                  <c:v>3.0676025639650084</c:v>
                </c:pt>
                <c:pt idx="127">
                  <c:v>3.0395779216632568</c:v>
                </c:pt>
                <c:pt idx="128">
                  <c:v>3.0115507204364556</c:v>
                </c:pt>
                <c:pt idx="129">
                  <c:v>2.9835248624592916</c:v>
                </c:pt>
                <c:pt idx="130">
                  <c:v>2.955504233574084</c:v>
                </c:pt>
                <c:pt idx="131">
                  <c:v>2.9274927023166439</c:v>
                </c:pt>
                <c:pt idx="132">
                  <c:v>2.8994941189457153</c:v>
                </c:pt>
                <c:pt idx="133">
                  <c:v>2.8715123144764085</c:v>
                </c:pt>
                <c:pt idx="134">
                  <c:v>2.8435510997180775</c:v>
                </c:pt>
                <c:pt idx="135">
                  <c:v>2.8156142643170705</c:v>
                </c:pt>
                <c:pt idx="136">
                  <c:v>2.7877055758048308</c:v>
                </c:pt>
                <c:pt idx="137">
                  <c:v>2.7598287786517393</c:v>
                </c:pt>
                <c:pt idx="138">
                  <c:v>2.7319875933272009</c:v>
                </c:pt>
                <c:pt idx="139">
                  <c:v>2.7041857153663704</c:v>
                </c:pt>
                <c:pt idx="140">
                  <c:v>2.6764268144439862</c:v>
                </c:pt>
                <c:pt idx="141">
                  <c:v>2.6487145334557565</c:v>
                </c:pt>
                <c:pt idx="142">
                  <c:v>2.6210524876076913</c:v>
                </c:pt>
                <c:pt idx="143">
                  <c:v>2.5934442635139372</c:v>
                </c:pt>
                <c:pt idx="144">
                  <c:v>2.565893418303367</c:v>
                </c:pt>
                <c:pt idx="145">
                  <c:v>2.5384034787355563</c:v>
                </c:pt>
                <c:pt idx="146">
                  <c:v>2.5109779403264487</c:v>
                </c:pt>
                <c:pt idx="147">
                  <c:v>2.4836202664841691</c:v>
                </c:pt>
                <c:pt idx="148">
                  <c:v>2.4563338876554464</c:v>
                </c:pt>
                <c:pt idx="149">
                  <c:v>2.4291222004830297</c:v>
                </c:pt>
                <c:pt idx="150">
                  <c:v>2.4019885669745293</c:v>
                </c:pt>
                <c:pt idx="151">
                  <c:v>2.3749363136831096</c:v>
                </c:pt>
                <c:pt idx="152">
                  <c:v>2.3479687309004125</c:v>
                </c:pt>
                <c:pt idx="153">
                  <c:v>2.3210890718621706</c:v>
                </c:pt>
                <c:pt idx="154">
                  <c:v>2.2943005519668414</c:v>
                </c:pt>
                <c:pt idx="155">
                  <c:v>2.2676063480077175</c:v>
                </c:pt>
                <c:pt idx="156">
                  <c:v>2.24100959741887</c:v>
                </c:pt>
                <c:pt idx="157">
                  <c:v>2.2145133975353053</c:v>
                </c:pt>
                <c:pt idx="158">
                  <c:v>2.1881208048677458</c:v>
                </c:pt>
                <c:pt idx="159">
                  <c:v>2.161834834392371</c:v>
                </c:pt>
                <c:pt idx="160">
                  <c:v>2.1356584588558629</c:v>
                </c:pt>
                <c:pt idx="161">
                  <c:v>2.1095946080961974</c:v>
                </c:pt>
                <c:pt idx="162">
                  <c:v>2.0836461683794107</c:v>
                </c:pt>
                <c:pt idx="163">
                  <c:v>2.0578159817527939</c:v>
                </c:pt>
                <c:pt idx="164">
                  <c:v>2.0321068454147651</c:v>
                </c:pt>
                <c:pt idx="165">
                  <c:v>2.0065215111017691</c:v>
                </c:pt>
                <c:pt idx="166">
                  <c:v>1.9810626844925554</c:v>
                </c:pt>
                <c:pt idx="167">
                  <c:v>1.9557330246300844</c:v>
                </c:pt>
                <c:pt idx="168">
                  <c:v>1.9305351433613727</c:v>
                </c:pt>
                <c:pt idx="169">
                  <c:v>1.9054716047956106</c:v>
                </c:pt>
                <c:pt idx="170">
                  <c:v>1.8805449247807562</c:v>
                </c:pt>
                <c:pt idx="171">
                  <c:v>1.8557575703989262</c:v>
                </c:pt>
                <c:pt idx="172">
                  <c:v>1.8311119594808341</c:v>
                </c:pt>
                <c:pt idx="173">
                  <c:v>1.8066104601394906</c:v>
                </c:pt>
                <c:pt idx="174">
                  <c:v>1.7822553903234382</c:v>
                </c:pt>
                <c:pt idx="175">
                  <c:v>1.7580490173897418</c:v>
                </c:pt>
                <c:pt idx="176">
                  <c:v>1.7339935576969077</c:v>
                </c:pt>
                <c:pt idx="177">
                  <c:v>1.7100911762180067</c:v>
                </c:pt>
                <c:pt idx="178">
                  <c:v>1.6863439861741172</c:v>
                </c:pt>
                <c:pt idx="179">
                  <c:v>1.6627540486883241</c:v>
                </c:pt>
                <c:pt idx="180">
                  <c:v>1.6393233724604095</c:v>
                </c:pt>
                <c:pt idx="181">
                  <c:v>1.6160539134624086</c:v>
                </c:pt>
                <c:pt idx="182">
                  <c:v>1.5929475746551576</c:v>
                </c:pt>
                <c:pt idx="183">
                  <c:v>1.5700062057260038</c:v>
                </c:pt>
                <c:pt idx="184">
                  <c:v>1.5472316028477393</c:v>
                </c:pt>
                <c:pt idx="185">
                  <c:v>1.5246255084589035</c:v>
                </c:pt>
                <c:pt idx="186">
                  <c:v>1.502189611065561</c:v>
                </c:pt>
                <c:pt idx="187">
                  <c:v>1.4799255450645936</c:v>
                </c:pt>
                <c:pt idx="188">
                  <c:v>1.4578348905886112</c:v>
                </c:pt>
                <c:pt idx="189">
                  <c:v>1.4359191733725245</c:v>
                </c:pt>
                <c:pt idx="190">
                  <c:v>1.4141798646418162</c:v>
                </c:pt>
                <c:pt idx="191">
                  <c:v>1.3926183810225639</c:v>
                </c:pt>
                <c:pt idx="192">
                  <c:v>1.3712360844731895</c:v>
                </c:pt>
                <c:pt idx="193">
                  <c:v>1.3500342822379996</c:v>
                </c:pt>
                <c:pt idx="194">
                  <c:v>1.3290142268224447</c:v>
                </c:pt>
                <c:pt idx="195">
                  <c:v>1.3081771159901092</c:v>
                </c:pt>
                <c:pt idx="196">
                  <c:v>1.2875240927814091</c:v>
                </c:pt>
                <c:pt idx="197">
                  <c:v>1.2670562455539036</c:v>
                </c:pt>
                <c:pt idx="198">
                  <c:v>1.2467746080442039</c:v>
                </c:pt>
                <c:pt idx="199">
                  <c:v>1.2266801594513821</c:v>
                </c:pt>
                <c:pt idx="200">
                  <c:v>1.2067738245417856</c:v>
                </c:pt>
                <c:pt idx="201">
                  <c:v>1.1870564737751765</c:v>
                </c:pt>
                <c:pt idx="202">
                  <c:v>1.1675289234520685</c:v>
                </c:pt>
                <c:pt idx="203">
                  <c:v>1.1481919358821264</c:v>
                </c:pt>
                <c:pt idx="204">
                  <c:v>1.1290462195735167</c:v>
                </c:pt>
                <c:pt idx="205">
                  <c:v>1.1100924294430101</c:v>
                </c:pt>
                <c:pt idx="206">
                  <c:v>1.0913311670467234</c:v>
                </c:pt>
                <c:pt idx="207">
                  <c:v>1.0727629808312849</c:v>
                </c:pt>
                <c:pt idx="208">
                  <c:v>1.0543883664052371</c:v>
                </c:pt>
                <c:pt idx="209">
                  <c:v>1.0362077668304956</c:v>
                </c:pt>
                <c:pt idx="210">
                  <c:v>1.0182215729336221</c:v>
                </c:pt>
                <c:pt idx="211">
                  <c:v>1.000430123636699</c:v>
                </c:pt>
                <c:pt idx="212">
                  <c:v>0.98283370630756972</c:v>
                </c:pt>
                <c:pt idx="213">
                  <c:v>0.96543255712917542</c:v>
                </c:pt>
                <c:pt idx="214">
                  <c:v>0.94822686148774027</c:v>
                </c:pt>
                <c:pt idx="215">
                  <c:v>0.93121675437954576</c:v>
                </c:pt>
                <c:pt idx="216">
                  <c:v>0.91440232083596651</c:v>
                </c:pt>
                <c:pt idx="217">
                  <c:v>0.89778359636650973</c:v>
                </c:pt>
                <c:pt idx="218">
                  <c:v>0.88136056741954405</c:v>
                </c:pt>
                <c:pt idx="219">
                  <c:v>0.86513317186038297</c:v>
                </c:pt>
                <c:pt idx="220">
                  <c:v>0.84910129946642043</c:v>
                </c:pt>
                <c:pt idx="221">
                  <c:v>0.83326479243896012</c:v>
                </c:pt>
                <c:pt idx="222">
                  <c:v>0.81762344593140079</c:v>
                </c:pt>
                <c:pt idx="223">
                  <c:v>0.80217700859342833</c:v>
                </c:pt>
                <c:pt idx="224">
                  <c:v>0.78692518313083293</c:v>
                </c:pt>
                <c:pt idx="225">
                  <c:v>0.77186762688058363</c:v>
                </c:pt>
                <c:pt idx="226">
                  <c:v>0.75700395240078933</c:v>
                </c:pt>
                <c:pt idx="227">
                  <c:v>0.74233372807512477</c:v>
                </c:pt>
                <c:pt idx="228">
                  <c:v>0.72785647873135895</c:v>
                </c:pt>
                <c:pt idx="229">
                  <c:v>0.71357168627354606</c:v>
                </c:pt>
                <c:pt idx="230">
                  <c:v>0.69947879032748206</c:v>
                </c:pt>
                <c:pt idx="231">
                  <c:v>0.68557718889900765</c:v>
                </c:pt>
                <c:pt idx="232">
                  <c:v>0.6718662390447071</c:v>
                </c:pt>
                <c:pt idx="233">
                  <c:v>0.65834525755459528</c:v>
                </c:pt>
                <c:pt idx="234">
                  <c:v>0.64501352164634251</c:v>
                </c:pt>
                <c:pt idx="235">
                  <c:v>0.63187026967056592</c:v>
                </c:pt>
                <c:pt idx="236">
                  <c:v>0.61891470182678587</c:v>
                </c:pt>
                <c:pt idx="237">
                  <c:v>0.60614598088953686</c:v>
                </c:pt>
                <c:pt idx="238">
                  <c:v>0.59356323294420399</c:v>
                </c:pt>
                <c:pt idx="239">
                  <c:v>0.58116554813212196</c:v>
                </c:pt>
                <c:pt idx="240">
                  <c:v>0.56895198140443015</c:v>
                </c:pt>
                <c:pt idx="241">
                  <c:v>0.5569215532842523</c:v>
                </c:pt>
                <c:pt idx="242">
                  <c:v>0.54507325063671019</c:v>
                </c:pt>
                <c:pt idx="243">
                  <c:v>0.53340602744626842</c:v>
                </c:pt>
                <c:pt idx="244">
                  <c:v>0.52191880560097481</c:v>
                </c:pt>
                <c:pt idx="245">
                  <c:v>0.51061047568305784</c:v>
                </c:pt>
                <c:pt idx="246">
                  <c:v>0.4994798977654491</c:v>
                </c:pt>
                <c:pt idx="247">
                  <c:v>0.48852590221370684</c:v>
                </c:pt>
                <c:pt idx="248">
                  <c:v>0.47774729049286274</c:v>
                </c:pt>
                <c:pt idx="249">
                  <c:v>0.46714283597871326</c:v>
                </c:pt>
                <c:pt idx="250">
                  <c:v>0.45671128477305473</c:v>
                </c:pt>
                <c:pt idx="251">
                  <c:v>0.4464513565223866</c:v>
                </c:pt>
                <c:pt idx="252">
                  <c:v>0.43636174523958027</c:v>
                </c:pt>
                <c:pt idx="253">
                  <c:v>0.42644112012804036</c:v>
                </c:pt>
                <c:pt idx="254">
                  <c:v>0.41668812640787845</c:v>
                </c:pt>
                <c:pt idx="255">
                  <c:v>0.40710138614358193</c:v>
                </c:pt>
                <c:pt idx="256">
                  <c:v>0.39767949907275391</c:v>
                </c:pt>
                <c:pt idx="257">
                  <c:v>0.38842104343539513</c:v>
                </c:pt>
                <c:pt idx="258">
                  <c:v>0.3793245768032727</c:v>
                </c:pt>
                <c:pt idx="259">
                  <c:v>0.37038863690891505</c:v>
                </c:pt>
                <c:pt idx="260">
                  <c:v>0.36161174247374073</c:v>
                </c:pt>
                <c:pt idx="261">
                  <c:v>0.35299239403487487</c:v>
                </c:pt>
                <c:pt idx="262">
                  <c:v>0.34452907477019179</c:v>
                </c:pt>
                <c:pt idx="263">
                  <c:v>0.33622025132111294</c:v>
                </c:pt>
                <c:pt idx="264">
                  <c:v>0.32806437461273646</c:v>
                </c:pt>
                <c:pt idx="265">
                  <c:v>0.32005988067082292</c:v>
                </c:pt>
                <c:pt idx="266">
                  <c:v>0.31220519143522968</c:v>
                </c:pt>
                <c:pt idx="267">
                  <c:v>0.30449871556933578</c:v>
                </c:pt>
                <c:pt idx="268">
                  <c:v>0.29693884926504183</c:v>
                </c:pt>
                <c:pt idx="269">
                  <c:v>0.28952397704292504</c:v>
                </c:pt>
                <c:pt idx="270">
                  <c:v>0.2822524725471382</c:v>
                </c:pt>
                <c:pt idx="271">
                  <c:v>0.27512269933463274</c:v>
                </c:pt>
                <c:pt idx="272">
                  <c:v>0.26813301165833542</c:v>
                </c:pt>
                <c:pt idx="273">
                  <c:v>0.26128175524385439</c:v>
                </c:pt>
                <c:pt idx="274">
                  <c:v>0.25456726805936153</c:v>
                </c:pt>
                <c:pt idx="275">
                  <c:v>0.24798788107826131</c:v>
                </c:pt>
                <c:pt idx="276">
                  <c:v>0.24154191903428468</c:v>
                </c:pt>
                <c:pt idx="277">
                  <c:v>0.23522770116865005</c:v>
                </c:pt>
                <c:pt idx="278">
                  <c:v>0.22904354196895144</c:v>
                </c:pt>
                <c:pt idx="279">
                  <c:v>0.2229877518994223</c:v>
                </c:pt>
                <c:pt idx="280">
                  <c:v>0.21705863812226428</c:v>
                </c:pt>
                <c:pt idx="281">
                  <c:v>0.21125450520969791</c:v>
                </c:pt>
                <c:pt idx="282">
                  <c:v>0.20557365584645787</c:v>
                </c:pt>
                <c:pt idx="283">
                  <c:v>0.20001439152240097</c:v>
                </c:pt>
                <c:pt idx="284">
                  <c:v>0.19457501321496387</c:v>
                </c:pt>
                <c:pt idx="285">
                  <c:v>0.18925382206117711</c:v>
                </c:pt>
                <c:pt idx="286">
                  <c:v>0.18404912001897689</c:v>
                </c:pt>
                <c:pt idx="287">
                  <c:v>0.17895921051754987</c:v>
                </c:pt>
                <c:pt idx="288">
                  <c:v>0.1739823990964724</c:v>
                </c:pt>
                <c:pt idx="289">
                  <c:v>0.16911699403340227</c:v>
                </c:pt>
                <c:pt idx="290">
                  <c:v>0.16436130696010476</c:v>
                </c:pt>
                <c:pt idx="291">
                  <c:v>0.159713653466595</c:v>
                </c:pt>
                <c:pt idx="292">
                  <c:v>0.15517235369319901</c:v>
                </c:pt>
                <c:pt idx="293">
                  <c:v>0.15073573291033526</c:v>
                </c:pt>
                <c:pt idx="294">
                  <c:v>0.14640212208585254</c:v>
                </c:pt>
                <c:pt idx="295">
                  <c:v>0.14216985843973518</c:v>
                </c:pt>
                <c:pt idx="296">
                  <c:v>0.13803728598604095</c:v>
                </c:pt>
                <c:pt idx="297">
                  <c:v>0.13400275606190587</c:v>
                </c:pt>
                <c:pt idx="298">
                  <c:v>0.13006462784350234</c:v>
                </c:pt>
                <c:pt idx="299">
                  <c:v>0.12622126884881005</c:v>
                </c:pt>
                <c:pt idx="300">
                  <c:v>0.12247105542710182</c:v>
                </c:pt>
                <c:pt idx="301">
                  <c:v>0.11881237323503858</c:v>
                </c:pt>
                <c:pt idx="302">
                  <c:v>0.11524361769928651</c:v>
                </c:pt>
                <c:pt idx="303">
                  <c:v>0.11176319446558003</c:v>
                </c:pt>
                <c:pt idx="304">
                  <c:v>0.10836951983416666</c:v>
                </c:pt>
                <c:pt idx="305">
                  <c:v>0.10506102118157278</c:v>
                </c:pt>
                <c:pt idx="306">
                  <c:v>0.10183613736865726</c:v>
                </c:pt>
                <c:pt idx="307">
                  <c:v>9.8693319134910362E-2</c:v>
                </c:pt>
                <c:pt idx="308">
                  <c:v>9.5631029478983942E-2</c:v>
                </c:pt>
                <c:pt idx="309">
                  <c:v>9.2647744025436254E-2</c:v>
                </c:pt>
                <c:pt idx="310">
                  <c:v>8.9741951377698331E-2</c:v>
                </c:pt>
                <c:pt idx="311">
                  <c:v>8.6912153457264094E-2</c:v>
                </c:pt>
                <c:pt idx="312">
                  <c:v>8.4156865829132663E-2</c:v>
                </c:pt>
                <c:pt idx="313">
                  <c:v>8.1474618013528843E-2</c:v>
                </c:pt>
                <c:pt idx="314">
                  <c:v>7.8863953783945645E-2</c:v>
                </c:pt>
                <c:pt idx="315">
                  <c:v>7.6323431451559398E-2</c:v>
                </c:pt>
                <c:pt idx="316">
                  <c:v>7.3851624136077168E-2</c:v>
                </c:pt>
                <c:pt idx="317">
                  <c:v>7.1447120023088312E-2</c:v>
                </c:pt>
                <c:pt idx="318">
                  <c:v>6.9108522608000419E-2</c:v>
                </c:pt>
                <c:pt idx="319">
                  <c:v>6.6834450926645209E-2</c:v>
                </c:pt>
                <c:pt idx="320">
                  <c:v>6.4623539772657626E-2</c:v>
                </c:pt>
                <c:pt idx="321">
                  <c:v>6.2474439901728886E-2</c:v>
                </c:pt>
                <c:pt idx="322">
                  <c:v>6.0385818222853674E-2</c:v>
                </c:pt>
                <c:pt idx="323">
                  <c:v>5.8356357976691586E-2</c:v>
                </c:pt>
                <c:pt idx="324">
                  <c:v>5.6384758901176286E-2</c:v>
                </c:pt>
                <c:pt idx="325">
                  <c:v>5.4469737384510067E-2</c:v>
                </c:pt>
                <c:pt idx="326">
                  <c:v>5.2610026605692528E-2</c:v>
                </c:pt>
                <c:pt idx="327">
                  <c:v>5.0804376662735601E-2</c:v>
                </c:pt>
                <c:pt idx="328">
                  <c:v>4.9051554688728689E-2</c:v>
                </c:pt>
                <c:pt idx="329">
                  <c:v>4.7350344955918118E-2</c:v>
                </c:pt>
                <c:pt idx="330">
                  <c:v>4.5699548967981375E-2</c:v>
                </c:pt>
                <c:pt idx="331">
                  <c:v>4.4097985540671014E-2</c:v>
                </c:pt>
                <c:pt idx="332">
                  <c:v>4.2544490871019101E-2</c:v>
                </c:pt>
                <c:pt idx="333">
                  <c:v>4.1037918595293821E-2</c:v>
                </c:pt>
                <c:pt idx="334">
                  <c:v>3.95771398359063E-2</c:v>
                </c:pt>
                <c:pt idx="335">
                  <c:v>3.8161043237470528E-2</c:v>
                </c:pt>
                <c:pt idx="336">
                  <c:v>3.6788534992226729E-2</c:v>
                </c:pt>
                <c:pt idx="337">
                  <c:v>3.5458538855037747E-2</c:v>
                </c:pt>
                <c:pt idx="338">
                  <c:v>3.4169996148179886E-2</c:v>
                </c:pt>
                <c:pt idx="339">
                  <c:v>3.2921865756145516E-2</c:v>
                </c:pt>
                <c:pt idx="340">
                  <c:v>3.1713124110686108E-2</c:v>
                </c:pt>
                <c:pt idx="341">
                  <c:v>3.0542765166321369E-2</c:v>
                </c:pt>
                <c:pt idx="342">
                  <c:v>2.9409800366549717E-2</c:v>
                </c:pt>
                <c:pt idx="343">
                  <c:v>2.8313258600991369E-2</c:v>
                </c:pt>
                <c:pt idx="344">
                  <c:v>2.7252186153704765E-2</c:v>
                </c:pt>
                <c:pt idx="345">
                  <c:v>2.6225646642914265E-2</c:v>
                </c:pt>
                <c:pt idx="346">
                  <c:v>2.5232720952392543E-2</c:v>
                </c:pt>
                <c:pt idx="347">
                  <c:v>2.4272507154740264E-2</c:v>
                </c:pt>
                <c:pt idx="348">
                  <c:v>2.3344120426810236E-2</c:v>
                </c:pt>
                <c:pt idx="349">
                  <c:v>2.2446692957520997E-2</c:v>
                </c:pt>
                <c:pt idx="350">
                  <c:v>2.1579373848310063E-2</c:v>
                </c:pt>
                <c:pt idx="351">
                  <c:v>2.0741329006472201E-2</c:v>
                </c:pt>
                <c:pt idx="352">
                  <c:v>1.9931741031636089E-2</c:v>
                </c:pt>
                <c:pt idx="353">
                  <c:v>1.9149809095624758E-2</c:v>
                </c:pt>
                <c:pt idx="354">
                  <c:v>1.8394748815952301E-2</c:v>
                </c:pt>
                <c:pt idx="355">
                  <c:v>1.76657921232042E-2</c:v>
                </c:pt>
                <c:pt idx="356">
                  <c:v>1.6962187122551122E-2</c:v>
                </c:pt>
                <c:pt idx="357">
                  <c:v>1.6283197949643828E-2</c:v>
                </c:pt>
                <c:pt idx="358">
                  <c:v>1.5628104621136483E-2</c:v>
                </c:pt>
                <c:pt idx="359">
                  <c:v>1.4996202880083805E-2</c:v>
                </c:pt>
                <c:pt idx="360">
                  <c:v>1.4386804036457779E-2</c:v>
                </c:pt>
                <c:pt idx="361">
                  <c:v>1.3799234803025355E-2</c:v>
                </c:pt>
                <c:pt idx="362">
                  <c:v>1.3232837126829759E-2</c:v>
                </c:pt>
                <c:pt idx="363">
                  <c:v>1.2686968016513703E-2</c:v>
                </c:pt>
                <c:pt idx="364">
                  <c:v>1.2160999365721521E-2</c:v>
                </c:pt>
                <c:pt idx="365">
                  <c:v>1.1654317772815045E-2</c:v>
                </c:pt>
                <c:pt idx="366">
                  <c:v>1.1166324357135108E-2</c:v>
                </c:pt>
                <c:pt idx="367">
                  <c:v>1.069643457203732E-2</c:v>
                </c:pt>
                <c:pt idx="368">
                  <c:v>1.0244078014929534E-2</c:v>
                </c:pt>
                <c:pt idx="369">
                  <c:v>9.8086982345327051E-3</c:v>
                </c:pt>
                <c:pt idx="370">
                  <c:v>9.3897525355862363E-3</c:v>
                </c:pt>
                <c:pt idx="371">
                  <c:v>8.9867117812136871E-3</c:v>
                </c:pt>
                <c:pt idx="372">
                  <c:v>8.5990601931620753E-3</c:v>
                </c:pt>
                <c:pt idx="373">
                  <c:v>8.2262951501235141E-3</c:v>
                </c:pt>
                <c:pt idx="374">
                  <c:v>7.8679269843457446E-3</c:v>
                </c:pt>
                <c:pt idx="375">
                  <c:v>7.5234787767316678E-3</c:v>
                </c:pt>
                <c:pt idx="376">
                  <c:v>7.1924861506266376E-3</c:v>
                </c:pt>
                <c:pt idx="377">
                  <c:v>6.8744970644859082E-3</c:v>
                </c:pt>
                <c:pt idx="378">
                  <c:v>6.5690716036121552E-3</c:v>
                </c:pt>
                <c:pt idx="379">
                  <c:v>6.2757817711468966E-3</c:v>
                </c:pt>
                <c:pt idx="380">
                  <c:v>5.9942112784969956E-3</c:v>
                </c:pt>
                <c:pt idx="381">
                  <c:v>5.7239553353715588E-3</c:v>
                </c:pt>
                <c:pt idx="382">
                  <c:v>5.4646204396006917E-3</c:v>
                </c:pt>
                <c:pt idx="383">
                  <c:v>5.2158241669025083E-3</c:v>
                </c:pt>
                <c:pt idx="384">
                  <c:v>4.9771949607607131E-3</c:v>
                </c:pt>
                <c:pt idx="385">
                  <c:v>4.7483719225695342E-3</c:v>
                </c:pt>
                <c:pt idx="386">
                  <c:v>4.529004602198663E-3</c:v>
                </c:pt>
                <c:pt idx="387">
                  <c:v>4.3187527891257538E-3</c:v>
                </c:pt>
                <c:pt idx="388">
                  <c:v>4.1172863042792125E-3</c:v>
                </c:pt>
                <c:pt idx="389">
                  <c:v>3.9242847927290552E-3</c:v>
                </c:pt>
                <c:pt idx="390">
                  <c:v>3.7394375173591689E-3</c:v>
                </c:pt>
                <c:pt idx="391">
                  <c:v>3.5624431536487571E-3</c:v>
                </c:pt>
                <c:pt idx="392">
                  <c:v>3.3930095856863117E-3</c:v>
                </c:pt>
                <c:pt idx="393">
                  <c:v>3.2308537035345315E-3</c:v>
                </c:pt>
                <c:pt idx="394">
                  <c:v>3.075701202059627E-3</c:v>
                </c:pt>
                <c:pt idx="395">
                  <c:v>2.9272863813335423E-3</c:v>
                </c:pt>
                <c:pt idx="396">
                  <c:v>2.7853519487128714E-3</c:v>
                </c:pt>
                <c:pt idx="397">
                  <c:v>2.6496488226935692E-3</c:v>
                </c:pt>
                <c:pt idx="398">
                  <c:v>2.5199359386354433E-3</c:v>
                </c:pt>
                <c:pt idx="399">
                  <c:v>2.3959800564458257E-3</c:v>
                </c:pt>
                <c:pt idx="400">
                  <c:v>2.277555570307491E-3</c:v>
                </c:pt>
                <c:pt idx="401">
                  <c:v>2.1644443205303195E-3</c:v>
                </c:pt>
                <c:pt idx="402">
                  <c:v>2.0564354076026991E-3</c:v>
                </c:pt>
                <c:pt idx="403">
                  <c:v>1.9533250085132432E-3</c:v>
                </c:pt>
                <c:pt idx="404">
                  <c:v>1.854916195409375E-3</c:v>
                </c:pt>
                <c:pt idx="405">
                  <c:v>1.7610187566546864E-3</c:v>
                </c:pt>
                <c:pt idx="406">
                  <c:v>1.6714490203428535E-3</c:v>
                </c:pt>
                <c:pt idx="407">
                  <c:v>1.5860296803212658E-3</c:v>
                </c:pt>
                <c:pt idx="408">
                  <c:v>1.5045896247736356E-3</c:v>
                </c:pt>
                <c:pt idx="409">
                  <c:v>1.4269637674065336E-3</c:v>
                </c:pt>
                <c:pt idx="410">
                  <c:v>1.3529928812808635E-3</c:v>
                </c:pt>
                <c:pt idx="411">
                  <c:v>1.2825234353251163E-3</c:v>
                </c:pt>
                <c:pt idx="412">
                  <c:v>1.2154074335636617E-3</c:v>
                </c:pt>
                <c:pt idx="413">
                  <c:v>1.15150225708928E-3</c:v>
                </c:pt>
                <c:pt idx="414">
                  <c:v>1.0906705088055489E-3</c:v>
                </c:pt>
                <c:pt idx="415">
                  <c:v>1.0327798609611194E-3</c:v>
                </c:pt>
                <c:pt idx="416">
                  <c:v>9.7770290549428762E-4</c:v>
                </c:pt>
                <c:pt idx="417">
                  <c:v>9.2531700720299183E-4</c:v>
                </c:pt>
                <c:pt idx="418">
                  <c:v>8.7550415975194392E-4</c:v>
                </c:pt>
                <c:pt idx="419">
                  <c:v>8.2815084452536494E-4</c:v>
                </c:pt>
                <c:pt idx="420">
                  <c:v>7.8314789233085199E-4</c:v>
                </c:pt>
                <c:pt idx="421">
                  <c:v>7.4039034795661074E-4</c:v>
                </c:pt>
                <c:pt idx="422">
                  <c:v>6.9977733758162959E-4</c:v>
                </c:pt>
                <c:pt idx="423">
                  <c:v>6.6121193903539554E-4</c:v>
                </c:pt>
                <c:pt idx="424">
                  <c:v>6.2460105490109844E-4</c:v>
                </c:pt>
                <c:pt idx="425">
                  <c:v>5.8985528845366755E-4</c:v>
                </c:pt>
                <c:pt idx="426">
                  <c:v>5.5688882242147767E-4</c:v>
                </c:pt>
                <c:pt idx="427">
                  <c:v>5.2561930055813942E-4</c:v>
                </c:pt>
                <c:pt idx="428">
                  <c:v>4.9596771200849268E-4</c:v>
                </c:pt>
                <c:pt idx="429">
                  <c:v>4.6785827845078167E-4</c:v>
                </c:pt>
                <c:pt idx="430">
                  <c:v>4.4121834399482514E-4</c:v>
                </c:pt>
                <c:pt idx="431">
                  <c:v>4.1597826781401744E-4</c:v>
                </c:pt>
                <c:pt idx="432">
                  <c:v>3.9207131948716076E-4</c:v>
                </c:pt>
                <c:pt idx="433">
                  <c:v>3.694335770242551E-4</c:v>
                </c:pt>
                <c:pt idx="434">
                  <c:v>3.4800382754874074E-4</c:v>
                </c:pt>
                <c:pt idx="435">
                  <c:v>3.2772347060706464E-4</c:v>
                </c:pt>
                <c:pt idx="436">
                  <c:v>3.0853642407492962E-4</c:v>
                </c:pt>
                <c:pt idx="437">
                  <c:v>2.9038903262821637E-4</c:v>
                </c:pt>
                <c:pt idx="438">
                  <c:v>2.7322997874521893E-4</c:v>
                </c:pt>
                <c:pt idx="439">
                  <c:v>2.5701019620562695E-4</c:v>
                </c:pt>
                <c:pt idx="440">
                  <c:v>2.4168278605055557E-4</c:v>
                </c:pt>
                <c:pt idx="441">
                  <c:v>2.2720293496687931E-4</c:v>
                </c:pt>
                <c:pt idx="442">
                  <c:v>2.1352783605816753E-4</c:v>
                </c:pt>
                <c:pt idx="443">
                  <c:v>2.0061661196363849E-4</c:v>
                </c:pt>
                <c:pt idx="444">
                  <c:v>1.8843024028577574E-4</c:v>
                </c:pt>
                <c:pt idx="445">
                  <c:v>1.769314812865037E-4</c:v>
                </c:pt>
                <c:pt idx="446">
                  <c:v>1.6608480781123548E-4</c:v>
                </c:pt>
                <c:pt idx="447">
                  <c:v>1.5585633739950165E-4</c:v>
                </c:pt>
                <c:pt idx="448">
                  <c:v>1.4621376654040411E-4</c:v>
                </c:pt>
                <c:pt idx="449">
                  <c:v>1.3712630703073957E-4</c:v>
                </c:pt>
                <c:pt idx="450">
                  <c:v>1.2856462439326977E-4</c:v>
                </c:pt>
                <c:pt idx="451">
                  <c:v>1.2050077831235342E-4</c:v>
                </c:pt>
                <c:pt idx="452">
                  <c:v>1.1290816504394056E-4</c:v>
                </c:pt>
                <c:pt idx="453">
                  <c:v>1.0576146175678764E-4</c:v>
                </c:pt>
                <c:pt idx="454">
                  <c:v>9.9036572761644393E-5</c:v>
                </c:pt>
                <c:pt idx="455">
                  <c:v>9.2710577585155429E-5</c:v>
                </c:pt>
                <c:pt idx="456">
                  <c:v>8.676168084522966E-5</c:v>
                </c:pt>
                <c:pt idx="457">
                  <c:v>8.1169163884706649E-5</c:v>
                </c:pt>
                <c:pt idx="458">
                  <c:v>7.5913338120291019E-5</c:v>
                </c:pt>
                <c:pt idx="459">
                  <c:v>7.0975500063885514E-5</c:v>
                </c:pt>
                <c:pt idx="460">
                  <c:v>6.6337887973685113E-5</c:v>
                </c:pt>
                <c:pt idx="461">
                  <c:v>6.1983640092664547E-5</c:v>
                </c:pt>
                <c:pt idx="462">
                  <c:v>5.7896754432390653E-5</c:v>
                </c:pt>
                <c:pt idx="463">
                  <c:v>5.4062050060441136E-5</c:v>
                </c:pt>
                <c:pt idx="464">
                  <c:v>5.0465129850103772E-5</c:v>
                </c:pt>
                <c:pt idx="465">
                  <c:v>4.70923446514347E-5</c:v>
                </c:pt>
                <c:pt idx="466">
                  <c:v>4.3930758843220026E-5</c:v>
                </c:pt>
                <c:pt idx="467">
                  <c:v>4.0968117225862316E-5</c:v>
                </c:pt>
                <c:pt idx="468">
                  <c:v>3.8192813215720644E-5</c:v>
                </c:pt>
                <c:pt idx="469">
                  <c:v>3.559385830197843E-5</c:v>
                </c:pt>
                <c:pt idx="470">
                  <c:v>3.3160852727671143E-5</c:v>
                </c:pt>
                <c:pt idx="471">
                  <c:v>3.0883957357091093E-5</c:v>
                </c:pt>
                <c:pt idx="472">
                  <c:v>2.8753866692391375E-5</c:v>
                </c:pt>
                <c:pt idx="473">
                  <c:v>2.6761783002839226E-5</c:v>
                </c:pt>
                <c:pt idx="474">
                  <c:v>2.4899391530804597E-5</c:v>
                </c:pt>
                <c:pt idx="475">
                  <c:v>2.3158836739229998E-5</c:v>
                </c:pt>
                <c:pt idx="476">
                  <c:v>2.153269956599894E-5</c:v>
                </c:pt>
                <c:pt idx="477">
                  <c:v>2.0013975651296342E-5</c:v>
                </c:pt>
                <c:pt idx="478">
                  <c:v>1.8596054504753605E-5</c:v>
                </c:pt>
                <c:pt idx="479">
                  <c:v>1.727269957986713E-5</c:v>
                </c:pt>
                <c:pt idx="480">
                  <c:v>1.6038029223889392E-5</c:v>
                </c:pt>
                <c:pt idx="481">
                  <c:v>1.4886498472104567E-5</c:v>
                </c:pt>
                <c:pt idx="482">
                  <c:v>1.3812881656121849E-5</c:v>
                </c:pt>
                <c:pt idx="483">
                  <c:v>1.2812255796536122E-5</c:v>
                </c:pt>
                <c:pt idx="484">
                  <c:v>1.187998475103628E-5</c:v>
                </c:pt>
                <c:pt idx="485">
                  <c:v>1.1011704089759408E-5</c:v>
                </c:pt>
                <c:pt idx="486">
                  <c:v>1.0203306670415843E-5</c:v>
                </c:pt>
                <c:pt idx="487">
                  <c:v>9.4509288864332874E-6</c:v>
                </c:pt>
                <c:pt idx="488">
                  <c:v>8.7509375620852658E-6</c:v>
                </c:pt>
                <c:pt idx="489">
                  <c:v>8.0999174692868493E-6</c:v>
                </c:pt>
                <c:pt idx="490">
                  <c:v>7.4946594414529908E-6</c:v>
                </c:pt>
                <c:pt idx="491">
                  <c:v>6.9321490605189879E-6</c:v>
                </c:pt>
                <c:pt idx="492">
                  <c:v>6.4095558939243378E-6</c:v>
                </c:pt>
                <c:pt idx="493">
                  <c:v>5.9242232590541429E-6</c:v>
                </c:pt>
                <c:pt idx="494">
                  <c:v>5.4736584933172476E-6</c:v>
                </c:pt>
                <c:pt idx="495">
                  <c:v>5.0555237087175819E-6</c:v>
                </c:pt>
                <c:pt idx="496">
                  <c:v>4.6676270104438592E-6</c:v>
                </c:pt>
                <c:pt idx="497">
                  <c:v>4.3079141596610051E-6</c:v>
                </c:pt>
                <c:pt idx="498">
                  <c:v>3.9744606613353125E-6</c:v>
                </c:pt>
                <c:pt idx="499">
                  <c:v>3.6654642585640685E-6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4-4009-A58D-DC414E9168B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'Fig2-Eq42'!$H$7:$H$506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'Fig2-Eq42'!$I$7:$I$506</c:f>
              <c:numCache>
                <c:formatCode>0.00000</c:formatCode>
                <c:ptCount val="500"/>
                <c:pt idx="0">
                  <c:v>5.5105126606709982</c:v>
                </c:pt>
                <c:pt idx="1">
                  <c:v>5.5062702951915492</c:v>
                </c:pt>
                <c:pt idx="2">
                  <c:v>5.501750972099428</c:v>
                </c:pt>
                <c:pt idx="3">
                  <c:v>5.496953828932452</c:v>
                </c:pt>
                <c:pt idx="4">
                  <c:v>5.4918780633471984</c:v>
                </c:pt>
                <c:pt idx="5">
                  <c:v>5.4865229331100576</c:v>
                </c:pt>
                <c:pt idx="6">
                  <c:v>5.4808877560856981</c:v>
                </c:pt>
                <c:pt idx="7">
                  <c:v>5.4749719102233954</c:v>
                </c:pt>
                <c:pt idx="8">
                  <c:v>5.4687748335402775</c:v>
                </c:pt>
                <c:pt idx="9">
                  <c:v>5.4622960241010992</c:v>
                </c:pt>
                <c:pt idx="10">
                  <c:v>5.455535039994496</c:v>
                </c:pt>
                <c:pt idx="11">
                  <c:v>5.4484914993050548</c:v>
                </c:pt>
                <c:pt idx="12">
                  <c:v>5.4411650800809666</c:v>
                </c:pt>
                <c:pt idx="13">
                  <c:v>5.4335555202969781</c:v>
                </c:pt>
                <c:pt idx="14">
                  <c:v>5.4256626178120912</c:v>
                </c:pt>
                <c:pt idx="15">
                  <c:v>5.4174862303219014</c:v>
                </c:pt>
                <c:pt idx="16">
                  <c:v>5.4090262753052398</c:v>
                </c:pt>
                <c:pt idx="17">
                  <c:v>5.4002827299646023</c:v>
                </c:pt>
                <c:pt idx="18">
                  <c:v>5.3912556311603295</c:v>
                </c:pt>
                <c:pt idx="19">
                  <c:v>5.3819450753380504</c:v>
                </c:pt>
                <c:pt idx="20">
                  <c:v>5.3723512184492117</c:v>
                </c:pt>
                <c:pt idx="21">
                  <c:v>5.3624742758643764</c:v>
                </c:pt>
                <c:pt idx="22">
                  <c:v>5.3523145222789621</c:v>
                </c:pt>
                <c:pt idx="23">
                  <c:v>5.3418722916112742</c:v>
                </c:pt>
                <c:pt idx="24">
                  <c:v>5.331147976892507</c:v>
                </c:pt>
                <c:pt idx="25">
                  <c:v>5.3201420301484319</c:v>
                </c:pt>
                <c:pt idx="26">
                  <c:v>5.3088549622725756</c:v>
                </c:pt>
                <c:pt idx="27">
                  <c:v>5.2972873428906597</c:v>
                </c:pt>
                <c:pt idx="28">
                  <c:v>5.2854398002160234</c:v>
                </c:pt>
                <c:pt idx="29">
                  <c:v>5.2733130208958343</c:v>
                </c:pt>
                <c:pt idx="30">
                  <c:v>5.2609077498478785</c:v>
                </c:pt>
                <c:pt idx="31">
                  <c:v>5.248224790087674</c:v>
                </c:pt>
                <c:pt idx="32">
                  <c:v>5.2352650025457494</c:v>
                </c:pt>
                <c:pt idx="33">
                  <c:v>5.2220293058748819</c:v>
                </c:pt>
                <c:pt idx="34">
                  <c:v>5.2085186762470315</c:v>
                </c:pt>
                <c:pt idx="35">
                  <c:v>5.1947341471398936</c:v>
                </c:pt>
                <c:pt idx="36">
                  <c:v>5.1806768091128097</c:v>
                </c:pt>
                <c:pt idx="37">
                  <c:v>5.1663478095718727</c:v>
                </c:pt>
                <c:pt idx="38">
                  <c:v>5.1517483525240886</c:v>
                </c:pt>
                <c:pt idx="39">
                  <c:v>5.1368796983203859</c:v>
                </c:pt>
                <c:pt idx="40">
                  <c:v>5.1217431633873591</c:v>
                </c:pt>
                <c:pt idx="41">
                  <c:v>5.1063401199475598</c:v>
                </c:pt>
                <c:pt idx="42">
                  <c:v>5.0906719957282078</c:v>
                </c:pt>
                <c:pt idx="43">
                  <c:v>5.0747402736581808</c:v>
                </c:pt>
                <c:pt idx="44">
                  <c:v>5.0585464915531553</c:v>
                </c:pt>
                <c:pt idx="45">
                  <c:v>5.0420922417887395</c:v>
                </c:pt>
                <c:pt idx="46">
                  <c:v>5.0253791709615543</c:v>
                </c:pt>
                <c:pt idx="47">
                  <c:v>5.0084089795380278</c:v>
                </c:pt>
                <c:pt idx="48">
                  <c:v>4.9911834214909305</c:v>
                </c:pt>
                <c:pt idx="49">
                  <c:v>4.9737043039234461</c:v>
                </c:pt>
                <c:pt idx="50">
                  <c:v>4.9559734866807466</c:v>
                </c:pt>
                <c:pt idx="51">
                  <c:v>4.9379928819489303</c:v>
                </c:pt>
                <c:pt idx="52">
                  <c:v>4.9197644538413021</c:v>
                </c:pt>
                <c:pt idx="53">
                  <c:v>4.9012902179718791</c:v>
                </c:pt>
                <c:pt idx="54">
                  <c:v>4.8825722410160592</c:v>
                </c:pt>
                <c:pt idx="55">
                  <c:v>4.8636126402583937</c:v>
                </c:pt>
                <c:pt idx="56">
                  <c:v>4.8444135831274409</c:v>
                </c:pt>
                <c:pt idx="57">
                  <c:v>4.8249772867175977</c:v>
                </c:pt>
                <c:pt idx="58">
                  <c:v>4.8053060172979105</c:v>
                </c:pt>
                <c:pt idx="59">
                  <c:v>4.7854020898078229</c:v>
                </c:pt>
                <c:pt idx="60">
                  <c:v>4.7652678673398281</c:v>
                </c:pt>
                <c:pt idx="61">
                  <c:v>4.7449057606090195</c:v>
                </c:pt>
                <c:pt idx="62">
                  <c:v>4.7243182274095235</c:v>
                </c:pt>
                <c:pt idx="63">
                  <c:v>4.7035077720577831</c:v>
                </c:pt>
                <c:pt idx="64">
                  <c:v>4.6824769448227572</c:v>
                </c:pt>
                <c:pt idx="65">
                  <c:v>4.6612283413430049</c:v>
                </c:pt>
                <c:pt idx="66">
                  <c:v>4.6397646020306675</c:v>
                </c:pt>
                <c:pt idx="67">
                  <c:v>4.6180884114623986</c:v>
                </c:pt>
                <c:pt idx="68">
                  <c:v>4.5962024977572824</c:v>
                </c:pt>
                <c:pt idx="69">
                  <c:v>4.5741096319417229</c:v>
                </c:pt>
                <c:pt idx="70">
                  <c:v>4.5518126273014579</c:v>
                </c:pt>
                <c:pt idx="71">
                  <c:v>4.5293143387206829</c:v>
                </c:pt>
                <c:pt idx="72">
                  <c:v>4.5066176620083249</c:v>
                </c:pt>
                <c:pt idx="73">
                  <c:v>4.483725533211631</c:v>
                </c:pt>
                <c:pt idx="74">
                  <c:v>4.4606409279170887</c:v>
                </c:pt>
                <c:pt idx="75">
                  <c:v>4.4373668605387593</c:v>
                </c:pt>
                <c:pt idx="76">
                  <c:v>4.4139063835942336</c:v>
                </c:pt>
                <c:pt idx="77">
                  <c:v>4.3902625869680882</c:v>
                </c:pt>
                <c:pt idx="78">
                  <c:v>4.3664385971632278</c:v>
                </c:pt>
                <c:pt idx="79">
                  <c:v>4.3424375765400809</c:v>
                </c:pt>
                <c:pt idx="80">
                  <c:v>4.3182627225437367</c:v>
                </c:pt>
                <c:pt idx="81">
                  <c:v>4.2939172669193191</c:v>
                </c:pt>
                <c:pt idx="82">
                  <c:v>4.2694044749156372</c:v>
                </c:pt>
                <c:pt idx="83">
                  <c:v>4.2447276444772468</c:v>
                </c:pt>
                <c:pt idx="84">
                  <c:v>4.219890105425196</c:v>
                </c:pt>
                <c:pt idx="85">
                  <c:v>4.1948952186265078</c:v>
                </c:pt>
                <c:pt idx="86">
                  <c:v>4.1697463751526671</c:v>
                </c:pt>
                <c:pt idx="87">
                  <c:v>4.144446995427268</c:v>
                </c:pt>
                <c:pt idx="88">
                  <c:v>4.119000528362986</c:v>
                </c:pt>
                <c:pt idx="89">
                  <c:v>4.0934104504881388</c:v>
                </c:pt>
                <c:pt idx="90">
                  <c:v>4.0676802650630357</c:v>
                </c:pt>
                <c:pt idx="91">
                  <c:v>4.0418135011862688</c:v>
                </c:pt>
                <c:pt idx="92">
                  <c:v>4.0158137128912896</c:v>
                </c:pt>
                <c:pt idx="93">
                  <c:v>3.9896844782334053</c:v>
                </c:pt>
                <c:pt idx="94">
                  <c:v>3.9634293983674866</c:v>
                </c:pt>
                <c:pt idx="95">
                  <c:v>3.9370520966166649</c:v>
                </c:pt>
                <c:pt idx="96">
                  <c:v>3.9105562175321951</c:v>
                </c:pt>
                <c:pt idx="97">
                  <c:v>3.8839454259448378</c:v>
                </c:pt>
                <c:pt idx="98">
                  <c:v>3.8572234060080222</c:v>
                </c:pt>
                <c:pt idx="99">
                  <c:v>3.8303938602329906</c:v>
                </c:pt>
                <c:pt idx="100">
                  <c:v>3.8034605085163453</c:v>
                </c:pt>
                <c:pt idx="101">
                  <c:v>3.7764270871601795</c:v>
                </c:pt>
                <c:pt idx="102">
                  <c:v>3.7492973478851503</c:v>
                </c:pt>
                <c:pt idx="103">
                  <c:v>3.722075056836855</c:v>
                </c:pt>
                <c:pt idx="104">
                  <c:v>3.6947639935856804</c:v>
                </c:pt>
                <c:pt idx="105">
                  <c:v>3.667367950120616</c:v>
                </c:pt>
                <c:pt idx="106">
                  <c:v>3.6398907298372651</c:v>
                </c:pt>
                <c:pt idx="107">
                  <c:v>3.6123361465204304</c:v>
                </c:pt>
                <c:pt idx="108">
                  <c:v>3.5847080233215842</c:v>
                </c:pt>
                <c:pt idx="109">
                  <c:v>3.5570101917316022</c:v>
                </c:pt>
                <c:pt idx="110">
                  <c:v>3.5292464905491485</c:v>
                </c:pt>
                <c:pt idx="111">
                  <c:v>3.50142076484499</c:v>
                </c:pt>
                <c:pt idx="112">
                  <c:v>3.4735368649226834</c:v>
                </c:pt>
                <c:pt idx="113">
                  <c:v>3.4455986452759571</c:v>
                </c:pt>
                <c:pt idx="114">
                  <c:v>3.4176099635432573</c:v>
                </c:pt>
                <c:pt idx="115">
                  <c:v>3.3895746794596917</c:v>
                </c:pt>
                <c:pt idx="116">
                  <c:v>3.3614966538069062</c:v>
                </c:pt>
                <c:pt idx="117">
                  <c:v>3.3333797473612221</c:v>
                </c:pt>
                <c:pt idx="118">
                  <c:v>3.3052278198404021</c:v>
                </c:pt>
                <c:pt idx="119">
                  <c:v>3.2770447288495621</c:v>
                </c:pt>
                <c:pt idx="120">
                  <c:v>3.2488343288264572</c:v>
                </c:pt>
                <c:pt idx="121">
                  <c:v>3.2206004699867612</c:v>
                </c:pt>
                <c:pt idx="122">
                  <c:v>3.1923469972695742</c:v>
                </c:pt>
                <c:pt idx="123">
                  <c:v>3.1640777492836691</c:v>
                </c:pt>
                <c:pt idx="124">
                  <c:v>3.1357965572549107</c:v>
                </c:pt>
                <c:pt idx="125">
                  <c:v>3.1075072439752018</c:v>
                </c:pt>
                <c:pt idx="126">
                  <c:v>3.0792136227534175</c:v>
                </c:pt>
                <c:pt idx="127">
                  <c:v>3.0509194963688206</c:v>
                </c:pt>
                <c:pt idx="128">
                  <c:v>3.0226286560272535</c:v>
                </c:pt>
                <c:pt idx="129">
                  <c:v>2.9943448803206594</c:v>
                </c:pt>
                <c:pt idx="130">
                  <c:v>2.9660719341903334</c:v>
                </c:pt>
                <c:pt idx="131">
                  <c:v>2.93781356789429</c:v>
                </c:pt>
                <c:pt idx="132">
                  <c:v>2.9095735159792517</c:v>
                </c:pt>
                <c:pt idx="133">
                  <c:v>2.881355496257676</c:v>
                </c:pt>
                <c:pt idx="134">
                  <c:v>2.8531632087902321</c:v>
                </c:pt>
                <c:pt idx="135">
                  <c:v>2.8250003348741988</c:v>
                </c:pt>
                <c:pt idx="136">
                  <c:v>2.79687053603821</c:v>
                </c:pt>
                <c:pt idx="137">
                  <c:v>2.7687774530437821</c:v>
                </c:pt>
                <c:pt idx="138">
                  <c:v>2.7407247048940753</c:v>
                </c:pt>
                <c:pt idx="139">
                  <c:v>2.7127158878503002</c:v>
                </c:pt>
                <c:pt idx="140">
                  <c:v>2.6847545744562318</c:v>
                </c:pt>
                <c:pt idx="141">
                  <c:v>2.6568443125712671</c:v>
                </c:pt>
                <c:pt idx="142">
                  <c:v>2.6289886244123992</c:v>
                </c:pt>
                <c:pt idx="143">
                  <c:v>2.6011910056056631</c:v>
                </c:pt>
                <c:pt idx="144">
                  <c:v>2.5734549242473079</c:v>
                </c:pt>
                <c:pt idx="145">
                  <c:v>2.5457838199752998</c:v>
                </c:pt>
                <c:pt idx="146">
                  <c:v>2.5181811030514516</c:v>
                </c:pt>
                <c:pt idx="147">
                  <c:v>2.4906501534546339</c:v>
                </c:pt>
                <c:pt idx="148">
                  <c:v>2.4631943199855217</c:v>
                </c:pt>
                <c:pt idx="149">
                  <c:v>2.4358169193832233</c:v>
                </c:pt>
                <c:pt idx="150">
                  <c:v>2.4085212354542449</c:v>
                </c:pt>
                <c:pt idx="151">
                  <c:v>2.3813105182141903</c:v>
                </c:pt>
                <c:pt idx="152">
                  <c:v>2.3541879830425501</c:v>
                </c:pt>
                <c:pt idx="153">
                  <c:v>2.3271568098510529</c:v>
                </c:pt>
                <c:pt idx="154">
                  <c:v>2.3002201422658755</c:v>
                </c:pt>
                <c:pt idx="155">
                  <c:v>2.2733810868241635</c:v>
                </c:pt>
                <c:pt idx="156">
                  <c:v>2.2466427121852042</c:v>
                </c:pt>
                <c:pt idx="157">
                  <c:v>2.2200080483566231</c:v>
                </c:pt>
                <c:pt idx="158">
                  <c:v>2.1934800859359878</c:v>
                </c:pt>
                <c:pt idx="159">
                  <c:v>2.167061775368162</c:v>
                </c:pt>
                <c:pt idx="160">
                  <c:v>2.1407560262187242</c:v>
                </c:pt>
                <c:pt idx="161">
                  <c:v>2.1145657064638788</c:v>
                </c:pt>
                <c:pt idx="162">
                  <c:v>2.0884936417970983</c:v>
                </c:pt>
                <c:pt idx="163">
                  <c:v>2.0625426149528949</c:v>
                </c:pt>
                <c:pt idx="164">
                  <c:v>2.0367153650479879</c:v>
                </c:pt>
                <c:pt idx="165">
                  <c:v>2.0110145869402172</c:v>
                </c:pt>
                <c:pt idx="166">
                  <c:v>1.9854429306054719</c:v>
                </c:pt>
                <c:pt idx="167">
                  <c:v>1.9600030005329676</c:v>
                </c:pt>
                <c:pt idx="168">
                  <c:v>1.9346973551390745</c:v>
                </c:pt>
                <c:pt idx="169">
                  <c:v>1.90952850620009</c:v>
                </c:pt>
                <c:pt idx="170">
                  <c:v>1.8844989183040988</c:v>
                </c:pt>
                <c:pt idx="171">
                  <c:v>1.8596110083222477</c:v>
                </c:pt>
                <c:pt idx="172">
                  <c:v>1.8348671448996774</c:v>
                </c:pt>
                <c:pt idx="173">
                  <c:v>1.8102696479662888</c:v>
                </c:pt>
                <c:pt idx="174">
                  <c:v>1.7858207882676258</c:v>
                </c:pt>
                <c:pt idx="175">
                  <c:v>1.7615227869160857</c:v>
                </c:pt>
                <c:pt idx="176">
                  <c:v>1.7373778149625885</c:v>
                </c:pt>
                <c:pt idx="177">
                  <c:v>1.7133879929889919</c:v>
                </c:pt>
                <c:pt idx="178">
                  <c:v>1.6895553907213574</c:v>
                </c:pt>
                <c:pt idx="179">
                  <c:v>1.6658820266642698</c:v>
                </c:pt>
                <c:pt idx="180">
                  <c:v>1.6423698677563598</c:v>
                </c:pt>
                <c:pt idx="181">
                  <c:v>1.6190208290471677</c:v>
                </c:pt>
                <c:pt idx="182">
                  <c:v>1.5958367733954737</c:v>
                </c:pt>
                <c:pt idx="183">
                  <c:v>1.5728195111892567</c:v>
                </c:pt>
                <c:pt idx="184">
                  <c:v>1.549970800087326</c:v>
                </c:pt>
                <c:pt idx="185">
                  <c:v>1.5272923447827607</c:v>
                </c:pt>
                <c:pt idx="186">
                  <c:v>1.5047857967882483</c:v>
                </c:pt>
                <c:pt idx="187">
                  <c:v>1.482452754243359</c:v>
                </c:pt>
                <c:pt idx="188">
                  <c:v>1.4602947617438427</c:v>
                </c:pt>
                <c:pt idx="189">
                  <c:v>1.4383133101929801</c:v>
                </c:pt>
                <c:pt idx="190">
                  <c:v>1.4165098366750244</c:v>
                </c:pt>
                <c:pt idx="191">
                  <c:v>1.3948857243507586</c:v>
                </c:pt>
                <c:pt idx="192">
                  <c:v>1.3734423023751512</c:v>
                </c:pt>
                <c:pt idx="193">
                  <c:v>1.3521808458371554</c:v>
                </c:pt>
                <c:pt idx="194">
                  <c:v>1.3311025757215675</c:v>
                </c:pt>
                <c:pt idx="195">
                  <c:v>1.3102086588929596</c:v>
                </c:pt>
                <c:pt idx="196">
                  <c:v>1.2895002081016378</c:v>
                </c:pt>
                <c:pt idx="197">
                  <c:v>1.2689782820115356</c:v>
                </c:pt>
                <c:pt idx="198">
                  <c:v>1.2486438852500072</c:v>
                </c:pt>
                <c:pt idx="199">
                  <c:v>1.2284979684794304</c:v>
                </c:pt>
                <c:pt idx="200">
                  <c:v>1.2085414284904958</c:v>
                </c:pt>
                <c:pt idx="201">
                  <c:v>1.1887751083171061</c:v>
                </c:pt>
                <c:pt idx="202">
                  <c:v>1.1691997973727513</c:v>
                </c:pt>
                <c:pt idx="203">
                  <c:v>1.149816231608209</c:v>
                </c:pt>
                <c:pt idx="204">
                  <c:v>1.1306250936904558</c:v>
                </c:pt>
                <c:pt idx="205">
                  <c:v>1.1116270132025836</c:v>
                </c:pt>
                <c:pt idx="206">
                  <c:v>1.0928225668645983</c:v>
                </c:pt>
                <c:pt idx="207">
                  <c:v>1.0742122787748758</c:v>
                </c:pt>
                <c:pt idx="208">
                  <c:v>1.0557966206720957</c:v>
                </c:pt>
                <c:pt idx="209">
                  <c:v>1.0375760122174409</c:v>
                </c:pt>
                <c:pt idx="210">
                  <c:v>1.0195508212968403</c:v>
                </c:pt>
                <c:pt idx="211">
                  <c:v>1.0017213643430156</c:v>
                </c:pt>
                <c:pt idx="212">
                  <c:v>0.98408790667710344</c:v>
                </c:pt>
                <c:pt idx="213">
                  <c:v>0.96665066286956791</c:v>
                </c:pt>
                <c:pt idx="214">
                  <c:v>0.94940979712015994</c:v>
                </c:pt>
                <c:pt idx="215">
                  <c:v>0.93236542365664443</c:v>
                </c:pt>
                <c:pt idx="216">
                  <c:v>0.91551760715197839</c:v>
                </c:pt>
                <c:pt idx="217">
                  <c:v>0.89886636315966406</c:v>
                </c:pt>
                <c:pt idx="218">
                  <c:v>0.88241165856696313</c:v>
                </c:pt>
                <c:pt idx="219">
                  <c:v>0.86615341206563135</c:v>
                </c:pt>
                <c:pt idx="220">
                  <c:v>0.85009149463986688</c:v>
                </c:pt>
                <c:pt idx="221">
                  <c:v>0.83422573007110645</c:v>
                </c:pt>
                <c:pt idx="222">
                  <c:v>0.81855589545933349</c:v>
                </c:pt>
                <c:pt idx="223">
                  <c:v>0.80308172176053283</c:v>
                </c:pt>
                <c:pt idx="224">
                  <c:v>0.7878028943399199</c:v>
                </c:pt>
                <c:pt idx="225">
                  <c:v>0.77271905354056403</c:v>
                </c:pt>
                <c:pt idx="226">
                  <c:v>0.75782979526702943</c:v>
                </c:pt>
                <c:pt idx="227">
                  <c:v>0.74313467158361668</c:v>
                </c:pt>
                <c:pt idx="228">
                  <c:v>0.72863319132682991</c:v>
                </c:pt>
                <c:pt idx="229">
                  <c:v>0.71432482073162995</c:v>
                </c:pt>
                <c:pt idx="230">
                  <c:v>0.70020898407107501</c:v>
                </c:pt>
                <c:pt idx="231">
                  <c:v>0.68628506430892156</c:v>
                </c:pt>
                <c:pt idx="232">
                  <c:v>0.67255240376473424</c:v>
                </c:pt>
                <c:pt idx="233">
                  <c:v>0.65901030479109457</c:v>
                </c:pt>
                <c:pt idx="234">
                  <c:v>0.64565803046245129</c:v>
                </c:pt>
                <c:pt idx="235">
                  <c:v>0.63249480527514579</c:v>
                </c:pt>
                <c:pt idx="236">
                  <c:v>0.61951981585819693</c:v>
                </c:pt>
                <c:pt idx="237">
                  <c:v>0.60673221169434266</c:v>
                </c:pt>
                <c:pt idx="238">
                  <c:v>0.59413110585090045</c:v>
                </c:pt>
                <c:pt idx="239">
                  <c:v>0.58171557571998156</c:v>
                </c:pt>
                <c:pt idx="240">
                  <c:v>0.56948466376755624</c:v>
                </c:pt>
                <c:pt idx="241">
                  <c:v>0.55743737829092266</c:v>
                </c:pt>
                <c:pt idx="242">
                  <c:v>0.54557269418410381</c:v>
                </c:pt>
                <c:pt idx="243">
                  <c:v>0.53388955371065172</c:v>
                </c:pt>
                <c:pt idx="244">
                  <c:v>0.52238686728343153</c:v>
                </c:pt>
                <c:pt idx="245">
                  <c:v>0.5110635142508414</c:v>
                </c:pt>
                <c:pt idx="246">
                  <c:v>0.49991834368903054</c:v>
                </c:pt>
                <c:pt idx="247">
                  <c:v>0.48895017519959633</c:v>
                </c:pt>
                <c:pt idx="248">
                  <c:v>0.47815779971227701</c:v>
                </c:pt>
                <c:pt idx="249">
                  <c:v>0.46753998029215743</c:v>
                </c:pt>
                <c:pt idx="250">
                  <c:v>0.45709545295089005</c:v>
                </c:pt>
                <c:pt idx="251">
                  <c:v>0.44682292746145313</c:v>
                </c:pt>
                <c:pt idx="252">
                  <c:v>0.43672108817593208</c:v>
                </c:pt>
                <c:pt idx="253">
                  <c:v>0.42678859484587051</c:v>
                </c:pt>
                <c:pt idx="254">
                  <c:v>0.4170240834446835</c:v>
                </c:pt>
                <c:pt idx="255">
                  <c:v>0.40742616699163697</c:v>
                </c:pt>
                <c:pt idx="256">
                  <c:v>0.39799343637695261</c:v>
                </c:pt>
                <c:pt idx="257">
                  <c:v>0.38872446118751514</c:v>
                </c:pt>
                <c:pt idx="258">
                  <c:v>0.3796177905327226</c:v>
                </c:pt>
                <c:pt idx="259">
                  <c:v>0.37067195387002194</c:v>
                </c:pt>
                <c:pt idx="260">
                  <c:v>0.36188546182962766</c:v>
                </c:pt>
                <c:pt idx="261">
                  <c:v>0.35325680703798945</c:v>
                </c:pt>
                <c:pt idx="262">
                  <c:v>0.34478446493952825</c:v>
                </c:pt>
                <c:pt idx="263">
                  <c:v>0.33646689461619184</c:v>
                </c:pt>
                <c:pt idx="264">
                  <c:v>0.32830253960437839</c:v>
                </c:pt>
                <c:pt idx="265">
                  <c:v>0.32028982870877942</c:v>
                </c:pt>
                <c:pt idx="266">
                  <c:v>0.31242717681270743</c:v>
                </c:pt>
                <c:pt idx="267">
                  <c:v>0.30471298568447253</c:v>
                </c:pt>
                <c:pt idx="268">
                  <c:v>0.29714564477937078</c:v>
                </c:pt>
                <c:pt idx="269">
                  <c:v>0.28972353203688228</c:v>
                </c:pt>
                <c:pt idx="270">
                  <c:v>0.28244501467265082</c:v>
                </c:pt>
                <c:pt idx="271">
                  <c:v>0.27530844996483794</c:v>
                </c:pt>
                <c:pt idx="272">
                  <c:v>0.26831218603446855</c:v>
                </c:pt>
                <c:pt idx="273">
                  <c:v>0.26145456261935401</c:v>
                </c:pt>
                <c:pt idx="274">
                  <c:v>0.25473391184122773</c:v>
                </c:pt>
                <c:pt idx="275">
                  <c:v>0.24814855896571478</c:v>
                </c:pt>
                <c:pt idx="276">
                  <c:v>0.24169682315476002</c:v>
                </c:pt>
                <c:pt idx="277">
                  <c:v>0.23537701821117163</c:v>
                </c:pt>
                <c:pt idx="278">
                  <c:v>0.22918745331492257</c:v>
                </c:pt>
                <c:pt idx="279">
                  <c:v>0.22312643375087424</c:v>
                </c:pt>
                <c:pt idx="280">
                  <c:v>0.21719226162759644</c:v>
                </c:pt>
                <c:pt idx="281">
                  <c:v>0.21138323658695346</c:v>
                </c:pt>
                <c:pt idx="282">
                  <c:v>0.20569765650416569</c:v>
                </c:pt>
                <c:pt idx="283">
                  <c:v>0.2001338181780257</c:v>
                </c:pt>
                <c:pt idx="284">
                  <c:v>0.19469001801099614</c:v>
                </c:pt>
                <c:pt idx="285">
                  <c:v>0.18936455267890343</c:v>
                </c:pt>
                <c:pt idx="286">
                  <c:v>0.18415571978995962</c:v>
                </c:pt>
                <c:pt idx="287">
                  <c:v>0.17906181853285741</c:v>
                </c:pt>
                <c:pt idx="288">
                  <c:v>0.17408115031368868</c:v>
                </c:pt>
                <c:pt idx="289">
                  <c:v>0.169212019381454</c:v>
                </c:pt>
                <c:pt idx="290">
                  <c:v>0.16445273344193506</c:v>
                </c:pt>
                <c:pt idx="291">
                  <c:v>0.15980160425972181</c:v>
                </c:pt>
                <c:pt idx="292">
                  <c:v>0.15525694824818556</c:v>
                </c:pt>
                <c:pt idx="293">
                  <c:v>0.15081708704720886</c:v>
                </c:pt>
                <c:pt idx="294">
                  <c:v>0.14648034808850113</c:v>
                </c:pt>
                <c:pt idx="295">
                  <c:v>0.14224506514831517</c:v>
                </c:pt>
                <c:pt idx="296">
                  <c:v>0.1381095788874247</c:v>
                </c:pt>
                <c:pt idx="297">
                  <c:v>0.13407223737820295</c:v>
                </c:pt>
                <c:pt idx="298">
                  <c:v>0.13013139661868156</c:v>
                </c:pt>
                <c:pt idx="299">
                  <c:v>0.12628542103345611</c:v>
                </c:pt>
                <c:pt idx="300">
                  <c:v>0.12253268396133254</c:v>
                </c:pt>
                <c:pt idx="301">
                  <c:v>0.11887156812961545</c:v>
                </c:pt>
                <c:pt idx="302">
                  <c:v>0.11530046611494521</c:v>
                </c:pt>
                <c:pt idx="303">
                  <c:v>0.11181778079061196</c:v>
                </c:pt>
                <c:pt idx="304">
                  <c:v>0.10842192576027783</c:v>
                </c:pt>
                <c:pt idx="305">
                  <c:v>0.10511132577805089</c:v>
                </c:pt>
                <c:pt idx="306">
                  <c:v>0.10188441715487161</c:v>
                </c:pt>
                <c:pt idx="307">
                  <c:v>9.8739648151176182E-2</c:v>
                </c:pt>
                <c:pt idx="308">
                  <c:v>9.567547935581476E-2</c:v>
                </c:pt>
                <c:pt idx="309">
                  <c:v>9.2690384051214589E-2</c:v>
                </c:pt>
                <c:pt idx="310">
                  <c:v>8.9782848564788673E-2</c:v>
                </c:pt>
                <c:pt idx="311">
                  <c:v>8.6951372606597563E-2</c:v>
                </c:pt>
                <c:pt idx="312">
                  <c:v>8.4194469593287011E-2</c:v>
                </c:pt>
                <c:pt idx="313">
                  <c:v>8.1510666958332034E-2</c:v>
                </c:pt>
                <c:pt idx="314">
                  <c:v>7.8898506448626685E-2</c:v>
                </c:pt>
                <c:pt idx="315">
                  <c:v>7.6356544407474011E-2</c:v>
                </c:pt>
                <c:pt idx="316">
                  <c:v>7.3883352044031486E-2</c:v>
                </c:pt>
                <c:pt idx="317">
                  <c:v>7.1477515689287313E-2</c:v>
                </c:pt>
                <c:pt idx="318">
                  <c:v>6.9137637038644117E-2</c:v>
                </c:pt>
                <c:pt idx="319">
                  <c:v>6.6862333381198777E-2</c:v>
                </c:pt>
                <c:pt idx="320">
                  <c:v>6.4650237815817801E-2</c:v>
                </c:pt>
                <c:pt idx="321">
                  <c:v>6.2499999454112352E-2</c:v>
                </c:pt>
                <c:pt idx="322">
                  <c:v>6.0410283610429424E-2</c:v>
                </c:pt>
                <c:pt idx="323">
                  <c:v>5.8379771978982004E-2</c:v>
                </c:pt>
                <c:pt idx="324">
                  <c:v>5.6407162798249054E-2</c:v>
                </c:pt>
                <c:pt idx="325">
                  <c:v>5.4491171002784639E-2</c:v>
                </c:pt>
                <c:pt idx="326">
                  <c:v>5.2630528362582946E-2</c:v>
                </c:pt>
                <c:pt idx="327">
                  <c:v>5.082398361015289E-2</c:v>
                </c:pt>
                <c:pt idx="328">
                  <c:v>4.9070302555464101E-2</c:v>
                </c:pt>
                <c:pt idx="329">
                  <c:v>4.7368268188929953E-2</c:v>
                </c:pt>
                <c:pt idx="330">
                  <c:v>4.5716680772606044E-2</c:v>
                </c:pt>
                <c:pt idx="331">
                  <c:v>4.4114357919780689E-2</c:v>
                </c:pt>
                <c:pt idx="332">
                  <c:v>4.2560134663146086E-2</c:v>
                </c:pt>
                <c:pt idx="333">
                  <c:v>4.1052863511743393E-2</c:v>
                </c:pt>
                <c:pt idx="334">
                  <c:v>3.959141449687778E-2</c:v>
                </c:pt>
                <c:pt idx="335">
                  <c:v>3.8174675207207735E-2</c:v>
                </c:pt>
                <c:pt idx="336">
                  <c:v>3.6801550813217045E-2</c:v>
                </c:pt>
                <c:pt idx="337">
                  <c:v>3.5470964081280594E-2</c:v>
                </c:pt>
                <c:pt idx="338">
                  <c:v>3.4181855377543174E-2</c:v>
                </c:pt>
                <c:pt idx="339">
                  <c:v>3.2933182661830242E-2</c:v>
                </c:pt>
                <c:pt idx="340">
                  <c:v>3.1723921471817657E-2</c:v>
                </c:pt>
                <c:pt idx="341">
                  <c:v>3.0553064897686683E-2</c:v>
                </c:pt>
                <c:pt idx="342">
                  <c:v>2.9419623547498473E-2</c:v>
                </c:pt>
                <c:pt idx="343">
                  <c:v>2.8322625503520063E-2</c:v>
                </c:pt>
                <c:pt idx="344">
                  <c:v>2.726111626974111E-2</c:v>
                </c:pt>
                <c:pt idx="345">
                  <c:v>2.6234158710820372E-2</c:v>
                </c:pt>
                <c:pt idx="346">
                  <c:v>2.5240832982703795E-2</c:v>
                </c:pt>
                <c:pt idx="347">
                  <c:v>2.4280236455157853E-2</c:v>
                </c:pt>
                <c:pt idx="348">
                  <c:v>2.3351483626463703E-2</c:v>
                </c:pt>
                <c:pt idx="349">
                  <c:v>2.2453706030518297E-2</c:v>
                </c:pt>
                <c:pt idx="350">
                  <c:v>2.1586052136591063E-2</c:v>
                </c:pt>
                <c:pt idx="351">
                  <c:v>2.0747687241982504E-2</c:v>
                </c:pt>
                <c:pt idx="352">
                  <c:v>1.9937793357836575E-2</c:v>
                </c:pt>
                <c:pt idx="353">
                  <c:v>1.9155569088353426E-2</c:v>
                </c:pt>
                <c:pt idx="354">
                  <c:v>1.8400229503653085E-2</c:v>
                </c:pt>
                <c:pt idx="355">
                  <c:v>1.7671006006538929E-2</c:v>
                </c:pt>
                <c:pt idx="356">
                  <c:v>1.6967146193408993E-2</c:v>
                </c:pt>
                <c:pt idx="357">
                  <c:v>1.6287913709563642E-2</c:v>
                </c:pt>
                <c:pt idx="358">
                  <c:v>1.563258809915587E-2</c:v>
                </c:pt>
                <c:pt idx="359">
                  <c:v>1.5000464650030149E-2</c:v>
                </c:pt>
                <c:pt idx="360">
                  <c:v>1.4390854233694465E-2</c:v>
                </c:pt>
                <c:pt idx="361">
                  <c:v>1.3803083140667602E-2</c:v>
                </c:pt>
                <c:pt idx="362">
                  <c:v>1.3236492911443241E-2</c:v>
                </c:pt>
                <c:pt idx="363">
                  <c:v>1.269044016330966E-2</c:v>
                </c:pt>
                <c:pt idx="364">
                  <c:v>1.2164296413261116E-2</c:v>
                </c:pt>
                <c:pt idx="365">
                  <c:v>1.1657447897236188E-2</c:v>
                </c:pt>
                <c:pt idx="366">
                  <c:v>1.1169295385914078E-2</c:v>
                </c:pt>
                <c:pt idx="367">
                  <c:v>1.0699253997297807E-2</c:v>
                </c:pt>
                <c:pt idx="368">
                  <c:v>1.0246753006311088E-2</c:v>
                </c:pt>
                <c:pt idx="369">
                  <c:v>9.8112356516306849E-3</c:v>
                </c:pt>
                <c:pt idx="370">
                  <c:v>9.392158939974804E-3</c:v>
                </c:pt>
                <c:pt idx="371">
                  <c:v>8.9889934480634637E-3</c:v>
                </c:pt>
                <c:pt idx="372">
                  <c:v>8.601223122463553E-3</c:v>
                </c:pt>
                <c:pt idx="373">
                  <c:v>8.2283450775274235E-3</c:v>
                </c:pt>
                <c:pt idx="374">
                  <c:v>7.8698693916309584E-3</c:v>
                </c:pt>
                <c:pt idx="375">
                  <c:v>7.525318901911421E-3</c:v>
                </c:pt>
                <c:pt idx="376">
                  <c:v>7.1942289977032503E-3</c:v>
                </c:pt>
                <c:pt idx="377">
                  <c:v>6.8761474128642749E-3</c:v>
                </c:pt>
                <c:pt idx="378">
                  <c:v>6.5706340171817878E-3</c:v>
                </c:pt>
                <c:pt idx="379">
                  <c:v>6.277260607042397E-3</c:v>
                </c:pt>
                <c:pt idx="380">
                  <c:v>5.9956106955462536E-3</c:v>
                </c:pt>
                <c:pt idx="381">
                  <c:v>5.7252793022411416E-3</c:v>
                </c:pt>
                <c:pt idx="382">
                  <c:v>5.4658727426473699E-3</c:v>
                </c:pt>
                <c:pt idx="383">
                  <c:v>5.217008417739883E-3</c:v>
                </c:pt>
                <c:pt idx="384">
                  <c:v>4.9783146035495395E-3</c:v>
                </c:pt>
                <c:pt idx="385">
                  <c:v>4.7494302410402865E-3</c:v>
                </c:pt>
                <c:pt idx="386">
                  <c:v>4.5300047264145438E-3</c:v>
                </c:pt>
                <c:pt idx="387">
                  <c:v>4.319697701994289E-3</c:v>
                </c:pt>
                <c:pt idx="388">
                  <c:v>4.1181788478202603E-3</c:v>
                </c:pt>
                <c:pt idx="389">
                  <c:v>3.9251276741069886E-3</c:v>
                </c:pt>
                <c:pt idx="390">
                  <c:v>3.7402333146866729E-3</c:v>
                </c:pt>
                <c:pt idx="391">
                  <c:v>3.5631943215696216E-3</c:v>
                </c:pt>
                <c:pt idx="392">
                  <c:v>3.3937184607443181E-3</c:v>
                </c:pt>
                <c:pt idx="393">
                  <c:v>3.2315225093354394E-3</c:v>
                </c:pt>
                <c:pt idx="394">
                  <c:v>3.0763320542329968E-3</c:v>
                </c:pt>
                <c:pt idx="395">
                  <c:v>2.9278812923010569E-3</c:v>
                </c:pt>
                <c:pt idx="396">
                  <c:v>2.7859128322695447E-3</c:v>
                </c:pt>
                <c:pt idx="397">
                  <c:v>2.6501774984081686E-3</c:v>
                </c:pt>
                <c:pt idx="398">
                  <c:v>2.5204341360761709E-3</c:v>
                </c:pt>
                <c:pt idx="399">
                  <c:v>2.3964494192372614E-3</c:v>
                </c:pt>
                <c:pt idx="400">
                  <c:v>2.2779976600245206E-3</c:v>
                </c:pt>
                <c:pt idx="401">
                  <c:v>2.1648606204347286E-3</c:v>
                </c:pt>
                <c:pt idx="402">
                  <c:v>2.0568273262278492E-3</c:v>
                </c:pt>
                <c:pt idx="403">
                  <c:v>1.9536938831021884E-3</c:v>
                </c:pt>
                <c:pt idx="404">
                  <c:v>1.8552632952115566E-3</c:v>
                </c:pt>
                <c:pt idx="405">
                  <c:v>1.7613452860862537E-3</c:v>
                </c:pt>
                <c:pt idx="406">
                  <c:v>1.6717561220154565E-3</c:v>
                </c:pt>
                <c:pt idx="407">
                  <c:v>1.5863184379440894E-3</c:v>
                </c:pt>
                <c:pt idx="408">
                  <c:v>1.5048610659332406E-3</c:v>
                </c:pt>
                <c:pt idx="409">
                  <c:v>1.4272188662289974E-3</c:v>
                </c:pt>
                <c:pt idx="410">
                  <c:v>1.3532325609805188E-3</c:v>
                </c:pt>
                <c:pt idx="411">
                  <c:v>1.2827485706441203E-3</c:v>
                </c:pt>
                <c:pt idx="412">
                  <c:v>1.2156188531064354E-3</c:v>
                </c:pt>
                <c:pt idx="413">
                  <c:v>1.1517007455557932E-3</c:v>
                </c:pt>
                <c:pt idx="414">
                  <c:v>1.0908568091272525E-3</c:v>
                </c:pt>
                <c:pt idx="415">
                  <c:v>1.0329546763432516E-3</c:v>
                </c:pt>
                <c:pt idx="416">
                  <c:v>9.7786690136812812E-4</c:v>
                </c:pt>
                <c:pt idx="417">
                  <c:v>9.2547081309155227E-4</c:v>
                </c:pt>
                <c:pt idx="418">
                  <c:v>8.7564837105244694E-4</c:v>
                </c:pt>
                <c:pt idx="419">
                  <c:v>8.2828602421178169E-4</c:v>
                </c:pt>
                <c:pt idx="420">
                  <c:v>7.8327457257963272E-4</c:v>
                </c:pt>
                <c:pt idx="421">
                  <c:v>7.4050903169866917E-4</c:v>
                </c:pt>
                <c:pt idx="422">
                  <c:v>6.9988849998351365E-4</c:v>
                </c:pt>
                <c:pt idx="423">
                  <c:v>6.6131602891250174E-4</c:v>
                </c:pt>
                <c:pt idx="424">
                  <c:v>6.2469849606567186E-4</c:v>
                </c:pt>
                <c:pt idx="425">
                  <c:v>5.8994648100025053E-4</c:v>
                </c:pt>
                <c:pt idx="426">
                  <c:v>5.5697414395236783E-4</c:v>
                </c:pt>
                <c:pt idx="427">
                  <c:v>5.2569910735133965E-4</c:v>
                </c:pt>
                <c:pt idx="428">
                  <c:v>4.9604234013053662E-4</c:v>
                </c:pt>
                <c:pt idx="429">
                  <c:v>4.6792804481674759E-4</c:v>
                </c:pt>
                <c:pt idx="430">
                  <c:v>4.4128354737775672E-4</c:v>
                </c:pt>
                <c:pt idx="431">
                  <c:v>4.1603918980590091E-4</c:v>
                </c:pt>
                <c:pt idx="432">
                  <c:v>3.921282254135208E-4</c:v>
                </c:pt>
                <c:pt idx="433">
                  <c:v>3.6948671681436663E-4</c:v>
                </c:pt>
                <c:pt idx="434">
                  <c:v>3.4805343656336952E-4</c:v>
                </c:pt>
                <c:pt idx="435">
                  <c:v>3.2776977042559121E-4</c:v>
                </c:pt>
                <c:pt idx="436">
                  <c:v>3.0857962324362811E-4</c:v>
                </c:pt>
                <c:pt idx="437">
                  <c:v>2.9042932737140714E-4</c:v>
                </c:pt>
                <c:pt idx="438">
                  <c:v>2.7326755364093523E-4</c:v>
                </c:pt>
                <c:pt idx="439">
                  <c:v>2.5704522482738736E-4</c:v>
                </c:pt>
                <c:pt idx="440">
                  <c:v>2.4171543157675739E-4</c:v>
                </c:pt>
                <c:pt idx="441">
                  <c:v>2.2723335075928351E-4</c:v>
                </c:pt>
                <c:pt idx="442">
                  <c:v>2.1355616621087639E-4</c:v>
                </c:pt>
                <c:pt idx="443">
                  <c:v>2.0064299182392267E-4</c:v>
                </c:pt>
                <c:pt idx="444">
                  <c:v>1.8845479694804229E-4</c:v>
                </c:pt>
                <c:pt idx="445">
                  <c:v>1.7695433406065644E-4</c:v>
                </c:pt>
                <c:pt idx="446">
                  <c:v>1.6610606866661752E-4</c:v>
                </c:pt>
                <c:pt idx="447">
                  <c:v>1.5587611138557131E-4</c:v>
                </c:pt>
                <c:pt idx="448">
                  <c:v>1.4623215218524026E-4</c:v>
                </c:pt>
                <c:pt idx="449">
                  <c:v>1.3714339671843298E-4</c:v>
                </c:pt>
                <c:pt idx="450">
                  <c:v>1.2858050472120929E-4</c:v>
                </c:pt>
                <c:pt idx="451">
                  <c:v>1.2051553042937635E-4</c:v>
                </c:pt>
                <c:pt idx="452">
                  <c:v>1.1292186497027216E-4</c:v>
                </c:pt>
                <c:pt idx="453">
                  <c:v>1.057741806866603E-4</c:v>
                </c:pt>
                <c:pt idx="454">
                  <c:v>9.9048377349442916E-5</c:v>
                </c:pt>
                <c:pt idx="455">
                  <c:v>9.2721530215904123E-5</c:v>
                </c:pt>
                <c:pt idx="456">
                  <c:v>8.6771839890196074E-5</c:v>
                </c:pt>
                <c:pt idx="457">
                  <c:v>8.1178583942867951E-5</c:v>
                </c:pt>
                <c:pt idx="458">
                  <c:v>7.5922070246371161E-5</c:v>
                </c:pt>
                <c:pt idx="459">
                  <c:v>7.0983591983644255E-5</c:v>
                </c:pt>
                <c:pt idx="460">
                  <c:v>6.6345384287105598E-5</c:v>
                </c:pt>
                <c:pt idx="461">
                  <c:v>6.1990582465660618E-5</c:v>
                </c:pt>
                <c:pt idx="462">
                  <c:v>5.7903181777623022E-5</c:v>
                </c:pt>
                <c:pt idx="463">
                  <c:v>5.4067998707808479E-5</c:v>
                </c:pt>
                <c:pt idx="464">
                  <c:v>5.0470633707445043E-5</c:v>
                </c:pt>
                <c:pt idx="465">
                  <c:v>4.7097435355957312E-5</c:v>
                </c:pt>
                <c:pt idx="466">
                  <c:v>4.3935465904141702E-5</c:v>
                </c:pt>
                <c:pt idx="467">
                  <c:v>4.0972468158733751E-5</c:v>
                </c:pt>
                <c:pt idx="468">
                  <c:v>3.8196833668872012E-5</c:v>
                </c:pt>
                <c:pt idx="469">
                  <c:v>3.559757217551347E-5</c:v>
                </c:pt>
                <c:pt idx="470">
                  <c:v>3.3164282285410382E-5</c:v>
                </c:pt>
                <c:pt idx="471">
                  <c:v>3.0887123331847811E-5</c:v>
                </c:pt>
                <c:pt idx="472">
                  <c:v>2.8756788384944222E-5</c:v>
                </c:pt>
                <c:pt idx="473">
                  <c:v>2.6764478374948259E-5</c:v>
                </c:pt>
                <c:pt idx="474">
                  <c:v>2.490187729259962E-5</c:v>
                </c:pt>
                <c:pt idx="475">
                  <c:v>2.3161128431284512E-5</c:v>
                </c:pt>
                <c:pt idx="476">
                  <c:v>2.1534811636386617E-5</c:v>
                </c:pt>
                <c:pt idx="477">
                  <c:v>2.0015921527912603E-5</c:v>
                </c:pt>
                <c:pt idx="478">
                  <c:v>1.8597846663169829E-5</c:v>
                </c:pt>
                <c:pt idx="479">
                  <c:v>1.7274349606972113E-5</c:v>
                </c:pt>
                <c:pt idx="480">
                  <c:v>1.6039547877558839E-5</c:v>
                </c:pt>
                <c:pt idx="481">
                  <c:v>1.4887895737127602E-5</c:v>
                </c:pt>
                <c:pt idx="482">
                  <c:v>1.3814166796600906E-5</c:v>
                </c:pt>
                <c:pt idx="483">
                  <c:v>1.2813437404965942E-5</c:v>
                </c:pt>
                <c:pt idx="484">
                  <c:v>1.1881070794256181E-5</c:v>
                </c:pt>
                <c:pt idx="485">
                  <c:v>1.1012701951963223E-5</c:v>
                </c:pt>
                <c:pt idx="486">
                  <c:v>1.0204223193393683E-5</c:v>
                </c:pt>
                <c:pt idx="487">
                  <c:v>9.4517704072101029E-6</c:v>
                </c:pt>
                <c:pt idx="488">
                  <c:v>8.7517099481120968E-6</c:v>
                </c:pt>
                <c:pt idx="489">
                  <c:v>8.1006261513323339E-6</c:v>
                </c:pt>
                <c:pt idx="490">
                  <c:v>7.495309444334296E-6</c:v>
                </c:pt>
                <c:pt idx="491">
                  <c:v>6.9327450318040165E-6</c:v>
                </c:pt>
                <c:pt idx="492">
                  <c:v>6.4101021307293239E-6</c:v>
                </c:pt>
                <c:pt idx="493">
                  <c:v>5.9247237330541506E-6</c:v>
                </c:pt>
                <c:pt idx="494">
                  <c:v>5.4741168740802045E-6</c:v>
                </c:pt>
                <c:pt idx="495">
                  <c:v>5.0559433854663631E-6</c:v>
                </c:pt>
                <c:pt idx="496">
                  <c:v>4.6680111123448878E-6</c:v>
                </c:pt>
                <c:pt idx="497">
                  <c:v>4.308265574732236E-6</c:v>
                </c:pt>
                <c:pt idx="498">
                  <c:v>3.974782054061027E-6</c:v>
                </c:pt>
                <c:pt idx="499">
                  <c:v>3.6657580862989128E-6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4-4009-A58D-DC414E916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61024"/>
        <c:axId val="246571008"/>
      </c:scatterChart>
      <c:valAx>
        <c:axId val="24656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71008"/>
        <c:crosses val="autoZero"/>
        <c:crossBetween val="midCat"/>
      </c:valAx>
      <c:valAx>
        <c:axId val="2465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61024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'Fig2-Eq42'!$N$7:$N$506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'Fig2-Eq42'!$O$7:$O$506</c:f>
              <c:numCache>
                <c:formatCode>General</c:formatCode>
                <c:ptCount val="500"/>
                <c:pt idx="0">
                  <c:v>0.90403659269901659</c:v>
                </c:pt>
                <c:pt idx="1">
                  <c:v>0.90542715067556612</c:v>
                </c:pt>
                <c:pt idx="2">
                  <c:v>0.90679708160742212</c:v>
                </c:pt>
                <c:pt idx="3">
                  <c:v>0.90814663087865988</c:v>
                </c:pt>
                <c:pt idx="4">
                  <c:v>0.90947604259830184</c:v>
                </c:pt>
                <c:pt idx="5">
                  <c:v>0.91078555957650853</c:v>
                </c:pt>
                <c:pt idx="6">
                  <c:v>0.91207542330217151</c:v>
                </c:pt>
                <c:pt idx="7">
                  <c:v>0.91334587391997646</c:v>
                </c:pt>
                <c:pt idx="8">
                  <c:v>0.91459715020900267</c:v>
                </c:pt>
                <c:pt idx="9">
                  <c:v>0.91582948956062882</c:v>
                </c:pt>
                <c:pt idx="10">
                  <c:v>0.91704312795741461</c:v>
                </c:pt>
                <c:pt idx="11">
                  <c:v>0.91823829995195971</c:v>
                </c:pt>
                <c:pt idx="12">
                  <c:v>0.91941523864663754</c:v>
                </c:pt>
                <c:pt idx="13">
                  <c:v>0.92057417567327082</c:v>
                </c:pt>
                <c:pt idx="14">
                  <c:v>0.92171534117348319</c:v>
                </c:pt>
                <c:pt idx="15">
                  <c:v>0.92283896377950458</c:v>
                </c:pt>
                <c:pt idx="16">
                  <c:v>0.92394527059521625</c:v>
                </c:pt>
                <c:pt idx="17">
                  <c:v>0.92503448717780501</c:v>
                </c:pt>
                <c:pt idx="18">
                  <c:v>0.92610683751982936</c:v>
                </c:pt>
                <c:pt idx="19">
                  <c:v>0.92716254403173071</c:v>
                </c:pt>
                <c:pt idx="20">
                  <c:v>0.92820182752480551</c:v>
                </c:pt>
                <c:pt idx="21">
                  <c:v>0.92922490719468798</c:v>
                </c:pt>
                <c:pt idx="22">
                  <c:v>0.93023200060531119</c:v>
                </c:pt>
                <c:pt idx="23">
                  <c:v>0.93122332367331684</c:v>
                </c:pt>
                <c:pt idx="24">
                  <c:v>0.93219909065300965</c:v>
                </c:pt>
                <c:pt idx="25">
                  <c:v>0.93315951412181486</c:v>
                </c:pt>
                <c:pt idx="26">
                  <c:v>0.93410480496622983</c:v>
                </c:pt>
                <c:pt idx="27">
                  <c:v>0.93503517236825318</c:v>
                </c:pt>
                <c:pt idx="28">
                  <c:v>0.93595082379240102</c:v>
                </c:pt>
                <c:pt idx="29">
                  <c:v>0.9368519649732342</c:v>
                </c:pt>
                <c:pt idx="30">
                  <c:v>0.93773879990335152</c:v>
                </c:pt>
                <c:pt idx="31">
                  <c:v>0.93861153082198878</c:v>
                </c:pt>
                <c:pt idx="32">
                  <c:v>0.93947035820413904</c:v>
                </c:pt>
                <c:pt idx="33">
                  <c:v>0.94031548075012794</c:v>
                </c:pt>
                <c:pt idx="34">
                  <c:v>0.94114709537588048</c:v>
                </c:pt>
                <c:pt idx="35">
                  <c:v>0.94196539720359518</c:v>
                </c:pt>
                <c:pt idx="36">
                  <c:v>0.94277057955301391</c:v>
                </c:pt>
                <c:pt idx="37">
                  <c:v>0.9435628339332669</c:v>
                </c:pt>
                <c:pt idx="38">
                  <c:v>0.94434235003520994</c:v>
                </c:pt>
                <c:pt idx="39">
                  <c:v>0.94510931572433998</c:v>
                </c:pt>
                <c:pt idx="40">
                  <c:v>0.94586391703424566</c:v>
                </c:pt>
                <c:pt idx="41">
                  <c:v>0.94660633816061024</c:v>
                </c:pt>
                <c:pt idx="42">
                  <c:v>0.94733676145579049</c:v>
                </c:pt>
                <c:pt idx="43">
                  <c:v>0.94805536742387708</c:v>
                </c:pt>
                <c:pt idx="44">
                  <c:v>0.94876233471631555</c:v>
                </c:pt>
                <c:pt idx="45">
                  <c:v>0.94945784012816881</c:v>
                </c:pt>
                <c:pt idx="46">
                  <c:v>0.9501420585947371</c:v>
                </c:pt>
                <c:pt idx="47">
                  <c:v>0.95081516318889003</c:v>
                </c:pt>
                <c:pt idx="48">
                  <c:v>0.95147732511884409</c:v>
                </c:pt>
                <c:pt idx="49">
                  <c:v>0.95212871372646324</c:v>
                </c:pt>
                <c:pt idx="50">
                  <c:v>0.95276949648614129</c:v>
                </c:pt>
                <c:pt idx="51">
                  <c:v>0.95339983900416703</c:v>
                </c:pt>
                <c:pt idx="52">
                  <c:v>0.95401990501864964</c:v>
                </c:pt>
                <c:pt idx="53">
                  <c:v>0.95462985639987619</c:v>
                </c:pt>
                <c:pt idx="54">
                  <c:v>0.95522985315130648</c:v>
                </c:pt>
                <c:pt idx="55">
                  <c:v>0.95582005341095455</c:v>
                </c:pt>
                <c:pt idx="56">
                  <c:v>0.95640061345335725</c:v>
                </c:pt>
                <c:pt idx="57">
                  <c:v>0.95697168769196306</c:v>
                </c:pt>
                <c:pt idx="58">
                  <c:v>0.95753342868208513</c:v>
                </c:pt>
                <c:pt idx="59">
                  <c:v>0.95808598712428905</c:v>
                </c:pt>
                <c:pt idx="60">
                  <c:v>0.95862951186823719</c:v>
                </c:pt>
                <c:pt idx="61">
                  <c:v>0.95916414991709087</c:v>
                </c:pt>
                <c:pt idx="62">
                  <c:v>0.95969004643226863</c:v>
                </c:pt>
                <c:pt idx="63">
                  <c:v>0.96020734473871494</c:v>
                </c:pt>
                <c:pt idx="64">
                  <c:v>0.96071618633063594</c:v>
                </c:pt>
                <c:pt idx="65">
                  <c:v>0.96121671087760252</c:v>
                </c:pt>
                <c:pt idx="66">
                  <c:v>0.96170905623118685</c:v>
                </c:pt>
                <c:pt idx="67">
                  <c:v>0.96219335843189391</c:v>
                </c:pt>
                <c:pt idx="68">
                  <c:v>0.96266975171665636</c:v>
                </c:pt>
                <c:pt idx="69">
                  <c:v>0.96313836852659396</c:v>
                </c:pt>
                <c:pt idx="70">
                  <c:v>0.96359933951526811</c:v>
                </c:pt>
                <c:pt idx="71">
                  <c:v>0.96405279355730378</c:v>
                </c:pt>
                <c:pt idx="72">
                  <c:v>0.96449885775734701</c:v>
                </c:pt>
                <c:pt idx="73">
                  <c:v>0.96493765745945392</c:v>
                </c:pt>
                <c:pt idx="74">
                  <c:v>0.96536931625680555</c:v>
                </c:pt>
                <c:pt idx="75">
                  <c:v>0.96579395600178952</c:v>
                </c:pt>
                <c:pt idx="76">
                  <c:v>0.96621169681639307</c:v>
                </c:pt>
                <c:pt idx="77">
                  <c:v>0.96662265710300743</c:v>
                </c:pt>
                <c:pt idx="78">
                  <c:v>0.9670269535554491</c:v>
                </c:pt>
                <c:pt idx="79">
                  <c:v>0.96742470117037171</c:v>
                </c:pt>
                <c:pt idx="80">
                  <c:v>0.96781601325896494</c:v>
                </c:pt>
                <c:pt idx="81">
                  <c:v>0.9682010014589133</c:v>
                </c:pt>
                <c:pt idx="82">
                  <c:v>0.96857977574670695</c:v>
                </c:pt>
                <c:pt idx="83">
                  <c:v>0.96895244445015416</c:v>
                </c:pt>
                <c:pt idx="84">
                  <c:v>0.96931911426117823</c:v>
                </c:pt>
                <c:pt idx="85">
                  <c:v>0.96967989024891632</c:v>
                </c:pt>
                <c:pt idx="86">
                  <c:v>0.97003487587299442</c:v>
                </c:pt>
                <c:pt idx="87">
                  <c:v>0.97038417299706736</c:v>
                </c:pt>
                <c:pt idx="88">
                  <c:v>0.97072788190259218</c:v>
                </c:pt>
                <c:pt idx="89">
                  <c:v>0.97106610130278526</c:v>
                </c:pt>
                <c:pt idx="90">
                  <c:v>0.97139892835681263</c:v>
                </c:pt>
                <c:pt idx="91">
                  <c:v>0.97172645868415597</c:v>
                </c:pt>
                <c:pt idx="92">
                  <c:v>0.9720487863791617</c:v>
                </c:pt>
                <c:pt idx="93">
                  <c:v>0.9723660040257589</c:v>
                </c:pt>
                <c:pt idx="94">
                  <c:v>0.97267820271238392</c:v>
                </c:pt>
                <c:pt idx="95">
                  <c:v>0.97298547204697616</c:v>
                </c:pt>
                <c:pt idx="96">
                  <c:v>0.97328790017220379</c:v>
                </c:pt>
                <c:pt idx="97">
                  <c:v>0.97358557378076527</c:v>
                </c:pt>
                <c:pt idx="98">
                  <c:v>0.97387857813083289</c:v>
                </c:pt>
                <c:pt idx="99">
                  <c:v>0.97416699706163334</c:v>
                </c:pt>
                <c:pt idx="100">
                  <c:v>0.97445091300907993</c:v>
                </c:pt>
                <c:pt idx="101">
                  <c:v>0.97473040702158442</c:v>
                </c:pt>
                <c:pt idx="102">
                  <c:v>0.97500555877585171</c:v>
                </c:pt>
                <c:pt idx="103">
                  <c:v>0.97527644659284984</c:v>
                </c:pt>
                <c:pt idx="104">
                  <c:v>0.97554314745378579</c:v>
                </c:pt>
                <c:pt idx="105">
                  <c:v>0.97580573701617468</c:v>
                </c:pt>
                <c:pt idx="106">
                  <c:v>0.97606428962995395</c:v>
                </c:pt>
                <c:pt idx="107">
                  <c:v>0.97631887835360198</c:v>
                </c:pt>
                <c:pt idx="108">
                  <c:v>0.97656957497038022</c:v>
                </c:pt>
                <c:pt idx="109">
                  <c:v>0.97681645000449491</c:v>
                </c:pt>
                <c:pt idx="110">
                  <c:v>0.97705957273737598</c:v>
                </c:pt>
                <c:pt idx="111">
                  <c:v>0.97729901122387997</c:v>
                </c:pt>
                <c:pt idx="112">
                  <c:v>0.97753483230857308</c:v>
                </c:pt>
                <c:pt idx="113">
                  <c:v>0.97776710164194158</c:v>
                </c:pt>
                <c:pt idx="114">
                  <c:v>0.97799588369664836</c:v>
                </c:pt>
                <c:pt idx="115">
                  <c:v>0.97822124178372094</c:v>
                </c:pt>
                <c:pt idx="116">
                  <c:v>0.97844323806875266</c:v>
                </c:pt>
                <c:pt idx="117">
                  <c:v>0.97866193358805198</c:v>
                </c:pt>
                <c:pt idx="118">
                  <c:v>0.97887738826474213</c:v>
                </c:pt>
                <c:pt idx="119">
                  <c:v>0.97908966092482541</c:v>
                </c:pt>
                <c:pt idx="120">
                  <c:v>0.97929880931320978</c:v>
                </c:pt>
                <c:pt idx="121">
                  <c:v>0.97950489010965203</c:v>
                </c:pt>
                <c:pt idx="122">
                  <c:v>0.97970795894463725</c:v>
                </c:pt>
                <c:pt idx="123">
                  <c:v>0.97990807041520467</c:v>
                </c:pt>
                <c:pt idx="124">
                  <c:v>0.98010527810067793</c:v>
                </c:pt>
                <c:pt idx="125">
                  <c:v>0.9802996345783227</c:v>
                </c:pt>
                <c:pt idx="126">
                  <c:v>0.98049119143893848</c:v>
                </c:pt>
                <c:pt idx="127">
                  <c:v>0.9806799993023062</c:v>
                </c:pt>
                <c:pt idx="128">
                  <c:v>0.98086610783256423</c:v>
                </c:pt>
                <c:pt idx="129">
                  <c:v>0.98104956575351987</c:v>
                </c:pt>
                <c:pt idx="130">
                  <c:v>0.98123042086378964</c:v>
                </c:pt>
                <c:pt idx="131">
                  <c:v>0.98140872005187407</c:v>
                </c:pt>
                <c:pt idx="132">
                  <c:v>0.98158450931109731</c:v>
                </c:pt>
                <c:pt idx="133">
                  <c:v>0.98175783375443038</c:v>
                </c:pt>
                <c:pt idx="134">
                  <c:v>0.98192873762920385</c:v>
                </c:pt>
                <c:pt idx="135">
                  <c:v>0.98209726433166944</c:v>
                </c:pt>
                <c:pt idx="136">
                  <c:v>0.98226345642146318</c:v>
                </c:pt>
                <c:pt idx="137">
                  <c:v>0.98242735563590788</c:v>
                </c:pt>
                <c:pt idx="138">
                  <c:v>0.9825890029041896</c:v>
                </c:pt>
                <c:pt idx="139">
                  <c:v>0.98274843836140247</c:v>
                </c:pt>
                <c:pt idx="140">
                  <c:v>0.98290570136244337</c:v>
                </c:pt>
                <c:pt idx="141">
                  <c:v>0.98306083049576387</c:v>
                </c:pt>
                <c:pt idx="142">
                  <c:v>0.98321386359696417</c:v>
                </c:pt>
                <c:pt idx="143">
                  <c:v>0.98336483776226691</c:v>
                </c:pt>
                <c:pt idx="144">
                  <c:v>0.9835137893618161</c:v>
                </c:pt>
                <c:pt idx="145">
                  <c:v>0.98366075405281506</c:v>
                </c:pt>
                <c:pt idx="146">
                  <c:v>0.98380576679254594</c:v>
                </c:pt>
                <c:pt idx="147">
                  <c:v>0.98394886185119668</c:v>
                </c:pt>
                <c:pt idx="148">
                  <c:v>0.98409007282453687</c:v>
                </c:pt>
                <c:pt idx="149">
                  <c:v>0.98422943264645579</c:v>
                </c:pt>
                <c:pt idx="150">
                  <c:v>0.9843669736013293</c:v>
                </c:pt>
                <c:pt idx="151">
                  <c:v>0.98450272733619693</c:v>
                </c:pt>
                <c:pt idx="152">
                  <c:v>0.98463672487282838</c:v>
                </c:pt>
                <c:pt idx="153">
                  <c:v>0.98476899661958039</c:v>
                </c:pt>
                <c:pt idx="154">
                  <c:v>0.98489957238312398</c:v>
                </c:pt>
                <c:pt idx="155">
                  <c:v>0.98502848137998034</c:v>
                </c:pt>
                <c:pt idx="156">
                  <c:v>0.98515575224791541</c:v>
                </c:pt>
                <c:pt idx="157">
                  <c:v>0.98528141305714434</c:v>
                </c:pt>
                <c:pt idx="158">
                  <c:v>0.98540549132141253</c:v>
                </c:pt>
                <c:pt idx="159">
                  <c:v>0.98552801400885337</c:v>
                </c:pt>
                <c:pt idx="160">
                  <c:v>0.98564900755273321</c:v>
                </c:pt>
                <c:pt idx="161">
                  <c:v>0.98576849786201304</c:v>
                </c:pt>
                <c:pt idx="162">
                  <c:v>0.98588651033172203</c:v>
                </c:pt>
                <c:pt idx="163">
                  <c:v>0.98600306985320019</c:v>
                </c:pt>
                <c:pt idx="164">
                  <c:v>0.98611820082419954</c:v>
                </c:pt>
                <c:pt idx="165">
                  <c:v>0.98623192715870833</c:v>
                </c:pt>
                <c:pt idx="166">
                  <c:v>0.98634427229679356</c:v>
                </c:pt>
                <c:pt idx="167">
                  <c:v>0.98645525921408717</c:v>
                </c:pt>
                <c:pt idx="168">
                  <c:v>0.9865649104312868</c:v>
                </c:pt>
                <c:pt idx="169">
                  <c:v>0.98667324802335499</c:v>
                </c:pt>
                <c:pt idx="170">
                  <c:v>0.98678029362865383</c:v>
                </c:pt>
                <c:pt idx="171">
                  <c:v>0.98688606845788585</c:v>
                </c:pt>
                <c:pt idx="172">
                  <c:v>0.98699059330285965</c:v>
                </c:pt>
                <c:pt idx="173">
                  <c:v>0.98709388854514402</c:v>
                </c:pt>
                <c:pt idx="174">
                  <c:v>0.98719597416455518</c:v>
                </c:pt>
                <c:pt idx="175">
                  <c:v>0.98729686974743402</c:v>
                </c:pt>
                <c:pt idx="176">
                  <c:v>0.98739659449485762</c:v>
                </c:pt>
                <c:pt idx="177">
                  <c:v>0.98749516723067088</c:v>
                </c:pt>
                <c:pt idx="178">
                  <c:v>0.98759260640932045</c:v>
                </c:pt>
                <c:pt idx="179">
                  <c:v>0.98768893012362313</c:v>
                </c:pt>
                <c:pt idx="180">
                  <c:v>0.98778415611230752</c:v>
                </c:pt>
                <c:pt idx="181">
                  <c:v>0.98787830176748048</c:v>
                </c:pt>
                <c:pt idx="182">
                  <c:v>0.987971384141904</c:v>
                </c:pt>
                <c:pt idx="183">
                  <c:v>0.98806341995616986</c:v>
                </c:pt>
                <c:pt idx="184">
                  <c:v>0.98815442560569555</c:v>
                </c:pt>
                <c:pt idx="185">
                  <c:v>0.98824441716759936</c:v>
                </c:pt>
                <c:pt idx="186">
                  <c:v>0.98833341040745171</c:v>
                </c:pt>
                <c:pt idx="187">
                  <c:v>0.98842142078588813</c:v>
                </c:pt>
                <c:pt idx="188">
                  <c:v>0.98850846346506849</c:v>
                </c:pt>
                <c:pt idx="189">
                  <c:v>0.98859455331503998</c:v>
                </c:pt>
                <c:pt idx="190">
                  <c:v>0.98867970491993351</c:v>
                </c:pt>
                <c:pt idx="191">
                  <c:v>0.9887639325840698</c:v>
                </c:pt>
                <c:pt idx="192">
                  <c:v>0.98884725033792653</c:v>
                </c:pt>
                <c:pt idx="193">
                  <c:v>0.98892967194396098</c:v>
                </c:pt>
                <c:pt idx="194">
                  <c:v>0.98901121090236976</c:v>
                </c:pt>
                <c:pt idx="195">
                  <c:v>0.98909188045663876</c:v>
                </c:pt>
                <c:pt idx="196">
                  <c:v>0.98917169359907609</c:v>
                </c:pt>
                <c:pt idx="197">
                  <c:v>0.98925066307614729</c:v>
                </c:pt>
                <c:pt idx="198">
                  <c:v>0.98932880139376689</c:v>
                </c:pt>
                <c:pt idx="199">
                  <c:v>0.98940612082240253</c:v>
                </c:pt>
                <c:pt idx="200">
                  <c:v>0.98948263340214015</c:v>
                </c:pt>
                <c:pt idx="201">
                  <c:v>0.98955835094760336</c:v>
                </c:pt>
                <c:pt idx="202">
                  <c:v>0.98963328505276549</c:v>
                </c:pt>
                <c:pt idx="203">
                  <c:v>0.98970744709567515</c:v>
                </c:pt>
                <c:pt idx="204">
                  <c:v>0.98978084824307233</c:v>
                </c:pt>
                <c:pt idx="205">
                  <c:v>0.98985349945490264</c:v>
                </c:pt>
                <c:pt idx="206">
                  <c:v>0.98992541148871249</c:v>
                </c:pt>
                <c:pt idx="207">
                  <c:v>0.9899965949040137</c:v>
                </c:pt>
                <c:pt idx="208">
                  <c:v>0.99006706006645173</c:v>
                </c:pt>
                <c:pt idx="209">
                  <c:v>0.99013681715198809</c:v>
                </c:pt>
                <c:pt idx="210">
                  <c:v>0.99020587615089772</c:v>
                </c:pt>
                <c:pt idx="211">
                  <c:v>0.99027424687174781</c:v>
                </c:pt>
                <c:pt idx="212">
                  <c:v>0.99034193894524369</c:v>
                </c:pt>
                <c:pt idx="213">
                  <c:v>0.99040896182802252</c:v>
                </c:pt>
                <c:pt idx="214">
                  <c:v>0.99047532480631628</c:v>
                </c:pt>
                <c:pt idx="215">
                  <c:v>0.99054103699958684</c:v>
                </c:pt>
                <c:pt idx="216">
                  <c:v>0.99060610736405097</c:v>
                </c:pt>
                <c:pt idx="217">
                  <c:v>0.99067054469611393</c:v>
                </c:pt>
                <c:pt idx="218">
                  <c:v>0.9907343576357539</c:v>
                </c:pt>
                <c:pt idx="219">
                  <c:v>0.99079755466980923</c:v>
                </c:pt>
                <c:pt idx="220">
                  <c:v>0.99086014413521095</c:v>
                </c:pt>
                <c:pt idx="221">
                  <c:v>0.99092213422211783</c:v>
                </c:pt>
                <c:pt idx="222">
                  <c:v>0.99098353297698716</c:v>
                </c:pt>
                <c:pt idx="223">
                  <c:v>0.99104434830560395</c:v>
                </c:pt>
                <c:pt idx="224">
                  <c:v>0.99110458797600764</c:v>
                </c:pt>
                <c:pt idx="225">
                  <c:v>0.99116425962134247</c:v>
                </c:pt>
                <c:pt idx="226">
                  <c:v>0.99122337074270572</c:v>
                </c:pt>
                <c:pt idx="227">
                  <c:v>0.99128192871184861</c:v>
                </c:pt>
                <c:pt idx="228">
                  <c:v>0.99133994077388177</c:v>
                </c:pt>
                <c:pt idx="229">
                  <c:v>0.99139741404988524</c:v>
                </c:pt>
                <c:pt idx="230">
                  <c:v>0.99145435553946892</c:v>
                </c:pt>
                <c:pt idx="231">
                  <c:v>0.99151077212326677</c:v>
                </c:pt>
                <c:pt idx="232">
                  <c:v>0.9915666705653835</c:v>
                </c:pt>
                <c:pt idx="233">
                  <c:v>0.9916220575157787</c:v>
                </c:pt>
                <c:pt idx="234">
                  <c:v>0.99167693951262614</c:v>
                </c:pt>
                <c:pt idx="235">
                  <c:v>0.99173132298453859</c:v>
                </c:pt>
                <c:pt idx="236">
                  <c:v>0.99178521425284816</c:v>
                </c:pt>
                <c:pt idx="237">
                  <c:v>0.99183861953375629</c:v>
                </c:pt>
                <c:pt idx="238">
                  <c:v>0.99189154494046317</c:v>
                </c:pt>
                <c:pt idx="239">
                  <c:v>0.99194399648526843</c:v>
                </c:pt>
                <c:pt idx="240">
                  <c:v>0.99199598008154366</c:v>
                </c:pt>
                <c:pt idx="241">
                  <c:v>0.99204750154579935</c:v>
                </c:pt>
                <c:pt idx="242">
                  <c:v>0.9920985665995542</c:v>
                </c:pt>
                <c:pt idx="243">
                  <c:v>0.99214918087127335</c:v>
                </c:pt>
                <c:pt idx="244">
                  <c:v>0.99219934989820124</c:v>
                </c:pt>
                <c:pt idx="245">
                  <c:v>0.99224907912817351</c:v>
                </c:pt>
                <c:pt idx="246">
                  <c:v>0.99229837392138631</c:v>
                </c:pt>
                <c:pt idx="247">
                  <c:v>0.99234723955214665</c:v>
                </c:pt>
                <c:pt idx="248">
                  <c:v>0.99239568121052402</c:v>
                </c:pt>
                <c:pt idx="249">
                  <c:v>0.99244370400403659</c:v>
                </c:pt>
                <c:pt idx="250">
                  <c:v>0.9924913129592583</c:v>
                </c:pt>
                <c:pt idx="251">
                  <c:v>0.99253851302334806</c:v>
                </c:pt>
                <c:pt idx="252">
                  <c:v>0.99258530906570375</c:v>
                </c:pt>
                <c:pt idx="253">
                  <c:v>0.99263170587933858</c:v>
                </c:pt>
                <c:pt idx="254">
                  <c:v>0.99267770818247492</c:v>
                </c:pt>
                <c:pt idx="255">
                  <c:v>0.99272332061988888</c:v>
                </c:pt>
                <c:pt idx="256">
                  <c:v>0.99276854776437473</c:v>
                </c:pt>
                <c:pt idx="257">
                  <c:v>0.99281339411809788</c:v>
                </c:pt>
                <c:pt idx="258">
                  <c:v>0.99285786411399202</c:v>
                </c:pt>
                <c:pt idx="259">
                  <c:v>0.99290196211697823</c:v>
                </c:pt>
                <c:pt idx="260">
                  <c:v>0.99294569242537067</c:v>
                </c:pt>
                <c:pt idx="261">
                  <c:v>0.99298905927201442</c:v>
                </c:pt>
                <c:pt idx="262">
                  <c:v>0.99303206682565193</c:v>
                </c:pt>
                <c:pt idx="263">
                  <c:v>0.99307471919196888</c:v>
                </c:pt>
                <c:pt idx="264">
                  <c:v>0.99311702041495109</c:v>
                </c:pt>
                <c:pt idx="265">
                  <c:v>0.99315897447786261</c:v>
                </c:pt>
                <c:pt idx="266">
                  <c:v>0.99320058530452848</c:v>
                </c:pt>
                <c:pt idx="267">
                  <c:v>0.99324185676028454</c:v>
                </c:pt>
                <c:pt idx="268">
                  <c:v>0.99328279265320585</c:v>
                </c:pt>
                <c:pt idx="269">
                  <c:v>0.99332339673503289</c:v>
                </c:pt>
                <c:pt idx="270">
                  <c:v>0.99336367270231651</c:v>
                </c:pt>
                <c:pt idx="271">
                  <c:v>0.99340362419731321</c:v>
                </c:pt>
                <c:pt idx="272">
                  <c:v>0.99344325480908668</c:v>
                </c:pt>
                <c:pt idx="273">
                  <c:v>0.99348256807437196</c:v>
                </c:pt>
                <c:pt idx="274">
                  <c:v>0.99352156747861586</c:v>
                </c:pt>
                <c:pt idx="275">
                  <c:v>0.99356025645679802</c:v>
                </c:pt>
                <c:pt idx="276">
                  <c:v>0.99359863839447582</c:v>
                </c:pt>
                <c:pt idx="277">
                  <c:v>0.99363671662850706</c:v>
                </c:pt>
                <c:pt idx="278">
                  <c:v>0.99367449444806843</c:v>
                </c:pt>
                <c:pt idx="279">
                  <c:v>0.993711975095383</c:v>
                </c:pt>
                <c:pt idx="280">
                  <c:v>0.99374916176666395</c:v>
                </c:pt>
                <c:pt idx="281">
                  <c:v>0.99378605761281513</c:v>
                </c:pt>
                <c:pt idx="282">
                  <c:v>0.99382266574034328</c:v>
                </c:pt>
                <c:pt idx="283">
                  <c:v>0.99385898921202021</c:v>
                </c:pt>
                <c:pt idx="284">
                  <c:v>0.99389503104777255</c:v>
                </c:pt>
                <c:pt idx="285">
                  <c:v>0.99393079422529662</c:v>
                </c:pt>
                <c:pt idx="286">
                  <c:v>0.99396628168092493</c:v>
                </c:pt>
                <c:pt idx="287">
                  <c:v>0.99400149631022905</c:v>
                </c:pt>
                <c:pt idx="288">
                  <c:v>0.99403644096881438</c:v>
                </c:pt>
                <c:pt idx="289">
                  <c:v>0.99407111847290608</c:v>
                </c:pt>
                <c:pt idx="290">
                  <c:v>0.99410553160017112</c:v>
                </c:pt>
                <c:pt idx="291">
                  <c:v>0.9941396830901974</c:v>
                </c:pt>
                <c:pt idx="292">
                  <c:v>0.99417357564531172</c:v>
                </c:pt>
                <c:pt idx="293">
                  <c:v>0.99420721193108419</c:v>
                </c:pt>
                <c:pt idx="294">
                  <c:v>0.9942405945770536</c:v>
                </c:pt>
                <c:pt idx="295">
                  <c:v>0.99427372617721133</c:v>
                </c:pt>
                <c:pt idx="296">
                  <c:v>0.99430660929075976</c:v>
                </c:pt>
                <c:pt idx="297">
                  <c:v>0.99433924644252714</c:v>
                </c:pt>
                <c:pt idx="298">
                  <c:v>0.99437164012369494</c:v>
                </c:pt>
                <c:pt idx="299">
                  <c:v>0.9944037927922228</c:v>
                </c:pt>
                <c:pt idx="300">
                  <c:v>0.9944357068734978</c:v>
                </c:pt>
                <c:pt idx="301">
                  <c:v>0.99446738476082208</c:v>
                </c:pt>
                <c:pt idx="302">
                  <c:v>0.99449882881597107</c:v>
                </c:pt>
                <c:pt idx="303">
                  <c:v>0.99453004136968015</c:v>
                </c:pt>
                <c:pt idx="304">
                  <c:v>0.99456102472220509</c:v>
                </c:pt>
                <c:pt idx="305">
                  <c:v>0.9945917811437156</c:v>
                </c:pt>
                <c:pt idx="306">
                  <c:v>0.99462231287495506</c:v>
                </c:pt>
                <c:pt idx="307">
                  <c:v>0.99465262212750949</c:v>
                </c:pt>
                <c:pt idx="308">
                  <c:v>0.99468271108448347</c:v>
                </c:pt>
                <c:pt idx="309">
                  <c:v>0.99471258190076628</c:v>
                </c:pt>
                <c:pt idx="310">
                  <c:v>0.99474223670368567</c:v>
                </c:pt>
                <c:pt idx="311">
                  <c:v>0.99477167759325247</c:v>
                </c:pt>
                <c:pt idx="312">
                  <c:v>0.99480090664275533</c:v>
                </c:pt>
                <c:pt idx="313">
                  <c:v>0.99482992589905872</c:v>
                </c:pt>
                <c:pt idx="314">
                  <c:v>0.994858737383158</c:v>
                </c:pt>
                <c:pt idx="315">
                  <c:v>0.99488734309043425</c:v>
                </c:pt>
                <c:pt idx="316">
                  <c:v>0.99491574499120539</c:v>
                </c:pt>
                <c:pt idx="317">
                  <c:v>0.99494394503098293</c:v>
                </c:pt>
                <c:pt idx="318">
                  <c:v>0.99497194513100573</c:v>
                </c:pt>
                <c:pt idx="319">
                  <c:v>0.99499974718846562</c:v>
                </c:pt>
                <c:pt idx="320">
                  <c:v>0.99502735307703094</c:v>
                </c:pt>
                <c:pt idx="321">
                  <c:v>0.99505476464707554</c:v>
                </c:pt>
                <c:pt idx="322">
                  <c:v>0.99508198372615642</c:v>
                </c:pt>
                <c:pt idx="323">
                  <c:v>0.99510901211926217</c:v>
                </c:pt>
                <c:pt idx="324">
                  <c:v>0.99513585160926021</c:v>
                </c:pt>
                <c:pt idx="325">
                  <c:v>0.99516250395712502</c:v>
                </c:pt>
                <c:pt idx="326">
                  <c:v>0.9951889709024071</c:v>
                </c:pt>
                <c:pt idx="327">
                  <c:v>0.99521525416340995</c:v>
                </c:pt>
                <c:pt idx="328">
                  <c:v>0.99524135543765369</c:v>
                </c:pt>
                <c:pt idx="329">
                  <c:v>0.99526727640206125</c:v>
                </c:pt>
                <c:pt idx="330">
                  <c:v>0.99529301871340026</c:v>
                </c:pt>
                <c:pt idx="331">
                  <c:v>0.99531858400844664</c:v>
                </c:pt>
                <c:pt idx="332">
                  <c:v>0.99534397390441609</c:v>
                </c:pt>
                <c:pt idx="333">
                  <c:v>0.99536918999915225</c:v>
                </c:pt>
                <c:pt idx="334">
                  <c:v>0.99539423387150794</c:v>
                </c:pt>
                <c:pt idx="335">
                  <c:v>0.9954191070815156</c:v>
                </c:pt>
                <c:pt idx="336">
                  <c:v>0.99544381117080749</c:v>
                </c:pt>
                <c:pt idx="337">
                  <c:v>0.99546834766272096</c:v>
                </c:pt>
                <c:pt idx="338">
                  <c:v>0.9954927180627452</c:v>
                </c:pt>
                <c:pt idx="339">
                  <c:v>0.99551692385863277</c:v>
                </c:pt>
                <c:pt idx="340">
                  <c:v>0.99554096652076685</c:v>
                </c:pt>
                <c:pt idx="341">
                  <c:v>0.99556484750232688</c:v>
                </c:pt>
                <c:pt idx="342">
                  <c:v>0.99558856823963038</c:v>
                </c:pt>
                <c:pt idx="343">
                  <c:v>0.9956121301522779</c:v>
                </c:pt>
                <c:pt idx="344">
                  <c:v>0.99563553464350552</c:v>
                </c:pt>
                <c:pt idx="345">
                  <c:v>0.99565878310030509</c:v>
                </c:pt>
                <c:pt idx="346">
                  <c:v>0.99568187689377385</c:v>
                </c:pt>
                <c:pt idx="347">
                  <c:v>0.99570481737922034</c:v>
                </c:pt>
                <c:pt idx="348">
                  <c:v>0.99572760589652975</c:v>
                </c:pt>
                <c:pt idx="349">
                  <c:v>0.99575024377022969</c:v>
                </c:pt>
                <c:pt idx="350">
                  <c:v>0.99577273230987573</c:v>
                </c:pt>
                <c:pt idx="351">
                  <c:v>0.99579507281007995</c:v>
                </c:pt>
                <c:pt idx="352">
                  <c:v>0.99581726655092462</c:v>
                </c:pt>
                <c:pt idx="353">
                  <c:v>0.99583931479792653</c:v>
                </c:pt>
                <c:pt idx="354">
                  <c:v>0.99586121880253453</c:v>
                </c:pt>
                <c:pt idx="355">
                  <c:v>0.99588297980205254</c:v>
                </c:pt>
                <c:pt idx="356">
                  <c:v>0.99590459902000217</c:v>
                </c:pt>
                <c:pt idx="357">
                  <c:v>0.99592607766623242</c:v>
                </c:pt>
                <c:pt idx="358">
                  <c:v>0.99594741693721978</c:v>
                </c:pt>
                <c:pt idx="359">
                  <c:v>0.99596861801607905</c:v>
                </c:pt>
                <c:pt idx="360">
                  <c:v>0.9959896820729377</c:v>
                </c:pt>
                <c:pt idx="361">
                  <c:v>0.99601061026494553</c:v>
                </c:pt>
                <c:pt idx="362">
                  <c:v>0.99603140373661481</c:v>
                </c:pt>
                <c:pt idx="363">
                  <c:v>0.99605206361981957</c:v>
                </c:pt>
                <c:pt idx="364">
                  <c:v>0.99607259103416379</c:v>
                </c:pt>
                <c:pt idx="365">
                  <c:v>0.99609298708694527</c:v>
                </c:pt>
                <c:pt idx="366">
                  <c:v>0.99611325287350805</c:v>
                </c:pt>
                <c:pt idx="367">
                  <c:v>0.99613338947725016</c:v>
                </c:pt>
                <c:pt idx="368">
                  <c:v>0.99615339796991897</c:v>
                </c:pt>
                <c:pt idx="369">
                  <c:v>0.99617327941164702</c:v>
                </c:pt>
                <c:pt idx="370">
                  <c:v>0.99619303485121224</c:v>
                </c:pt>
                <c:pt idx="371">
                  <c:v>0.99621266532609409</c:v>
                </c:pt>
                <c:pt idx="372">
                  <c:v>0.9962321718627577</c:v>
                </c:pt>
                <c:pt idx="373">
                  <c:v>0.99625155547660449</c:v>
                </c:pt>
                <c:pt idx="374">
                  <c:v>0.99627081717234678</c:v>
                </c:pt>
                <c:pt idx="375">
                  <c:v>0.99628995794395026</c:v>
                </c:pt>
                <c:pt idx="376">
                  <c:v>0.99630897877492264</c:v>
                </c:pt>
                <c:pt idx="377">
                  <c:v>0.99632788063832467</c:v>
                </c:pt>
                <c:pt idx="378">
                  <c:v>0.99634666449707521</c:v>
                </c:pt>
                <c:pt idx="379">
                  <c:v>0.99636533130385718</c:v>
                </c:pt>
                <c:pt idx="380">
                  <c:v>0.99638388200149586</c:v>
                </c:pt>
                <c:pt idx="381">
                  <c:v>0.99640231752288799</c:v>
                </c:pt>
                <c:pt idx="382">
                  <c:v>0.99642063879126985</c:v>
                </c:pt>
                <c:pt idx="383">
                  <c:v>0.99643884672022487</c:v>
                </c:pt>
                <c:pt idx="384">
                  <c:v>0.99645694221394576</c:v>
                </c:pt>
                <c:pt idx="385">
                  <c:v>0.99647492616720912</c:v>
                </c:pt>
                <c:pt idx="386">
                  <c:v>0.99649279946562763</c:v>
                </c:pt>
                <c:pt idx="387">
                  <c:v>0.99651056298564655</c:v>
                </c:pt>
                <c:pt idx="388">
                  <c:v>0.9965282175948128</c:v>
                </c:pt>
                <c:pt idx="389">
                  <c:v>0.99654576415169527</c:v>
                </c:pt>
                <c:pt idx="390">
                  <c:v>0.996563203506172</c:v>
                </c:pt>
                <c:pt idx="391">
                  <c:v>0.99658053649944589</c:v>
                </c:pt>
                <c:pt idx="392">
                  <c:v>0.99659776396421629</c:v>
                </c:pt>
                <c:pt idx="393">
                  <c:v>0.99661488672469234</c:v>
                </c:pt>
                <c:pt idx="394">
                  <c:v>0.99663190559682036</c:v>
                </c:pt>
                <c:pt idx="395">
                  <c:v>0.99664882138828204</c:v>
                </c:pt>
                <c:pt idx="396">
                  <c:v>0.99666563489868398</c:v>
                </c:pt>
                <c:pt idx="397">
                  <c:v>0.99668234691957058</c:v>
                </c:pt>
                <c:pt idx="398">
                  <c:v>0.99669895823462673</c:v>
                </c:pt>
                <c:pt idx="399">
                  <c:v>0.99671546961967172</c:v>
                </c:pt>
                <c:pt idx="400">
                  <c:v>0.99673188184285844</c:v>
                </c:pt>
                <c:pt idx="401">
                  <c:v>0.99674819566466943</c:v>
                </c:pt>
                <c:pt idx="402">
                  <c:v>0.99676441183810383</c:v>
                </c:pt>
                <c:pt idx="403">
                  <c:v>0.99678053110868015</c:v>
                </c:pt>
                <c:pt idx="404">
                  <c:v>0.99679655421463254</c:v>
                </c:pt>
                <c:pt idx="405">
                  <c:v>0.99681248188687333</c:v>
                </c:pt>
                <c:pt idx="406">
                  <c:v>0.99682831484922896</c:v>
                </c:pt>
                <c:pt idx="407">
                  <c:v>0.99684405381836916</c:v>
                </c:pt>
                <c:pt idx="408">
                  <c:v>0.99685969950404552</c:v>
                </c:pt>
                <c:pt idx="409">
                  <c:v>0.99687525260903087</c:v>
                </c:pt>
                <c:pt idx="410">
                  <c:v>0.99689071382939487</c:v>
                </c:pt>
                <c:pt idx="411">
                  <c:v>0.99690608385432711</c:v>
                </c:pt>
                <c:pt idx="412">
                  <c:v>0.99692136336647752</c:v>
                </c:pt>
                <c:pt idx="413">
                  <c:v>0.99693655304182915</c:v>
                </c:pt>
                <c:pt idx="414">
                  <c:v>0.99695165354994952</c:v>
                </c:pt>
                <c:pt idx="415">
                  <c:v>0.99696666555391611</c:v>
                </c:pt>
                <c:pt idx="416">
                  <c:v>0.99698158971052064</c:v>
                </c:pt>
                <c:pt idx="417">
                  <c:v>0.99699642667023403</c:v>
                </c:pt>
                <c:pt idx="418">
                  <c:v>0.99701117707741227</c:v>
                </c:pt>
                <c:pt idx="419">
                  <c:v>0.99702584157018137</c:v>
                </c:pt>
                <c:pt idx="420">
                  <c:v>0.99704042078073818</c:v>
                </c:pt>
                <c:pt idx="421">
                  <c:v>0.99705491533521085</c:v>
                </c:pt>
                <c:pt idx="422">
                  <c:v>0.99706932585390085</c:v>
                </c:pt>
                <c:pt idx="423">
                  <c:v>0.99708365295121304</c:v>
                </c:pt>
                <c:pt idx="424">
                  <c:v>0.99709789723582298</c:v>
                </c:pt>
                <c:pt idx="425">
                  <c:v>0.99711205931067837</c:v>
                </c:pt>
                <c:pt idx="426">
                  <c:v>0.99712613977313913</c:v>
                </c:pt>
                <c:pt idx="427">
                  <c:v>0.99714013921493816</c:v>
                </c:pt>
                <c:pt idx="428">
                  <c:v>0.99715405822237257</c:v>
                </c:pt>
                <c:pt idx="429">
                  <c:v>0.99716789737624423</c:v>
                </c:pt>
                <c:pt idx="430">
                  <c:v>0.99718165725203245</c:v>
                </c:pt>
                <c:pt idx="431">
                  <c:v>0.99719533841984043</c:v>
                </c:pt>
                <c:pt idx="432">
                  <c:v>0.99720894144458927</c:v>
                </c:pt>
                <c:pt idx="433">
                  <c:v>0.99722246688593918</c:v>
                </c:pt>
                <c:pt idx="434">
                  <c:v>0.99723591529849931</c:v>
                </c:pt>
                <c:pt idx="435">
                  <c:v>0.99724928723171025</c:v>
                </c:pt>
                <c:pt idx="436">
                  <c:v>0.99726258323009531</c:v>
                </c:pt>
                <c:pt idx="437">
                  <c:v>0.9972758038331142</c:v>
                </c:pt>
                <c:pt idx="438">
                  <c:v>0.99728894957544834</c:v>
                </c:pt>
                <c:pt idx="439">
                  <c:v>0.99730202098681275</c:v>
                </c:pt>
                <c:pt idx="440">
                  <c:v>0.99731501859222726</c:v>
                </c:pt>
                <c:pt idx="441">
                  <c:v>0.99732794291188853</c:v>
                </c:pt>
                <c:pt idx="442">
                  <c:v>0.9973407944613959</c:v>
                </c:pt>
                <c:pt idx="443">
                  <c:v>0.9973535737516227</c:v>
                </c:pt>
                <c:pt idx="444">
                  <c:v>0.99736628128897853</c:v>
                </c:pt>
                <c:pt idx="445">
                  <c:v>0.99737891757521091</c:v>
                </c:pt>
                <c:pt idx="446">
                  <c:v>0.99739148310771042</c:v>
                </c:pt>
                <c:pt idx="447">
                  <c:v>0.99740397837935624</c:v>
                </c:pt>
                <c:pt idx="448">
                  <c:v>0.99741640387869956</c:v>
                </c:pt>
                <c:pt idx="449">
                  <c:v>0.99742876008991532</c:v>
                </c:pt>
                <c:pt idx="450">
                  <c:v>0.99744104749295948</c:v>
                </c:pt>
                <c:pt idx="451">
                  <c:v>0.99745326656346534</c:v>
                </c:pt>
                <c:pt idx="452">
                  <c:v>0.99746541777298481</c:v>
                </c:pt>
                <c:pt idx="453">
                  <c:v>0.99747750158880089</c:v>
                </c:pt>
                <c:pt idx="454">
                  <c:v>0.99748951847424194</c:v>
                </c:pt>
                <c:pt idx="455">
                  <c:v>0.99750146888843405</c:v>
                </c:pt>
                <c:pt idx="456">
                  <c:v>0.99751335328663726</c:v>
                </c:pt>
                <c:pt idx="457">
                  <c:v>0.99752517212001901</c:v>
                </c:pt>
                <c:pt idx="458">
                  <c:v>0.99753692583593889</c:v>
                </c:pt>
                <c:pt idx="459">
                  <c:v>0.9975486148777758</c:v>
                </c:pt>
                <c:pt idx="460">
                  <c:v>0.9975602396851736</c:v>
                </c:pt>
                <c:pt idx="461">
                  <c:v>0.99757180069385443</c:v>
                </c:pt>
                <c:pt idx="462">
                  <c:v>0.99758329833593107</c:v>
                </c:pt>
                <c:pt idx="463">
                  <c:v>0.99759473303966484</c:v>
                </c:pt>
                <c:pt idx="464">
                  <c:v>0.99760610522975768</c:v>
                </c:pt>
                <c:pt idx="465">
                  <c:v>0.99761741532717041</c:v>
                </c:pt>
                <c:pt idx="466">
                  <c:v>0.99762866374937154</c:v>
                </c:pt>
                <c:pt idx="467">
                  <c:v>0.99763985091015128</c:v>
                </c:pt>
                <c:pt idx="468">
                  <c:v>0.99765097721991991</c:v>
                </c:pt>
                <c:pt idx="469">
                  <c:v>0.99766204308548523</c:v>
                </c:pt>
                <c:pt idx="470">
                  <c:v>0.99767304891026964</c:v>
                </c:pt>
                <c:pt idx="471">
                  <c:v>0.99768399509425354</c:v>
                </c:pt>
                <c:pt idx="472">
                  <c:v>0.99769488203408507</c:v>
                </c:pt>
                <c:pt idx="473">
                  <c:v>0.99770571012301346</c:v>
                </c:pt>
                <c:pt idx="474">
                  <c:v>0.99771647975105215</c:v>
                </c:pt>
                <c:pt idx="475">
                  <c:v>0.99772719130487575</c:v>
                </c:pt>
                <c:pt idx="476">
                  <c:v>0.99773784516800068</c:v>
                </c:pt>
                <c:pt idx="477">
                  <c:v>0.99774844172064492</c:v>
                </c:pt>
                <c:pt idx="478">
                  <c:v>0.99775898133997909</c:v>
                </c:pt>
                <c:pt idx="479">
                  <c:v>0.9977694643999061</c:v>
                </c:pt>
                <c:pt idx="480">
                  <c:v>0.99777989127136779</c:v>
                </c:pt>
                <c:pt idx="481">
                  <c:v>0.9977902623220718</c:v>
                </c:pt>
                <c:pt idx="482">
                  <c:v>0.99780057791685139</c:v>
                </c:pt>
                <c:pt idx="483">
                  <c:v>0.9978108384173987</c:v>
                </c:pt>
                <c:pt idx="484">
                  <c:v>0.99782104418253204</c:v>
                </c:pt>
                <c:pt idx="485">
                  <c:v>0.99783119556804467</c:v>
                </c:pt>
                <c:pt idx="486">
                  <c:v>0.99784129292685686</c:v>
                </c:pt>
                <c:pt idx="487">
                  <c:v>0.99785133660897918</c:v>
                </c:pt>
                <c:pt idx="488">
                  <c:v>0.99786132696161611</c:v>
                </c:pt>
                <c:pt idx="489">
                  <c:v>0.99787126432904294</c:v>
                </c:pt>
                <c:pt idx="490">
                  <c:v>0.9978811490528694</c:v>
                </c:pt>
                <c:pt idx="491">
                  <c:v>0.99789098147179656</c:v>
                </c:pt>
                <c:pt idx="492">
                  <c:v>0.99790076192188437</c:v>
                </c:pt>
                <c:pt idx="493">
                  <c:v>0.9979104907364249</c:v>
                </c:pt>
                <c:pt idx="494">
                  <c:v>0.99792016824604168</c:v>
                </c:pt>
                <c:pt idx="495">
                  <c:v>0.99792979477868837</c:v>
                </c:pt>
                <c:pt idx="496">
                  <c:v>0.9979393706597065</c:v>
                </c:pt>
                <c:pt idx="497">
                  <c:v>0.99794889621178351</c:v>
                </c:pt>
                <c:pt idx="498">
                  <c:v>0.99795837175507318</c:v>
                </c:pt>
                <c:pt idx="499">
                  <c:v>0.99796779760712184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8E-4C73-8841-9CC4BAC1E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78560"/>
        <c:axId val="246994048"/>
      </c:scatterChart>
      <c:valAx>
        <c:axId val="2465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94048"/>
        <c:crosses val="autoZero"/>
        <c:crossBetween val="midCat"/>
      </c:valAx>
      <c:valAx>
        <c:axId val="2469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7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'Fig3-Tab1'!$G$12:$G$941</c:f>
              <c:numCache>
                <c:formatCode>0.0000</c:formatCode>
                <c:ptCount val="93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</c:numCache>
            </c:numRef>
          </c:xVal>
          <c:yVal>
            <c:numRef>
              <c:f>'Fig3-Tab1'!$H$12:$H$941</c:f>
              <c:numCache>
                <c:formatCode>0.00000</c:formatCode>
                <c:ptCount val="930"/>
                <c:pt idx="0">
                  <c:v>1.4902473313328919</c:v>
                </c:pt>
                <c:pt idx="1">
                  <c:v>1.4902700926206343</c:v>
                </c:pt>
                <c:pt idx="2">
                  <c:v>1.4903080274432143</c:v>
                </c:pt>
                <c:pt idx="3">
                  <c:v>1.4903611348149695</c:v>
                </c:pt>
                <c:pt idx="4">
                  <c:v>1.4904294133569649</c:v>
                </c:pt>
                <c:pt idx="5">
                  <c:v>1.4905128612972784</c:v>
                </c:pt>
                <c:pt idx="6">
                  <c:v>1.4906114764719005</c:v>
                </c:pt>
                <c:pt idx="7">
                  <c:v>1.4907252563254794</c:v>
                </c:pt>
                <c:pt idx="8">
                  <c:v>1.4908541979128147</c:v>
                </c:pt>
                <c:pt idx="9">
                  <c:v>1.4909982978999363</c:v>
                </c:pt>
                <c:pt idx="10">
                  <c:v>1.4911575525657303</c:v>
                </c:pt>
                <c:pt idx="11">
                  <c:v>1.4913319578034849</c:v>
                </c:pt>
                <c:pt idx="12">
                  <c:v>1.4915215091228675</c:v>
                </c:pt>
                <c:pt idx="13">
                  <c:v>1.4917262016518471</c:v>
                </c:pt>
                <c:pt idx="14">
                  <c:v>1.4919460301388809</c:v>
                </c:pt>
                <c:pt idx="15">
                  <c:v>1.4921809889553126</c:v>
                </c:pt>
                <c:pt idx="16">
                  <c:v>1.4924310720978387</c:v>
                </c:pt>
                <c:pt idx="17">
                  <c:v>1.4926962731911946</c:v>
                </c:pt>
                <c:pt idx="18">
                  <c:v>1.4929765854910133</c:v>
                </c:pt>
                <c:pt idx="19">
                  <c:v>1.4932720018868113</c:v>
                </c:pt>
                <c:pt idx="20">
                  <c:v>1.4935825149051429</c:v>
                </c:pt>
                <c:pt idx="21">
                  <c:v>1.4939081167129347</c:v>
                </c:pt>
                <c:pt idx="22">
                  <c:v>1.494248799120937</c:v>
                </c:pt>
                <c:pt idx="23">
                  <c:v>1.4946045535873449</c:v>
                </c:pt>
                <c:pt idx="24">
                  <c:v>1.4949753712215741</c:v>
                </c:pt>
                <c:pt idx="25">
                  <c:v>1.4953612427881826</c:v>
                </c:pt>
                <c:pt idx="26">
                  <c:v>1.4957621587109293</c:v>
                </c:pt>
                <c:pt idx="27">
                  <c:v>1.4961781090769621</c:v>
                </c:pt>
                <c:pt idx="28">
                  <c:v>1.4966090836411761</c:v>
                </c:pt>
                <c:pt idx="29">
                  <c:v>1.4970550718306841</c:v>
                </c:pt>
                <c:pt idx="30">
                  <c:v>1.4975160627494282</c:v>
                </c:pt>
                <c:pt idx="31">
                  <c:v>1.4979920451829167</c:v>
                </c:pt>
                <c:pt idx="32">
                  <c:v>1.4984830076030995</c:v>
                </c:pt>
                <c:pt idx="33">
                  <c:v>1.4989889381733401</c:v>
                </c:pt>
                <c:pt idx="34">
                  <c:v>1.499509824753551</c:v>
                </c:pt>
                <c:pt idx="35">
                  <c:v>1.5000456549054033</c:v>
                </c:pt>
                <c:pt idx="36">
                  <c:v>1.5005964158976732</c:v>
                </c:pt>
                <c:pt idx="37">
                  <c:v>1.5011620947117006</c:v>
                </c:pt>
                <c:pt idx="38">
                  <c:v>1.5017426780469478</c:v>
                </c:pt>
                <c:pt idx="39">
                  <c:v>1.5023381523266526</c:v>
                </c:pt>
                <c:pt idx="40">
                  <c:v>1.5029485037036032</c:v>
                </c:pt>
                <c:pt idx="41">
                  <c:v>1.5035737180659881</c:v>
                </c:pt>
                <c:pt idx="42">
                  <c:v>1.5042137810433616</c:v>
                </c:pt>
                <c:pt idx="43">
                  <c:v>1.5048686780126781</c:v>
                </c:pt>
                <c:pt idx="44">
                  <c:v>1.5055383941044047</c:v>
                </c:pt>
                <c:pt idx="45">
                  <c:v>1.5062229142087631</c:v>
                </c:pt>
                <c:pt idx="46">
                  <c:v>1.5069222229819828</c:v>
                </c:pt>
                <c:pt idx="47">
                  <c:v>1.5076363048526815</c:v>
                </c:pt>
                <c:pt idx="48">
                  <c:v>1.5083651440282981</c:v>
                </c:pt>
                <c:pt idx="49">
                  <c:v>1.5091087245015742</c:v>
                </c:pt>
                <c:pt idx="50">
                  <c:v>1.5098670300571284</c:v>
                </c:pt>
                <c:pt idx="51">
                  <c:v>1.5106400442780725</c:v>
                </c:pt>
                <c:pt idx="52">
                  <c:v>1.5114277505526936</c:v>
                </c:pt>
                <c:pt idx="53">
                  <c:v>1.5122301320811582</c:v>
                </c:pt>
                <c:pt idx="54">
                  <c:v>1.5130471718823155</c:v>
                </c:pt>
                <c:pt idx="55">
                  <c:v>1.5138788528004901</c:v>
                </c:pt>
                <c:pt idx="56">
                  <c:v>1.5147251575123573</c:v>
                </c:pt>
                <c:pt idx="57">
                  <c:v>1.5155860685338192</c:v>
                </c:pt>
                <c:pt idx="58">
                  <c:v>1.516461568226946</c:v>
                </c:pt>
                <c:pt idx="59">
                  <c:v>1.5173516388069221</c:v>
                </c:pt>
                <c:pt idx="60">
                  <c:v>1.5182562623490172</c:v>
                </c:pt>
                <c:pt idx="61">
                  <c:v>1.5191754207956065</c:v>
                </c:pt>
                <c:pt idx="62">
                  <c:v>1.5201090959631671</c:v>
                </c:pt>
                <c:pt idx="63">
                  <c:v>1.5210572695493154</c:v>
                </c:pt>
                <c:pt idx="64">
                  <c:v>1.5220199231398532</c:v>
                </c:pt>
                <c:pt idx="65">
                  <c:v>1.5229970382158033</c:v>
                </c:pt>
                <c:pt idx="66">
                  <c:v>1.5239885961604753</c:v>
                </c:pt>
                <c:pt idx="67">
                  <c:v>1.5249945782664889</c:v>
                </c:pt>
                <c:pt idx="68">
                  <c:v>1.5260149657428494</c:v>
                </c:pt>
                <c:pt idx="69">
                  <c:v>1.5270497397219573</c:v>
                </c:pt>
                <c:pt idx="70">
                  <c:v>1.5280988812666487</c:v>
                </c:pt>
                <c:pt idx="71">
                  <c:v>1.5291623713772082</c:v>
                </c:pt>
                <c:pt idx="72">
                  <c:v>1.5302401909983507</c:v>
                </c:pt>
                <c:pt idx="73">
                  <c:v>1.5313323210262053</c:v>
                </c:pt>
                <c:pt idx="74">
                  <c:v>1.5324387423152599</c:v>
                </c:pt>
                <c:pt idx="75">
                  <c:v>1.5335594356852844</c:v>
                </c:pt>
                <c:pt idx="76">
                  <c:v>1.5346943819282115</c:v>
                </c:pt>
                <c:pt idx="77">
                  <c:v>1.5358435618150179</c:v>
                </c:pt>
                <c:pt idx="78">
                  <c:v>1.5370069561025237</c:v>
                </c:pt>
                <c:pt idx="79">
                  <c:v>1.5381845455401812</c:v>
                </c:pt>
                <c:pt idx="80">
                  <c:v>1.5393763108768246</c:v>
                </c:pt>
                <c:pt idx="81">
                  <c:v>1.5405822328673517</c:v>
                </c:pt>
                <c:pt idx="82">
                  <c:v>1.5418022922793904</c:v>
                </c:pt>
                <c:pt idx="83">
                  <c:v>1.5430364698998844</c:v>
                </c:pt>
                <c:pt idx="84">
                  <c:v>1.5442847465416418</c:v>
                </c:pt>
                <c:pt idx="85">
                  <c:v>1.5455471030498353</c:v>
                </c:pt>
                <c:pt idx="86">
                  <c:v>1.546823520308432</c:v>
                </c:pt>
                <c:pt idx="87">
                  <c:v>1.5481139792465661</c:v>
                </c:pt>
                <c:pt idx="88">
                  <c:v>1.5494184608448607</c:v>
                </c:pt>
                <c:pt idx="89">
                  <c:v>1.550736946141672</c:v>
                </c:pt>
                <c:pt idx="90">
                  <c:v>1.5520694162392781</c:v>
                </c:pt>
                <c:pt idx="91">
                  <c:v>1.5534158523099926</c:v>
                </c:pt>
                <c:pt idx="92">
                  <c:v>1.5547762356022139</c:v>
                </c:pt>
                <c:pt idx="93">
                  <c:v>1.5561505474463964</c:v>
                </c:pt>
                <c:pt idx="94">
                  <c:v>1.5575387692609632</c:v>
                </c:pt>
                <c:pt idx="95">
                  <c:v>1.5589408825581201</c:v>
                </c:pt>
                <c:pt idx="96">
                  <c:v>1.560356868949617</c:v>
                </c:pt>
                <c:pt idx="97">
                  <c:v>1.5617867101524181</c:v>
                </c:pt>
                <c:pt idx="98">
                  <c:v>1.5632303879942893</c:v>
                </c:pt>
                <c:pt idx="99">
                  <c:v>1.5646878844193213</c:v>
                </c:pt>
                <c:pt idx="100">
                  <c:v>1.566159181493348</c:v>
                </c:pt>
                <c:pt idx="101">
                  <c:v>1.5676442614093105</c:v>
                </c:pt>
                <c:pt idx="102">
                  <c:v>1.569143106492499</c:v>
                </c:pt>
                <c:pt idx="103">
                  <c:v>1.5706556992057481</c:v>
                </c:pt>
                <c:pt idx="104">
                  <c:v>1.5721820221545169</c:v>
                </c:pt>
                <c:pt idx="105">
                  <c:v>1.5737220580918998</c:v>
                </c:pt>
                <c:pt idx="106">
                  <c:v>1.5752757899235417</c:v>
                </c:pt>
                <c:pt idx="107">
                  <c:v>1.5768432007124538</c:v>
                </c:pt>
                <c:pt idx="108">
                  <c:v>1.5784242736837706</c:v>
                </c:pt>
                <c:pt idx="109">
                  <c:v>1.580018992229377</c:v>
                </c:pt>
                <c:pt idx="110">
                  <c:v>1.5816273399124818</c:v>
                </c:pt>
                <c:pt idx="111">
                  <c:v>1.5832493004720722</c:v>
                </c:pt>
                <c:pt idx="112">
                  <c:v>1.5848848578272932</c:v>
                </c:pt>
                <c:pt idx="113">
                  <c:v>1.5865339960817297</c:v>
                </c:pt>
                <c:pt idx="114">
                  <c:v>1.5881966995275962</c:v>
                </c:pt>
                <c:pt idx="115">
                  <c:v>1.5898729526498345</c:v>
                </c:pt>
                <c:pt idx="116">
                  <c:v>1.5915627401301229</c:v>
                </c:pt>
                <c:pt idx="117">
                  <c:v>1.5932660468507891</c:v>
                </c:pt>
                <c:pt idx="118">
                  <c:v>1.59498285789863</c:v>
                </c:pt>
                <c:pt idx="119">
                  <c:v>1.5967131585686412</c:v>
                </c:pt>
                <c:pt idx="120">
                  <c:v>1.5984569343676567</c:v>
                </c:pt>
                <c:pt idx="121">
                  <c:v>1.6002141710178965</c:v>
                </c:pt>
                <c:pt idx="122">
                  <c:v>1.6019848544604125</c:v>
                </c:pt>
                <c:pt idx="123">
                  <c:v>1.6037689708584595</c:v>
                </c:pt>
                <c:pt idx="124">
                  <c:v>1.6055665066007605</c:v>
                </c:pt>
                <c:pt idx="125">
                  <c:v>1.6073774483046925</c:v>
                </c:pt>
                <c:pt idx="126">
                  <c:v>1.6092017828193794</c:v>
                </c:pt>
                <c:pt idx="127">
                  <c:v>1.6110394972286866</c:v>
                </c:pt>
                <c:pt idx="128">
                  <c:v>1.6128905788541343</c:v>
                </c:pt>
                <c:pt idx="129">
                  <c:v>1.6147550152577306</c:v>
                </c:pt>
                <c:pt idx="130">
                  <c:v>1.6166327942446981</c:v>
                </c:pt>
                <c:pt idx="131">
                  <c:v>1.6185239038661283</c:v>
                </c:pt>
                <c:pt idx="132">
                  <c:v>1.6204283324215427</c:v>
                </c:pt>
                <c:pt idx="133">
                  <c:v>1.6223460684613729</c:v>
                </c:pt>
                <c:pt idx="134">
                  <c:v>1.6242771007893497</c:v>
                </c:pt>
                <c:pt idx="135">
                  <c:v>1.626221418464816</c:v>
                </c:pt>
                <c:pt idx="136">
                  <c:v>1.6281790108049505</c:v>
                </c:pt>
                <c:pt idx="137">
                  <c:v>1.6301498673869135</c:v>
                </c:pt>
                <c:pt idx="138">
                  <c:v>1.6321339780499056</c:v>
                </c:pt>
                <c:pt idx="139">
                  <c:v>1.6341313328971576</c:v>
                </c:pt>
                <c:pt idx="140">
                  <c:v>1.6361419222978284</c:v>
                </c:pt>
                <c:pt idx="141">
                  <c:v>1.638165736888834</c:v>
                </c:pt>
                <c:pt idx="142">
                  <c:v>1.6402027675765918</c:v>
                </c:pt>
                <c:pt idx="143">
                  <c:v>1.6422530055386977</c:v>
                </c:pt>
                <c:pt idx="144">
                  <c:v>1.6443164422255248</c:v>
                </c:pt>
                <c:pt idx="145">
                  <c:v>1.6463930693617417</c:v>
                </c:pt>
                <c:pt idx="146">
                  <c:v>1.6484828789477692</c:v>
                </c:pt>
                <c:pt idx="147">
                  <c:v>1.6505858632611605</c:v>
                </c:pt>
                <c:pt idx="148">
                  <c:v>1.6527020148579072</c:v>
                </c:pt>
                <c:pt idx="149">
                  <c:v>1.6548313265736818</c:v>
                </c:pt>
                <c:pt idx="150">
                  <c:v>1.6569737915250191</c:v>
                </c:pt>
                <c:pt idx="151">
                  <c:v>1.6591294031104069</c:v>
                </c:pt>
                <c:pt idx="152">
                  <c:v>1.6612981550113439</c:v>
                </c:pt>
                <c:pt idx="153">
                  <c:v>1.6634800411933042</c:v>
                </c:pt>
                <c:pt idx="154">
                  <c:v>1.6656750559066607</c:v>
                </c:pt>
                <c:pt idx="155">
                  <c:v>1.6678831936875316</c:v>
                </c:pt>
                <c:pt idx="156">
                  <c:v>1.6701044493585766</c:v>
                </c:pt>
                <c:pt idx="157">
                  <c:v>1.6723388180297278</c:v>
                </c:pt>
                <c:pt idx="158">
                  <c:v>1.6745862950988704</c:v>
                </c:pt>
                <c:pt idx="159">
                  <c:v>1.6768468762524538</c:v>
                </c:pt>
                <c:pt idx="160">
                  <c:v>1.6791205574660619</c:v>
                </c:pt>
                <c:pt idx="161">
                  <c:v>1.6814073350049235</c:v>
                </c:pt>
                <c:pt idx="162">
                  <c:v>1.6837072054243623</c:v>
                </c:pt>
                <c:pt idx="163">
                  <c:v>1.6860201655702083</c:v>
                </c:pt>
                <c:pt idx="164">
                  <c:v>1.6883462125791595</c:v>
                </c:pt>
                <c:pt idx="165">
                  <c:v>1.6906853438790701</c:v>
                </c:pt>
                <c:pt idx="166">
                  <c:v>1.6930375571892335</c:v>
                </c:pt>
                <c:pt idx="167">
                  <c:v>1.6954028505205723</c:v>
                </c:pt>
                <c:pt idx="168">
                  <c:v>1.6977812221758244</c:v>
                </c:pt>
                <c:pt idx="169">
                  <c:v>1.7001726707496552</c:v>
                </c:pt>
                <c:pt idx="170">
                  <c:v>1.7025771951287434</c:v>
                </c:pt>
                <c:pt idx="171">
                  <c:v>1.7049947944918198</c:v>
                </c:pt>
                <c:pt idx="172">
                  <c:v>1.7074254683096646</c:v>
                </c:pt>
                <c:pt idx="173">
                  <c:v>1.7098692163450713</c:v>
                </c:pt>
                <c:pt idx="174">
                  <c:v>1.7123260386527712</c:v>
                </c:pt>
                <c:pt idx="175">
                  <c:v>1.7147959355793088</c:v>
                </c:pt>
                <c:pt idx="176">
                  <c:v>1.7172789077629029</c:v>
                </c:pt>
                <c:pt idx="177">
                  <c:v>1.7197749561332594</c:v>
                </c:pt>
                <c:pt idx="178">
                  <c:v>1.7222840819113534</c:v>
                </c:pt>
                <c:pt idx="179">
                  <c:v>1.7248062866091818</c:v>
                </c:pt>
                <c:pt idx="180">
                  <c:v>1.7273415720294789</c:v>
                </c:pt>
                <c:pt idx="181">
                  <c:v>1.7298899402654098</c:v>
                </c:pt>
                <c:pt idx="182">
                  <c:v>1.732451393700233</c:v>
                </c:pt>
                <c:pt idx="183">
                  <c:v>1.7350259350069317</c:v>
                </c:pt>
                <c:pt idx="184">
                  <c:v>1.7376135671478212</c:v>
                </c:pt>
                <c:pt idx="185">
                  <c:v>1.7402142933741298</c:v>
                </c:pt>
                <c:pt idx="186">
                  <c:v>1.742828117225556</c:v>
                </c:pt>
                <c:pt idx="187">
                  <c:v>1.7454550425298005</c:v>
                </c:pt>
                <c:pt idx="188">
                  <c:v>1.748095073402079</c:v>
                </c:pt>
                <c:pt idx="189">
                  <c:v>1.7507482142446116</c:v>
                </c:pt>
                <c:pt idx="190">
                  <c:v>1.7534144697460856</c:v>
                </c:pt>
                <c:pt idx="191">
                  <c:v>1.756093844881109</c:v>
                </c:pt>
                <c:pt idx="192">
                  <c:v>1.7587863449096404</c:v>
                </c:pt>
                <c:pt idx="193">
                  <c:v>1.7614919753763958</c:v>
                </c:pt>
                <c:pt idx="194">
                  <c:v>1.7642107421102511</c:v>
                </c:pt>
                <c:pt idx="195">
                  <c:v>1.7669426512236119</c:v>
                </c:pt>
                <c:pt idx="196">
                  <c:v>1.7696877091117826</c:v>
                </c:pt>
                <c:pt idx="197">
                  <c:v>1.7724459224523115</c:v>
                </c:pt>
                <c:pt idx="198">
                  <c:v>1.7752172982043317</c:v>
                </c:pt>
                <c:pt idx="199">
                  <c:v>1.7780018436078731</c:v>
                </c:pt>
                <c:pt idx="200">
                  <c:v>1.7807995661831819</c:v>
                </c:pt>
                <c:pt idx="201">
                  <c:v>1.7836104737300142</c:v>
                </c:pt>
                <c:pt idx="202">
                  <c:v>1.7864345743269252</c:v>
                </c:pt>
                <c:pt idx="203">
                  <c:v>1.7892718763305462</c:v>
                </c:pt>
                <c:pt idx="204">
                  <c:v>1.7921223883748545</c:v>
                </c:pt>
                <c:pt idx="205">
                  <c:v>1.7949861193704342</c:v>
                </c:pt>
                <c:pt idx="206">
                  <c:v>1.7978630785037244</c:v>
                </c:pt>
                <c:pt idx="207">
                  <c:v>1.8007532752362732</c:v>
                </c:pt>
                <c:pt idx="208">
                  <c:v>1.8036567193039645</c:v>
                </c:pt>
                <c:pt idx="209">
                  <c:v>1.806573420716262</c:v>
                </c:pt>
                <c:pt idx="210">
                  <c:v>1.8095033897554271</c:v>
                </c:pt>
                <c:pt idx="211">
                  <c:v>1.8124466369757486</c:v>
                </c:pt>
                <c:pt idx="212">
                  <c:v>1.8154031732027565</c:v>
                </c:pt>
                <c:pt idx="213">
                  <c:v>1.8183730095324395</c:v>
                </c:pt>
                <c:pt idx="214">
                  <c:v>1.8213561573304551</c:v>
                </c:pt>
                <c:pt idx="215">
                  <c:v>1.8243526282313369</c:v>
                </c:pt>
                <c:pt idx="216">
                  <c:v>1.8273624341377059</c:v>
                </c:pt>
                <c:pt idx="217">
                  <c:v>1.8303855872194723</c:v>
                </c:pt>
                <c:pt idx="218">
                  <c:v>1.8334220999130406</c:v>
                </c:pt>
                <c:pt idx="219">
                  <c:v>1.8364719849205124</c:v>
                </c:pt>
                <c:pt idx="220">
                  <c:v>1.8395352552088917</c:v>
                </c:pt>
                <c:pt idx="221">
                  <c:v>1.8426119240092869</c:v>
                </c:pt>
                <c:pt idx="222">
                  <c:v>1.8457020048161124</c:v>
                </c:pt>
                <c:pt idx="223">
                  <c:v>1.8488055113862993</c:v>
                </c:pt>
                <c:pt idx="224">
                  <c:v>1.8519224577384981</c:v>
                </c:pt>
                <c:pt idx="225">
                  <c:v>1.8550528581522858</c:v>
                </c:pt>
                <c:pt idx="226">
                  <c:v>1.8581967271673796</c:v>
                </c:pt>
                <c:pt idx="227">
                  <c:v>1.861354079582848</c:v>
                </c:pt>
                <c:pt idx="228">
                  <c:v>1.8645249304563272</c:v>
                </c:pt>
                <c:pt idx="229">
                  <c:v>1.8677092951032384</c:v>
                </c:pt>
                <c:pt idx="230">
                  <c:v>1.8709071890960127</c:v>
                </c:pt>
                <c:pt idx="231">
                  <c:v>1.8741186282633142</c:v>
                </c:pt>
                <c:pt idx="232">
                  <c:v>1.877343628689272</c:v>
                </c:pt>
                <c:pt idx="233">
                  <c:v>1.8805822067127123</c:v>
                </c:pt>
                <c:pt idx="234">
                  <c:v>1.8838343789264043</c:v>
                </c:pt>
                <c:pt idx="235">
                  <c:v>1.8871001621762917</c:v>
                </c:pt>
                <c:pt idx="236">
                  <c:v>1.8903795735607543</c:v>
                </c:pt>
                <c:pt idx="237">
                  <c:v>1.8936726304298532</c:v>
                </c:pt>
                <c:pt idx="238">
                  <c:v>1.8969793503845955</c:v>
                </c:pt>
                <c:pt idx="239">
                  <c:v>1.9002997512761992</c:v>
                </c:pt>
                <c:pt idx="240">
                  <c:v>1.9036338512053574</c:v>
                </c:pt>
                <c:pt idx="241">
                  <c:v>1.9069816685215297</c:v>
                </c:pt>
                <c:pt idx="242">
                  <c:v>1.9103432218222125</c:v>
                </c:pt>
                <c:pt idx="243">
                  <c:v>1.9137185299522383</c:v>
                </c:pt>
                <c:pt idx="244">
                  <c:v>1.9171076120030679</c:v>
                </c:pt>
                <c:pt idx="245">
                  <c:v>1.9205104873120942</c:v>
                </c:pt>
                <c:pt idx="246">
                  <c:v>1.9239271754619567</c:v>
                </c:pt>
                <c:pt idx="247">
                  <c:v>1.9273576962798578</c:v>
                </c:pt>
                <c:pt idx="248">
                  <c:v>1.9308020698368846</c:v>
                </c:pt>
                <c:pt idx="249">
                  <c:v>1.9342603164473466</c:v>
                </c:pt>
                <c:pt idx="250">
                  <c:v>1.9377324566681156</c:v>
                </c:pt>
                <c:pt idx="251">
                  <c:v>1.941218511297961</c:v>
                </c:pt>
                <c:pt idx="252">
                  <c:v>1.9447185013769306</c:v>
                </c:pt>
                <c:pt idx="253">
                  <c:v>1.948232448185685</c:v>
                </c:pt>
                <c:pt idx="254">
                  <c:v>1.9517603732448934</c:v>
                </c:pt>
                <c:pt idx="255">
                  <c:v>1.9553022983145936</c:v>
                </c:pt>
                <c:pt idx="256">
                  <c:v>1.9588582453935932</c:v>
                </c:pt>
                <c:pt idx="257">
                  <c:v>1.9624282367188535</c:v>
                </c:pt>
                <c:pt idx="258">
                  <c:v>1.9660122947649077</c:v>
                </c:pt>
                <c:pt idx="259">
                  <c:v>1.9696104422432554</c:v>
                </c:pt>
                <c:pt idx="260">
                  <c:v>1.9732227021018012</c:v>
                </c:pt>
                <c:pt idx="261">
                  <c:v>1.9768490975242623</c:v>
                </c:pt>
                <c:pt idx="262">
                  <c:v>1.9804896519296333</c:v>
                </c:pt>
                <c:pt idx="263">
                  <c:v>1.9841443889715984</c:v>
                </c:pt>
                <c:pt idx="264">
                  <c:v>1.9878133325380232</c:v>
                </c:pt>
                <c:pt idx="265">
                  <c:v>1.9914965067503814</c:v>
                </c:pt>
                <c:pt idx="266">
                  <c:v>1.9951939359632587</c:v>
                </c:pt>
                <c:pt idx="267">
                  <c:v>1.9989056447638034</c:v>
                </c:pt>
                <c:pt idx="268">
                  <c:v>2.002631657971242</c:v>
                </c:pt>
                <c:pt idx="269">
                  <c:v>2.0063720006363575</c:v>
                </c:pt>
                <c:pt idx="270">
                  <c:v>2.0101266980410109</c:v>
                </c:pt>
                <c:pt idx="271">
                  <c:v>2.0138957756976383</c:v>
                </c:pt>
                <c:pt idx="272">
                  <c:v>2.0176792593487987</c:v>
                </c:pt>
                <c:pt idx="273">
                  <c:v>2.0214771749666816</c:v>
                </c:pt>
                <c:pt idx="274">
                  <c:v>2.0252895487526716</c:v>
                </c:pt>
                <c:pt idx="275">
                  <c:v>2.0291164071368764</c:v>
                </c:pt>
                <c:pt idx="276">
                  <c:v>2.0329577767777138</c:v>
                </c:pt>
                <c:pt idx="277">
                  <c:v>2.0368136845614462</c:v>
                </c:pt>
                <c:pt idx="278">
                  <c:v>2.0406841576017891</c:v>
                </c:pt>
                <c:pt idx="279">
                  <c:v>2.044569223239471</c:v>
                </c:pt>
                <c:pt idx="280">
                  <c:v>2.0484689090418509</c:v>
                </c:pt>
                <c:pt idx="281">
                  <c:v>2.0523832428024966</c:v>
                </c:pt>
                <c:pt idx="282">
                  <c:v>2.0563122525408248</c:v>
                </c:pt>
                <c:pt idx="283">
                  <c:v>2.0602559665016922</c:v>
                </c:pt>
                <c:pt idx="284">
                  <c:v>2.0642144131550526</c:v>
                </c:pt>
                <c:pt idx="285">
                  <c:v>2.0681876211955674</c:v>
                </c:pt>
                <c:pt idx="286">
                  <c:v>2.0721756195422829</c:v>
                </c:pt>
                <c:pt idx="287">
                  <c:v>2.076178437338255</c:v>
                </c:pt>
                <c:pt idx="288">
                  <c:v>2.0801961039502395</c:v>
                </c:pt>
                <c:pt idx="289">
                  <c:v>2.0842286489683408</c:v>
                </c:pt>
                <c:pt idx="290">
                  <c:v>2.0882761022057208</c:v>
                </c:pt>
                <c:pt idx="291">
                  <c:v>2.0923384936982568</c:v>
                </c:pt>
                <c:pt idx="292">
                  <c:v>2.0964158537042694</c:v>
                </c:pt>
                <c:pt idx="293">
                  <c:v>2.1005082127042094</c:v>
                </c:pt>
                <c:pt idx="294">
                  <c:v>2.1046156014003854</c:v>
                </c:pt>
                <c:pt idx="295">
                  <c:v>2.1087380507166729</c:v>
                </c:pt>
                <c:pt idx="296">
                  <c:v>2.112875591798268</c:v>
                </c:pt>
                <c:pt idx="297">
                  <c:v>2.1170282560114044</c:v>
                </c:pt>
                <c:pt idx="298">
                  <c:v>2.1211960749431267</c:v>
                </c:pt>
                <c:pt idx="299">
                  <c:v>2.1253790804010206</c:v>
                </c:pt>
                <c:pt idx="300">
                  <c:v>2.129577304413004</c:v>
                </c:pt>
                <c:pt idx="301">
                  <c:v>2.1337907792270805</c:v>
                </c:pt>
                <c:pt idx="302">
                  <c:v>2.1380195373111377</c:v>
                </c:pt>
                <c:pt idx="303">
                  <c:v>2.1422636113527238</c:v>
                </c:pt>
                <c:pt idx="304">
                  <c:v>2.146523034258859</c:v>
                </c:pt>
                <c:pt idx="305">
                  <c:v>2.1507978391558211</c:v>
                </c:pt>
                <c:pt idx="306">
                  <c:v>2.1550880593889938</c:v>
                </c:pt>
                <c:pt idx="307">
                  <c:v>2.1593937285226468</c:v>
                </c:pt>
                <c:pt idx="308">
                  <c:v>2.1637148803398056</c:v>
                </c:pt>
                <c:pt idx="309">
                  <c:v>2.1680515488420569</c:v>
                </c:pt>
                <c:pt idx="310">
                  <c:v>2.1724037682494282</c:v>
                </c:pt>
                <c:pt idx="311">
                  <c:v>2.1767715730002037</c:v>
                </c:pt>
                <c:pt idx="312">
                  <c:v>2.1811549977508236</c:v>
                </c:pt>
                <c:pt idx="313">
                  <c:v>2.1855540773757216</c:v>
                </c:pt>
                <c:pt idx="314">
                  <c:v>2.1899688469672318</c:v>
                </c:pt>
                <c:pt idx="315">
                  <c:v>2.1943993418354419</c:v>
                </c:pt>
                <c:pt idx="316">
                  <c:v>2.198845597508118</c:v>
                </c:pt>
                <c:pt idx="317">
                  <c:v>2.2033076497305761</c:v>
                </c:pt>
                <c:pt idx="318">
                  <c:v>2.207785534465617</c:v>
                </c:pt>
                <c:pt idx="319">
                  <c:v>2.2122792878934145</c:v>
                </c:pt>
                <c:pt idx="320">
                  <c:v>2.2167889464114632</c:v>
                </c:pt>
                <c:pt idx="321">
                  <c:v>2.2213145466344861</c:v>
                </c:pt>
                <c:pt idx="322">
                  <c:v>2.2258561253943938</c:v>
                </c:pt>
                <c:pt idx="323">
                  <c:v>2.2304137197402096</c:v>
                </c:pt>
                <c:pt idx="324">
                  <c:v>2.2349873669380402</c:v>
                </c:pt>
                <c:pt idx="325">
                  <c:v>2.2395771044710155</c:v>
                </c:pt>
                <c:pt idx="326">
                  <c:v>2.2441829700392777</c:v>
                </c:pt>
                <c:pt idx="327">
                  <c:v>2.2488050015599321</c:v>
                </c:pt>
                <c:pt idx="328">
                  <c:v>2.2534432371670508</c:v>
                </c:pt>
                <c:pt idx="329">
                  <c:v>2.258097715211639</c:v>
                </c:pt>
                <c:pt idx="330">
                  <c:v>2.2627684742616521</c:v>
                </c:pt>
                <c:pt idx="331">
                  <c:v>2.2674555531019753</c:v>
                </c:pt>
                <c:pt idx="332">
                  <c:v>2.2721589907344555</c:v>
                </c:pt>
                <c:pt idx="333">
                  <c:v>2.2768788263778972</c:v>
                </c:pt>
                <c:pt idx="334">
                  <c:v>2.2816150994681053</c:v>
                </c:pt>
                <c:pt idx="335">
                  <c:v>2.2863678496578941</c:v>
                </c:pt>
                <c:pt idx="336">
                  <c:v>2.2911371168171453</c:v>
                </c:pt>
                <c:pt idx="337">
                  <c:v>2.2959229410328286</c:v>
                </c:pt>
                <c:pt idx="338">
                  <c:v>2.3007253626090796</c:v>
                </c:pt>
                <c:pt idx="339">
                  <c:v>2.3055444220672294</c:v>
                </c:pt>
                <c:pt idx="340">
                  <c:v>2.3103801601458893</c:v>
                </c:pt>
                <c:pt idx="341">
                  <c:v>2.3152326178010068</c:v>
                </c:pt>
                <c:pt idx="342">
                  <c:v>2.320101836205954</c:v>
                </c:pt>
                <c:pt idx="343">
                  <c:v>2.3249878567515982</c:v>
                </c:pt>
                <c:pt idx="344">
                  <c:v>2.3298907210464104</c:v>
                </c:pt>
                <c:pt idx="345">
                  <c:v>2.3348104709165378</c:v>
                </c:pt>
                <c:pt idx="346">
                  <c:v>2.3397471484059329</c:v>
                </c:pt>
                <c:pt idx="347">
                  <c:v>2.3447007957764368</c:v>
                </c:pt>
                <c:pt idx="348">
                  <c:v>2.3496714555079214</c:v>
                </c:pt>
                <c:pt idx="349">
                  <c:v>2.3546591702983855</c:v>
                </c:pt>
                <c:pt idx="350">
                  <c:v>2.3596639830641069</c:v>
                </c:pt>
                <c:pt idx="351">
                  <c:v>2.3646859369397544</c:v>
                </c:pt>
                <c:pt idx="352">
                  <c:v>2.3697250752785544</c:v>
                </c:pt>
                <c:pt idx="353">
                  <c:v>2.3747814416524049</c:v>
                </c:pt>
                <c:pt idx="354">
                  <c:v>2.3798550798520695</c:v>
                </c:pt>
                <c:pt idx="355">
                  <c:v>2.3849460338872976</c:v>
                </c:pt>
                <c:pt idx="356">
                  <c:v>2.3900543479870171</c:v>
                </c:pt>
                <c:pt idx="357">
                  <c:v>2.395180066599488</c:v>
                </c:pt>
                <c:pt idx="358">
                  <c:v>2.4003232343925007</c:v>
                </c:pt>
                <c:pt idx="359">
                  <c:v>2.4054838962535321</c:v>
                </c:pt>
                <c:pt idx="360">
                  <c:v>2.4106620972899639</c:v>
                </c:pt>
                <c:pt idx="361">
                  <c:v>2.4158578828292505</c:v>
                </c:pt>
                <c:pt idx="362">
                  <c:v>2.4210712984191507</c:v>
                </c:pt>
                <c:pt idx="363">
                  <c:v>2.4263023898278999</c:v>
                </c:pt>
                <c:pt idx="364">
                  <c:v>2.4315512030444597</c:v>
                </c:pt>
                <c:pt idx="365">
                  <c:v>2.4368177842787055</c:v>
                </c:pt>
                <c:pt idx="366">
                  <c:v>2.4421021799616751</c:v>
                </c:pt>
                <c:pt idx="367">
                  <c:v>2.4474044367457775</c:v>
                </c:pt>
                <c:pt idx="368">
                  <c:v>2.4527246015050541</c:v>
                </c:pt>
                <c:pt idx="369">
                  <c:v>2.4580627213353936</c:v>
                </c:pt>
                <c:pt idx="370">
                  <c:v>2.4634188435548046</c:v>
                </c:pt>
                <c:pt idx="371">
                  <c:v>2.4687930157036444</c:v>
                </c:pt>
                <c:pt idx="372">
                  <c:v>2.474185285544908</c:v>
                </c:pt>
                <c:pt idx="373">
                  <c:v>2.479595701064456</c:v>
                </c:pt>
                <c:pt idx="374">
                  <c:v>2.4850243104713217</c:v>
                </c:pt>
                <c:pt idx="375">
                  <c:v>2.4904711621979527</c:v>
                </c:pt>
                <c:pt idx="376">
                  <c:v>2.4959363049005217</c:v>
                </c:pt>
                <c:pt idx="377">
                  <c:v>2.5014197874591875</c:v>
                </c:pt>
                <c:pt idx="378">
                  <c:v>2.506921658978412</c:v>
                </c:pt>
                <c:pt idx="379">
                  <c:v>2.5124419687872264</c:v>
                </c:pt>
                <c:pt idx="380">
                  <c:v>2.5179807664395728</c:v>
                </c:pt>
                <c:pt idx="381">
                  <c:v>2.5235381017145748</c:v>
                </c:pt>
                <c:pt idx="382">
                  <c:v>2.5291140246168782</c:v>
                </c:pt>
                <c:pt idx="383">
                  <c:v>2.5347085853769511</c:v>
                </c:pt>
                <c:pt idx="384">
                  <c:v>2.5403218344514267</c:v>
                </c:pt>
                <c:pt idx="385">
                  <c:v>2.5459538225234115</c:v>
                </c:pt>
                <c:pt idx="386">
                  <c:v>2.5516046005028428</c:v>
                </c:pt>
                <c:pt idx="387">
                  <c:v>2.5572742195268048</c:v>
                </c:pt>
                <c:pt idx="388">
                  <c:v>2.5629627309598995</c:v>
                </c:pt>
                <c:pt idx="389">
                  <c:v>2.5686701863945709</c:v>
                </c:pt>
                <c:pt idx="390">
                  <c:v>2.574396637651482</c:v>
                </c:pt>
                <c:pt idx="391">
                  <c:v>2.5801421367798616</c:v>
                </c:pt>
                <c:pt idx="392">
                  <c:v>2.5859067360578831</c:v>
                </c:pt>
                <c:pt idx="393">
                  <c:v>2.5916904879930169</c:v>
                </c:pt>
                <c:pt idx="394">
                  <c:v>2.5974934453224292</c:v>
                </c:pt>
                <c:pt idx="395">
                  <c:v>2.6033156610133421</c:v>
                </c:pt>
                <c:pt idx="396">
                  <c:v>2.609157188263437</c:v>
                </c:pt>
                <c:pt idx="397">
                  <c:v>2.6150180805012293</c:v>
                </c:pt>
                <c:pt idx="398">
                  <c:v>2.6208983913864841</c:v>
                </c:pt>
                <c:pt idx="399">
                  <c:v>2.6267981748105957</c:v>
                </c:pt>
                <c:pt idx="400">
                  <c:v>2.6327174848970172</c:v>
                </c:pt>
                <c:pt idx="401">
                  <c:v>2.6386563760016455</c:v>
                </c:pt>
                <c:pt idx="402">
                  <c:v>2.644614902713267</c:v>
                </c:pt>
                <c:pt idx="403">
                  <c:v>2.6505931198539483</c:v>
                </c:pt>
                <c:pt idx="404">
                  <c:v>2.6565910824794892</c:v>
                </c:pt>
                <c:pt idx="405">
                  <c:v>2.662608845879832</c:v>
                </c:pt>
                <c:pt idx="406">
                  <c:v>2.668646465579517</c:v>
                </c:pt>
                <c:pt idx="407">
                  <c:v>2.6747039973381006</c:v>
                </c:pt>
                <c:pt idx="408">
                  <c:v>2.6807814971506247</c:v>
                </c:pt>
                <c:pt idx="409">
                  <c:v>2.686879021248044</c:v>
                </c:pt>
                <c:pt idx="410">
                  <c:v>2.6929966260977083</c:v>
                </c:pt>
                <c:pt idx="411">
                  <c:v>2.6991343684037905</c:v>
                </c:pt>
                <c:pt idx="412">
                  <c:v>2.7052923051077782</c:v>
                </c:pt>
                <c:pt idx="413">
                  <c:v>2.7114704933889233</c:v>
                </c:pt>
                <c:pt idx="414">
                  <c:v>2.7176689906647371</c:v>
                </c:pt>
                <c:pt idx="415">
                  <c:v>2.723887854591446</c:v>
                </c:pt>
                <c:pt idx="416">
                  <c:v>2.7301271430644962</c:v>
                </c:pt>
                <c:pt idx="417">
                  <c:v>2.736386914219024</c:v>
                </c:pt>
                <c:pt idx="418">
                  <c:v>2.7426672264303678</c:v>
                </c:pt>
                <c:pt idx="419">
                  <c:v>2.748968138314543</c:v>
                </c:pt>
                <c:pt idx="420">
                  <c:v>2.7552897087287711</c:v>
                </c:pt>
                <c:pt idx="421">
                  <c:v>2.76163199677196</c:v>
                </c:pt>
                <c:pt idx="422">
                  <c:v>2.7679950617852414</c:v>
                </c:pt>
                <c:pt idx="423">
                  <c:v>2.7743789633524636</c:v>
                </c:pt>
                <c:pt idx="424">
                  <c:v>2.78078376130073</c:v>
                </c:pt>
                <c:pt idx="425">
                  <c:v>2.7872095157009151</c:v>
                </c:pt>
                <c:pt idx="426">
                  <c:v>2.7936562868682033</c:v>
                </c:pt>
                <c:pt idx="427">
                  <c:v>2.8001241353626098</c:v>
                </c:pt>
                <c:pt idx="428">
                  <c:v>2.8066131219895381</c:v>
                </c:pt>
                <c:pt idx="429">
                  <c:v>2.8131233078003093</c:v>
                </c:pt>
                <c:pt idx="430">
                  <c:v>2.8196547540927202</c:v>
                </c:pt>
                <c:pt idx="431">
                  <c:v>2.8262075224115848</c:v>
                </c:pt>
                <c:pt idx="432">
                  <c:v>2.8327816745493126</c:v>
                </c:pt>
                <c:pt idx="433">
                  <c:v>2.8393772725464426</c:v>
                </c:pt>
                <c:pt idx="434">
                  <c:v>2.8459943786922426</c:v>
                </c:pt>
                <c:pt idx="435">
                  <c:v>2.8526330555252448</c:v>
                </c:pt>
                <c:pt idx="436">
                  <c:v>2.8592933658338584</c:v>
                </c:pt>
                <c:pt idx="437">
                  <c:v>2.8659753726569148</c:v>
                </c:pt>
                <c:pt idx="438">
                  <c:v>2.8726791392842883</c:v>
                </c:pt>
                <c:pt idx="439">
                  <c:v>2.8794047292574469</c:v>
                </c:pt>
                <c:pt idx="440">
                  <c:v>2.8861522063700815</c:v>
                </c:pt>
                <c:pt idx="441">
                  <c:v>2.8929216346686752</c:v>
                </c:pt>
                <c:pt idx="442">
                  <c:v>2.8997130784531331</c:v>
                </c:pt>
                <c:pt idx="443">
                  <c:v>2.9065266022773608</c:v>
                </c:pt>
                <c:pt idx="444">
                  <c:v>2.9133622709499072</c:v>
                </c:pt>
                <c:pt idx="445">
                  <c:v>2.9202201495345448</c:v>
                </c:pt>
                <c:pt idx="446">
                  <c:v>2.9271003033509286</c:v>
                </c:pt>
                <c:pt idx="447">
                  <c:v>2.9340027979751877</c:v>
                </c:pt>
                <c:pt idx="448">
                  <c:v>2.9409276992405768</c:v>
                </c:pt>
                <c:pt idx="449">
                  <c:v>2.9478750732380976</c:v>
                </c:pt>
                <c:pt idx="450">
                  <c:v>2.954844986317148</c:v>
                </c:pt>
                <c:pt idx="451">
                  <c:v>2.9618375050861481</c:v>
                </c:pt>
                <c:pt idx="452">
                  <c:v>2.9688526964132094</c:v>
                </c:pt>
                <c:pt idx="453">
                  <c:v>2.9758906274267605</c:v>
                </c:pt>
                <c:pt idx="454">
                  <c:v>2.9829513655162319</c:v>
                </c:pt>
                <c:pt idx="455">
                  <c:v>2.9900349783326834</c:v>
                </c:pt>
                <c:pt idx="456">
                  <c:v>2.9971415337895051</c:v>
                </c:pt>
                <c:pt idx="457">
                  <c:v>3.0042711000630486</c:v>
                </c:pt>
                <c:pt idx="458">
                  <c:v>3.0114237455933357</c:v>
                </c:pt>
                <c:pt idx="459">
                  <c:v>3.0185995390847054</c:v>
                </c:pt>
                <c:pt idx="460">
                  <c:v>3.0257985495065229</c:v>
                </c:pt>
                <c:pt idx="461">
                  <c:v>3.0330208460938386</c:v>
                </c:pt>
                <c:pt idx="462">
                  <c:v>3.0402664983481107</c:v>
                </c:pt>
                <c:pt idx="463">
                  <c:v>3.0475355760378653</c:v>
                </c:pt>
                <c:pt idx="464">
                  <c:v>3.0548281491994307</c:v>
                </c:pt>
                <c:pt idx="465">
                  <c:v>3.062144288137608</c:v>
                </c:pt>
                <c:pt idx="466">
                  <c:v>3.0694840634264113</c:v>
                </c:pt>
                <c:pt idx="467">
                  <c:v>3.0768475459097493</c:v>
                </c:pt>
                <c:pt idx="468">
                  <c:v>3.0842348067021752</c:v>
                </c:pt>
                <c:pt idx="469">
                  <c:v>3.0916459171895716</c:v>
                </c:pt>
                <c:pt idx="470">
                  <c:v>3.0990809490299096</c:v>
                </c:pt>
                <c:pt idx="471">
                  <c:v>3.1065399741539541</c:v>
                </c:pt>
                <c:pt idx="472">
                  <c:v>3.1140230647660179</c:v>
                </c:pt>
                <c:pt idx="473">
                  <c:v>3.1215302933446787</c:v>
                </c:pt>
                <c:pt idx="474">
                  <c:v>3.129061732643545</c:v>
                </c:pt>
                <c:pt idx="475">
                  <c:v>3.1366174556919821</c:v>
                </c:pt>
                <c:pt idx="476">
                  <c:v>3.1441975357958865</c:v>
                </c:pt>
                <c:pt idx="477">
                  <c:v>3.151802046538414</c:v>
                </c:pt>
                <c:pt idx="478">
                  <c:v>3.1594310617807722</c:v>
                </c:pt>
                <c:pt idx="479">
                  <c:v>3.1670846556629511</c:v>
                </c:pt>
                <c:pt idx="480">
                  <c:v>3.1747629026045274</c:v>
                </c:pt>
                <c:pt idx="481">
                  <c:v>3.1824658773054004</c:v>
                </c:pt>
                <c:pt idx="482">
                  <c:v>3.1901936547466074</c:v>
                </c:pt>
                <c:pt idx="483">
                  <c:v>3.1979463101910746</c:v>
                </c:pt>
                <c:pt idx="484">
                  <c:v>3.2057239191844258</c:v>
                </c:pt>
                <c:pt idx="485">
                  <c:v>3.2135265575557548</c:v>
                </c:pt>
                <c:pt idx="486">
                  <c:v>3.2213543014184354</c:v>
                </c:pt>
                <c:pt idx="487">
                  <c:v>3.2292072271709107</c:v>
                </c:pt>
                <c:pt idx="488">
                  <c:v>3.2370854114975085</c:v>
                </c:pt>
                <c:pt idx="489">
                  <c:v>3.2449889313692295</c:v>
                </c:pt>
                <c:pt idx="490">
                  <c:v>3.2529178640445862</c:v>
                </c:pt>
                <c:pt idx="491">
                  <c:v>3.2608722870703892</c:v>
                </c:pt>
                <c:pt idx="492">
                  <c:v>3.2688522782826008</c:v>
                </c:pt>
                <c:pt idx="493">
                  <c:v>3.2768579158071334</c:v>
                </c:pt>
                <c:pt idx="494">
                  <c:v>3.2848892780606938</c:v>
                </c:pt>
                <c:pt idx="495">
                  <c:v>3.2929464437516116</c:v>
                </c:pt>
                <c:pt idx="496">
                  <c:v>3.3010294918806866</c:v>
                </c:pt>
                <c:pt idx="497">
                  <c:v>3.3091385017420145</c:v>
                </c:pt>
                <c:pt idx="498">
                  <c:v>3.3172735529238544</c:v>
                </c:pt>
                <c:pt idx="499">
                  <c:v>3.3254347253094605</c:v>
                </c:pt>
                <c:pt idx="500">
                  <c:v>3.3336220990779659</c:v>
                </c:pt>
                <c:pt idx="501">
                  <c:v>3.3418357547052056</c:v>
                </c:pt>
                <c:pt idx="502">
                  <c:v>3.350075772964606</c:v>
                </c:pt>
                <c:pt idx="503">
                  <c:v>3.3583422349280592</c:v>
                </c:pt>
                <c:pt idx="504">
                  <c:v>3.3666352219667788</c:v>
                </c:pt>
                <c:pt idx="505">
                  <c:v>3.3749548157521865</c:v>
                </c:pt>
                <c:pt idx="506">
                  <c:v>3.3833010982567875</c:v>
                </c:pt>
                <c:pt idx="507">
                  <c:v>3.3916741517550721</c:v>
                </c:pt>
                <c:pt idx="508">
                  <c:v>3.4000740588243987</c:v>
                </c:pt>
                <c:pt idx="509">
                  <c:v>3.4085009023458817</c:v>
                </c:pt>
                <c:pt idx="510">
                  <c:v>3.4169547655052934</c:v>
                </c:pt>
                <c:pt idx="511">
                  <c:v>3.4254357317939848</c:v>
                </c:pt>
                <c:pt idx="512">
                  <c:v>3.4339438850097808</c:v>
                </c:pt>
                <c:pt idx="513">
                  <c:v>3.4424793092578891</c:v>
                </c:pt>
                <c:pt idx="514">
                  <c:v>3.4510420889518216</c:v>
                </c:pt>
                <c:pt idx="515">
                  <c:v>3.4596323088143279</c:v>
                </c:pt>
                <c:pt idx="516">
                  <c:v>3.4682500538783119</c:v>
                </c:pt>
                <c:pt idx="517">
                  <c:v>3.4768954094877542</c:v>
                </c:pt>
                <c:pt idx="518">
                  <c:v>3.4855684612986599</c:v>
                </c:pt>
                <c:pt idx="519">
                  <c:v>3.4942692952799961</c:v>
                </c:pt>
                <c:pt idx="520">
                  <c:v>3.5029979977146439</c:v>
                </c:pt>
                <c:pt idx="521">
                  <c:v>3.5117546552003227</c:v>
                </c:pt>
                <c:pt idx="522">
                  <c:v>3.5205393546505652</c:v>
                </c:pt>
                <c:pt idx="523">
                  <c:v>3.5293521832956718</c:v>
                </c:pt>
                <c:pt idx="524">
                  <c:v>3.5381932286836744</c:v>
                </c:pt>
                <c:pt idx="525">
                  <c:v>3.5470625786812833</c:v>
                </c:pt>
                <c:pt idx="526">
                  <c:v>3.5559603214748843</c:v>
                </c:pt>
                <c:pt idx="527">
                  <c:v>3.5648865455715009</c:v>
                </c:pt>
                <c:pt idx="528">
                  <c:v>3.5738413397997832</c:v>
                </c:pt>
                <c:pt idx="529">
                  <c:v>3.5828247933109774</c:v>
                </c:pt>
                <c:pt idx="530">
                  <c:v>3.5918369955799232</c:v>
                </c:pt>
                <c:pt idx="531">
                  <c:v>3.6008780364060566</c:v>
                </c:pt>
                <c:pt idx="532">
                  <c:v>3.6099480059144011</c:v>
                </c:pt>
                <c:pt idx="533">
                  <c:v>3.6190469945565624</c:v>
                </c:pt>
                <c:pt idx="534">
                  <c:v>3.628175093111738</c:v>
                </c:pt>
                <c:pt idx="535">
                  <c:v>3.6373323926877492</c:v>
                </c:pt>
                <c:pt idx="536">
                  <c:v>3.6465189847220327</c:v>
                </c:pt>
                <c:pt idx="537">
                  <c:v>3.6557349609826768</c:v>
                </c:pt>
                <c:pt idx="538">
                  <c:v>3.6649804135694248</c:v>
                </c:pt>
                <c:pt idx="539">
                  <c:v>3.6742554349147474</c:v>
                </c:pt>
                <c:pt idx="540">
                  <c:v>3.6835601177848369</c:v>
                </c:pt>
                <c:pt idx="541">
                  <c:v>3.6928945552806636</c:v>
                </c:pt>
                <c:pt idx="542">
                  <c:v>3.7022588408390154</c:v>
                </c:pt>
                <c:pt idx="543">
                  <c:v>3.7116530682335562</c:v>
                </c:pt>
                <c:pt idx="544">
                  <c:v>3.7210773315758736</c:v>
                </c:pt>
                <c:pt idx="545">
                  <c:v>3.7305317253165282</c:v>
                </c:pt>
                <c:pt idx="546">
                  <c:v>3.7400163442461216</c:v>
                </c:pt>
                <c:pt idx="547">
                  <c:v>3.7495312834963728</c:v>
                </c:pt>
                <c:pt idx="548">
                  <c:v>3.7590766385411878</c:v>
                </c:pt>
                <c:pt idx="549">
                  <c:v>3.7686525051977178</c:v>
                </c:pt>
                <c:pt idx="550">
                  <c:v>3.7782589796274588</c:v>
                </c:pt>
                <c:pt idx="551">
                  <c:v>3.7878961583373356</c:v>
                </c:pt>
                <c:pt idx="552">
                  <c:v>3.7975641381807974</c:v>
                </c:pt>
                <c:pt idx="553">
                  <c:v>3.8072630163588896</c:v>
                </c:pt>
                <c:pt idx="554">
                  <c:v>3.8169928904213744</c:v>
                </c:pt>
                <c:pt idx="555">
                  <c:v>3.8267538582678404</c:v>
                </c:pt>
                <c:pt idx="556">
                  <c:v>3.8365460181487987</c:v>
                </c:pt>
                <c:pt idx="557">
                  <c:v>3.8463694686667975</c:v>
                </c:pt>
                <c:pt idx="558">
                  <c:v>3.8562243087775454</c:v>
                </c:pt>
                <c:pt idx="559">
                  <c:v>3.8661106377910381</c:v>
                </c:pt>
                <c:pt idx="560">
                  <c:v>3.8760285553726912</c:v>
                </c:pt>
                <c:pt idx="561">
                  <c:v>3.8859781615444557</c:v>
                </c:pt>
                <c:pt idx="562">
                  <c:v>3.8959595566859657</c:v>
                </c:pt>
                <c:pt idx="563">
                  <c:v>3.9059728415356969</c:v>
                </c:pt>
                <c:pt idx="564">
                  <c:v>3.9160181171920918</c:v>
                </c:pt>
                <c:pt idx="565">
                  <c:v>3.9260954851147227</c:v>
                </c:pt>
                <c:pt idx="566">
                  <c:v>3.9362050471254428</c:v>
                </c:pt>
                <c:pt idx="567">
                  <c:v>3.9463469054095643</c:v>
                </c:pt>
                <c:pt idx="568">
                  <c:v>3.9565211625170131</c:v>
                </c:pt>
                <c:pt idx="569">
                  <c:v>3.9667279213634994</c:v>
                </c:pt>
                <c:pt idx="570">
                  <c:v>3.9769672852316944</c:v>
                </c:pt>
                <c:pt idx="571">
                  <c:v>3.9872393577724288</c:v>
                </c:pt>
                <c:pt idx="572">
                  <c:v>3.9975442430058643</c:v>
                </c:pt>
                <c:pt idx="573">
                  <c:v>4.0078820453226829</c:v>
                </c:pt>
                <c:pt idx="574">
                  <c:v>4.0182528694852904</c:v>
                </c:pt>
                <c:pt idx="575">
                  <c:v>4.0286568206290232</c:v>
                </c:pt>
                <c:pt idx="576">
                  <c:v>4.0390940042633519</c:v>
                </c:pt>
                <c:pt idx="577">
                  <c:v>4.0495645262730813</c:v>
                </c:pt>
                <c:pt idx="578">
                  <c:v>4.0600684929195747</c:v>
                </c:pt>
                <c:pt idx="579">
                  <c:v>4.0706060108419857</c:v>
                </c:pt>
                <c:pt idx="580">
                  <c:v>4.0811771870584792</c:v>
                </c:pt>
                <c:pt idx="581">
                  <c:v>4.0917821289674503</c:v>
                </c:pt>
                <c:pt idx="582">
                  <c:v>4.1024209443487702</c:v>
                </c:pt>
                <c:pt idx="583">
                  <c:v>4.1130937413650361</c:v>
                </c:pt>
                <c:pt idx="584">
                  <c:v>4.1238006285628144</c:v>
                </c:pt>
                <c:pt idx="585">
                  <c:v>4.1345417148738779</c:v>
                </c:pt>
                <c:pt idx="586">
                  <c:v>4.1453171096164736</c:v>
                </c:pt>
                <c:pt idx="587">
                  <c:v>4.1561269224965933</c:v>
                </c:pt>
                <c:pt idx="588">
                  <c:v>4.1669712636092378</c:v>
                </c:pt>
                <c:pt idx="589">
                  <c:v>4.1778502434396678</c:v>
                </c:pt>
                <c:pt idx="590">
                  <c:v>4.1887639728647059</c:v>
                </c:pt>
                <c:pt idx="591">
                  <c:v>4.1997125631540122</c:v>
                </c:pt>
                <c:pt idx="592">
                  <c:v>4.2106961259713742</c:v>
                </c:pt>
                <c:pt idx="593">
                  <c:v>4.2217147733759903</c:v>
                </c:pt>
                <c:pt idx="594">
                  <c:v>4.2327686178237718</c:v>
                </c:pt>
                <c:pt idx="595">
                  <c:v>4.2438577721686581</c:v>
                </c:pt>
                <c:pt idx="596">
                  <c:v>4.2549823496639174</c:v>
                </c:pt>
                <c:pt idx="597">
                  <c:v>4.266142463963444</c:v>
                </c:pt>
                <c:pt idx="598">
                  <c:v>4.2773382291231039</c:v>
                </c:pt>
                <c:pt idx="599">
                  <c:v>4.2885697596020478</c:v>
                </c:pt>
                <c:pt idx="600">
                  <c:v>4.2998371702640465</c:v>
                </c:pt>
                <c:pt idx="601">
                  <c:v>4.3111405763788051</c:v>
                </c:pt>
                <c:pt idx="602">
                  <c:v>4.3224800936233256</c:v>
                </c:pt>
                <c:pt idx="603">
                  <c:v>4.3338558380832488</c:v>
                </c:pt>
                <c:pt idx="604">
                  <c:v>4.3452679262542038</c:v>
                </c:pt>
                <c:pt idx="605">
                  <c:v>4.3567164750431555</c:v>
                </c:pt>
                <c:pt idx="606">
                  <c:v>4.36820160176977</c:v>
                </c:pt>
                <c:pt idx="607">
                  <c:v>4.3797234241677909</c:v>
                </c:pt>
                <c:pt idx="608">
                  <c:v>4.39128206038641</c:v>
                </c:pt>
                <c:pt idx="609">
                  <c:v>4.4028776289916332</c:v>
                </c:pt>
                <c:pt idx="610">
                  <c:v>4.4145102489676642</c:v>
                </c:pt>
                <c:pt idx="611">
                  <c:v>4.4261800397183126</c:v>
                </c:pt>
                <c:pt idx="612">
                  <c:v>4.4378871210683775</c:v>
                </c:pt>
                <c:pt idx="613">
                  <c:v>4.4496316132650326</c:v>
                </c:pt>
                <c:pt idx="614">
                  <c:v>4.4614136369792448</c:v>
                </c:pt>
                <c:pt idx="615">
                  <c:v>4.4732333133071931</c:v>
                </c:pt>
                <c:pt idx="616">
                  <c:v>4.4850907637716757</c:v>
                </c:pt>
                <c:pt idx="617">
                  <c:v>4.4969861103235198</c:v>
                </c:pt>
                <c:pt idx="618">
                  <c:v>4.5089194753430242</c:v>
                </c:pt>
                <c:pt idx="619">
                  <c:v>4.5208909816413945</c:v>
                </c:pt>
                <c:pt idx="620">
                  <c:v>4.5329007524621741</c:v>
                </c:pt>
                <c:pt idx="621">
                  <c:v>4.5449489114826855</c:v>
                </c:pt>
                <c:pt idx="622">
                  <c:v>4.5570355828154741</c:v>
                </c:pt>
                <c:pt idx="623">
                  <c:v>4.5691608910097958</c:v>
                </c:pt>
                <c:pt idx="624">
                  <c:v>4.5813249610530393</c:v>
                </c:pt>
                <c:pt idx="625">
                  <c:v>4.5935279183722111</c:v>
                </c:pt>
                <c:pt idx="626">
                  <c:v>4.605769888835396</c:v>
                </c:pt>
                <c:pt idx="627">
                  <c:v>4.6180509987532634</c:v>
                </c:pt>
                <c:pt idx="628">
                  <c:v>4.630371374880518</c:v>
                </c:pt>
                <c:pt idx="629">
                  <c:v>4.6427311444174064</c:v>
                </c:pt>
                <c:pt idx="630">
                  <c:v>4.6551304350111993</c:v>
                </c:pt>
                <c:pt idx="631">
                  <c:v>4.6675693747577141</c:v>
                </c:pt>
                <c:pt idx="632">
                  <c:v>4.6800480922028083</c:v>
                </c:pt>
                <c:pt idx="633">
                  <c:v>4.6925667163438849</c:v>
                </c:pt>
                <c:pt idx="634">
                  <c:v>4.7051253766314138</c:v>
                </c:pt>
                <c:pt idx="635">
                  <c:v>4.7177242029704738</c:v>
                </c:pt>
                <c:pt idx="636">
                  <c:v>4.7303633257222666</c:v>
                </c:pt>
                <c:pt idx="637">
                  <c:v>4.7430428757056475</c:v>
                </c:pt>
                <c:pt idx="638">
                  <c:v>4.7557629841986744</c:v>
                </c:pt>
                <c:pt idx="639">
                  <c:v>4.7685237829401625</c:v>
                </c:pt>
                <c:pt idx="640">
                  <c:v>4.7813254041312359</c:v>
                </c:pt>
                <c:pt idx="641">
                  <c:v>4.7941679804368684</c:v>
                </c:pt>
                <c:pt idx="642">
                  <c:v>4.8070516449874656</c:v>
                </c:pt>
                <c:pt idx="643">
                  <c:v>4.8199765313804406</c:v>
                </c:pt>
                <c:pt idx="644">
                  <c:v>4.8329427736817898</c:v>
                </c:pt>
                <c:pt idx="645">
                  <c:v>4.845950506427652</c:v>
                </c:pt>
                <c:pt idx="646">
                  <c:v>4.8589998646259307</c:v>
                </c:pt>
                <c:pt idx="647">
                  <c:v>4.8720909837578725</c:v>
                </c:pt>
                <c:pt idx="648">
                  <c:v>4.8852239997796776</c:v>
                </c:pt>
                <c:pt idx="649">
                  <c:v>4.8983990491240936</c:v>
                </c:pt>
                <c:pt idx="650">
                  <c:v>4.9116162687020335</c:v>
                </c:pt>
                <c:pt idx="651">
                  <c:v>4.9248757959042138</c:v>
                </c:pt>
                <c:pt idx="652">
                  <c:v>4.9381777686027659</c:v>
                </c:pt>
                <c:pt idx="653">
                  <c:v>4.9515223251528599</c:v>
                </c:pt>
                <c:pt idx="654">
                  <c:v>4.9649096043943501</c:v>
                </c:pt>
                <c:pt idx="655">
                  <c:v>4.9783397456534333</c:v>
                </c:pt>
                <c:pt idx="656">
                  <c:v>4.991812888744291</c:v>
                </c:pt>
                <c:pt idx="657">
                  <c:v>5.0053291739707273</c:v>
                </c:pt>
                <c:pt idx="658">
                  <c:v>5.0188887421278556</c:v>
                </c:pt>
                <c:pt idx="659">
                  <c:v>5.0324917345037683</c:v>
                </c:pt>
                <c:pt idx="660">
                  <c:v>5.04613829288121</c:v>
                </c:pt>
                <c:pt idx="661">
                  <c:v>5.0598285595392412</c:v>
                </c:pt>
                <c:pt idx="662">
                  <c:v>5.0735626772549445</c:v>
                </c:pt>
                <c:pt idx="663">
                  <c:v>5.0873407893051263</c:v>
                </c:pt>
                <c:pt idx="664">
                  <c:v>5.1011630394680125</c:v>
                </c:pt>
                <c:pt idx="665">
                  <c:v>5.1150295720249366</c:v>
                </c:pt>
                <c:pt idx="666">
                  <c:v>5.1289405317620709</c:v>
                </c:pt>
                <c:pt idx="667">
                  <c:v>5.1428960639721746</c:v>
                </c:pt>
                <c:pt idx="668">
                  <c:v>5.1568963144562598</c:v>
                </c:pt>
                <c:pt idx="669">
                  <c:v>5.1709414295253762</c:v>
                </c:pt>
                <c:pt idx="670">
                  <c:v>5.1850315560023263</c:v>
                </c:pt>
                <c:pt idx="671">
                  <c:v>5.1991668412234162</c:v>
                </c:pt>
                <c:pt idx="672">
                  <c:v>5.213347433040231</c:v>
                </c:pt>
                <c:pt idx="673">
                  <c:v>5.22757347982136</c:v>
                </c:pt>
                <c:pt idx="674">
                  <c:v>5.2418451304541707</c:v>
                </c:pt>
                <c:pt idx="675">
                  <c:v>5.2561625343466218</c:v>
                </c:pt>
                <c:pt idx="676">
                  <c:v>5.2705258414289782</c:v>
                </c:pt>
                <c:pt idx="677">
                  <c:v>5.2849352021556468</c:v>
                </c:pt>
                <c:pt idx="678">
                  <c:v>5.299390767506952</c:v>
                </c:pt>
                <c:pt idx="679">
                  <c:v>5.3138926889909204</c:v>
                </c:pt>
                <c:pt idx="680">
                  <c:v>5.328441118645145</c:v>
                </c:pt>
                <c:pt idx="681">
                  <c:v>5.3430362090385159</c:v>
                </c:pt>
                <c:pt idx="682">
                  <c:v>5.3576781132730913</c:v>
                </c:pt>
                <c:pt idx="683">
                  <c:v>5.3723669849859368</c:v>
                </c:pt>
                <c:pt idx="684">
                  <c:v>5.3871029783509128</c:v>
                </c:pt>
                <c:pt idx="685">
                  <c:v>5.4018862480805474</c:v>
                </c:pt>
                <c:pt idx="686">
                  <c:v>5.4167169494278733</c:v>
                </c:pt>
                <c:pt idx="687">
                  <c:v>5.4315952381882768</c:v>
                </c:pt>
                <c:pt idx="688">
                  <c:v>5.4465212707013988</c:v>
                </c:pt>
                <c:pt idx="689">
                  <c:v>5.4614952038529383</c:v>
                </c:pt>
                <c:pt idx="690">
                  <c:v>5.4765171950765534</c:v>
                </c:pt>
                <c:pt idx="691">
                  <c:v>5.491587402355794</c:v>
                </c:pt>
                <c:pt idx="692">
                  <c:v>5.5067059842259019</c:v>
                </c:pt>
                <c:pt idx="693">
                  <c:v>5.5218730997757692</c:v>
                </c:pt>
                <c:pt idx="694">
                  <c:v>5.5370889086498227</c:v>
                </c:pt>
                <c:pt idx="695">
                  <c:v>5.5523535710499212</c:v>
                </c:pt>
                <c:pt idx="696">
                  <c:v>5.5676672477373259</c:v>
                </c:pt>
                <c:pt idx="697">
                  <c:v>5.5830301000345379</c:v>
                </c:pt>
                <c:pt idx="698">
                  <c:v>5.5984422898272985</c:v>
                </c:pt>
                <c:pt idx="699">
                  <c:v>5.6139039795665209</c:v>
                </c:pt>
                <c:pt idx="700">
                  <c:v>5.629415332270197</c:v>
                </c:pt>
                <c:pt idx="701">
                  <c:v>5.6449765115253836</c:v>
                </c:pt>
                <c:pt idx="702">
                  <c:v>5.6605876814901546</c:v>
                </c:pt>
                <c:pt idx="703">
                  <c:v>5.6762490068955591</c:v>
                </c:pt>
                <c:pt idx="704">
                  <c:v>5.6919606530476372</c:v>
                </c:pt>
                <c:pt idx="705">
                  <c:v>5.7077227858293336</c:v>
                </c:pt>
                <c:pt idx="706">
                  <c:v>5.7235355717025289</c:v>
                </c:pt>
                <c:pt idx="707">
                  <c:v>5.7393991777100624</c:v>
                </c:pt>
                <c:pt idx="708">
                  <c:v>5.7553137714776694</c:v>
                </c:pt>
                <c:pt idx="709">
                  <c:v>5.7712795212160408</c:v>
                </c:pt>
                <c:pt idx="710">
                  <c:v>5.7872965957228359</c:v>
                </c:pt>
                <c:pt idx="711">
                  <c:v>5.8033651643846831</c:v>
                </c:pt>
                <c:pt idx="712">
                  <c:v>5.819485397179271</c:v>
                </c:pt>
                <c:pt idx="713">
                  <c:v>5.83565746467732</c:v>
                </c:pt>
                <c:pt idx="714">
                  <c:v>5.8518815380446645</c:v>
                </c:pt>
                <c:pt idx="715">
                  <c:v>5.8681577890443384</c:v>
                </c:pt>
                <c:pt idx="716">
                  <c:v>5.8844863900385818</c:v>
                </c:pt>
                <c:pt idx="717">
                  <c:v>5.9008675139909457</c:v>
                </c:pt>
                <c:pt idx="718">
                  <c:v>5.9173013344683758</c:v>
                </c:pt>
                <c:pt idx="719">
                  <c:v>5.9337880256432687</c:v>
                </c:pt>
                <c:pt idx="720">
                  <c:v>5.9503277622956325</c:v>
                </c:pt>
                <c:pt idx="721">
                  <c:v>5.9669207198151044</c:v>
                </c:pt>
                <c:pt idx="722">
                  <c:v>5.9835670742031093</c:v>
                </c:pt>
                <c:pt idx="723">
                  <c:v>6.00026700207499</c:v>
                </c:pt>
                <c:pt idx="724">
                  <c:v>6.0170206806620952</c:v>
                </c:pt>
                <c:pt idx="725">
                  <c:v>6.0338282878139342</c:v>
                </c:pt>
                <c:pt idx="726">
                  <c:v>6.0506900020003211</c:v>
                </c:pt>
                <c:pt idx="727">
                  <c:v>6.0676060023134992</c:v>
                </c:pt>
                <c:pt idx="728">
                  <c:v>6.0845764684703596</c:v>
                </c:pt>
                <c:pt idx="729">
                  <c:v>6.1016015808145312</c:v>
                </c:pt>
                <c:pt idx="730">
                  <c:v>6.118681520318578</c:v>
                </c:pt>
                <c:pt idx="731">
                  <c:v>6.1358164685862286</c:v>
                </c:pt>
                <c:pt idx="732">
                  <c:v>6.1530066078544978</c:v>
                </c:pt>
                <c:pt idx="733">
                  <c:v>6.1702521209959151</c:v>
                </c:pt>
                <c:pt idx="734">
                  <c:v>6.187553191520732</c:v>
                </c:pt>
                <c:pt idx="735">
                  <c:v>6.2049100035791174</c:v>
                </c:pt>
                <c:pt idx="736">
                  <c:v>6.2223227419634259</c:v>
                </c:pt>
                <c:pt idx="737">
                  <c:v>6.2397915921103619</c:v>
                </c:pt>
                <c:pt idx="738">
                  <c:v>6.2573167401032483</c:v>
                </c:pt>
                <c:pt idx="739">
                  <c:v>6.2748983726743051</c:v>
                </c:pt>
                <c:pt idx="740">
                  <c:v>6.2925366772068356</c:v>
                </c:pt>
                <c:pt idx="741">
                  <c:v>6.310231841737548</c:v>
                </c:pt>
                <c:pt idx="742">
                  <c:v>6.327984054958792</c:v>
                </c:pt>
                <c:pt idx="743">
                  <c:v>6.3457935062208408</c:v>
                </c:pt>
                <c:pt idx="744">
                  <c:v>6.3636603855342253</c:v>
                </c:pt>
                <c:pt idx="745">
                  <c:v>6.3815848835719535</c:v>
                </c:pt>
                <c:pt idx="746">
                  <c:v>6.3995671916718564</c:v>
                </c:pt>
                <c:pt idx="747">
                  <c:v>6.4176075018389271</c:v>
                </c:pt>
                <c:pt idx="748">
                  <c:v>6.4357060067475844</c:v>
                </c:pt>
                <c:pt idx="749">
                  <c:v>6.4538628997440339</c:v>
                </c:pt>
                <c:pt idx="750">
                  <c:v>6.4720783748486097</c:v>
                </c:pt>
                <c:pt idx="751">
                  <c:v>6.4903526267580975</c:v>
                </c:pt>
                <c:pt idx="752">
                  <c:v>6.5086858508481473</c:v>
                </c:pt>
                <c:pt idx="753">
                  <c:v>6.5270782431755512</c:v>
                </c:pt>
                <c:pt idx="754">
                  <c:v>6.5455300004806745</c:v>
                </c:pt>
                <c:pt idx="755">
                  <c:v>6.5640413201898484</c:v>
                </c:pt>
                <c:pt idx="756">
                  <c:v>6.582612400417708</c:v>
                </c:pt>
                <c:pt idx="757">
                  <c:v>6.60124343996962</c:v>
                </c:pt>
                <c:pt idx="758">
                  <c:v>6.6199346383441018</c:v>
                </c:pt>
                <c:pt idx="759">
                  <c:v>6.6386861957352004</c:v>
                </c:pt>
                <c:pt idx="760">
                  <c:v>6.6574983130349858</c:v>
                </c:pt>
                <c:pt idx="761">
                  <c:v>6.676371191835897</c:v>
                </c:pt>
                <c:pt idx="762">
                  <c:v>6.6953050344332379</c:v>
                </c:pt>
                <c:pt idx="763">
                  <c:v>6.7143000438276497</c:v>
                </c:pt>
                <c:pt idx="764">
                  <c:v>6.7333564237275052</c:v>
                </c:pt>
                <c:pt idx="765">
                  <c:v>6.7524743785514287</c:v>
                </c:pt>
                <c:pt idx="766">
                  <c:v>6.7716541134307615</c:v>
                </c:pt>
                <c:pt idx="767">
                  <c:v>6.7908958342120327</c:v>
                </c:pt>
                <c:pt idx="768">
                  <c:v>6.8101997474595217</c:v>
                </c:pt>
                <c:pt idx="769">
                  <c:v>6.8295660604576556</c:v>
                </c:pt>
                <c:pt idx="770">
                  <c:v>6.8489949812136066</c:v>
                </c:pt>
                <c:pt idx="771">
                  <c:v>6.868486718459816</c:v>
                </c:pt>
                <c:pt idx="772">
                  <c:v>6.8880414816564697</c:v>
                </c:pt>
                <c:pt idx="773">
                  <c:v>6.9076594809940932</c:v>
                </c:pt>
                <c:pt idx="774">
                  <c:v>6.9273409273960818</c:v>
                </c:pt>
                <c:pt idx="775">
                  <c:v>6.9470860325212547</c:v>
                </c:pt>
                <c:pt idx="776">
                  <c:v>6.9668950087664818</c:v>
                </c:pt>
                <c:pt idx="777">
                  <c:v>6.9867680692691634</c:v>
                </c:pt>
                <c:pt idx="778">
                  <c:v>7.0067054279098926</c:v>
                </c:pt>
                <c:pt idx="779">
                  <c:v>7.0267072993150723</c:v>
                </c:pt>
                <c:pt idx="780">
                  <c:v>7.0467738988594411</c:v>
                </c:pt>
                <c:pt idx="781">
                  <c:v>7.0669054426687605</c:v>
                </c:pt>
                <c:pt idx="782">
                  <c:v>7.0871021476224092</c:v>
                </c:pt>
                <c:pt idx="783">
                  <c:v>7.1073642313560264</c:v>
                </c:pt>
                <c:pt idx="784">
                  <c:v>7.1276919122641971</c:v>
                </c:pt>
                <c:pt idx="785">
                  <c:v>7.1480854095030359</c:v>
                </c:pt>
                <c:pt idx="786">
                  <c:v>7.168544942992888</c:v>
                </c:pt>
                <c:pt idx="787">
                  <c:v>7.1890707334210484</c:v>
                </c:pt>
                <c:pt idx="788">
                  <c:v>7.2096630022443593</c:v>
                </c:pt>
                <c:pt idx="789">
                  <c:v>7.2303219716919775</c:v>
                </c:pt>
                <c:pt idx="790">
                  <c:v>7.2510478647680392</c:v>
                </c:pt>
                <c:pt idx="791">
                  <c:v>7.2718409052543853</c:v>
                </c:pt>
                <c:pt idx="792">
                  <c:v>7.2927013177133206</c:v>
                </c:pt>
                <c:pt idx="793">
                  <c:v>7.3136293274902835</c:v>
                </c:pt>
                <c:pt idx="794">
                  <c:v>7.3346251607166195</c:v>
                </c:pt>
                <c:pt idx="795">
                  <c:v>7.3556890443123795</c:v>
                </c:pt>
                <c:pt idx="796">
                  <c:v>7.3768212059890068</c:v>
                </c:pt>
                <c:pt idx="797">
                  <c:v>7.3980218742521604</c:v>
                </c:pt>
                <c:pt idx="798">
                  <c:v>7.4192912784044838</c:v>
                </c:pt>
                <c:pt idx="799">
                  <c:v>7.4406296485484003</c:v>
                </c:pt>
                <c:pt idx="800">
                  <c:v>7.4620372155889525</c:v>
                </c:pt>
                <c:pt idx="801">
                  <c:v>7.4835142112365496</c:v>
                </c:pt>
                <c:pt idx="802">
                  <c:v>7.5050608680098243</c:v>
                </c:pt>
                <c:pt idx="803">
                  <c:v>7.5266774192385206</c:v>
                </c:pt>
                <c:pt idx="804">
                  <c:v>7.5483640990662453</c:v>
                </c:pt>
                <c:pt idx="805">
                  <c:v>7.5701211424533872</c:v>
                </c:pt>
                <c:pt idx="806">
                  <c:v>7.5919487851799694</c:v>
                </c:pt>
                <c:pt idx="807">
                  <c:v>7.6138472638485002</c:v>
                </c:pt>
                <c:pt idx="808">
                  <c:v>7.6358168158869386</c:v>
                </c:pt>
                <c:pt idx="809">
                  <c:v>7.6578576795514843</c:v>
                </c:pt>
                <c:pt idx="810">
                  <c:v>7.6799700939295512</c:v>
                </c:pt>
                <c:pt idx="811">
                  <c:v>7.702154298942701</c:v>
                </c:pt>
                <c:pt idx="812">
                  <c:v>7.7244105353495236</c:v>
                </c:pt>
                <c:pt idx="813">
                  <c:v>7.7467390447485958</c:v>
                </c:pt>
                <c:pt idx="814">
                  <c:v>7.7691400695814465</c:v>
                </c:pt>
                <c:pt idx="815">
                  <c:v>7.7916138531354893</c:v>
                </c:pt>
                <c:pt idx="816">
                  <c:v>7.8141606395470609</c:v>
                </c:pt>
                <c:pt idx="817">
                  <c:v>7.8367806738043084</c:v>
                </c:pt>
                <c:pt idx="818">
                  <c:v>7.8594742017502375</c:v>
                </c:pt>
                <c:pt idx="819">
                  <c:v>7.8822414700857459</c:v>
                </c:pt>
                <c:pt idx="820">
                  <c:v>7.9050827263725703</c:v>
                </c:pt>
                <c:pt idx="821">
                  <c:v>7.9279982190363611</c:v>
                </c:pt>
                <c:pt idx="822">
                  <c:v>7.9509881973696954</c:v>
                </c:pt>
                <c:pt idx="823">
                  <c:v>7.9740529115351304</c:v>
                </c:pt>
                <c:pt idx="824">
                  <c:v>7.9971926125683206</c:v>
                </c:pt>
                <c:pt idx="825">
                  <c:v>8.0204075523809735</c:v>
                </c:pt>
                <c:pt idx="826">
                  <c:v>8.0436979837640141</c:v>
                </c:pt>
                <c:pt idx="827">
                  <c:v>8.0670641603906894</c:v>
                </c:pt>
                <c:pt idx="828">
                  <c:v>8.0905063368196082</c:v>
                </c:pt>
                <c:pt idx="829">
                  <c:v>8.114024768497897</c:v>
                </c:pt>
                <c:pt idx="830">
                  <c:v>8.1376197117643319</c:v>
                </c:pt>
                <c:pt idx="831">
                  <c:v>8.1612914238524379</c:v>
                </c:pt>
                <c:pt idx="832">
                  <c:v>8.1850401628937242</c:v>
                </c:pt>
                <c:pt idx="833">
                  <c:v>8.2088661879207283</c:v>
                </c:pt>
                <c:pt idx="834">
                  <c:v>8.2327697588702637</c:v>
                </c:pt>
                <c:pt idx="835">
                  <c:v>8.2567511365866224</c:v>
                </c:pt>
                <c:pt idx="836">
                  <c:v>8.2808105828246905</c:v>
                </c:pt>
                <c:pt idx="837">
                  <c:v>8.3049483602532206</c:v>
                </c:pt>
                <c:pt idx="838">
                  <c:v>8.3291647324580325</c:v>
                </c:pt>
                <c:pt idx="839">
                  <c:v>8.3534599639452267</c:v>
                </c:pt>
                <c:pt idx="840">
                  <c:v>8.3778343201444727</c:v>
                </c:pt>
                <c:pt idx="841">
                  <c:v>8.4022880674122131</c:v>
                </c:pt>
                <c:pt idx="842">
                  <c:v>8.4268214730349271</c:v>
                </c:pt>
                <c:pt idx="843">
                  <c:v>8.4514348052324788</c:v>
                </c:pt>
                <c:pt idx="844">
                  <c:v>8.4761283331613217</c:v>
                </c:pt>
                <c:pt idx="845">
                  <c:v>8.5009023269178439</c:v>
                </c:pt>
                <c:pt idx="846">
                  <c:v>8.5257570575416697</c:v>
                </c:pt>
                <c:pt idx="847">
                  <c:v>8.550692797018975</c:v>
                </c:pt>
                <c:pt idx="848">
                  <c:v>8.5757098182858922</c:v>
                </c:pt>
                <c:pt idx="849">
                  <c:v>8.6008083952317502</c:v>
                </c:pt>
                <c:pt idx="850">
                  <c:v>8.625988802702496</c:v>
                </c:pt>
                <c:pt idx="851">
                  <c:v>8.6512513165041138</c:v>
                </c:pt>
                <c:pt idx="852">
                  <c:v>8.6765962134058956</c:v>
                </c:pt>
                <c:pt idx="853">
                  <c:v>8.7020237711439528</c:v>
                </c:pt>
                <c:pt idx="854">
                  <c:v>8.7275342684245487</c:v>
                </c:pt>
                <c:pt idx="855">
                  <c:v>8.7531279849275521</c:v>
                </c:pt>
                <c:pt idx="856">
                  <c:v>8.7788052013099183</c:v>
                </c:pt>
                <c:pt idx="857">
                  <c:v>8.8045661992090452</c:v>
                </c:pt>
                <c:pt idx="858">
                  <c:v>8.8304112612462742</c:v>
                </c:pt>
                <c:pt idx="859">
                  <c:v>8.8563406710304164</c:v>
                </c:pt>
                <c:pt idx="860">
                  <c:v>8.8823547131611473</c:v>
                </c:pt>
                <c:pt idx="861">
                  <c:v>8.908453673232561</c:v>
                </c:pt>
                <c:pt idx="862">
                  <c:v>8.9346378378366662</c:v>
                </c:pt>
                <c:pt idx="863">
                  <c:v>8.9609074945668983</c:v>
                </c:pt>
                <c:pt idx="864">
                  <c:v>8.9872629320217143</c:v>
                </c:pt>
                <c:pt idx="865">
                  <c:v>9.0137044398080484</c:v>
                </c:pt>
                <c:pt idx="866">
                  <c:v>9.0402323085449208</c:v>
                </c:pt>
                <c:pt idx="867">
                  <c:v>9.0668468298670621</c:v>
                </c:pt>
                <c:pt idx="868">
                  <c:v>9.0935482964284091</c:v>
                </c:pt>
                <c:pt idx="869">
                  <c:v>9.1203370019057495</c:v>
                </c:pt>
                <c:pt idx="870">
                  <c:v>9.147213241002353</c:v>
                </c:pt>
                <c:pt idx="871">
                  <c:v>9.1741773094515509</c:v>
                </c:pt>
                <c:pt idx="872">
                  <c:v>9.2012295040204606</c:v>
                </c:pt>
                <c:pt idx="873">
                  <c:v>9.2283701225135353</c:v>
                </c:pt>
                <c:pt idx="874">
                  <c:v>9.2555994637762709</c:v>
                </c:pt>
                <c:pt idx="875">
                  <c:v>9.2829178276989417</c:v>
                </c:pt>
                <c:pt idx="876">
                  <c:v>9.3103255152202156</c:v>
                </c:pt>
                <c:pt idx="877">
                  <c:v>9.3378228283308751</c:v>
                </c:pt>
                <c:pt idx="878">
                  <c:v>9.3654100700775818</c:v>
                </c:pt>
                <c:pt idx="879">
                  <c:v>9.3930875445665389</c:v>
                </c:pt>
                <c:pt idx="880">
                  <c:v>9.42085555696735</c:v>
                </c:pt>
                <c:pt idx="881">
                  <c:v>9.4487144135166368</c:v>
                </c:pt>
                <c:pt idx="882">
                  <c:v>9.4766644215219014</c:v>
                </c:pt>
                <c:pt idx="883">
                  <c:v>9.5047058893653418</c:v>
                </c:pt>
                <c:pt idx="884">
                  <c:v>9.5328391265075627</c:v>
                </c:pt>
                <c:pt idx="885">
                  <c:v>9.5610644434914374</c:v>
                </c:pt>
                <c:pt idx="886">
                  <c:v>9.5893821519459568</c:v>
                </c:pt>
                <c:pt idx="887">
                  <c:v>9.6177925645900171</c:v>
                </c:pt>
                <c:pt idx="888">
                  <c:v>9.6462959952363843</c:v>
                </c:pt>
                <c:pt idx="889">
                  <c:v>9.6748927587954103</c:v>
                </c:pt>
                <c:pt idx="890">
                  <c:v>9.7035831712790213</c:v>
                </c:pt>
                <c:pt idx="891">
                  <c:v>9.7323675498046409</c:v>
                </c:pt>
                <c:pt idx="892">
                  <c:v>9.7612462125989925</c:v>
                </c:pt>
                <c:pt idx="893">
                  <c:v>9.7902194790021291</c:v>
                </c:pt>
                <c:pt idx="894">
                  <c:v>9.8192876694713096</c:v>
                </c:pt>
                <c:pt idx="895">
                  <c:v>9.8484511055849904</c:v>
                </c:pt>
                <c:pt idx="896">
                  <c:v>9.8777101100468077</c:v>
                </c:pt>
                <c:pt idx="897">
                  <c:v>9.9070650066895141</c:v>
                </c:pt>
                <c:pt idx="898">
                  <c:v>9.9365161204789878</c:v>
                </c:pt>
                <c:pt idx="899">
                  <c:v>9.9660637775183076</c:v>
                </c:pt>
                <c:pt idx="900">
                  <c:v>9.9957083050517017</c:v>
                </c:pt>
                <c:pt idx="901">
                  <c:v>10.025450031468614</c:v>
                </c:pt>
                <c:pt idx="902">
                  <c:v>10.055289286307781</c:v>
                </c:pt>
                <c:pt idx="903">
                  <c:v>10.08522640026127</c:v>
                </c:pt>
                <c:pt idx="904">
                  <c:v>10.115261705178657</c:v>
                </c:pt>
                <c:pt idx="905">
                  <c:v>10.145395534070969</c:v>
                </c:pt>
                <c:pt idx="906">
                  <c:v>10.175628221114914</c:v>
                </c:pt>
                <c:pt idx="907">
                  <c:v>10.205960101657034</c:v>
                </c:pt>
                <c:pt idx="908">
                  <c:v>10.236391512217747</c:v>
                </c:pt>
                <c:pt idx="909">
                  <c:v>10.266922790495574</c:v>
                </c:pt>
                <c:pt idx="910">
                  <c:v>10.297554275371327</c:v>
                </c:pt>
                <c:pt idx="911">
                  <c:v>10.328286306912231</c:v>
                </c:pt>
                <c:pt idx="912">
                  <c:v>10.359119226376247</c:v>
                </c:pt>
                <c:pt idx="913">
                  <c:v>10.390053376216168</c:v>
                </c:pt>
                <c:pt idx="914">
                  <c:v>10.421089100083904</c:v>
                </c:pt>
                <c:pt idx="915">
                  <c:v>10.452226742834808</c:v>
                </c:pt>
                <c:pt idx="916">
                  <c:v>10.483466650531804</c:v>
                </c:pt>
                <c:pt idx="917">
                  <c:v>10.514809170449773</c:v>
                </c:pt>
                <c:pt idx="918">
                  <c:v>10.546254651079815</c:v>
                </c:pt>
                <c:pt idx="919">
                  <c:v>10.577803442133547</c:v>
                </c:pt>
                <c:pt idx="920">
                  <c:v>10.609455894547521</c:v>
                </c:pt>
                <c:pt idx="921">
                  <c:v>10.641212360487431</c:v>
                </c:pt>
                <c:pt idx="922">
                  <c:v>10.673073193352561</c:v>
                </c:pt>
                <c:pt idx="923">
                  <c:v>10.705038747780183</c:v>
                </c:pt>
                <c:pt idx="924">
                  <c:v>10.737109379649871</c:v>
                </c:pt>
                <c:pt idx="925">
                  <c:v>10.769285446087963</c:v>
                </c:pt>
                <c:pt idx="926">
                  <c:v>10.801567305471975</c:v>
                </c:pt>
                <c:pt idx="927">
                  <c:v>10.833955317435025</c:v>
                </c:pt>
                <c:pt idx="928">
                  <c:v>10.866449842870349</c:v>
                </c:pt>
                <c:pt idx="929">
                  <c:v>10.899051243935686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C-4EA2-93E5-0A1EBB42DD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'Fig3-Tab1'!$G$11:$G$711</c:f>
              <c:numCache>
                <c:formatCode>0.0000</c:formatCode>
                <c:ptCount val="7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</c:numCache>
            </c:numRef>
          </c:xVal>
          <c:yVal>
            <c:numRef>
              <c:f>'Fig3-Tab1'!$I$11:$I$711</c:f>
              <c:numCache>
                <c:formatCode>0.00000</c:formatCode>
                <c:ptCount val="701"/>
                <c:pt idx="0">
                  <c:v>1.4902397441712176</c:v>
                </c:pt>
                <c:pt idx="1">
                  <c:v>1.4902516661050671</c:v>
                </c:pt>
                <c:pt idx="2">
                  <c:v>1.490287432097366</c:v>
                </c:pt>
                <c:pt idx="3">
                  <c:v>1.4903470427203716</c:v>
                </c:pt>
                <c:pt idx="4">
                  <c:v>1.4904304989278543</c:v>
                </c:pt>
                <c:pt idx="5">
                  <c:v>1.4905378020551159</c:v>
                </c:pt>
                <c:pt idx="6">
                  <c:v>1.4906689538190085</c:v>
                </c:pt>
                <c:pt idx="7">
                  <c:v>1.4908239563179635</c:v>
                </c:pt>
                <c:pt idx="8">
                  <c:v>1.4910028120320236</c:v>
                </c:pt>
                <c:pt idx="9">
                  <c:v>1.4912055238228843</c:v>
                </c:pt>
                <c:pt idx="10">
                  <c:v>1.4914320949339388</c:v>
                </c:pt>
                <c:pt idx="11">
                  <c:v>1.4916825289903293</c:v>
                </c:pt>
                <c:pt idx="12">
                  <c:v>1.491956829999006</c:v>
                </c:pt>
                <c:pt idx="13">
                  <c:v>1.4922550023487915</c:v>
                </c:pt>
                <c:pt idx="14">
                  <c:v>1.4925770508104492</c:v>
                </c:pt>
                <c:pt idx="15">
                  <c:v>1.4929229805367614</c:v>
                </c:pt>
                <c:pt idx="16">
                  <c:v>1.4932927970626113</c:v>
                </c:pt>
                <c:pt idx="17">
                  <c:v>1.4936865063050713</c:v>
                </c:pt>
                <c:pt idx="18">
                  <c:v>1.4941041145634975</c:v>
                </c:pt>
                <c:pt idx="19">
                  <c:v>1.4945456285196308</c:v>
                </c:pt>
                <c:pt idx="20">
                  <c:v>1.4950110552377041</c:v>
                </c:pt>
                <c:pt idx="21">
                  <c:v>1.4955004021645546</c:v>
                </c:pt>
                <c:pt idx="22">
                  <c:v>1.4960136771297441</c:v>
                </c:pt>
                <c:pt idx="23">
                  <c:v>1.4965508883456826</c:v>
                </c:pt>
                <c:pt idx="24">
                  <c:v>1.4971120444077608</c:v>
                </c:pt>
                <c:pt idx="25">
                  <c:v>1.4976971542944881</c:v>
                </c:pt>
                <c:pt idx="26">
                  <c:v>1.4983062273676351</c:v>
                </c:pt>
                <c:pt idx="27">
                  <c:v>1.4989392733723836</c:v>
                </c:pt>
                <c:pt idx="28">
                  <c:v>1.4995963024374839</c:v>
                </c:pt>
                <c:pt idx="29">
                  <c:v>1.5002773250754142</c:v>
                </c:pt>
                <c:pt idx="30">
                  <c:v>1.5009823521825518</c:v>
                </c:pt>
                <c:pt idx="31">
                  <c:v>1.5017113950393453</c:v>
                </c:pt>
                <c:pt idx="32">
                  <c:v>1.5024644653104962</c:v>
                </c:pt>
                <c:pt idx="33">
                  <c:v>1.503241575045144</c:v>
                </c:pt>
                <c:pt idx="34">
                  <c:v>1.5040427366770623</c:v>
                </c:pt>
                <c:pt idx="35">
                  <c:v>1.5048679630248534</c:v>
                </c:pt>
                <c:pt idx="36">
                  <c:v>1.5057172672921566</c:v>
                </c:pt>
                <c:pt idx="37">
                  <c:v>1.5065906630678589</c:v>
                </c:pt>
                <c:pt idx="38">
                  <c:v>1.5074881643263105</c:v>
                </c:pt>
                <c:pt idx="39">
                  <c:v>1.5084097854275513</c:v>
                </c:pt>
                <c:pt idx="40">
                  <c:v>1.5093555411175383</c:v>
                </c:pt>
                <c:pt idx="41">
                  <c:v>1.5103254465283829</c:v>
                </c:pt>
                <c:pt idx="42">
                  <c:v>1.5113195171785925</c:v>
                </c:pt>
                <c:pt idx="43">
                  <c:v>1.512337768973318</c:v>
                </c:pt>
                <c:pt idx="44">
                  <c:v>1.5133802182046103</c:v>
                </c:pt>
                <c:pt idx="45">
                  <c:v>1.5144468815516794</c:v>
                </c:pt>
                <c:pt idx="46">
                  <c:v>1.5155377760811617</c:v>
                </c:pt>
                <c:pt idx="47">
                  <c:v>1.5166529192473928</c:v>
                </c:pt>
                <c:pt idx="48">
                  <c:v>1.5177923288926869</c:v>
                </c:pt>
                <c:pt idx="49">
                  <c:v>1.5189560232476234</c:v>
                </c:pt>
                <c:pt idx="50">
                  <c:v>1.5201440209313357</c:v>
                </c:pt>
                <c:pt idx="51">
                  <c:v>1.5213563409518127</c:v>
                </c:pt>
                <c:pt idx="52">
                  <c:v>1.5225930027062009</c:v>
                </c:pt>
                <c:pt idx="53">
                  <c:v>1.523854025981114</c:v>
                </c:pt>
                <c:pt idx="54">
                  <c:v>1.5251394309529518</c:v>
                </c:pt>
                <c:pt idx="55">
                  <c:v>1.5264492381882215</c:v>
                </c:pt>
                <c:pt idx="56">
                  <c:v>1.527783468643866</c:v>
                </c:pt>
                <c:pt idx="57">
                  <c:v>1.5291421436676018</c:v>
                </c:pt>
                <c:pt idx="58">
                  <c:v>1.5305252849982582</c:v>
                </c:pt>
                <c:pt idx="59">
                  <c:v>1.5319329147661254</c:v>
                </c:pt>
                <c:pt idx="60">
                  <c:v>1.5333650554933103</c:v>
                </c:pt>
                <c:pt idx="61">
                  <c:v>1.5348217300940947</c:v>
                </c:pt>
                <c:pt idx="62">
                  <c:v>1.5363029618753039</c:v>
                </c:pt>
                <c:pt idx="63">
                  <c:v>1.5378087745366773</c:v>
                </c:pt>
                <c:pt idx="64">
                  <c:v>1.5393391921712503</c:v>
                </c:pt>
                <c:pt idx="65">
                  <c:v>1.5408942392657365</c:v>
                </c:pt>
                <c:pt idx="66">
                  <c:v>1.542473940700924</c:v>
                </c:pt>
                <c:pt idx="67">
                  <c:v>1.5440783217520688</c:v>
                </c:pt>
                <c:pt idx="68">
                  <c:v>1.5457074080893018</c:v>
                </c:pt>
                <c:pt idx="69">
                  <c:v>1.5473612257780391</c:v>
                </c:pt>
                <c:pt idx="70">
                  <c:v>1.5490398012793996</c:v>
                </c:pt>
                <c:pt idx="71">
                  <c:v>1.5507431614506266</c:v>
                </c:pt>
                <c:pt idx="72">
                  <c:v>1.5524713335455196</c:v>
                </c:pt>
                <c:pt idx="73">
                  <c:v>1.5542243452148685</c:v>
                </c:pt>
                <c:pt idx="74">
                  <c:v>1.5560022245068978</c:v>
                </c:pt>
                <c:pt idx="75">
                  <c:v>1.5578049998677137</c:v>
                </c:pt>
                <c:pt idx="76">
                  <c:v>1.5596327001417611</c:v>
                </c:pt>
                <c:pt idx="77">
                  <c:v>1.5614853545722829</c:v>
                </c:pt>
                <c:pt idx="78">
                  <c:v>1.5633629928017891</c:v>
                </c:pt>
                <c:pt idx="79">
                  <c:v>1.5652656448725322</c:v>
                </c:pt>
                <c:pt idx="80">
                  <c:v>1.5671933412269854</c:v>
                </c:pt>
                <c:pt idx="81">
                  <c:v>1.5691461127083319</c:v>
                </c:pt>
                <c:pt idx="82">
                  <c:v>1.5711239905609569</c:v>
                </c:pt>
                <c:pt idx="83">
                  <c:v>1.5731270064309482</c:v>
                </c:pt>
                <c:pt idx="84">
                  <c:v>1.5751551923666023</c:v>
                </c:pt>
                <c:pt idx="85">
                  <c:v>1.5772085808189376</c:v>
                </c:pt>
                <c:pt idx="86">
                  <c:v>1.5792872046422133</c:v>
                </c:pt>
                <c:pt idx="87">
                  <c:v>1.5813910970944547</c:v>
                </c:pt>
                <c:pt idx="88">
                  <c:v>1.5835202918379858</c:v>
                </c:pt>
                <c:pt idx="89">
                  <c:v>1.5856748229399684</c:v>
                </c:pt>
                <c:pt idx="90">
                  <c:v>1.5878547248729455</c:v>
                </c:pt>
                <c:pt idx="91">
                  <c:v>1.5900600325153951</c:v>
                </c:pt>
                <c:pt idx="92">
                  <c:v>1.592290781152286</c:v>
                </c:pt>
                <c:pt idx="93">
                  <c:v>1.5945470064756442</c:v>
                </c:pt>
                <c:pt idx="94">
                  <c:v>1.5968287445851235</c:v>
                </c:pt>
                <c:pt idx="95">
                  <c:v>1.5991360319885815</c:v>
                </c:pt>
                <c:pt idx="96">
                  <c:v>1.6014689056026663</c:v>
                </c:pt>
                <c:pt idx="97">
                  <c:v>1.6038274027534052</c:v>
                </c:pt>
                <c:pt idx="98">
                  <c:v>1.6062115611768035</c:v>
                </c:pt>
                <c:pt idx="99">
                  <c:v>1.6086214190194463</c:v>
                </c:pt>
                <c:pt idx="100">
                  <c:v>1.6110570148391106</c:v>
                </c:pt>
                <c:pt idx="101">
                  <c:v>1.6135183876053816</c:v>
                </c:pt>
                <c:pt idx="102">
                  <c:v>1.6160055767002761</c:v>
                </c:pt>
                <c:pt idx="103">
                  <c:v>1.6185186219188725</c:v>
                </c:pt>
                <c:pt idx="104">
                  <c:v>1.6210575634699482</c:v>
                </c:pt>
                <c:pt idx="105">
                  <c:v>1.6236224419766221</c:v>
                </c:pt>
                <c:pt idx="106">
                  <c:v>1.6262132984770046</c:v>
                </c:pt>
                <c:pt idx="107">
                  <c:v>1.6288301744248557</c:v>
                </c:pt>
                <c:pt idx="108">
                  <c:v>1.6314731116902454</c:v>
                </c:pt>
                <c:pt idx="109">
                  <c:v>1.6341421525602275</c:v>
                </c:pt>
                <c:pt idx="110">
                  <c:v>1.6368373397395122</c:v>
                </c:pt>
                <c:pt idx="111">
                  <c:v>1.6395587163511514</c:v>
                </c:pt>
                <c:pt idx="112">
                  <c:v>1.6423063259372304</c:v>
                </c:pt>
                <c:pt idx="113">
                  <c:v>1.6450802124595594</c:v>
                </c:pt>
                <c:pt idx="114">
                  <c:v>1.6478804203003832</c:v>
                </c:pt>
                <c:pt idx="115">
                  <c:v>1.6507069942630865</c:v>
                </c:pt>
                <c:pt idx="116">
                  <c:v>1.6535599795729132</c:v>
                </c:pt>
                <c:pt idx="117">
                  <c:v>1.656439421877689</c:v>
                </c:pt>
                <c:pt idx="118">
                  <c:v>1.6593453672485523</c:v>
                </c:pt>
                <c:pt idx="119">
                  <c:v>1.6622778621806911</c:v>
                </c:pt>
                <c:pt idx="120">
                  <c:v>1.6652369535940863</c:v>
                </c:pt>
                <c:pt idx="121">
                  <c:v>1.6682226888342646</c:v>
                </c:pt>
                <c:pt idx="122">
                  <c:v>1.6712351156730529</c:v>
                </c:pt>
                <c:pt idx="123">
                  <c:v>1.6742742823093446</c:v>
                </c:pt>
                <c:pt idx="124">
                  <c:v>1.6773402373698716</c:v>
                </c:pt>
                <c:pt idx="125">
                  <c:v>1.6804330299099794</c:v>
                </c:pt>
                <c:pt idx="126">
                  <c:v>1.6835527094144151</c:v>
                </c:pt>
                <c:pt idx="127">
                  <c:v>1.6866993257981175</c:v>
                </c:pt>
                <c:pt idx="128">
                  <c:v>1.6898729294070154</c:v>
                </c:pt>
                <c:pt idx="129">
                  <c:v>1.6930735710188347</c:v>
                </c:pt>
                <c:pt idx="130">
                  <c:v>1.696301301843909</c:v>
                </c:pt>
                <c:pt idx="131">
                  <c:v>1.6995561735260005</c:v>
                </c:pt>
                <c:pt idx="132">
                  <c:v>1.702838238143126</c:v>
                </c:pt>
                <c:pt idx="133">
                  <c:v>1.7061475482083885</c:v>
                </c:pt>
                <c:pt idx="134">
                  <c:v>1.7094841566708208</c:v>
                </c:pt>
                <c:pt idx="135">
                  <c:v>1.7128481169162282</c:v>
                </c:pt>
                <c:pt idx="136">
                  <c:v>1.7162394827680474</c:v>
                </c:pt>
                <c:pt idx="137">
                  <c:v>1.7196583084882038</c:v>
                </c:pt>
                <c:pt idx="138">
                  <c:v>1.7231046487779824</c:v>
                </c:pt>
                <c:pt idx="139">
                  <c:v>1.7265785587789007</c:v>
                </c:pt>
                <c:pt idx="140">
                  <c:v>1.7300800940735934</c:v>
                </c:pt>
                <c:pt idx="141">
                  <c:v>1.7336093106866997</c:v>
                </c:pt>
                <c:pt idx="142">
                  <c:v>1.7371662650857604</c:v>
                </c:pt>
                <c:pt idx="143">
                  <c:v>1.7407510141821225</c:v>
                </c:pt>
                <c:pt idx="144">
                  <c:v>1.7443636153318471</c:v>
                </c:pt>
                <c:pt idx="145">
                  <c:v>1.7480041263366302</c:v>
                </c:pt>
                <c:pt idx="146">
                  <c:v>1.7516726054447254</c:v>
                </c:pt>
                <c:pt idx="147">
                  <c:v>1.755369111351877</c:v>
                </c:pt>
                <c:pt idx="148">
                  <c:v>1.759093703202258</c:v>
                </c:pt>
                <c:pt idx="149">
                  <c:v>1.7628464405894178</c:v>
                </c:pt>
                <c:pt idx="150">
                  <c:v>1.7666273835572341</c:v>
                </c:pt>
                <c:pt idx="151">
                  <c:v>1.7704365926008756</c:v>
                </c:pt>
                <c:pt idx="152">
                  <c:v>1.7742741286677679</c:v>
                </c:pt>
                <c:pt idx="153">
                  <c:v>1.7781400531585703</c:v>
                </c:pt>
                <c:pt idx="154">
                  <c:v>1.7820344279281566</c:v>
                </c:pt>
                <c:pt idx="155">
                  <c:v>1.7859573152866068</c:v>
                </c:pt>
                <c:pt idx="156">
                  <c:v>1.7899087780002019</c:v>
                </c:pt>
                <c:pt idx="157">
                  <c:v>1.7938888792924297</c:v>
                </c:pt>
                <c:pt idx="158">
                  <c:v>1.797897682844996</c:v>
                </c:pt>
                <c:pt idx="159">
                  <c:v>1.8019352527988428</c:v>
                </c:pt>
                <c:pt idx="160">
                  <c:v>1.8060016537551757</c:v>
                </c:pt>
                <c:pt idx="161">
                  <c:v>1.8100969507764968</c:v>
                </c:pt>
                <c:pt idx="162">
                  <c:v>1.8142212093876455</c:v>
                </c:pt>
                <c:pt idx="163">
                  <c:v>1.8183744955768482</c:v>
                </c:pt>
                <c:pt idx="164">
                  <c:v>1.8225568757967723</c:v>
                </c:pt>
                <c:pt idx="165">
                  <c:v>1.8267684169655898</c:v>
                </c:pt>
                <c:pt idx="166">
                  <c:v>1.8310091864680502</c:v>
                </c:pt>
                <c:pt idx="167">
                  <c:v>1.8352792521565557</c:v>
                </c:pt>
                <c:pt idx="168">
                  <c:v>1.8395786823522482</c:v>
                </c:pt>
                <c:pt idx="169">
                  <c:v>1.8439075458461025</c:v>
                </c:pt>
                <c:pt idx="170">
                  <c:v>1.8482659119000273</c:v>
                </c:pt>
                <c:pt idx="171">
                  <c:v>1.8526538502479721</c:v>
                </c:pt>
                <c:pt idx="172">
                  <c:v>1.8570714310970442</c:v>
                </c:pt>
                <c:pt idx="173">
                  <c:v>1.8615187251286314</c:v>
                </c:pt>
                <c:pt idx="174">
                  <c:v>1.865995803499533</c:v>
                </c:pt>
                <c:pt idx="175">
                  <c:v>1.8705027378430987</c:v>
                </c:pt>
                <c:pt idx="176">
                  <c:v>1.8750396002703738</c:v>
                </c:pt>
                <c:pt idx="177">
                  <c:v>1.8796064633712541</c:v>
                </c:pt>
                <c:pt idx="178">
                  <c:v>1.8842034002156471</c:v>
                </c:pt>
                <c:pt idx="179">
                  <c:v>1.8888304843546395</c:v>
                </c:pt>
                <c:pt idx="180">
                  <c:v>1.8934877898216766</c:v>
                </c:pt>
                <c:pt idx="181">
                  <c:v>1.8981753911337453</c:v>
                </c:pt>
                <c:pt idx="182">
                  <c:v>1.9028933632925664</c:v>
                </c:pt>
                <c:pt idx="183">
                  <c:v>1.9076417817857956</c:v>
                </c:pt>
                <c:pt idx="184">
                  <c:v>1.9124207225882297</c:v>
                </c:pt>
                <c:pt idx="185">
                  <c:v>1.9172302621630235</c:v>
                </c:pt>
                <c:pt idx="186">
                  <c:v>1.9220704774629127</c:v>
                </c:pt>
                <c:pt idx="187">
                  <c:v>1.9269414459314456</c:v>
                </c:pt>
                <c:pt idx="188">
                  <c:v>1.9318432455042214</c:v>
                </c:pt>
                <c:pt idx="189">
                  <c:v>1.9367759546101384</c:v>
                </c:pt>
                <c:pt idx="190">
                  <c:v>1.9417396521726467</c:v>
                </c:pt>
                <c:pt idx="191">
                  <c:v>1.9467344176110137</c:v>
                </c:pt>
                <c:pt idx="192">
                  <c:v>1.9517603308415925</c:v>
                </c:pt>
                <c:pt idx="193">
                  <c:v>1.9568174722791027</c:v>
                </c:pt>
                <c:pt idx="194">
                  <c:v>1.9619059228379148</c:v>
                </c:pt>
                <c:pt idx="195">
                  <c:v>1.9670257639333462</c:v>
                </c:pt>
                <c:pt idx="196">
                  <c:v>1.9721770774829634</c:v>
                </c:pt>
                <c:pt idx="197">
                  <c:v>1.9773599459078937</c:v>
                </c:pt>
                <c:pt idx="198">
                  <c:v>1.9825744521341424</c:v>
                </c:pt>
                <c:pt idx="199">
                  <c:v>1.9878206795939206</c:v>
                </c:pt>
                <c:pt idx="200">
                  <c:v>1.9930987122269785</c:v>
                </c:pt>
                <c:pt idx="201">
                  <c:v>1.9984086344819516</c:v>
                </c:pt>
                <c:pt idx="202">
                  <c:v>2.0037505313177095</c:v>
                </c:pt>
                <c:pt idx="203">
                  <c:v>2.0091244882047152</c:v>
                </c:pt>
                <c:pt idx="204">
                  <c:v>2.0145305911263933</c:v>
                </c:pt>
                <c:pt idx="205">
                  <c:v>2.0199689265805056</c:v>
                </c:pt>
                <c:pt idx="206">
                  <c:v>2.0254395815805366</c:v>
                </c:pt>
                <c:pt idx="207">
                  <c:v>2.0309426436570819</c:v>
                </c:pt>
                <c:pt idx="208">
                  <c:v>2.0364782008592526</c:v>
                </c:pt>
                <c:pt idx="209">
                  <c:v>2.0420463417560821</c:v>
                </c:pt>
                <c:pt idx="210">
                  <c:v>2.0476471554379434</c:v>
                </c:pt>
                <c:pt idx="211">
                  <c:v>2.0532807315179746</c:v>
                </c:pt>
                <c:pt idx="212">
                  <c:v>2.0589471601335139</c:v>
                </c:pt>
                <c:pt idx="213">
                  <c:v>2.0646465319475391</c:v>
                </c:pt>
                <c:pt idx="214">
                  <c:v>2.0703789381501214</c:v>
                </c:pt>
                <c:pt idx="215">
                  <c:v>2.0761444704598824</c:v>
                </c:pt>
                <c:pt idx="216">
                  <c:v>2.0819432211254618</c:v>
                </c:pt>
                <c:pt idx="217">
                  <c:v>2.0877752829269935</c:v>
                </c:pt>
                <c:pt idx="218">
                  <c:v>2.0936407491775921</c:v>
                </c:pt>
                <c:pt idx="219">
                  <c:v>2.0995397137248411</c:v>
                </c:pt>
                <c:pt idx="220">
                  <c:v>2.1054722709523004</c:v>
                </c:pt>
                <c:pt idx="221">
                  <c:v>2.1114385157810118</c:v>
                </c:pt>
                <c:pt idx="222">
                  <c:v>2.1174385436710197</c:v>
                </c:pt>
                <c:pt idx="223">
                  <c:v>2.1234724506228981</c:v>
                </c:pt>
                <c:pt idx="224">
                  <c:v>2.1295403331792873</c:v>
                </c:pt>
                <c:pt idx="225">
                  <c:v>2.1356422884264372</c:v>
                </c:pt>
                <c:pt idx="226">
                  <c:v>2.141778413995763</c:v>
                </c:pt>
                <c:pt idx="227">
                  <c:v>2.1479488080654039</c:v>
                </c:pt>
                <c:pt idx="228">
                  <c:v>2.1541535693617968</c:v>
                </c:pt>
                <c:pt idx="229">
                  <c:v>2.1603927971612547</c:v>
                </c:pt>
                <c:pt idx="230">
                  <c:v>2.166666591291555</c:v>
                </c:pt>
                <c:pt idx="231">
                  <c:v>2.1729750521335394</c:v>
                </c:pt>
                <c:pt idx="232">
                  <c:v>2.1793182806227138</c:v>
                </c:pt>
                <c:pt idx="233">
                  <c:v>2.1856963782508707</c:v>
                </c:pt>
                <c:pt idx="234">
                  <c:v>2.1921094470677076</c:v>
                </c:pt>
                <c:pt idx="235">
                  <c:v>2.198557589682463</c:v>
                </c:pt>
                <c:pt idx="236">
                  <c:v>2.2050409092655556</c:v>
                </c:pt>
                <c:pt idx="237">
                  <c:v>2.2115595095502374</c:v>
                </c:pt>
                <c:pt idx="238">
                  <c:v>2.2181134948342516</c:v>
                </c:pt>
                <c:pt idx="239">
                  <c:v>2.2247029699815037</c:v>
                </c:pt>
                <c:pt idx="240">
                  <c:v>2.2313280404237354</c:v>
                </c:pt>
                <c:pt idx="241">
                  <c:v>2.2379888121622158</c:v>
                </c:pt>
                <c:pt idx="242">
                  <c:v>2.2446853917694343</c:v>
                </c:pt>
                <c:pt idx="243">
                  <c:v>2.2514178863908079</c:v>
                </c:pt>
                <c:pt idx="244">
                  <c:v>2.2581864037463939</c:v>
                </c:pt>
                <c:pt idx="245">
                  <c:v>2.2649910521326144</c:v>
                </c:pt>
                <c:pt idx="246">
                  <c:v>2.2718319404239895</c:v>
                </c:pt>
                <c:pt idx="247">
                  <c:v>2.2787091780748763</c:v>
                </c:pt>
                <c:pt idx="248">
                  <c:v>2.2856228751212253</c:v>
                </c:pt>
                <c:pt idx="249">
                  <c:v>2.2925731421823361</c:v>
                </c:pt>
                <c:pt idx="250">
                  <c:v>2.2995600904626299</c:v>
                </c:pt>
                <c:pt idx="251">
                  <c:v>2.3065838317534286</c:v>
                </c:pt>
                <c:pt idx="252">
                  <c:v>2.313644478434743</c:v>
                </c:pt>
                <c:pt idx="253">
                  <c:v>2.3207421434770694</c:v>
                </c:pt>
                <c:pt idx="254">
                  <c:v>2.3278769404432009</c:v>
                </c:pt>
                <c:pt idx="255">
                  <c:v>2.335048983490041</c:v>
                </c:pt>
                <c:pt idx="256">
                  <c:v>2.342258387370431</c:v>
                </c:pt>
                <c:pt idx="257">
                  <c:v>2.3495052674349872</c:v>
                </c:pt>
                <c:pt idx="258">
                  <c:v>2.3567897396339457</c:v>
                </c:pt>
                <c:pt idx="259">
                  <c:v>2.364111920519016</c:v>
                </c:pt>
                <c:pt idx="260">
                  <c:v>2.3714719272452491</c:v>
                </c:pt>
                <c:pt idx="261">
                  <c:v>2.3788698775729098</c:v>
                </c:pt>
                <c:pt idx="262">
                  <c:v>2.3863058898693605</c:v>
                </c:pt>
                <c:pt idx="263">
                  <c:v>2.3937800831109577</c:v>
                </c:pt>
                <c:pt idx="264">
                  <c:v>2.4012925768849511</c:v>
                </c:pt>
                <c:pt idx="265">
                  <c:v>2.4088434913914027</c:v>
                </c:pt>
                <c:pt idx="266">
                  <c:v>2.4164329474451054</c:v>
                </c:pt>
                <c:pt idx="267">
                  <c:v>2.4240610664775177</c:v>
                </c:pt>
                <c:pt idx="268">
                  <c:v>2.4317279705387072</c:v>
                </c:pt>
                <c:pt idx="269">
                  <c:v>2.4394337822993015</c:v>
                </c:pt>
                <c:pt idx="270">
                  <c:v>2.4471786250524543</c:v>
                </c:pt>
                <c:pt idx="271">
                  <c:v>2.454962622715815</c:v>
                </c:pt>
                <c:pt idx="272">
                  <c:v>2.462785899833511</c:v>
                </c:pt>
                <c:pt idx="273">
                  <c:v>2.4706485815781436</c:v>
                </c:pt>
                <c:pt idx="274">
                  <c:v>2.4785507937527895</c:v>
                </c:pt>
                <c:pt idx="275">
                  <c:v>2.4864926627930108</c:v>
                </c:pt>
                <c:pt idx="276">
                  <c:v>2.494474315768882</c:v>
                </c:pt>
                <c:pt idx="277">
                  <c:v>2.5024958803870212</c:v>
                </c:pt>
                <c:pt idx="278">
                  <c:v>2.5105574849926326</c:v>
                </c:pt>
                <c:pt idx="279">
                  <c:v>2.5186592585715628</c:v>
                </c:pt>
                <c:pt idx="280">
                  <c:v>2.5268013307523618</c:v>
                </c:pt>
                <c:pt idx="281">
                  <c:v>2.5349838318083577</c:v>
                </c:pt>
                <c:pt idx="282">
                  <c:v>2.5432068926597418</c:v>
                </c:pt>
                <c:pt idx="283">
                  <c:v>2.5514706448756646</c:v>
                </c:pt>
                <c:pt idx="284">
                  <c:v>2.559775220676336</c:v>
                </c:pt>
                <c:pt idx="285">
                  <c:v>2.5681207529351475</c:v>
                </c:pt>
                <c:pt idx="286">
                  <c:v>2.5765073751807916</c:v>
                </c:pt>
                <c:pt idx="287">
                  <c:v>2.5849352215994048</c:v>
                </c:pt>
                <c:pt idx="288">
                  <c:v>2.5934044270367091</c:v>
                </c:pt>
                <c:pt idx="289">
                  <c:v>2.6019151270001712</c:v>
                </c:pt>
                <c:pt idx="290">
                  <c:v>2.6104674576611733</c:v>
                </c:pt>
                <c:pt idx="291">
                  <c:v>2.6190615558571877</c:v>
                </c:pt>
                <c:pt idx="292">
                  <c:v>2.6276975590939697</c:v>
                </c:pt>
                <c:pt idx="293">
                  <c:v>2.6363756055477543</c:v>
                </c:pt>
                <c:pt idx="294">
                  <c:v>2.6450958340674706</c:v>
                </c:pt>
                <c:pt idx="295">
                  <c:v>2.6538583841769605</c:v>
                </c:pt>
                <c:pt idx="296">
                  <c:v>2.662663396077213</c:v>
                </c:pt>
                <c:pt idx="297">
                  <c:v>2.6715110106486066</c:v>
                </c:pt>
                <c:pt idx="298">
                  <c:v>2.6804013694531621</c:v>
                </c:pt>
                <c:pt idx="299">
                  <c:v>2.6893346147368113</c:v>
                </c:pt>
                <c:pt idx="300">
                  <c:v>2.698310889431669</c:v>
                </c:pt>
                <c:pt idx="301">
                  <c:v>2.7073303371583215</c:v>
                </c:pt>
                <c:pt idx="302">
                  <c:v>2.7163931022281247</c:v>
                </c:pt>
                <c:pt idx="303">
                  <c:v>2.7254993296455132</c:v>
                </c:pt>
                <c:pt idx="304">
                  <c:v>2.7346491651103206</c:v>
                </c:pt>
                <c:pt idx="305">
                  <c:v>2.7438427550201081</c:v>
                </c:pt>
                <c:pt idx="306">
                  <c:v>2.7530802464725124</c:v>
                </c:pt>
                <c:pt idx="307">
                  <c:v>2.7623617872675919</c:v>
                </c:pt>
                <c:pt idx="308">
                  <c:v>2.7716875259101981</c:v>
                </c:pt>
                <c:pt idx="309">
                  <c:v>2.7810576116123484</c:v>
                </c:pt>
                <c:pt idx="310">
                  <c:v>2.7904721942956137</c:v>
                </c:pt>
                <c:pt idx="311">
                  <c:v>2.7999314245935181</c:v>
                </c:pt>
                <c:pt idx="312">
                  <c:v>2.8094354538539474</c:v>
                </c:pt>
                <c:pt idx="313">
                  <c:v>2.8189844341415733</c:v>
                </c:pt>
                <c:pt idx="314">
                  <c:v>2.8285785182402838</c:v>
                </c:pt>
                <c:pt idx="315">
                  <c:v>2.8382178596556296</c:v>
                </c:pt>
                <c:pt idx="316">
                  <c:v>2.8479026126172777</c:v>
                </c:pt>
                <c:pt idx="317">
                  <c:v>2.8576329320814837</c:v>
                </c:pt>
                <c:pt idx="318">
                  <c:v>2.8674089737335655</c:v>
                </c:pt>
                <c:pt idx="319">
                  <c:v>2.8772308939903986</c:v>
                </c:pt>
                <c:pt idx="320">
                  <c:v>2.8870988500029164</c:v>
                </c:pt>
                <c:pt idx="321">
                  <c:v>2.8970129996586258</c:v>
                </c:pt>
                <c:pt idx="322">
                  <c:v>2.9069735015841327</c:v>
                </c:pt>
                <c:pt idx="323">
                  <c:v>2.9169805151476806</c:v>
                </c:pt>
                <c:pt idx="324">
                  <c:v>2.9270342004616992</c:v>
                </c:pt>
                <c:pt idx="325">
                  <c:v>2.9371347183853693</c:v>
                </c:pt>
                <c:pt idx="326">
                  <c:v>2.947282230527192</c:v>
                </c:pt>
                <c:pt idx="327">
                  <c:v>2.9574768992475793</c:v>
                </c:pt>
                <c:pt idx="328">
                  <c:v>2.9677188876614466</c:v>
                </c:pt>
                <c:pt idx="329">
                  <c:v>2.9780083596408282</c:v>
                </c:pt>
                <c:pt idx="330">
                  <c:v>2.9883454798174949</c:v>
                </c:pt>
                <c:pt idx="331">
                  <c:v>2.9987304135855903</c:v>
                </c:pt>
                <c:pt idx="332">
                  <c:v>3.0091633271042757</c:v>
                </c:pt>
                <c:pt idx="333">
                  <c:v>3.01964438730039</c:v>
                </c:pt>
                <c:pt idx="334">
                  <c:v>3.0301737618711209</c:v>
                </c:pt>
                <c:pt idx="335">
                  <c:v>3.0407516192866848</c:v>
                </c:pt>
                <c:pt idx="336">
                  <c:v>3.0513781287930275</c:v>
                </c:pt>
                <c:pt idx="337">
                  <c:v>3.0620534604145262</c:v>
                </c:pt>
                <c:pt idx="338">
                  <c:v>3.0727777849567159</c:v>
                </c:pt>
                <c:pt idx="339">
                  <c:v>3.0835512740090172</c:v>
                </c:pt>
                <c:pt idx="340">
                  <c:v>3.0943740999474856</c:v>
                </c:pt>
                <c:pt idx="341">
                  <c:v>3.1052464359375658</c:v>
                </c:pt>
                <c:pt idx="342">
                  <c:v>3.116168455936867</c:v>
                </c:pt>
                <c:pt idx="343">
                  <c:v>3.1271403346979407</c:v>
                </c:pt>
                <c:pt idx="344">
                  <c:v>3.1381622477710827</c:v>
                </c:pt>
                <c:pt idx="345">
                  <c:v>3.1492343715071365</c:v>
                </c:pt>
                <c:pt idx="346">
                  <c:v>3.1603568830603175</c:v>
                </c:pt>
                <c:pt idx="347">
                  <c:v>3.171529960391049</c:v>
                </c:pt>
                <c:pt idx="348">
                  <c:v>3.1827537822688061</c:v>
                </c:pt>
                <c:pt idx="349">
                  <c:v>3.1940285282749774</c:v>
                </c:pt>
                <c:pt idx="350">
                  <c:v>3.2053543788057413</c:v>
                </c:pt>
                <c:pt idx="351">
                  <c:v>3.2167315150749469</c:v>
                </c:pt>
                <c:pt idx="352">
                  <c:v>3.2281601191170171</c:v>
                </c:pt>
                <c:pt idx="353">
                  <c:v>3.2396403737898605</c:v>
                </c:pt>
                <c:pt idx="354">
                  <c:v>3.2511724627777978</c:v>
                </c:pt>
                <c:pt idx="355">
                  <c:v>3.2627565705944974</c:v>
                </c:pt>
                <c:pt idx="356">
                  <c:v>3.2743928825859312</c:v>
                </c:pt>
                <c:pt idx="357">
                  <c:v>3.2860815849333411</c:v>
                </c:pt>
                <c:pt idx="358">
                  <c:v>3.2978228646562133</c:v>
                </c:pt>
                <c:pt idx="359">
                  <c:v>3.3096169096152721</c:v>
                </c:pt>
                <c:pt idx="360">
                  <c:v>3.3214639085154913</c:v>
                </c:pt>
                <c:pt idx="361">
                  <c:v>3.3333640509091045</c:v>
                </c:pt>
                <c:pt idx="362">
                  <c:v>3.3453175271986435</c:v>
                </c:pt>
                <c:pt idx="363">
                  <c:v>3.3573245286399849</c:v>
                </c:pt>
                <c:pt idx="364">
                  <c:v>3.369385247345408</c:v>
                </c:pt>
                <c:pt idx="365">
                  <c:v>3.3814998762866679</c:v>
                </c:pt>
                <c:pt idx="366">
                  <c:v>3.3936686092980874</c:v>
                </c:pt>
                <c:pt idx="367">
                  <c:v>3.4058916410796547</c:v>
                </c:pt>
                <c:pt idx="368">
                  <c:v>3.4181691672001371</c:v>
                </c:pt>
                <c:pt idx="369">
                  <c:v>3.4305013841002165</c:v>
                </c:pt>
                <c:pt idx="370">
                  <c:v>3.4428884890956253</c:v>
                </c:pt>
                <c:pt idx="371">
                  <c:v>3.4553306803803081</c:v>
                </c:pt>
                <c:pt idx="372">
                  <c:v>3.4678281570295906</c:v>
                </c:pt>
                <c:pt idx="373">
                  <c:v>3.4803811190033662</c:v>
                </c:pt>
                <c:pt idx="374">
                  <c:v>3.4929897671492935</c:v>
                </c:pt>
                <c:pt idx="375">
                  <c:v>3.505654303206013</c:v>
                </c:pt>
                <c:pt idx="376">
                  <c:v>3.5183749298063707</c:v>
                </c:pt>
                <c:pt idx="377">
                  <c:v>3.531151850480664</c:v>
                </c:pt>
                <c:pt idx="378">
                  <c:v>3.5439852696598972</c:v>
                </c:pt>
                <c:pt idx="379">
                  <c:v>3.5568753926790486</c:v>
                </c:pt>
                <c:pt idx="380">
                  <c:v>3.5698224257803637</c:v>
                </c:pt>
                <c:pt idx="381">
                  <c:v>3.5828265761166471</c:v>
                </c:pt>
                <c:pt idx="382">
                  <c:v>3.5958880517545824</c:v>
                </c:pt>
                <c:pt idx="383">
                  <c:v>3.6090070616780583</c:v>
                </c:pt>
                <c:pt idx="384">
                  <c:v>3.6221838157915127</c:v>
                </c:pt>
                <c:pt idx="385">
                  <c:v>3.6354185249232929</c:v>
                </c:pt>
                <c:pt idx="386">
                  <c:v>3.6487114008290282</c:v>
                </c:pt>
                <c:pt idx="387">
                  <c:v>3.6620626561950154</c:v>
                </c:pt>
                <c:pt idx="388">
                  <c:v>3.6754725046416268</c:v>
                </c:pt>
                <c:pt idx="389">
                  <c:v>3.6889411607267215</c:v>
                </c:pt>
                <c:pt idx="390">
                  <c:v>3.7024688399490859</c:v>
                </c:pt>
                <c:pt idx="391">
                  <c:v>3.716055758751875</c:v>
                </c:pt>
                <c:pt idx="392">
                  <c:v>3.7297021345260806</c:v>
                </c:pt>
                <c:pt idx="393">
                  <c:v>3.7434081856140051</c:v>
                </c:pt>
                <c:pt idx="394">
                  <c:v>3.7571741313127593</c:v>
                </c:pt>
                <c:pt idx="395">
                  <c:v>3.7710001918777669</c:v>
                </c:pt>
                <c:pt idx="396">
                  <c:v>3.7848865885262937</c:v>
                </c:pt>
                <c:pt idx="397">
                  <c:v>3.7988335434409799</c:v>
                </c:pt>
                <c:pt idx="398">
                  <c:v>3.8128412797734037</c:v>
                </c:pt>
                <c:pt idx="399">
                  <c:v>3.8269100216476444</c:v>
                </c:pt>
                <c:pt idx="400">
                  <c:v>3.8410399941638724</c:v>
                </c:pt>
                <c:pt idx="401">
                  <c:v>3.8552314234019494</c:v>
                </c:pt>
                <c:pt idx="402">
                  <c:v>3.8694845364250452</c:v>
                </c:pt>
                <c:pt idx="403">
                  <c:v>3.8837995612832739</c:v>
                </c:pt>
                <c:pt idx="404">
                  <c:v>3.8981767270173369</c:v>
                </c:pt>
                <c:pt idx="405">
                  <c:v>3.9126162636621928</c:v>
                </c:pt>
                <c:pt idx="406">
                  <c:v>3.9271184022507377</c:v>
                </c:pt>
                <c:pt idx="407">
                  <c:v>3.9416833748174955</c:v>
                </c:pt>
                <c:pt idx="408">
                  <c:v>3.9563114144023412</c:v>
                </c:pt>
                <c:pt idx="409">
                  <c:v>3.9710027550542182</c:v>
                </c:pt>
                <c:pt idx="410">
                  <c:v>3.9857576318348906</c:v>
                </c:pt>
                <c:pt idx="411">
                  <c:v>4.0005762808227017</c:v>
                </c:pt>
                <c:pt idx="412">
                  <c:v>4.0154589391163533</c:v>
                </c:pt>
                <c:pt idx="413">
                  <c:v>4.0304058448386924</c:v>
                </c:pt>
                <c:pt idx="414">
                  <c:v>4.0454172371405308</c:v>
                </c:pt>
                <c:pt idx="415">
                  <c:v>4.0604933562044661</c:v>
                </c:pt>
                <c:pt idx="416">
                  <c:v>4.0756344432487248</c:v>
                </c:pt>
                <c:pt idx="417">
                  <c:v>4.0908407405310214</c:v>
                </c:pt>
                <c:pt idx="418">
                  <c:v>4.1061124913524401</c:v>
                </c:pt>
                <c:pt idx="419">
                  <c:v>4.1214499400613152</c:v>
                </c:pt>
                <c:pt idx="420">
                  <c:v>4.1368533320571572</c:v>
                </c:pt>
                <c:pt idx="421">
                  <c:v>4.1523229137945634</c:v>
                </c:pt>
                <c:pt idx="422">
                  <c:v>4.1678589327871745</c:v>
                </c:pt>
                <c:pt idx="423">
                  <c:v>4.1834616376116243</c:v>
                </c:pt>
                <c:pt idx="424">
                  <c:v>4.1991312779115235</c:v>
                </c:pt>
                <c:pt idx="425">
                  <c:v>4.2148681044014502</c:v>
                </c:pt>
                <c:pt idx="426">
                  <c:v>4.2306723688709642</c:v>
                </c:pt>
                <c:pt idx="427">
                  <c:v>4.246544324188636</c:v>
                </c:pt>
                <c:pt idx="428">
                  <c:v>4.2624842243060863</c:v>
                </c:pt>
                <c:pt idx="429">
                  <c:v>4.2784923242620589</c:v>
                </c:pt>
                <c:pt idx="430">
                  <c:v>4.2945688801864943</c:v>
                </c:pt>
                <c:pt idx="431">
                  <c:v>4.3107141493046308</c:v>
                </c:pt>
                <c:pt idx="432">
                  <c:v>4.3269283899411173</c:v>
                </c:pt>
                <c:pt idx="433">
                  <c:v>4.3432118615241508</c:v>
                </c:pt>
                <c:pt idx="434">
                  <c:v>4.3595648245896248</c:v>
                </c:pt>
                <c:pt idx="435">
                  <c:v>4.3759875407852959</c:v>
                </c:pt>
                <c:pt idx="436">
                  <c:v>4.3924802728749732</c:v>
                </c:pt>
                <c:pt idx="437">
                  <c:v>4.4090432847427232</c:v>
                </c:pt>
                <c:pt idx="438">
                  <c:v>4.4256768413970899</c:v>
                </c:pt>
                <c:pt idx="439">
                  <c:v>4.4423812089753323</c:v>
                </c:pt>
                <c:pt idx="440">
                  <c:v>4.4591566547476891</c:v>
                </c:pt>
                <c:pt idx="441">
                  <c:v>4.4760034471216512</c:v>
                </c:pt>
                <c:pt idx="442">
                  <c:v>4.4929218556462551</c:v>
                </c:pt>
                <c:pt idx="443">
                  <c:v>4.5099121510163975</c:v>
                </c:pt>
                <c:pt idx="444">
                  <c:v>4.5269746050771689</c:v>
                </c:pt>
                <c:pt idx="445">
                  <c:v>4.5441094908281965</c:v>
                </c:pt>
                <c:pt idx="446">
                  <c:v>4.5613170824280189</c:v>
                </c:pt>
                <c:pt idx="447">
                  <c:v>4.5785976551984682</c:v>
                </c:pt>
                <c:pt idx="448">
                  <c:v>4.5959514856290768</c:v>
                </c:pt>
                <c:pt idx="449">
                  <c:v>4.6133788513815031</c:v>
                </c:pt>
                <c:pt idx="450">
                  <c:v>4.6308800312939695</c:v>
                </c:pt>
                <c:pt idx="451">
                  <c:v>4.6484553053857303</c:v>
                </c:pt>
                <c:pt idx="452">
                  <c:v>4.6661049548615434</c:v>
                </c:pt>
                <c:pt idx="453">
                  <c:v>4.683829262116177</c:v>
                </c:pt>
                <c:pt idx="454">
                  <c:v>4.7016285107389271</c:v>
                </c:pt>
                <c:pt idx="455">
                  <c:v>4.719502985518151</c:v>
                </c:pt>
                <c:pt idx="456">
                  <c:v>4.7374529724458254</c:v>
                </c:pt>
                <c:pt idx="457">
                  <c:v>4.7554787587221252</c:v>
                </c:pt>
                <c:pt idx="458">
                  <c:v>4.773580632760015</c:v>
                </c:pt>
                <c:pt idx="459">
                  <c:v>4.7917588841898642</c:v>
                </c:pt>
                <c:pt idx="460">
                  <c:v>4.8100138038640852</c:v>
                </c:pt>
                <c:pt idx="461">
                  <c:v>4.828345683861782</c:v>
                </c:pt>
                <c:pt idx="462">
                  <c:v>4.8467548174934247</c:v>
                </c:pt>
                <c:pt idx="463">
                  <c:v>4.8652414993055455</c:v>
                </c:pt>
                <c:pt idx="464">
                  <c:v>4.8838060250854465</c:v>
                </c:pt>
                <c:pt idx="465">
                  <c:v>4.9024486918659376</c:v>
                </c:pt>
                <c:pt idx="466">
                  <c:v>4.9211697979300837</c:v>
                </c:pt>
                <c:pt idx="467">
                  <c:v>4.9399696428159805</c:v>
                </c:pt>
                <c:pt idx="468">
                  <c:v>4.9588485273215506</c:v>
                </c:pt>
                <c:pt idx="469">
                  <c:v>4.9778067535093449</c:v>
                </c:pt>
                <c:pt idx="470">
                  <c:v>4.9968446247113896</c:v>
                </c:pt>
                <c:pt idx="471">
                  <c:v>5.0159624455340284</c:v>
                </c:pt>
                <c:pt idx="472">
                  <c:v>5.0351605218628039</c:v>
                </c:pt>
                <c:pt idx="473">
                  <c:v>5.0544391608673456</c:v>
                </c:pt>
                <c:pt idx="474">
                  <c:v>5.0737986710062897</c:v>
                </c:pt>
                <c:pt idx="475">
                  <c:v>5.0932393620322101</c:v>
                </c:pt>
                <c:pt idx="476">
                  <c:v>5.1127615449965793</c:v>
                </c:pt>
                <c:pt idx="477">
                  <c:v>5.1323655322547408</c:v>
                </c:pt>
                <c:pt idx="478">
                  <c:v>5.1520516374709091</c:v>
                </c:pt>
                <c:pt idx="479">
                  <c:v>5.1718201756231865</c:v>
                </c:pt>
                <c:pt idx="480">
                  <c:v>5.1916714630086069</c:v>
                </c:pt>
                <c:pt idx="481">
                  <c:v>5.2116058172481905</c:v>
                </c:pt>
                <c:pt idx="482">
                  <c:v>5.231623557292032</c:v>
                </c:pt>
                <c:pt idx="483">
                  <c:v>5.2517250034243981</c:v>
                </c:pt>
                <c:pt idx="484">
                  <c:v>5.2719104772688548</c:v>
                </c:pt>
                <c:pt idx="485">
                  <c:v>5.292180301793417</c:v>
                </c:pt>
                <c:pt idx="486">
                  <c:v>5.3125348013157065</c:v>
                </c:pt>
                <c:pt idx="487">
                  <c:v>5.3329743015081519</c:v>
                </c:pt>
                <c:pt idx="488">
                  <c:v>5.3534991294031906</c:v>
                </c:pt>
                <c:pt idx="489">
                  <c:v>5.3741096133985087</c:v>
                </c:pt>
                <c:pt idx="490">
                  <c:v>5.3948060832622886</c:v>
                </c:pt>
                <c:pt idx="491">
                  <c:v>5.4155888701384907</c:v>
                </c:pt>
                <c:pt idx="492">
                  <c:v>5.4364583065521455</c:v>
                </c:pt>
                <c:pt idx="493">
                  <c:v>5.4574147264146848</c:v>
                </c:pt>
                <c:pt idx="494">
                  <c:v>5.4784584650292709</c:v>
                </c:pt>
                <c:pt idx="495">
                  <c:v>5.4995898590961723</c:v>
                </c:pt>
                <c:pt idx="496">
                  <c:v>5.5208092467181427</c:v>
                </c:pt>
                <c:pt idx="497">
                  <c:v>5.542116967405839</c:v>
                </c:pt>
                <c:pt idx="498">
                  <c:v>5.5635133620832447</c:v>
                </c:pt>
                <c:pt idx="499">
                  <c:v>5.5849987730931323</c:v>
                </c:pt>
                <c:pt idx="500">
                  <c:v>5.6065735442025355</c:v>
                </c:pt>
                <c:pt idx="501">
                  <c:v>5.6282380206082543</c:v>
                </c:pt>
                <c:pt idx="502">
                  <c:v>5.6499925489423708</c:v>
                </c:pt>
                <c:pt idx="503">
                  <c:v>5.671837477277804</c:v>
                </c:pt>
                <c:pt idx="504">
                  <c:v>5.6937731551338731</c:v>
                </c:pt>
                <c:pt idx="505">
                  <c:v>5.7157999334818914</c:v>
                </c:pt>
                <c:pt idx="506">
                  <c:v>5.7379181647507824</c:v>
                </c:pt>
                <c:pt idx="507">
                  <c:v>5.7601282028327194</c:v>
                </c:pt>
                <c:pt idx="508">
                  <c:v>5.7824304030887834</c:v>
                </c:pt>
                <c:pt idx="509">
                  <c:v>5.8048251223546563</c:v>
                </c:pt>
                <c:pt idx="510">
                  <c:v>5.827312718946323</c:v>
                </c:pt>
                <c:pt idx="511">
                  <c:v>5.849893552665808</c:v>
                </c:pt>
                <c:pt idx="512">
                  <c:v>5.8725679848069339</c:v>
                </c:pt>
                <c:pt idx="513">
                  <c:v>5.8953363781610983</c:v>
                </c:pt>
                <c:pt idx="514">
                  <c:v>5.9181990970230807</c:v>
                </c:pt>
                <c:pt idx="515">
                  <c:v>5.9411565071968706</c:v>
                </c:pt>
                <c:pt idx="516">
                  <c:v>5.9642089760015198</c:v>
                </c:pt>
                <c:pt idx="517">
                  <c:v>5.9873568722770223</c:v>
                </c:pt>
                <c:pt idx="518">
                  <c:v>6.0106005663902113</c:v>
                </c:pt>
                <c:pt idx="519">
                  <c:v>6.0339404302406887</c:v>
                </c:pt>
                <c:pt idx="520">
                  <c:v>6.0573768372667738</c:v>
                </c:pt>
                <c:pt idx="521">
                  <c:v>6.0809101624514801</c:v>
                </c:pt>
                <c:pt idx="522">
                  <c:v>6.1045407823285114</c:v>
                </c:pt>
                <c:pt idx="523">
                  <c:v>6.1282690749882898</c:v>
                </c:pt>
                <c:pt idx="524">
                  <c:v>6.152095420084005</c:v>
                </c:pt>
                <c:pt idx="525">
                  <c:v>6.1760201988376862</c:v>
                </c:pt>
                <c:pt idx="526">
                  <c:v>6.2000437940463033</c:v>
                </c:pt>
                <c:pt idx="527">
                  <c:v>6.2241665900878935</c:v>
                </c:pt>
                <c:pt idx="528">
                  <c:v>6.2483889729277076</c:v>
                </c:pt>
                <c:pt idx="529">
                  <c:v>6.2727113301243875</c:v>
                </c:pt>
                <c:pt idx="530">
                  <c:v>6.2971340508361662</c:v>
                </c:pt>
                <c:pt idx="531">
                  <c:v>6.3216575258270984</c:v>
                </c:pt>
                <c:pt idx="532">
                  <c:v>6.3462821474733051</c:v>
                </c:pt>
                <c:pt idx="533">
                  <c:v>6.371008309769258</c:v>
                </c:pt>
                <c:pt idx="534">
                  <c:v>6.395836408334084</c:v>
                </c:pt>
                <c:pt idx="535">
                  <c:v>6.4207668404178886</c:v>
                </c:pt>
                <c:pt idx="536">
                  <c:v>6.4458000049081141</c:v>
                </c:pt>
                <c:pt idx="537">
                  <c:v>6.4709363023359305</c:v>
                </c:pt>
                <c:pt idx="538">
                  <c:v>6.4961761348826288</c:v>
                </c:pt>
                <c:pt idx="539">
                  <c:v>6.5215199063860734</c:v>
                </c:pt>
                <c:pt idx="540">
                  <c:v>6.5469680223471434</c:v>
                </c:pt>
                <c:pt idx="541">
                  <c:v>6.5725208899362384</c:v>
                </c:pt>
                <c:pt idx="542">
                  <c:v>6.5981789179997907</c:v>
                </c:pt>
                <c:pt idx="543">
                  <c:v>6.6239425170667898</c:v>
                </c:pt>
                <c:pt idx="544">
                  <c:v>6.6498120993553718</c:v>
                </c:pt>
                <c:pt idx="545">
                  <c:v>6.6757880787794077</c:v>
                </c:pt>
                <c:pt idx="546">
                  <c:v>6.7018708709551209</c:v>
                </c:pt>
                <c:pt idx="547">
                  <c:v>6.7280608932077417</c:v>
                </c:pt>
                <c:pt idx="548">
                  <c:v>6.7543585645781867</c:v>
                </c:pt>
                <c:pt idx="549">
                  <c:v>6.7807643058297575</c:v>
                </c:pt>
                <c:pt idx="550">
                  <c:v>6.8072785394548783</c:v>
                </c:pt>
                <c:pt idx="551">
                  <c:v>6.833901689681853</c:v>
                </c:pt>
                <c:pt idx="552">
                  <c:v>6.8606341824816512</c:v>
                </c:pt>
                <c:pt idx="553">
                  <c:v>6.8874764455747304</c:v>
                </c:pt>
                <c:pt idx="554">
                  <c:v>6.9144289084378707</c:v>
                </c:pt>
                <c:pt idx="555">
                  <c:v>6.9414920023110547</c:v>
                </c:pt>
                <c:pt idx="556">
                  <c:v>6.9686661602043607</c:v>
                </c:pt>
                <c:pt idx="557">
                  <c:v>6.9959518169048964</c:v>
                </c:pt>
                <c:pt idx="558">
                  <c:v>7.0233494089837478</c:v>
                </c:pt>
                <c:pt idx="559">
                  <c:v>7.0508593748029753</c:v>
                </c:pt>
                <c:pt idx="560">
                  <c:v>7.078482154522618</c:v>
                </c:pt>
                <c:pt idx="561">
                  <c:v>7.1062181901077413</c:v>
                </c:pt>
                <c:pt idx="562">
                  <c:v>7.1340679253355042</c:v>
                </c:pt>
                <c:pt idx="563">
                  <c:v>7.1620318058022665</c:v>
                </c:pt>
                <c:pt idx="564">
                  <c:v>7.1901102789307112</c:v>
                </c:pt>
                <c:pt idx="565">
                  <c:v>7.2183037939770101</c:v>
                </c:pt>
                <c:pt idx="566">
                  <c:v>7.2466128020380012</c:v>
                </c:pt>
                <c:pt idx="567">
                  <c:v>7.2750377560584196</c:v>
                </c:pt>
                <c:pt idx="568">
                  <c:v>7.3035791108381369</c:v>
                </c:pt>
                <c:pt idx="569">
                  <c:v>7.3322373230394371</c:v>
                </c:pt>
                <c:pt idx="570">
                  <c:v>7.3610128511943262</c:v>
                </c:pt>
                <c:pt idx="571">
                  <c:v>7.3899061557118699</c:v>
                </c:pt>
                <c:pt idx="572">
                  <c:v>7.418917698885557</c:v>
                </c:pt>
                <c:pt idx="573">
                  <c:v>7.4480479449006944</c:v>
                </c:pt>
                <c:pt idx="574">
                  <c:v>7.4772973598418444</c:v>
                </c:pt>
                <c:pt idx="575">
                  <c:v>7.5066664117002668</c:v>
                </c:pt>
                <c:pt idx="576">
                  <c:v>7.5361555703814194</c:v>
                </c:pt>
                <c:pt idx="577">
                  <c:v>7.5657653077124669</c:v>
                </c:pt>
                <c:pt idx="578">
                  <c:v>7.5954960974498436</c:v>
                </c:pt>
                <c:pt idx="579">
                  <c:v>7.6253484152868172</c:v>
                </c:pt>
                <c:pt idx="580">
                  <c:v>7.6553227388611074</c:v>
                </c:pt>
                <c:pt idx="581">
                  <c:v>7.6854195477625336</c:v>
                </c:pt>
                <c:pt idx="582">
                  <c:v>7.7156393235406817</c:v>
                </c:pt>
                <c:pt idx="583">
                  <c:v>7.7459825497126049</c:v>
                </c:pt>
                <c:pt idx="584">
                  <c:v>7.7764497117705709</c:v>
                </c:pt>
                <c:pt idx="585">
                  <c:v>7.8070412971898246</c:v>
                </c:pt>
                <c:pt idx="586">
                  <c:v>7.8377577954363824</c:v>
                </c:pt>
                <c:pt idx="587">
                  <c:v>7.8685996979748722</c:v>
                </c:pt>
                <c:pt idx="588">
                  <c:v>7.8995674982763955</c:v>
                </c:pt>
                <c:pt idx="589">
                  <c:v>7.9306616918264137</c:v>
                </c:pt>
                <c:pt idx="590">
                  <c:v>7.9618827761326871</c:v>
                </c:pt>
                <c:pt idx="591">
                  <c:v>7.9932312507332348</c:v>
                </c:pt>
                <c:pt idx="592">
                  <c:v>8.0247076172043155</c:v>
                </c:pt>
                <c:pt idx="593">
                  <c:v>8.0563123791684657</c:v>
                </c:pt>
                <c:pt idx="594">
                  <c:v>8.0880460423025511</c:v>
                </c:pt>
                <c:pt idx="595">
                  <c:v>8.119909114345857</c:v>
                </c:pt>
                <c:pt idx="596">
                  <c:v>8.1519021051082188</c:v>
                </c:pt>
                <c:pt idx="597">
                  <c:v>8.1840255264781696</c:v>
                </c:pt>
                <c:pt idx="598">
                  <c:v>8.2162798924311353</c:v>
                </c:pt>
                <c:pt idx="599">
                  <c:v>8.2486657190376604</c:v>
                </c:pt>
                <c:pt idx="600">
                  <c:v>8.2811835244716629</c:v>
                </c:pt>
                <c:pt idx="601">
                  <c:v>8.313833829018721</c:v>
                </c:pt>
                <c:pt idx="602">
                  <c:v>8.3466171550844077</c:v>
                </c:pt>
                <c:pt idx="603">
                  <c:v>8.3795340272026362</c:v>
                </c:pt>
                <c:pt idx="604">
                  <c:v>8.4125849720440637</c:v>
                </c:pt>
                <c:pt idx="605">
                  <c:v>8.4457705184245118</c:v>
                </c:pt>
                <c:pt idx="606">
                  <c:v>8.4790911973134317</c:v>
                </c:pt>
                <c:pt idx="607">
                  <c:v>8.5125475418423946</c:v>
                </c:pt>
                <c:pt idx="608">
                  <c:v>8.5461400873136277</c:v>
                </c:pt>
                <c:pt idx="609">
                  <c:v>8.5798693712085772</c:v>
                </c:pt>
                <c:pt idx="610">
                  <c:v>8.6137359331965033</c:v>
                </c:pt>
                <c:pt idx="611">
                  <c:v>8.6477403151431194</c:v>
                </c:pt>
                <c:pt idx="612">
                  <c:v>8.6818830611192652</c:v>
                </c:pt>
                <c:pt idx="613">
                  <c:v>8.7161647174095993</c:v>
                </c:pt>
                <c:pt idx="614">
                  <c:v>8.7505858325213577</c:v>
                </c:pt>
                <c:pt idx="615">
                  <c:v>8.7851469571931169</c:v>
                </c:pt>
                <c:pt idx="616">
                  <c:v>8.8198486444036082</c:v>
                </c:pt>
                <c:pt idx="617">
                  <c:v>8.8546914493805673</c:v>
                </c:pt>
                <c:pt idx="618">
                  <c:v>8.8896759296096146</c:v>
                </c:pt>
                <c:pt idx="619">
                  <c:v>8.924802644843183</c:v>
                </c:pt>
                <c:pt idx="620">
                  <c:v>8.9600721571094653</c:v>
                </c:pt>
                <c:pt idx="621">
                  <c:v>8.995485030721408</c:v>
                </c:pt>
                <c:pt idx="622">
                  <c:v>9.031041832285748</c:v>
                </c:pt>
                <c:pt idx="623">
                  <c:v>9.0667431307120658</c:v>
                </c:pt>
                <c:pt idx="624">
                  <c:v>9.1025894972218993</c:v>
                </c:pt>
                <c:pt idx="625">
                  <c:v>9.1385815053578767</c:v>
                </c:pt>
                <c:pt idx="626">
                  <c:v>9.1747197309928961</c:v>
                </c:pt>
                <c:pt idx="627">
                  <c:v>9.2110047523393401</c:v>
                </c:pt>
                <c:pt idx="628">
                  <c:v>9.2474371499583228</c:v>
                </c:pt>
                <c:pt idx="629">
                  <c:v>9.2840175067689827</c:v>
                </c:pt>
                <c:pt idx="630">
                  <c:v>9.3207464080578095</c:v>
                </c:pt>
                <c:pt idx="631">
                  <c:v>9.3576244414880083</c:v>
                </c:pt>
                <c:pt idx="632">
                  <c:v>9.3946521971089023</c:v>
                </c:pt>
                <c:pt idx="633">
                  <c:v>9.4318302673653687</c:v>
                </c:pt>
                <c:pt idx="634">
                  <c:v>9.4691592471073243</c:v>
                </c:pt>
                <c:pt idx="635">
                  <c:v>9.5066397335992416</c:v>
                </c:pt>
                <c:pt idx="636">
                  <c:v>9.5442723265297076</c:v>
                </c:pt>
                <c:pt idx="637">
                  <c:v>9.5820576280210066</c:v>
                </c:pt>
                <c:pt idx="638">
                  <c:v>9.6199962426387717</c:v>
                </c:pt>
                <c:pt idx="639">
                  <c:v>9.6580887774016482</c:v>
                </c:pt>
                <c:pt idx="640">
                  <c:v>9.6963358417910008</c:v>
                </c:pt>
                <c:pt idx="641">
                  <c:v>9.7347380477606773</c:v>
                </c:pt>
                <c:pt idx="642">
                  <c:v>9.773296009746792</c:v>
                </c:pt>
                <c:pt idx="643">
                  <c:v>9.8120103446775602</c:v>
                </c:pt>
                <c:pt idx="644">
                  <c:v>9.8508816719831671</c:v>
                </c:pt>
                <c:pt idx="645">
                  <c:v>9.8899106136056769</c:v>
                </c:pt>
                <c:pt idx="646">
                  <c:v>9.9290977940089888</c:v>
                </c:pt>
                <c:pt idx="647">
                  <c:v>9.9684438401888276</c:v>
                </c:pt>
                <c:pt idx="648">
                  <c:v>10.007949381682771</c:v>
                </c:pt>
                <c:pt idx="649">
                  <c:v>10.047615050580321</c:v>
                </c:pt>
                <c:pt idx="650">
                  <c:v>10.087441481533029</c:v>
                </c:pt>
                <c:pt idx="651">
                  <c:v>10.127429311764642</c:v>
                </c:pt>
                <c:pt idx="652">
                  <c:v>10.167579181081294</c:v>
                </c:pt>
                <c:pt idx="653">
                  <c:v>10.207891731881753</c:v>
                </c:pt>
                <c:pt idx="654">
                  <c:v>10.248367609167692</c:v>
                </c:pt>
                <c:pt idx="655">
                  <c:v>10.289007460554007</c:v>
                </c:pt>
                <c:pt idx="656">
                  <c:v>10.329811936279192</c:v>
                </c:pt>
                <c:pt idx="657">
                  <c:v>10.370781689215725</c:v>
                </c:pt>
                <c:pt idx="658">
                  <c:v>10.411917374880531</c:v>
                </c:pt>
                <c:pt idx="659">
                  <c:v>10.453219651445455</c:v>
                </c:pt>
                <c:pt idx="660">
                  <c:v>10.494689179747803</c:v>
                </c:pt>
                <c:pt idx="661">
                  <c:v>10.536326623300916</c:v>
                </c:pt>
                <c:pt idx="662">
                  <c:v>10.578132648304774</c:v>
                </c:pt>
                <c:pt idx="663">
                  <c:v>10.620107923656674</c:v>
                </c:pt>
                <c:pt idx="664">
                  <c:v>10.662253120961914</c:v>
                </c:pt>
                <c:pt idx="665">
                  <c:v>10.704568914544552</c:v>
                </c:pt>
                <c:pt idx="666">
                  <c:v>10.747055981458187</c:v>
                </c:pt>
                <c:pt idx="667">
                  <c:v>10.789715001496795</c:v>
                </c:pt>
                <c:pt idx="668">
                  <c:v>10.832546657205608</c:v>
                </c:pt>
                <c:pt idx="669">
                  <c:v>10.87555163389203</c:v>
                </c:pt>
                <c:pt idx="670">
                  <c:v>10.918730619636607</c:v>
                </c:pt>
                <c:pt idx="671">
                  <c:v>10.962084305304032</c:v>
                </c:pt>
                <c:pt idx="672">
                  <c:v>11.005613384554199</c:v>
                </c:pt>
                <c:pt idx="673">
                  <c:v>11.049318553853304</c:v>
                </c:pt>
                <c:pt idx="674">
                  <c:v>11.093200512484991</c:v>
                </c:pt>
                <c:pt idx="675">
                  <c:v>11.137259962561533</c:v>
                </c:pt>
                <c:pt idx="676">
                  <c:v>11.181497609035072</c:v>
                </c:pt>
                <c:pt idx="677">
                  <c:v>11.225914159708893</c:v>
                </c:pt>
                <c:pt idx="678">
                  <c:v>11.270510325248754</c:v>
                </c:pt>
                <c:pt idx="679">
                  <c:v>11.315286819194259</c:v>
                </c:pt>
                <c:pt idx="680">
                  <c:v>11.360244357970263</c:v>
                </c:pt>
                <c:pt idx="681">
                  <c:v>11.405383660898346</c:v>
                </c:pt>
                <c:pt idx="682">
                  <c:v>11.450705450208321</c:v>
                </c:pt>
                <c:pt idx="683">
                  <c:v>11.496210451049778</c:v>
                </c:pt>
                <c:pt idx="684">
                  <c:v>11.541899391503707</c:v>
                </c:pt>
                <c:pt idx="685">
                  <c:v>11.587773002594126</c:v>
                </c:pt>
                <c:pt idx="686">
                  <c:v>11.633832018299792</c:v>
                </c:pt>
                <c:pt idx="687">
                  <c:v>11.680077175565941</c:v>
                </c:pt>
                <c:pt idx="688">
                  <c:v>11.726509214316073</c:v>
                </c:pt>
                <c:pt idx="689">
                  <c:v>11.773128877463801</c:v>
                </c:pt>
                <c:pt idx="690">
                  <c:v>11.819936910924726</c:v>
                </c:pt>
                <c:pt idx="691">
                  <c:v>11.866934063628387</c:v>
                </c:pt>
                <c:pt idx="692">
                  <c:v>11.914121087530228</c:v>
                </c:pt>
                <c:pt idx="693">
                  <c:v>11.961498737623636</c:v>
                </c:pt>
                <c:pt idx="694">
                  <c:v>12.009067771952024</c:v>
                </c:pt>
                <c:pt idx="695">
                  <c:v>12.056828951620959</c:v>
                </c:pt>
                <c:pt idx="696">
                  <c:v>12.104783040810331</c:v>
                </c:pt>
                <c:pt idx="697">
                  <c:v>12.152930806786591</c:v>
                </c:pt>
                <c:pt idx="698">
                  <c:v>12.201273019915021</c:v>
                </c:pt>
                <c:pt idx="699">
                  <c:v>12.249810453672067</c:v>
                </c:pt>
                <c:pt idx="700">
                  <c:v>12.2985438846577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C-4EA2-93E5-0A1EBB42DD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'Fig3-Tab1'!$J$12:$J$1011</c:f>
              <c:numCache>
                <c:formatCode>0.00000</c:formatCode>
                <c:ptCount val="1000"/>
                <c:pt idx="0">
                  <c:v>1.4902437181470478</c:v>
                </c:pt>
                <c:pt idx="1">
                  <c:v>1.490255640112689</c:v>
                </c:pt>
                <c:pt idx="2">
                  <c:v>1.4902755101825917</c:v>
                </c:pt>
                <c:pt idx="3">
                  <c:v>1.4903033285475105</c:v>
                </c:pt>
                <c:pt idx="4">
                  <c:v>1.4903390954745008</c:v>
                </c:pt>
                <c:pt idx="5">
                  <c:v>1.4903828113069295</c:v>
                </c:pt>
                <c:pt idx="6">
                  <c:v>1.4904344764644719</c:v>
                </c:pt>
                <c:pt idx="7">
                  <c:v>1.4904940914431206</c:v>
                </c:pt>
                <c:pt idx="8">
                  <c:v>1.49056165681519</c:v>
                </c:pt>
                <c:pt idx="9">
                  <c:v>1.4906371732293222</c:v>
                </c:pt>
                <c:pt idx="10">
                  <c:v>1.4907206414104959</c:v>
                </c:pt>
                <c:pt idx="11">
                  <c:v>1.4908120621600336</c:v>
                </c:pt>
                <c:pt idx="12">
                  <c:v>1.49091143635561</c:v>
                </c:pt>
                <c:pt idx="13">
                  <c:v>1.4910187649512638</c:v>
                </c:pt>
                <c:pt idx="14">
                  <c:v>1.4911340489774088</c:v>
                </c:pt>
                <c:pt idx="15">
                  <c:v>1.4912572895408427</c:v>
                </c:pt>
                <c:pt idx="16">
                  <c:v>1.4913884878247632</c:v>
                </c:pt>
                <c:pt idx="17">
                  <c:v>1.4915276450887796</c:v>
                </c:pt>
                <c:pt idx="18">
                  <c:v>1.4916747626689277</c:v>
                </c:pt>
                <c:pt idx="19">
                  <c:v>1.4918298419776848</c:v>
                </c:pt>
                <c:pt idx="20">
                  <c:v>1.4919928845039856</c:v>
                </c:pt>
                <c:pt idx="21">
                  <c:v>1.4921638918132423</c:v>
                </c:pt>
                <c:pt idx="22">
                  <c:v>1.4923428655473558</c:v>
                </c:pt>
                <c:pt idx="23">
                  <c:v>1.4925298074247424</c:v>
                </c:pt>
                <c:pt idx="24">
                  <c:v>1.492724719240347</c:v>
                </c:pt>
                <c:pt idx="25">
                  <c:v>1.4929276028656668</c:v>
                </c:pt>
                <c:pt idx="26">
                  <c:v>1.4931384602487732</c:v>
                </c:pt>
                <c:pt idx="27">
                  <c:v>1.4933572934143318</c:v>
                </c:pt>
                <c:pt idx="28">
                  <c:v>1.4935841044636273</c:v>
                </c:pt>
                <c:pt idx="29">
                  <c:v>1.4938188955745861</c:v>
                </c:pt>
                <c:pt idx="30">
                  <c:v>1.4940616690018034</c:v>
                </c:pt>
                <c:pt idx="31">
                  <c:v>1.4943124270765664</c:v>
                </c:pt>
                <c:pt idx="32">
                  <c:v>1.4945711722068824</c:v>
                </c:pt>
                <c:pt idx="33">
                  <c:v>1.4948379068775066</c:v>
                </c:pt>
                <c:pt idx="34">
                  <c:v>1.4951126336499692</c:v>
                </c:pt>
                <c:pt idx="35">
                  <c:v>1.4953953551626062</c:v>
                </c:pt>
                <c:pt idx="36">
                  <c:v>1.4956860741305882</c:v>
                </c:pt>
                <c:pt idx="37">
                  <c:v>1.495984793345952</c:v>
                </c:pt>
                <c:pt idx="38">
                  <c:v>1.4962915156776329</c:v>
                </c:pt>
                <c:pt idx="39">
                  <c:v>1.4966062440714978</c:v>
                </c:pt>
                <c:pt idx="40">
                  <c:v>1.4969289815503761</c:v>
                </c:pt>
                <c:pt idx="41">
                  <c:v>1.4972597312140989</c:v>
                </c:pt>
                <c:pt idx="42">
                  <c:v>1.4975984962395306</c:v>
                </c:pt>
                <c:pt idx="43">
                  <c:v>1.4979452798806066</c:v>
                </c:pt>
                <c:pt idx="44">
                  <c:v>1.4983000854683701</c:v>
                </c:pt>
                <c:pt idx="45">
                  <c:v>1.4986629164110115</c:v>
                </c:pt>
                <c:pt idx="46">
                  <c:v>1.4990337761939063</c:v>
                </c:pt>
                <c:pt idx="47">
                  <c:v>1.4994126683796536</c:v>
                </c:pt>
                <c:pt idx="48">
                  <c:v>1.4997995966081197</c:v>
                </c:pt>
                <c:pt idx="49">
                  <c:v>1.5001945645964776</c:v>
                </c:pt>
                <c:pt idx="50">
                  <c:v>1.5005975761392509</c:v>
                </c:pt>
                <c:pt idx="51">
                  <c:v>1.5010086351083556</c:v>
                </c:pt>
                <c:pt idx="52">
                  <c:v>1.5014277454531455</c:v>
                </c:pt>
                <c:pt idx="53">
                  <c:v>1.5018549112004571</c:v>
                </c:pt>
                <c:pt idx="54">
                  <c:v>1.5022901364546561</c:v>
                </c:pt>
                <c:pt idx="55">
                  <c:v>1.5027334253976832</c:v>
                </c:pt>
                <c:pt idx="56">
                  <c:v>1.5031847822891022</c:v>
                </c:pt>
                <c:pt idx="57">
                  <c:v>1.5036442114661508</c:v>
                </c:pt>
                <c:pt idx="58">
                  <c:v>1.5041117173437863</c:v>
                </c:pt>
                <c:pt idx="59">
                  <c:v>1.5045873044147402</c:v>
                </c:pt>
                <c:pt idx="60">
                  <c:v>1.5050709772495658</c:v>
                </c:pt>
                <c:pt idx="61">
                  <c:v>1.505562740496694</c:v>
                </c:pt>
                <c:pt idx="62">
                  <c:v>1.5060625988824841</c:v>
                </c:pt>
                <c:pt idx="63">
                  <c:v>1.5065705572112773</c:v>
                </c:pt>
                <c:pt idx="64">
                  <c:v>1.5070866203654549</c:v>
                </c:pt>
                <c:pt idx="65">
                  <c:v>1.5076107933054912</c:v>
                </c:pt>
                <c:pt idx="66">
                  <c:v>1.5081430810700103</c:v>
                </c:pt>
                <c:pt idx="67">
                  <c:v>1.5086834887758458</c:v>
                </c:pt>
                <c:pt idx="68">
                  <c:v>1.5092320216180974</c:v>
                </c:pt>
                <c:pt idx="69">
                  <c:v>1.5097886848701914</c:v>
                </c:pt>
                <c:pt idx="70">
                  <c:v>1.5103534838839399</c:v>
                </c:pt>
                <c:pt idx="71">
                  <c:v>1.5109264240896039</c:v>
                </c:pt>
                <c:pt idx="72">
                  <c:v>1.5115075109959524</c:v>
                </c:pt>
                <c:pt idx="73">
                  <c:v>1.5120967501903286</c:v>
                </c:pt>
                <c:pt idx="74">
                  <c:v>1.5126941473387132</c:v>
                </c:pt>
                <c:pt idx="75">
                  <c:v>1.5132997081857864</c:v>
                </c:pt>
                <c:pt idx="76">
                  <c:v>1.5139134385549964</c:v>
                </c:pt>
                <c:pt idx="77">
                  <c:v>1.5145353443486265</c:v>
                </c:pt>
                <c:pt idx="78">
                  <c:v>1.51516543154786</c:v>
                </c:pt>
                <c:pt idx="79">
                  <c:v>1.5158037062128509</c:v>
                </c:pt>
                <c:pt idx="80">
                  <c:v>1.5164501744827912</c:v>
                </c:pt>
                <c:pt idx="81">
                  <c:v>1.5171048425759837</c:v>
                </c:pt>
                <c:pt idx="82">
                  <c:v>1.5177677167899117</c:v>
                </c:pt>
                <c:pt idx="83">
                  <c:v>1.5184388035013092</c:v>
                </c:pt>
                <c:pt idx="84">
                  <c:v>1.5191181091662385</c:v>
                </c:pt>
                <c:pt idx="85">
                  <c:v>1.5198056403201592</c:v>
                </c:pt>
                <c:pt idx="86">
                  <c:v>1.5205014035780058</c:v>
                </c:pt>
                <c:pt idx="87">
                  <c:v>1.5212054056342637</c:v>
                </c:pt>
                <c:pt idx="88">
                  <c:v>1.521917653263043</c:v>
                </c:pt>
                <c:pt idx="89">
                  <c:v>1.5226381533181588</c:v>
                </c:pt>
                <c:pt idx="90">
                  <c:v>1.5233669127332088</c:v>
                </c:pt>
                <c:pt idx="91">
                  <c:v>1.5241039385216524</c:v>
                </c:pt>
                <c:pt idx="92">
                  <c:v>1.524849237776891</c:v>
                </c:pt>
                <c:pt idx="93">
                  <c:v>1.5256028176723495</c:v>
                </c:pt>
                <c:pt idx="94">
                  <c:v>1.5263646854615567</c:v>
                </c:pt>
                <c:pt idx="95">
                  <c:v>1.5271348484782326</c:v>
                </c:pt>
                <c:pt idx="96">
                  <c:v>1.5279133141363668</c:v>
                </c:pt>
                <c:pt idx="97">
                  <c:v>1.5287000899303074</c:v>
                </c:pt>
                <c:pt idx="98">
                  <c:v>1.5294951834348454</c:v>
                </c:pt>
                <c:pt idx="99">
                  <c:v>1.5302986023053011</c:v>
                </c:pt>
                <c:pt idx="100">
                  <c:v>1.5311103542776128</c:v>
                </c:pt>
                <c:pt idx="101">
                  <c:v>1.5319304471684232</c:v>
                </c:pt>
                <c:pt idx="102">
                  <c:v>1.5327588888751722</c:v>
                </c:pt>
                <c:pt idx="103">
                  <c:v>1.533595687376184</c:v>
                </c:pt>
                <c:pt idx="104">
                  <c:v>1.5344408507307608</c:v>
                </c:pt>
                <c:pt idx="105">
                  <c:v>1.5352943870792732</c:v>
                </c:pt>
                <c:pt idx="106">
                  <c:v>1.5361563046432563</c:v>
                </c:pt>
                <c:pt idx="107">
                  <c:v>1.5370266117254991</c:v>
                </c:pt>
                <c:pt idx="108">
                  <c:v>1.5379053167101449</c:v>
                </c:pt>
                <c:pt idx="109">
                  <c:v>1.5387924280627829</c:v>
                </c:pt>
                <c:pt idx="110">
                  <c:v>1.5396879543305488</c:v>
                </c:pt>
                <c:pt idx="111">
                  <c:v>1.5405919041422198</c:v>
                </c:pt>
                <c:pt idx="112">
                  <c:v>1.5415042862083141</c:v>
                </c:pt>
                <c:pt idx="113">
                  <c:v>1.542425109321192</c:v>
                </c:pt>
                <c:pt idx="114">
                  <c:v>1.5433543823551552</c:v>
                </c:pt>
                <c:pt idx="115">
                  <c:v>1.5442921142665496</c:v>
                </c:pt>
                <c:pt idx="116">
                  <c:v>1.5452383140938659</c:v>
                </c:pt>
                <c:pt idx="117">
                  <c:v>1.5461929909578456</c:v>
                </c:pt>
                <c:pt idx="118">
                  <c:v>1.5471561540615835</c:v>
                </c:pt>
                <c:pt idx="119">
                  <c:v>1.5481278126906348</c:v>
                </c:pt>
                <c:pt idx="120">
                  <c:v>1.5491079762131195</c:v>
                </c:pt>
                <c:pt idx="121">
                  <c:v>1.550096654079832</c:v>
                </c:pt>
                <c:pt idx="122">
                  <c:v>1.5510938558243468</c:v>
                </c:pt>
                <c:pt idx="123">
                  <c:v>1.5520995910631301</c:v>
                </c:pt>
                <c:pt idx="124">
                  <c:v>1.553113869495649</c:v>
                </c:pt>
                <c:pt idx="125">
                  <c:v>1.5541367009044824</c:v>
                </c:pt>
                <c:pt idx="126">
                  <c:v>1.5551680951554325</c:v>
                </c:pt>
                <c:pt idx="127">
                  <c:v>1.5562080621976404</c:v>
                </c:pt>
                <c:pt idx="128">
                  <c:v>1.5572566120636959</c:v>
                </c:pt>
                <c:pt idx="129">
                  <c:v>1.5583137548697579</c:v>
                </c:pt>
                <c:pt idx="130">
                  <c:v>1.5593795008156655</c:v>
                </c:pt>
                <c:pt idx="131">
                  <c:v>1.5604538601850559</c:v>
                </c:pt>
                <c:pt idx="132">
                  <c:v>1.5615368433454859</c:v>
                </c:pt>
                <c:pt idx="133">
                  <c:v>1.5626284607485452</c:v>
                </c:pt>
                <c:pt idx="134">
                  <c:v>1.5637287229299806</c:v>
                </c:pt>
                <c:pt idx="135">
                  <c:v>1.5648376405098143</c:v>
                </c:pt>
                <c:pt idx="136">
                  <c:v>1.5659552241924675</c:v>
                </c:pt>
                <c:pt idx="137">
                  <c:v>1.5670814847668806</c:v>
                </c:pt>
                <c:pt idx="138">
                  <c:v>1.5682164331066393</c:v>
                </c:pt>
                <c:pt idx="139">
                  <c:v>1.5693600801700973</c:v>
                </c:pt>
                <c:pt idx="140">
                  <c:v>1.5705124370005048</c:v>
                </c:pt>
                <c:pt idx="141">
                  <c:v>1.5716735147261323</c:v>
                </c:pt>
                <c:pt idx="142">
                  <c:v>1.5728433245603979</c:v>
                </c:pt>
                <c:pt idx="143">
                  <c:v>1.5740218778019988</c:v>
                </c:pt>
                <c:pt idx="144">
                  <c:v>1.5752091858350388</c:v>
                </c:pt>
                <c:pt idx="145">
                  <c:v>1.5764052601291589</c:v>
                </c:pt>
                <c:pt idx="146">
                  <c:v>1.57761011223967</c:v>
                </c:pt>
                <c:pt idx="147">
                  <c:v>1.5788237538076828</c:v>
                </c:pt>
                <c:pt idx="148">
                  <c:v>1.5800461965602453</c:v>
                </c:pt>
                <c:pt idx="149">
                  <c:v>1.581277452310474</c:v>
                </c:pt>
                <c:pt idx="150">
                  <c:v>1.5825175329576906</c:v>
                </c:pt>
                <c:pt idx="151">
                  <c:v>1.5837664504875586</c:v>
                </c:pt>
                <c:pt idx="152">
                  <c:v>1.5850242169722206</c:v>
                </c:pt>
                <c:pt idx="153">
                  <c:v>1.5862908445704367</c:v>
                </c:pt>
                <c:pt idx="154">
                  <c:v>1.5875663455277247</c:v>
                </c:pt>
                <c:pt idx="155">
                  <c:v>1.5888507321764989</c:v>
                </c:pt>
                <c:pt idx="156">
                  <c:v>1.5901440169362129</c:v>
                </c:pt>
                <c:pt idx="157">
                  <c:v>1.5914462123135038</c:v>
                </c:pt>
                <c:pt idx="158">
                  <c:v>1.5927573309023322</c:v>
                </c:pt>
                <c:pt idx="159">
                  <c:v>1.5940773853841272</c:v>
                </c:pt>
                <c:pt idx="160">
                  <c:v>1.5954063885279357</c:v>
                </c:pt>
                <c:pt idx="161">
                  <c:v>1.5967443531905645</c:v>
                </c:pt>
                <c:pt idx="162">
                  <c:v>1.598091292316731</c:v>
                </c:pt>
                <c:pt idx="163">
                  <c:v>1.5994472189392086</c:v>
                </c:pt>
                <c:pt idx="164">
                  <c:v>1.6008121461789802</c:v>
                </c:pt>
                <c:pt idx="165">
                  <c:v>1.6021860872453861</c:v>
                </c:pt>
                <c:pt idx="166">
                  <c:v>1.6035690554362754</c:v>
                </c:pt>
                <c:pt idx="167">
                  <c:v>1.6049610641381609</c:v>
                </c:pt>
                <c:pt idx="168">
                  <c:v>1.606362126826371</c:v>
                </c:pt>
                <c:pt idx="169">
                  <c:v>1.607772257065204</c:v>
                </c:pt>
                <c:pt idx="170">
                  <c:v>1.6091914685080866</c:v>
                </c:pt>
                <c:pt idx="171">
                  <c:v>1.6106197748977273</c:v>
                </c:pt>
                <c:pt idx="172">
                  <c:v>1.6120571900662759</c:v>
                </c:pt>
                <c:pt idx="173">
                  <c:v>1.6135037279354838</c:v>
                </c:pt>
                <c:pt idx="174">
                  <c:v>1.6149594025168597</c:v>
                </c:pt>
                <c:pt idx="175">
                  <c:v>1.6164242279118348</c:v>
                </c:pt>
                <c:pt idx="176">
                  <c:v>1.617898218311923</c:v>
                </c:pt>
                <c:pt idx="177">
                  <c:v>1.6193813879988836</c:v>
                </c:pt>
                <c:pt idx="178">
                  <c:v>1.6208737513448854</c:v>
                </c:pt>
                <c:pt idx="179">
                  <c:v>1.6223753228126732</c:v>
                </c:pt>
                <c:pt idx="180">
                  <c:v>1.6238861169557319</c:v>
                </c:pt>
                <c:pt idx="181">
                  <c:v>1.6254061484184554</c:v>
                </c:pt>
                <c:pt idx="182">
                  <c:v>1.6269354319363134</c:v>
                </c:pt>
                <c:pt idx="183">
                  <c:v>1.6284739823360221</c:v>
                </c:pt>
                <c:pt idx="184">
                  <c:v>1.6300218145357144</c:v>
                </c:pt>
                <c:pt idx="185">
                  <c:v>1.6315789435451098</c:v>
                </c:pt>
                <c:pt idx="186">
                  <c:v>1.6331453844656885</c:v>
                </c:pt>
                <c:pt idx="187">
                  <c:v>1.6347211524908645</c:v>
                </c:pt>
                <c:pt idx="188">
                  <c:v>1.6363062629061607</c:v>
                </c:pt>
                <c:pt idx="189">
                  <c:v>1.6379007310893834</c:v>
                </c:pt>
                <c:pt idx="190">
                  <c:v>1.6395045725108002</c:v>
                </c:pt>
                <c:pt idx="191">
                  <c:v>1.6411178027333164</c:v>
                </c:pt>
                <c:pt idx="192">
                  <c:v>1.6427404374126566</c:v>
                </c:pt>
                <c:pt idx="193">
                  <c:v>1.6443724922975422</c:v>
                </c:pt>
                <c:pt idx="194">
                  <c:v>1.6460139832298726</c:v>
                </c:pt>
                <c:pt idx="195">
                  <c:v>1.6476649261449097</c:v>
                </c:pt>
                <c:pt idx="196">
                  <c:v>1.6493253370714582</c:v>
                </c:pt>
                <c:pt idx="197">
                  <c:v>1.6509952321320518</c:v>
                </c:pt>
                <c:pt idx="198">
                  <c:v>1.6526746275431379</c:v>
                </c:pt>
                <c:pt idx="199">
                  <c:v>1.6543635396152643</c:v>
                </c:pt>
                <c:pt idx="200">
                  <c:v>1.6560619847532672</c:v>
                </c:pt>
                <c:pt idx="201">
                  <c:v>1.6577699794564587</c:v>
                </c:pt>
                <c:pt idx="202">
                  <c:v>1.6594875403188185</c:v>
                </c:pt>
                <c:pt idx="203">
                  <c:v>1.6612146840291828</c:v>
                </c:pt>
                <c:pt idx="204">
                  <c:v>1.6629514273714376</c:v>
                </c:pt>
                <c:pt idx="205">
                  <c:v>1.6646977872247111</c:v>
                </c:pt>
                <c:pt idx="206">
                  <c:v>1.6664537805635691</c:v>
                </c:pt>
                <c:pt idx="207">
                  <c:v>1.6682194244582089</c:v>
                </c:pt>
                <c:pt idx="208">
                  <c:v>1.6699947360746561</c:v>
                </c:pt>
                <c:pt idx="209">
                  <c:v>1.6717797326749626</c:v>
                </c:pt>
                <c:pt idx="210">
                  <c:v>1.6735744316174055</c:v>
                </c:pt>
                <c:pt idx="211">
                  <c:v>1.675378850356686</c:v>
                </c:pt>
                <c:pt idx="212">
                  <c:v>1.6771930064441309</c:v>
                </c:pt>
                <c:pt idx="213">
                  <c:v>1.6790169175278951</c:v>
                </c:pt>
                <c:pt idx="214">
                  <c:v>1.680850601353163</c:v>
                </c:pt>
                <c:pt idx="215">
                  <c:v>1.6826940757623547</c:v>
                </c:pt>
                <c:pt idx="216">
                  <c:v>1.6845473586953317</c:v>
                </c:pt>
                <c:pt idx="217">
                  <c:v>1.6864104681896011</c:v>
                </c:pt>
                <c:pt idx="218">
                  <c:v>1.6882834223805254</c:v>
                </c:pt>
                <c:pt idx="219">
                  <c:v>1.6901662395015309</c:v>
                </c:pt>
                <c:pt idx="220">
                  <c:v>1.6920589378843174</c:v>
                </c:pt>
                <c:pt idx="221">
                  <c:v>1.6939615359590687</c:v>
                </c:pt>
                <c:pt idx="222">
                  <c:v>1.6958740522546669</c:v>
                </c:pt>
                <c:pt idx="223">
                  <c:v>1.6977965053989041</c:v>
                </c:pt>
                <c:pt idx="224">
                  <c:v>1.6997289141186971</c:v>
                </c:pt>
                <c:pt idx="225">
                  <c:v>1.7016712972403039</c:v>
                </c:pt>
                <c:pt idx="226">
                  <c:v>1.7036236736895403</c:v>
                </c:pt>
                <c:pt idx="227">
                  <c:v>1.7055860624919985</c:v>
                </c:pt>
                <c:pt idx="228">
                  <c:v>1.7075584827732644</c:v>
                </c:pt>
                <c:pt idx="229">
                  <c:v>1.7095409537591406</c:v>
                </c:pt>
                <c:pt idx="230">
                  <c:v>1.711533494775866</c:v>
                </c:pt>
                <c:pt idx="231">
                  <c:v>1.71353612525034</c:v>
                </c:pt>
                <c:pt idx="232">
                  <c:v>1.7155488647103458</c:v>
                </c:pt>
                <c:pt idx="233">
                  <c:v>1.7175717327847748</c:v>
                </c:pt>
                <c:pt idx="234">
                  <c:v>1.7196047492038544</c:v>
                </c:pt>
                <c:pt idx="235">
                  <c:v>1.7216479337993733</c:v>
                </c:pt>
                <c:pt idx="236">
                  <c:v>1.7237013065049134</c:v>
                </c:pt>
                <c:pt idx="237">
                  <c:v>1.725764887356076</c:v>
                </c:pt>
                <c:pt idx="238">
                  <c:v>1.7278386964907158</c:v>
                </c:pt>
                <c:pt idx="239">
                  <c:v>1.7299227541491711</c:v>
                </c:pt>
                <c:pt idx="240">
                  <c:v>1.732017080674499</c:v>
                </c:pt>
                <c:pt idx="241">
                  <c:v>1.7341216965127082</c:v>
                </c:pt>
                <c:pt idx="242">
                  <c:v>1.7362366222129964</c:v>
                </c:pt>
                <c:pt idx="243">
                  <c:v>1.7383618784279868</c:v>
                </c:pt>
                <c:pt idx="244">
                  <c:v>1.7404974859139648</c:v>
                </c:pt>
                <c:pt idx="245">
                  <c:v>1.7426434655311214</c:v>
                </c:pt>
                <c:pt idx="246">
                  <c:v>1.7447998382437899</c:v>
                </c:pt>
                <c:pt idx="247">
                  <c:v>1.7469666251206895</c:v>
                </c:pt>
                <c:pt idx="248">
                  <c:v>1.7491438473351681</c:v>
                </c:pt>
                <c:pt idx="249">
                  <c:v>1.7513315261654487</c:v>
                </c:pt>
                <c:pt idx="250">
                  <c:v>1.7535296829948706</c:v>
                </c:pt>
                <c:pt idx="251">
                  <c:v>1.7557383393121402</c:v>
                </c:pt>
                <c:pt idx="252">
                  <c:v>1.7579575167115773</c:v>
                </c:pt>
                <c:pt idx="253">
                  <c:v>1.7601872368933651</c:v>
                </c:pt>
                <c:pt idx="254">
                  <c:v>1.7624275216638006</c:v>
                </c:pt>
                <c:pt idx="255">
                  <c:v>1.7646783929355443</c:v>
                </c:pt>
                <c:pt idx="256">
                  <c:v>1.7669398727278784</c:v>
                </c:pt>
                <c:pt idx="257">
                  <c:v>1.7692119831669542</c:v>
                </c:pt>
                <c:pt idx="258">
                  <c:v>1.771494746486054</c:v>
                </c:pt>
                <c:pt idx="259">
                  <c:v>1.773788185025843</c:v>
                </c:pt>
                <c:pt idx="260">
                  <c:v>1.7760923212346313</c:v>
                </c:pt>
                <c:pt idx="261">
                  <c:v>1.7784071776686303</c:v>
                </c:pt>
                <c:pt idx="262">
                  <c:v>1.7807327769922148</c:v>
                </c:pt>
                <c:pt idx="263">
                  <c:v>1.7830691419781834</c:v>
                </c:pt>
                <c:pt idx="264">
                  <c:v>1.7854162955080239</c:v>
                </c:pt>
                <c:pt idx="265">
                  <c:v>1.7877742605721758</c:v>
                </c:pt>
                <c:pt idx="266">
                  <c:v>1.7901430602702966</c:v>
                </c:pt>
                <c:pt idx="267">
                  <c:v>1.7925227178115291</c:v>
                </c:pt>
                <c:pt idx="268">
                  <c:v>1.794913256514769</c:v>
                </c:pt>
                <c:pt idx="269">
                  <c:v>1.7973146998089347</c:v>
                </c:pt>
                <c:pt idx="270">
                  <c:v>1.7997270712332383</c:v>
                </c:pt>
                <c:pt idx="271">
                  <c:v>1.8021503944374577</c:v>
                </c:pt>
                <c:pt idx="272">
                  <c:v>1.8045846931822096</c:v>
                </c:pt>
                <c:pt idx="273">
                  <c:v>1.8070299913392252</c:v>
                </c:pt>
                <c:pt idx="274">
                  <c:v>1.809486312891625</c:v>
                </c:pt>
                <c:pt idx="275">
                  <c:v>1.8119536819341977</c:v>
                </c:pt>
                <c:pt idx="276">
                  <c:v>1.8144321226736764</c:v>
                </c:pt>
                <c:pt idx="277">
                  <c:v>1.8169216594290214</c:v>
                </c:pt>
                <c:pt idx="278">
                  <c:v>1.8194223166316998</c:v>
                </c:pt>
                <c:pt idx="279">
                  <c:v>1.8219341188259686</c:v>
                </c:pt>
                <c:pt idx="280">
                  <c:v>1.8244570906691586</c:v>
                </c:pt>
                <c:pt idx="281">
                  <c:v>1.8269912569319591</c:v>
                </c:pt>
                <c:pt idx="282">
                  <c:v>1.8295366424987063</c:v>
                </c:pt>
                <c:pt idx="283">
                  <c:v>1.8320932723676695</c:v>
                </c:pt>
                <c:pt idx="284">
                  <c:v>1.8346611716513408</c:v>
                </c:pt>
                <c:pt idx="285">
                  <c:v>1.8372403655767253</c:v>
                </c:pt>
                <c:pt idx="286">
                  <c:v>1.8398308794856355</c:v>
                </c:pt>
                <c:pt idx="287">
                  <c:v>1.8424327388349806</c:v>
                </c:pt>
                <c:pt idx="288">
                  <c:v>1.845045969197066</c:v>
                </c:pt>
                <c:pt idx="289">
                  <c:v>1.8476705962598847</c:v>
                </c:pt>
                <c:pt idx="290">
                  <c:v>1.8503066458274182</c:v>
                </c:pt>
                <c:pt idx="291">
                  <c:v>1.8529541438199333</c:v>
                </c:pt>
                <c:pt idx="292">
                  <c:v>1.8556131162742824</c:v>
                </c:pt>
                <c:pt idx="293">
                  <c:v>1.8582835893442078</c:v>
                </c:pt>
                <c:pt idx="294">
                  <c:v>1.8609655893006398</c:v>
                </c:pt>
                <c:pt idx="295">
                  <c:v>1.8636591425320057</c:v>
                </c:pt>
                <c:pt idx="296">
                  <c:v>1.8663642755445318</c:v>
                </c:pt>
                <c:pt idx="297">
                  <c:v>1.8690810149625541</c:v>
                </c:pt>
                <c:pt idx="298">
                  <c:v>1.871809387528822</c:v>
                </c:pt>
                <c:pt idx="299">
                  <c:v>1.8745494201048138</c:v>
                </c:pt>
                <c:pt idx="300">
                  <c:v>1.8773011396710433</c:v>
                </c:pt>
                <c:pt idx="301">
                  <c:v>1.8800645733273753</c:v>
                </c:pt>
                <c:pt idx="302">
                  <c:v>1.882839748293339</c:v>
                </c:pt>
                <c:pt idx="303">
                  <c:v>1.8856266919084426</c:v>
                </c:pt>
                <c:pt idx="304">
                  <c:v>1.8884254316324907</c:v>
                </c:pt>
                <c:pt idx="305">
                  <c:v>1.8912359950459037</c:v>
                </c:pt>
                <c:pt idx="306">
                  <c:v>1.8940584098500362</c:v>
                </c:pt>
                <c:pt idx="307">
                  <c:v>1.896892703867499</c:v>
                </c:pt>
                <c:pt idx="308">
                  <c:v>1.8997389050424811</c:v>
                </c:pt>
                <c:pt idx="309">
                  <c:v>1.9025970414410756</c:v>
                </c:pt>
                <c:pt idx="310">
                  <c:v>1.905467141251602</c:v>
                </c:pt>
                <c:pt idx="311">
                  <c:v>1.9083492327849361</c:v>
                </c:pt>
                <c:pt idx="312">
                  <c:v>1.9112433444748369</c:v>
                </c:pt>
                <c:pt idx="313">
                  <c:v>1.9141495048782766</c:v>
                </c:pt>
                <c:pt idx="314">
                  <c:v>1.9170677426757734</c:v>
                </c:pt>
                <c:pt idx="315">
                  <c:v>1.9199980866717219</c:v>
                </c:pt>
                <c:pt idx="316">
                  <c:v>1.9229405657947294</c:v>
                </c:pt>
                <c:pt idx="317">
                  <c:v>1.9258952090979504</c:v>
                </c:pt>
                <c:pt idx="318">
                  <c:v>1.9288620457594245</c:v>
                </c:pt>
                <c:pt idx="319">
                  <c:v>1.9318411050824151</c:v>
                </c:pt>
                <c:pt idx="320">
                  <c:v>1.934832416495748</c:v>
                </c:pt>
                <c:pt idx="321">
                  <c:v>1.9378360095541565</c:v>
                </c:pt>
                <c:pt idx="322">
                  <c:v>1.9408519139386207</c:v>
                </c:pt>
                <c:pt idx="323">
                  <c:v>1.9438801594567146</c:v>
                </c:pt>
                <c:pt idx="324">
                  <c:v>1.9469207760429519</c:v>
                </c:pt>
                <c:pt idx="325">
                  <c:v>1.9499737937591328</c:v>
                </c:pt>
                <c:pt idx="326">
                  <c:v>1.9530392427946941</c:v>
                </c:pt>
                <c:pt idx="327">
                  <c:v>1.9561171534670589</c:v>
                </c:pt>
                <c:pt idx="328">
                  <c:v>1.9592075562219897</c:v>
                </c:pt>
                <c:pt idx="329">
                  <c:v>1.9623104816339423</c:v>
                </c:pt>
                <c:pt idx="330">
                  <c:v>1.9654259604064197</c:v>
                </c:pt>
                <c:pt idx="331">
                  <c:v>1.9685540233723307</c:v>
                </c:pt>
                <c:pt idx="332">
                  <c:v>1.9716947014943462</c:v>
                </c:pt>
                <c:pt idx="333">
                  <c:v>1.9748480258652616</c:v>
                </c:pt>
                <c:pt idx="334">
                  <c:v>1.9780140277083562</c:v>
                </c:pt>
                <c:pt idx="335">
                  <c:v>1.9811927383777552</c:v>
                </c:pt>
                <c:pt idx="336">
                  <c:v>1.9843841893587979</c:v>
                </c:pt>
                <c:pt idx="337">
                  <c:v>1.9875884122684013</c:v>
                </c:pt>
                <c:pt idx="338">
                  <c:v>1.990805438855427</c:v>
                </c:pt>
                <c:pt idx="339">
                  <c:v>1.9940353010010519</c:v>
                </c:pt>
                <c:pt idx="340">
                  <c:v>1.9972780307191391</c:v>
                </c:pt>
                <c:pt idx="341">
                  <c:v>2.0005336601566093</c:v>
                </c:pt>
                <c:pt idx="342">
                  <c:v>2.0038022215938152</c:v>
                </c:pt>
                <c:pt idx="343">
                  <c:v>2.0070837474449168</c:v>
                </c:pt>
                <c:pt idx="344">
                  <c:v>2.0103782702582595</c:v>
                </c:pt>
                <c:pt idx="345">
                  <c:v>2.0136858227167509</c:v>
                </c:pt>
                <c:pt idx="346">
                  <c:v>2.0170064376382428</c:v>
                </c:pt>
                <c:pt idx="347">
                  <c:v>2.0203401479759138</c:v>
                </c:pt>
                <c:pt idx="348">
                  <c:v>2.0236869868186482</c:v>
                </c:pt>
                <c:pt idx="349">
                  <c:v>2.0270469873914294</c:v>
                </c:pt>
                <c:pt idx="350">
                  <c:v>2.0304201830557171</c:v>
                </c:pt>
                <c:pt idx="351">
                  <c:v>2.0338066073098444</c:v>
                </c:pt>
                <c:pt idx="352">
                  <c:v>2.0372062937894011</c:v>
                </c:pt>
                <c:pt idx="353">
                  <c:v>2.0406192762676296</c:v>
                </c:pt>
                <c:pt idx="354">
                  <c:v>2.0440455886558158</c:v>
                </c:pt>
                <c:pt idx="355">
                  <c:v>2.0474852650036852</c:v>
                </c:pt>
                <c:pt idx="356">
                  <c:v>2.0509383394998015</c:v>
                </c:pt>
                <c:pt idx="357">
                  <c:v>2.0544048464719591</c:v>
                </c:pt>
                <c:pt idx="358">
                  <c:v>2.0578848203875881</c:v>
                </c:pt>
                <c:pt idx="359">
                  <c:v>2.0613782958541558</c:v>
                </c:pt>
                <c:pt idx="360">
                  <c:v>2.0648853076195666</c:v>
                </c:pt>
                <c:pt idx="361">
                  <c:v>2.0684058905725689</c:v>
                </c:pt>
                <c:pt idx="362">
                  <c:v>2.0719400797431642</c:v>
                </c:pt>
                <c:pt idx="363">
                  <c:v>2.0754879103030088</c:v>
                </c:pt>
                <c:pt idx="364">
                  <c:v>2.0790494175658312</c:v>
                </c:pt>
                <c:pt idx="365">
                  <c:v>2.082624636987839</c:v>
                </c:pt>
                <c:pt idx="366">
                  <c:v>2.0862136041681336</c:v>
                </c:pt>
                <c:pt idx="367">
                  <c:v>2.089816354849126</c:v>
                </c:pt>
                <c:pt idx="368">
                  <c:v>2.0934329249169523</c:v>
                </c:pt>
                <c:pt idx="369">
                  <c:v>2.0970633504018941</c:v>
                </c:pt>
                <c:pt idx="370">
                  <c:v>2.1007076674787961</c:v>
                </c:pt>
                <c:pt idx="371">
                  <c:v>2.1043659124674905</c:v>
                </c:pt>
                <c:pt idx="372">
                  <c:v>2.1080381218332191</c:v>
                </c:pt>
                <c:pt idx="373">
                  <c:v>2.1117243321870607</c:v>
                </c:pt>
                <c:pt idx="374">
                  <c:v>2.1154245802863545</c:v>
                </c:pt>
                <c:pt idx="375">
                  <c:v>2.1191389030351346</c:v>
                </c:pt>
                <c:pt idx="376">
                  <c:v>2.1228673374845544</c:v>
                </c:pt>
                <c:pt idx="377">
                  <c:v>2.1266099208333249</c:v>
                </c:pt>
                <c:pt idx="378">
                  <c:v>2.1303666904281449</c:v>
                </c:pt>
                <c:pt idx="379">
                  <c:v>2.1341376837641373</c:v>
                </c:pt>
                <c:pt idx="380">
                  <c:v>2.13792293848529</c:v>
                </c:pt>
                <c:pt idx="381">
                  <c:v>2.141722492384893</c:v>
                </c:pt>
                <c:pt idx="382">
                  <c:v>2.1455363834059784</c:v>
                </c:pt>
                <c:pt idx="383">
                  <c:v>2.1493646496417664</c:v>
                </c:pt>
                <c:pt idx="384">
                  <c:v>2.1532073293361091</c:v>
                </c:pt>
                <c:pt idx="385">
                  <c:v>2.1570644608839356</c:v>
                </c:pt>
                <c:pt idx="386">
                  <c:v>2.1609360828317046</c:v>
                </c:pt>
                <c:pt idx="387">
                  <c:v>2.16482223387785</c:v>
                </c:pt>
                <c:pt idx="388">
                  <c:v>2.1687229528732357</c:v>
                </c:pt>
                <c:pt idx="389">
                  <c:v>2.1726382788216094</c:v>
                </c:pt>
                <c:pt idx="390">
                  <c:v>2.1765682508800595</c:v>
                </c:pt>
                <c:pt idx="391">
                  <c:v>2.1805129083594679</c:v>
                </c:pt>
                <c:pt idx="392">
                  <c:v>2.1844722907249765</c:v>
                </c:pt>
                <c:pt idx="393">
                  <c:v>2.1884464375964439</c:v>
                </c:pt>
                <c:pt idx="394">
                  <c:v>2.1924353887489105</c:v>
                </c:pt>
                <c:pt idx="395">
                  <c:v>2.1964391841130597</c:v>
                </c:pt>
                <c:pt idx="396">
                  <c:v>2.2004578637756929</c:v>
                </c:pt>
                <c:pt idx="397">
                  <c:v>2.2044914679801901</c:v>
                </c:pt>
                <c:pt idx="398">
                  <c:v>2.2085400371269834</c:v>
                </c:pt>
                <c:pt idx="399">
                  <c:v>2.2126036117740351</c:v>
                </c:pt>
                <c:pt idx="400">
                  <c:v>2.2166822326373001</c:v>
                </c:pt>
                <c:pt idx="401">
                  <c:v>2.2207759405912149</c:v>
                </c:pt>
                <c:pt idx="402">
                  <c:v>2.2248847766691684</c:v>
                </c:pt>
                <c:pt idx="403">
                  <c:v>2.2290087820639828</c:v>
                </c:pt>
                <c:pt idx="404">
                  <c:v>2.2331479981283997</c:v>
                </c:pt>
                <c:pt idx="405">
                  <c:v>2.2373024663755587</c:v>
                </c:pt>
                <c:pt idx="406">
                  <c:v>2.2414722284794886</c:v>
                </c:pt>
                <c:pt idx="407">
                  <c:v>2.2456573262755883</c:v>
                </c:pt>
                <c:pt idx="408">
                  <c:v>2.2498578017611268</c:v>
                </c:pt>
                <c:pt idx="409">
                  <c:v>2.2540736970957242</c:v>
                </c:pt>
                <c:pt idx="410">
                  <c:v>2.2583050546018533</c:v>
                </c:pt>
                <c:pt idx="411">
                  <c:v>2.2625519167653305</c:v>
                </c:pt>
                <c:pt idx="412">
                  <c:v>2.2668143262358171</c:v>
                </c:pt>
                <c:pt idx="413">
                  <c:v>2.2710923258273157</c:v>
                </c:pt>
                <c:pt idx="414">
                  <c:v>2.2753859585186733</c:v>
                </c:pt>
                <c:pt idx="415">
                  <c:v>2.2796952674540854</c:v>
                </c:pt>
                <c:pt idx="416">
                  <c:v>2.2840202959436002</c:v>
                </c:pt>
                <c:pt idx="417">
                  <c:v>2.2883610874636275</c:v>
                </c:pt>
                <c:pt idx="418">
                  <c:v>2.2927176856574469</c:v>
                </c:pt>
                <c:pt idx="419">
                  <c:v>2.2970901343357211</c:v>
                </c:pt>
                <c:pt idx="420">
                  <c:v>2.3014784774770072</c:v>
                </c:pt>
                <c:pt idx="421">
                  <c:v>2.3058827592282745</c:v>
                </c:pt>
                <c:pt idx="422">
                  <c:v>2.3103030239054214</c:v>
                </c:pt>
                <c:pt idx="423">
                  <c:v>2.3147393159937932</c:v>
                </c:pt>
                <c:pt idx="424">
                  <c:v>2.319191680148708</c:v>
                </c:pt>
                <c:pt idx="425">
                  <c:v>2.3236601611959764</c:v>
                </c:pt>
                <c:pt idx="426">
                  <c:v>2.3281448041324282</c:v>
                </c:pt>
                <c:pt idx="427">
                  <c:v>2.3326456541264426</c:v>
                </c:pt>
                <c:pt idx="428">
                  <c:v>2.3371627565184765</c:v>
                </c:pt>
                <c:pt idx="429">
                  <c:v>2.341696156821595</c:v>
                </c:pt>
                <c:pt idx="430">
                  <c:v>2.3462459007220069</c:v>
                </c:pt>
                <c:pt idx="431">
                  <c:v>2.3508120340796035</c:v>
                </c:pt>
                <c:pt idx="432">
                  <c:v>2.3553946029284925</c:v>
                </c:pt>
                <c:pt idx="433">
                  <c:v>2.3599936534775399</c:v>
                </c:pt>
                <c:pt idx="434">
                  <c:v>2.3646092321109138</c:v>
                </c:pt>
                <c:pt idx="435">
                  <c:v>2.3692413853886278</c:v>
                </c:pt>
                <c:pt idx="436">
                  <c:v>2.3738901600470879</c:v>
                </c:pt>
                <c:pt idx="437">
                  <c:v>2.3785556029996426</c:v>
                </c:pt>
                <c:pt idx="438">
                  <c:v>2.3832377613371314</c:v>
                </c:pt>
                <c:pt idx="439">
                  <c:v>2.3879366823284385</c:v>
                </c:pt>
                <c:pt idx="440">
                  <c:v>2.3926524134210516</c:v>
                </c:pt>
                <c:pt idx="441">
                  <c:v>2.3973850022416148</c:v>
                </c:pt>
                <c:pt idx="442">
                  <c:v>2.4021344965964904</c:v>
                </c:pt>
                <c:pt idx="443">
                  <c:v>2.4069009444723211</c:v>
                </c:pt>
                <c:pt idx="444">
                  <c:v>2.411684394036592</c:v>
                </c:pt>
                <c:pt idx="445">
                  <c:v>2.4164848936381995</c:v>
                </c:pt>
                <c:pt idx="446">
                  <c:v>2.4213024918080164</c:v>
                </c:pt>
                <c:pt idx="447">
                  <c:v>2.4261372372594665</c:v>
                </c:pt>
                <c:pt idx="448">
                  <c:v>2.4309891788890923</c:v>
                </c:pt>
                <c:pt idx="449">
                  <c:v>2.4358583657771353</c:v>
                </c:pt>
                <c:pt idx="450">
                  <c:v>2.4407448471881086</c:v>
                </c:pt>
                <c:pt idx="451">
                  <c:v>2.4456486725713802</c:v>
                </c:pt>
                <c:pt idx="452">
                  <c:v>2.4505698915617504</c:v>
                </c:pt>
                <c:pt idx="453">
                  <c:v>2.4555085539800414</c:v>
                </c:pt>
                <c:pt idx="454">
                  <c:v>2.4604647098336772</c:v>
                </c:pt>
                <c:pt idx="455">
                  <c:v>2.4654384093172763</c:v>
                </c:pt>
                <c:pt idx="456">
                  <c:v>2.4704297028132403</c:v>
                </c:pt>
                <c:pt idx="457">
                  <c:v>2.4754386408923486</c:v>
                </c:pt>
                <c:pt idx="458">
                  <c:v>2.4804652743143527</c:v>
                </c:pt>
                <c:pt idx="459">
                  <c:v>2.4855096540285726</c:v>
                </c:pt>
                <c:pt idx="460">
                  <c:v>2.4905718311744982</c:v>
                </c:pt>
                <c:pt idx="461">
                  <c:v>2.4956518570823905</c:v>
                </c:pt>
                <c:pt idx="462">
                  <c:v>2.5007497832738883</c:v>
                </c:pt>
                <c:pt idx="463">
                  <c:v>2.50586566146261</c:v>
                </c:pt>
                <c:pt idx="464">
                  <c:v>2.5109995435547687</c:v>
                </c:pt>
                <c:pt idx="465">
                  <c:v>2.5161514816497781</c:v>
                </c:pt>
                <c:pt idx="466">
                  <c:v>2.5213215280408723</c:v>
                </c:pt>
                <c:pt idx="467">
                  <c:v>2.5265097352157153</c:v>
                </c:pt>
                <c:pt idx="468">
                  <c:v>2.5317161558570231</c:v>
                </c:pt>
                <c:pt idx="469">
                  <c:v>2.5369408428431859</c:v>
                </c:pt>
                <c:pt idx="470">
                  <c:v>2.5421838492488873</c:v>
                </c:pt>
                <c:pt idx="471">
                  <c:v>2.5474452283457332</c:v>
                </c:pt>
                <c:pt idx="472">
                  <c:v>2.5527250336028802</c:v>
                </c:pt>
                <c:pt idx="473">
                  <c:v>2.5580233186876615</c:v>
                </c:pt>
                <c:pt idx="474">
                  <c:v>2.5633401374662239</c:v>
                </c:pt>
                <c:pt idx="475">
                  <c:v>2.5686755440041615</c:v>
                </c:pt>
                <c:pt idx="476">
                  <c:v>2.5740295925671548</c:v>
                </c:pt>
                <c:pt idx="477">
                  <c:v>2.5794023376216075</c:v>
                </c:pt>
                <c:pt idx="478">
                  <c:v>2.5847938338352927</c:v>
                </c:pt>
                <c:pt idx="479">
                  <c:v>2.5902041360779955</c:v>
                </c:pt>
                <c:pt idx="480">
                  <c:v>2.5956332994221603</c:v>
                </c:pt>
                <c:pt idx="481">
                  <c:v>2.6010813791435425</c:v>
                </c:pt>
                <c:pt idx="482">
                  <c:v>2.6065484307218587</c:v>
                </c:pt>
                <c:pt idx="483">
                  <c:v>2.6120345098414433</c:v>
                </c:pt>
                <c:pt idx="484">
                  <c:v>2.6175396723919051</c:v>
                </c:pt>
                <c:pt idx="485">
                  <c:v>2.6230639744687854</c:v>
                </c:pt>
                <c:pt idx="486">
                  <c:v>2.6286074723742239</c:v>
                </c:pt>
                <c:pt idx="487">
                  <c:v>2.63417022261762</c:v>
                </c:pt>
                <c:pt idx="488">
                  <c:v>2.6397522819163015</c:v>
                </c:pt>
                <c:pt idx="489">
                  <c:v>2.6453537071961968</c:v>
                </c:pt>
                <c:pt idx="490">
                  <c:v>2.6509745555925015</c:v>
                </c:pt>
                <c:pt idx="491">
                  <c:v>2.6566148844503599</c:v>
                </c:pt>
                <c:pt idx="492">
                  <c:v>2.6622747513255369</c:v>
                </c:pt>
                <c:pt idx="493">
                  <c:v>2.6679542139851042</c:v>
                </c:pt>
                <c:pt idx="494">
                  <c:v>2.6736533304081154</c:v>
                </c:pt>
                <c:pt idx="495">
                  <c:v>2.6793721587862969</c:v>
                </c:pt>
                <c:pt idx="496">
                  <c:v>2.6851107575247344</c:v>
                </c:pt>
                <c:pt idx="497">
                  <c:v>2.6908691852425619</c:v>
                </c:pt>
                <c:pt idx="498">
                  <c:v>2.6966475007736559</c:v>
                </c:pt>
                <c:pt idx="499">
                  <c:v>2.7024457631673315</c:v>
                </c:pt>
                <c:pt idx="500">
                  <c:v>2.7082640316890392</c:v>
                </c:pt>
                <c:pt idx="501">
                  <c:v>2.7141023658210672</c:v>
                </c:pt>
                <c:pt idx="502">
                  <c:v>2.719960825263243</c:v>
                </c:pt>
                <c:pt idx="503">
                  <c:v>2.7258394699336415</c:v>
                </c:pt>
                <c:pt idx="504">
                  <c:v>2.7317383599692939</c:v>
                </c:pt>
                <c:pt idx="505">
                  <c:v>2.7376575557268974</c:v>
                </c:pt>
                <c:pt idx="506">
                  <c:v>2.7435971177835299</c:v>
                </c:pt>
                <c:pt idx="507">
                  <c:v>2.7495571069373694</c:v>
                </c:pt>
                <c:pt idx="508">
                  <c:v>2.75553758420841</c:v>
                </c:pt>
                <c:pt idx="509">
                  <c:v>2.7615386108391866</c:v>
                </c:pt>
                <c:pt idx="510">
                  <c:v>2.767560248295498</c:v>
                </c:pt>
                <c:pt idx="511">
                  <c:v>2.7736025582671364</c:v>
                </c:pt>
                <c:pt idx="512">
                  <c:v>2.7796656026686177</c:v>
                </c:pt>
                <c:pt idx="513">
                  <c:v>2.7857494436399133</c:v>
                </c:pt>
                <c:pt idx="514">
                  <c:v>2.791854143547186</c:v>
                </c:pt>
                <c:pt idx="515">
                  <c:v>2.7979797649835318</c:v>
                </c:pt>
                <c:pt idx="516">
                  <c:v>2.8041263707697177</c:v>
                </c:pt>
                <c:pt idx="517">
                  <c:v>2.8102940239549268</c:v>
                </c:pt>
                <c:pt idx="518">
                  <c:v>2.8164827878175074</c:v>
                </c:pt>
                <c:pt idx="519">
                  <c:v>2.8226927258657208</c:v>
                </c:pt>
                <c:pt idx="520">
                  <c:v>2.8289239018384942</c:v>
                </c:pt>
                <c:pt idx="521">
                  <c:v>2.8351763797061769</c:v>
                </c:pt>
                <c:pt idx="522">
                  <c:v>2.8414502236712988</c:v>
                </c:pt>
                <c:pt idx="523">
                  <c:v>2.84774549816933</c:v>
                </c:pt>
                <c:pt idx="524">
                  <c:v>2.8540622678694469</c:v>
                </c:pt>
                <c:pt idx="525">
                  <c:v>2.8604005976752949</c:v>
                </c:pt>
                <c:pt idx="526">
                  <c:v>2.8667605527257654</c:v>
                </c:pt>
                <c:pt idx="527">
                  <c:v>2.8731421983957621</c:v>
                </c:pt>
                <c:pt idx="528">
                  <c:v>2.879545600296979</c:v>
                </c:pt>
                <c:pt idx="529">
                  <c:v>2.8859708242786763</c:v>
                </c:pt>
                <c:pt idx="530">
                  <c:v>2.8924179364284672</c:v>
                </c:pt>
                <c:pt idx="531">
                  <c:v>2.8988870030730953</c:v>
                </c:pt>
                <c:pt idx="532">
                  <c:v>2.9053780907792262</c:v>
                </c:pt>
                <c:pt idx="533">
                  <c:v>2.911891266354238</c:v>
                </c:pt>
                <c:pt idx="534">
                  <c:v>2.9184265968470111</c:v>
                </c:pt>
                <c:pt idx="535">
                  <c:v>2.9249841495487243</c:v>
                </c:pt>
                <c:pt idx="536">
                  <c:v>2.931563991993658</c:v>
                </c:pt>
                <c:pt idx="537">
                  <c:v>2.9381661919599922</c:v>
                </c:pt>
                <c:pt idx="538">
                  <c:v>2.9447908174706123</c:v>
                </c:pt>
                <c:pt idx="539">
                  <c:v>2.9514379367939183</c:v>
                </c:pt>
                <c:pt idx="540">
                  <c:v>2.9581076184446307</c:v>
                </c:pt>
                <c:pt idx="541">
                  <c:v>2.964799931184614</c:v>
                </c:pt>
                <c:pt idx="542">
                  <c:v>2.9715149440236837</c:v>
                </c:pt>
                <c:pt idx="543">
                  <c:v>2.9782527262204339</c:v>
                </c:pt>
                <c:pt idx="544">
                  <c:v>2.9850133472830538</c:v>
                </c:pt>
                <c:pt idx="545">
                  <c:v>2.9917968769701582</c:v>
                </c:pt>
                <c:pt idx="546">
                  <c:v>2.9986033852916165</c:v>
                </c:pt>
                <c:pt idx="547">
                  <c:v>3.0054329425093829</c:v>
                </c:pt>
                <c:pt idx="548">
                  <c:v>3.0122856191383343</c:v>
                </c:pt>
                <c:pt idx="549">
                  <c:v>3.0191614859471034</c:v>
                </c:pt>
                <c:pt idx="550">
                  <c:v>3.0260606139589283</c:v>
                </c:pt>
                <c:pt idx="551">
                  <c:v>3.0329830744524919</c:v>
                </c:pt>
                <c:pt idx="552">
                  <c:v>3.0399289389627695</c:v>
                </c:pt>
                <c:pt idx="553">
                  <c:v>3.0468982792818808</c:v>
                </c:pt>
                <c:pt idx="554">
                  <c:v>3.0538911674599465</c:v>
                </c:pt>
                <c:pt idx="555">
                  <c:v>3.060907675805943</c:v>
                </c:pt>
                <c:pt idx="556">
                  <c:v>3.0679478768885611</c:v>
                </c:pt>
                <c:pt idx="557">
                  <c:v>3.075011843537073</c:v>
                </c:pt>
                <c:pt idx="558">
                  <c:v>3.0820996488421986</c:v>
                </c:pt>
                <c:pt idx="559">
                  <c:v>3.0892113661569751</c:v>
                </c:pt>
                <c:pt idx="560">
                  <c:v>3.0963470690976287</c:v>
                </c:pt>
                <c:pt idx="561">
                  <c:v>3.1035068315444527</c:v>
                </c:pt>
                <c:pt idx="562">
                  <c:v>3.1106907276426883</c:v>
                </c:pt>
                <c:pt idx="563">
                  <c:v>3.1178988318034051</c:v>
                </c:pt>
                <c:pt idx="564">
                  <c:v>3.1251312187043907</c:v>
                </c:pt>
                <c:pt idx="565">
                  <c:v>3.132387963291035</c:v>
                </c:pt>
                <c:pt idx="566">
                  <c:v>3.1396691407772295</c:v>
                </c:pt>
                <c:pt idx="567">
                  <c:v>3.1469748266462583</c:v>
                </c:pt>
                <c:pt idx="568">
                  <c:v>3.1543050966517017</c:v>
                </c:pt>
                <c:pt idx="569">
                  <c:v>3.1616600268183341</c:v>
                </c:pt>
                <c:pt idx="570">
                  <c:v>3.169039693443036</c:v>
                </c:pt>
                <c:pt idx="571">
                  <c:v>3.1764441730956974</c:v>
                </c:pt>
                <c:pt idx="572">
                  <c:v>3.1838735426201352</c:v>
                </c:pt>
                <c:pt idx="573">
                  <c:v>3.1913278791350077</c:v>
                </c:pt>
                <c:pt idx="574">
                  <c:v>3.1988072600347337</c:v>
                </c:pt>
                <c:pt idx="575">
                  <c:v>3.2063117629904188</c:v>
                </c:pt>
                <c:pt idx="576">
                  <c:v>3.2138414659507744</c:v>
                </c:pt>
                <c:pt idx="577">
                  <c:v>3.2213964471430567</c:v>
                </c:pt>
                <c:pt idx="578">
                  <c:v>3.2289767850739923</c:v>
                </c:pt>
                <c:pt idx="579">
                  <c:v>3.2365825585307197</c:v>
                </c:pt>
                <c:pt idx="580">
                  <c:v>3.2442138465817285</c:v>
                </c:pt>
                <c:pt idx="581">
                  <c:v>3.2518707285778006</c:v>
                </c:pt>
                <c:pt idx="582">
                  <c:v>3.2595532841529589</c:v>
                </c:pt>
                <c:pt idx="583">
                  <c:v>3.2672615932254194</c:v>
                </c:pt>
                <c:pt idx="584">
                  <c:v>3.2749957359985435</c:v>
                </c:pt>
                <c:pt idx="585">
                  <c:v>3.2827557929617948</c:v>
                </c:pt>
                <c:pt idx="586">
                  <c:v>3.2905418448917017</c:v>
                </c:pt>
                <c:pt idx="587">
                  <c:v>3.2983539728528228</c:v>
                </c:pt>
                <c:pt idx="588">
                  <c:v>3.3061922581987133</c:v>
                </c:pt>
                <c:pt idx="589">
                  <c:v>3.3140567825728962</c:v>
                </c:pt>
                <c:pt idx="590">
                  <c:v>3.3219476279098408</c:v>
                </c:pt>
                <c:pt idx="591">
                  <c:v>3.3298648764359395</c:v>
                </c:pt>
                <c:pt idx="592">
                  <c:v>3.3378086106704883</c:v>
                </c:pt>
                <c:pt idx="593">
                  <c:v>3.345778913426678</c:v>
                </c:pt>
                <c:pt idx="594">
                  <c:v>3.3537758678125797</c:v>
                </c:pt>
                <c:pt idx="595">
                  <c:v>3.3617995572321395</c:v>
                </c:pt>
                <c:pt idx="596">
                  <c:v>3.369850065386176</c:v>
                </c:pt>
                <c:pt idx="597">
                  <c:v>3.3779274762733822</c:v>
                </c:pt>
                <c:pt idx="598">
                  <c:v>3.386031874191326</c:v>
                </c:pt>
                <c:pt idx="599">
                  <c:v>3.3941633437374619</c:v>
                </c:pt>
                <c:pt idx="600">
                  <c:v>3.4023219698101412</c:v>
                </c:pt>
                <c:pt idx="601">
                  <c:v>3.4105078376096292</c:v>
                </c:pt>
                <c:pt idx="602">
                  <c:v>3.4187210326391226</c:v>
                </c:pt>
                <c:pt idx="603">
                  <c:v>3.4269616407057715</c:v>
                </c:pt>
                <c:pt idx="604">
                  <c:v>3.43522974792171</c:v>
                </c:pt>
                <c:pt idx="605">
                  <c:v>3.4435254407050833</c:v>
                </c:pt>
                <c:pt idx="606">
                  <c:v>3.4518488057810832</c:v>
                </c:pt>
                <c:pt idx="607">
                  <c:v>3.460199930182986</c:v>
                </c:pt>
                <c:pt idx="608">
                  <c:v>3.4685789012531942</c:v>
                </c:pt>
                <c:pt idx="609">
                  <c:v>3.4769858066442825</c:v>
                </c:pt>
                <c:pt idx="610">
                  <c:v>3.4854207343200483</c:v>
                </c:pt>
                <c:pt idx="611">
                  <c:v>3.4938837725565639</c:v>
                </c:pt>
                <c:pt idx="612">
                  <c:v>3.5023750099432327</c:v>
                </c:pt>
                <c:pt idx="613">
                  <c:v>3.5108945353838528</c:v>
                </c:pt>
                <c:pt idx="614">
                  <c:v>3.5194424380976796</c:v>
                </c:pt>
                <c:pt idx="615">
                  <c:v>3.5280188076204975</c:v>
                </c:pt>
                <c:pt idx="616">
                  <c:v>3.5366237338056892</c:v>
                </c:pt>
                <c:pt idx="617">
                  <c:v>3.5452573068253175</c:v>
                </c:pt>
                <c:pt idx="618">
                  <c:v>3.5539196171711995</c:v>
                </c:pt>
                <c:pt idx="619">
                  <c:v>3.5626107556559972</c:v>
                </c:pt>
                <c:pt idx="620">
                  <c:v>3.5713308134143009</c:v>
                </c:pt>
                <c:pt idx="621">
                  <c:v>3.5800798819037287</c:v>
                </c:pt>
                <c:pt idx="622">
                  <c:v>3.5888580529060152</c:v>
                </c:pt>
                <c:pt idx="623">
                  <c:v>3.5976654185281185</c:v>
                </c:pt>
                <c:pt idx="624">
                  <c:v>3.6065020712033182</c:v>
                </c:pt>
                <c:pt idx="625">
                  <c:v>3.6153681036923353</c:v>
                </c:pt>
                <c:pt idx="626">
                  <c:v>3.62426360908443</c:v>
                </c:pt>
                <c:pt idx="627">
                  <c:v>3.6331886807985327</c:v>
                </c:pt>
                <c:pt idx="628">
                  <c:v>3.6421434125843546</c:v>
                </c:pt>
                <c:pt idx="629">
                  <c:v>3.6511278985235172</c:v>
                </c:pt>
                <c:pt idx="630">
                  <c:v>3.6601422330306841</c:v>
                </c:pt>
                <c:pt idx="631">
                  <c:v>3.6691865108546873</c:v>
                </c:pt>
                <c:pt idx="632">
                  <c:v>3.6782608270796704</c:v>
                </c:pt>
                <c:pt idx="633">
                  <c:v>3.6873652771262275</c:v>
                </c:pt>
                <c:pt idx="634">
                  <c:v>3.6964999567525489</c:v>
                </c:pt>
                <c:pt idx="635">
                  <c:v>3.7056649620555748</c:v>
                </c:pt>
                <c:pt idx="636">
                  <c:v>3.7148603894721428</c:v>
                </c:pt>
                <c:pt idx="637">
                  <c:v>3.7240863357801506</c:v>
                </c:pt>
                <c:pt idx="638">
                  <c:v>3.7333428980997176</c:v>
                </c:pt>
                <c:pt idx="639">
                  <c:v>3.742630173894355</c:v>
                </c:pt>
                <c:pt idx="640">
                  <c:v>3.7519482609721284</c:v>
                </c:pt>
                <c:pt idx="641">
                  <c:v>3.7612972574868428</c:v>
                </c:pt>
                <c:pt idx="642">
                  <c:v>3.7706772619392148</c:v>
                </c:pt>
                <c:pt idx="643">
                  <c:v>3.7800883731780619</c:v>
                </c:pt>
                <c:pt idx="644">
                  <c:v>3.7895306904014867</c:v>
                </c:pt>
                <c:pt idx="645">
                  <c:v>3.7990043131580733</c:v>
                </c:pt>
                <c:pt idx="646">
                  <c:v>3.8085093413480799</c:v>
                </c:pt>
                <c:pt idx="647">
                  <c:v>3.818045875224644</c:v>
                </c:pt>
                <c:pt idx="648">
                  <c:v>3.8276140153949858</c:v>
                </c:pt>
                <c:pt idx="649">
                  <c:v>3.8372138628216201</c:v>
                </c:pt>
                <c:pt idx="650">
                  <c:v>3.8468455188235686</c:v>
                </c:pt>
                <c:pt idx="651">
                  <c:v>3.8565090850775801</c:v>
                </c:pt>
                <c:pt idx="652">
                  <c:v>3.8662046636193539</c:v>
                </c:pt>
                <c:pt idx="653">
                  <c:v>3.8759323568447681</c:v>
                </c:pt>
                <c:pt idx="654">
                  <c:v>3.8856922675111107</c:v>
                </c:pt>
                <c:pt idx="655">
                  <c:v>3.8954844987383175</c:v>
                </c:pt>
                <c:pt idx="656">
                  <c:v>3.9053091540102138</c:v>
                </c:pt>
                <c:pt idx="657">
                  <c:v>3.9151663371757568</c:v>
                </c:pt>
                <c:pt idx="658">
                  <c:v>3.9250561524502912</c:v>
                </c:pt>
                <c:pt idx="659">
                  <c:v>3.934978704416801</c:v>
                </c:pt>
                <c:pt idx="660">
                  <c:v>3.9449340980271681</c:v>
                </c:pt>
                <c:pt idx="661">
                  <c:v>3.9549224386034396</c:v>
                </c:pt>
                <c:pt idx="662">
                  <c:v>3.9649438318390953</c:v>
                </c:pt>
                <c:pt idx="663">
                  <c:v>3.974998383800318</c:v>
                </c:pt>
                <c:pt idx="664">
                  <c:v>3.9850862009272774</c:v>
                </c:pt>
                <c:pt idx="665">
                  <c:v>3.9952073900354064</c:v>
                </c:pt>
                <c:pt idx="666">
                  <c:v>4.0053620583166918</c:v>
                </c:pt>
                <c:pt idx="667">
                  <c:v>4.0155503133409685</c:v>
                </c:pt>
                <c:pt idx="668">
                  <c:v>4.0257722630572088</c:v>
                </c:pt>
                <c:pt idx="669">
                  <c:v>4.0360280157948338</c:v>
                </c:pt>
                <c:pt idx="670">
                  <c:v>4.0463176802650116</c:v>
                </c:pt>
                <c:pt idx="671">
                  <c:v>4.05664136556197</c:v>
                </c:pt>
                <c:pt idx="672">
                  <c:v>4.0669991811643138</c:v>
                </c:pt>
                <c:pt idx="673">
                  <c:v>4.0773912369363448</c:v>
                </c:pt>
                <c:pt idx="674">
                  <c:v>4.0878176431293873</c:v>
                </c:pt>
                <c:pt idx="675">
                  <c:v>4.0982785103831167</c:v>
                </c:pt>
                <c:pt idx="676">
                  <c:v>4.1087739497268956</c:v>
                </c:pt>
                <c:pt idx="677">
                  <c:v>4.1193040725811132</c:v>
                </c:pt>
                <c:pt idx="678">
                  <c:v>4.1298689907585304</c:v>
                </c:pt>
                <c:pt idx="679">
                  <c:v>4.1404688164656287</c:v>
                </c:pt>
                <c:pt idx="680">
                  <c:v>4.1511036623039654</c:v>
                </c:pt>
                <c:pt idx="681">
                  <c:v>4.1617736412715338</c:v>
                </c:pt>
                <c:pt idx="682">
                  <c:v>4.1724788667641217</c:v>
                </c:pt>
                <c:pt idx="683">
                  <c:v>4.1832194525766919</c:v>
                </c:pt>
                <c:pt idx="684">
                  <c:v>4.1939955129047428</c:v>
                </c:pt>
                <c:pt idx="685">
                  <c:v>4.2048071623457011</c:v>
                </c:pt>
                <c:pt idx="686">
                  <c:v>4.2156545159002938</c:v>
                </c:pt>
                <c:pt idx="687">
                  <c:v>4.2265376889739494</c:v>
                </c:pt>
                <c:pt idx="688">
                  <c:v>4.237456797378182</c:v>
                </c:pt>
                <c:pt idx="689">
                  <c:v>4.2484119573319941</c:v>
                </c:pt>
                <c:pt idx="690">
                  <c:v>4.2594032854632857</c:v>
                </c:pt>
                <c:pt idx="691">
                  <c:v>4.2704308988102575</c:v>
                </c:pt>
                <c:pt idx="692">
                  <c:v>4.2814949148228294</c:v>
                </c:pt>
                <c:pt idx="693">
                  <c:v>4.2925954513640585</c:v>
                </c:pt>
                <c:pt idx="694">
                  <c:v>4.3037326267115645</c:v>
                </c:pt>
                <c:pt idx="695">
                  <c:v>4.3149065595589624</c:v>
                </c:pt>
                <c:pt idx="696">
                  <c:v>4.3261173690172923</c:v>
                </c:pt>
                <c:pt idx="697">
                  <c:v>4.3373651746164663</c:v>
                </c:pt>
                <c:pt idx="698">
                  <c:v>4.3486500963067112</c:v>
                </c:pt>
                <c:pt idx="699">
                  <c:v>4.3599722544600175</c:v>
                </c:pt>
                <c:pt idx="700">
                  <c:v>4.3713317698716025</c:v>
                </c:pt>
                <c:pt idx="701">
                  <c:v>4.3827287637613619</c:v>
                </c:pt>
                <c:pt idx="702">
                  <c:v>4.3941633577753478</c:v>
                </c:pt>
                <c:pt idx="703">
                  <c:v>4.4056356739872333</c:v>
                </c:pt>
                <c:pt idx="704">
                  <c:v>4.4171458348997916</c:v>
                </c:pt>
                <c:pt idx="705">
                  <c:v>4.4286939634463822</c:v>
                </c:pt>
                <c:pt idx="706">
                  <c:v>4.440280182992435</c:v>
                </c:pt>
                <c:pt idx="707">
                  <c:v>4.4519046173369476</c:v>
                </c:pt>
                <c:pt idx="708">
                  <c:v>4.4635673907139806</c:v>
                </c:pt>
                <c:pt idx="709">
                  <c:v>4.4752686277941702</c:v>
                </c:pt>
                <c:pt idx="710">
                  <c:v>4.4870084536862223</c:v>
                </c:pt>
                <c:pt idx="711">
                  <c:v>4.4987869939384497</c:v>
                </c:pt>
                <c:pt idx="712">
                  <c:v>4.5106043745402777</c:v>
                </c:pt>
                <c:pt idx="713">
                  <c:v>4.522460721923772</c:v>
                </c:pt>
                <c:pt idx="714">
                  <c:v>4.5343561629651772</c:v>
                </c:pt>
                <c:pt idx="715">
                  <c:v>4.5462908249864507</c:v>
                </c:pt>
                <c:pt idx="716">
                  <c:v>4.5582648357568054</c:v>
                </c:pt>
                <c:pt idx="717">
                  <c:v>4.5702783234942617</c:v>
                </c:pt>
                <c:pt idx="718">
                  <c:v>4.5823314168671976</c:v>
                </c:pt>
                <c:pt idx="719">
                  <c:v>4.5944242449959116</c:v>
                </c:pt>
                <c:pt idx="720">
                  <c:v>4.6065569374541901</c:v>
                </c:pt>
                <c:pt idx="721">
                  <c:v>4.6187296242708733</c:v>
                </c:pt>
                <c:pt idx="722">
                  <c:v>4.6309424359314395</c:v>
                </c:pt>
                <c:pt idx="723">
                  <c:v>4.6431955033795811</c:v>
                </c:pt>
                <c:pt idx="724">
                  <c:v>4.6554889580188012</c:v>
                </c:pt>
                <c:pt idx="725">
                  <c:v>4.6678229317139976</c:v>
                </c:pt>
                <c:pt idx="726">
                  <c:v>4.6801975567930736</c:v>
                </c:pt>
                <c:pt idx="727">
                  <c:v>4.692612966048535</c:v>
                </c:pt>
                <c:pt idx="728">
                  <c:v>4.7050692927391085</c:v>
                </c:pt>
                <c:pt idx="729">
                  <c:v>4.7175666705913581</c:v>
                </c:pt>
                <c:pt idx="730">
                  <c:v>4.7301052338013028</c:v>
                </c:pt>
                <c:pt idx="731">
                  <c:v>4.7426851170360562</c:v>
                </c:pt>
                <c:pt idx="732">
                  <c:v>4.7553064554354521</c:v>
                </c:pt>
                <c:pt idx="733">
                  <c:v>4.767969384613691</c:v>
                </c:pt>
                <c:pt idx="734">
                  <c:v>4.780674040660986</c:v>
                </c:pt>
                <c:pt idx="735">
                  <c:v>4.7934205601452167</c:v>
                </c:pt>
                <c:pt idx="736">
                  <c:v>4.8062090801135877</c:v>
                </c:pt>
                <c:pt idx="737">
                  <c:v>4.8190397380942915</c:v>
                </c:pt>
                <c:pt idx="738">
                  <c:v>4.831912672098186</c:v>
                </c:pt>
                <c:pt idx="739">
                  <c:v>4.8448280206204632</c:v>
                </c:pt>
                <c:pt idx="740">
                  <c:v>4.857785922642341</c:v>
                </c:pt>
                <c:pt idx="741">
                  <c:v>4.8707865176327445</c:v>
                </c:pt>
                <c:pt idx="742">
                  <c:v>4.8838299455500103</c:v>
                </c:pt>
                <c:pt idx="743">
                  <c:v>4.8969163468435797</c:v>
                </c:pt>
                <c:pt idx="744">
                  <c:v>4.9100458624557124</c:v>
                </c:pt>
                <c:pt idx="745">
                  <c:v>4.9232186338231969</c:v>
                </c:pt>
                <c:pt idx="746">
                  <c:v>4.9364348028790772</c:v>
                </c:pt>
                <c:pt idx="747">
                  <c:v>4.9496945120543652</c:v>
                </c:pt>
                <c:pt idx="748">
                  <c:v>4.9629979042797938</c:v>
                </c:pt>
                <c:pt idx="749">
                  <c:v>4.9763451229875377</c:v>
                </c:pt>
                <c:pt idx="750">
                  <c:v>4.9897363121129654</c:v>
                </c:pt>
                <c:pt idx="751">
                  <c:v>5.0031716160963962</c:v>
                </c:pt>
                <c:pt idx="752">
                  <c:v>5.0166511798848505</c:v>
                </c:pt>
                <c:pt idx="753">
                  <c:v>5.0301751489338145</c:v>
                </c:pt>
                <c:pt idx="754">
                  <c:v>5.0437436692090207</c:v>
                </c:pt>
                <c:pt idx="755">
                  <c:v>5.0573568871882095</c:v>
                </c:pt>
                <c:pt idx="756">
                  <c:v>5.071014949862926</c:v>
                </c:pt>
                <c:pt idx="757">
                  <c:v>5.084718004740302</c:v>
                </c:pt>
                <c:pt idx="758">
                  <c:v>5.0984661998448599</c:v>
                </c:pt>
                <c:pt idx="759">
                  <c:v>5.1122596837203069</c:v>
                </c:pt>
                <c:pt idx="760">
                  <c:v>5.1260986054313511</c:v>
                </c:pt>
                <c:pt idx="761">
                  <c:v>5.139983114565517</c:v>
                </c:pt>
                <c:pt idx="762">
                  <c:v>5.1539133612349657</c:v>
                </c:pt>
                <c:pt idx="763">
                  <c:v>5.167889496078323</c:v>
                </c:pt>
                <c:pt idx="764">
                  <c:v>5.1819116702625196</c:v>
                </c:pt>
                <c:pt idx="765">
                  <c:v>5.1959800354846353</c:v>
                </c:pt>
                <c:pt idx="766">
                  <c:v>5.2100947439737393</c:v>
                </c:pt>
                <c:pt idx="767">
                  <c:v>5.2242559484927522</c:v>
                </c:pt>
                <c:pt idx="768">
                  <c:v>5.2384638023403127</c:v>
                </c:pt>
                <c:pt idx="769">
                  <c:v>5.252718459352633</c:v>
                </c:pt>
                <c:pt idx="770">
                  <c:v>5.2670200739053952</c:v>
                </c:pt>
                <c:pt idx="771">
                  <c:v>5.2813688009156161</c:v>
                </c:pt>
                <c:pt idx="772">
                  <c:v>5.2957647958435468</c:v>
                </c:pt>
                <c:pt idx="773">
                  <c:v>5.3102082146945637</c:v>
                </c:pt>
                <c:pt idx="774">
                  <c:v>5.3246992140210798</c:v>
                </c:pt>
                <c:pt idx="775">
                  <c:v>5.3392379509244456</c:v>
                </c:pt>
                <c:pt idx="776">
                  <c:v>5.3538245830568725</c:v>
                </c:pt>
                <c:pt idx="777">
                  <c:v>5.3684592686233588</c:v>
                </c:pt>
                <c:pt idx="778">
                  <c:v>5.383142166383613</c:v>
                </c:pt>
                <c:pt idx="779">
                  <c:v>5.3978734356539952</c:v>
                </c:pt>
                <c:pt idx="780">
                  <c:v>5.4126532363094721</c:v>
                </c:pt>
                <c:pt idx="781">
                  <c:v>5.4274817287855521</c:v>
                </c:pt>
                <c:pt idx="782">
                  <c:v>5.4423590740802572</c:v>
                </c:pt>
                <c:pt idx="783">
                  <c:v>5.4572854337560832</c:v>
                </c:pt>
                <c:pt idx="784">
                  <c:v>5.4722609699419804</c:v>
                </c:pt>
                <c:pt idx="785">
                  <c:v>5.4872858453353226</c:v>
                </c:pt>
                <c:pt idx="786">
                  <c:v>5.5023602232039073</c:v>
                </c:pt>
                <c:pt idx="787">
                  <c:v>5.5174842673879407</c:v>
                </c:pt>
                <c:pt idx="788">
                  <c:v>5.532658142302048</c:v>
                </c:pt>
                <c:pt idx="789">
                  <c:v>5.5478820129372757</c:v>
                </c:pt>
                <c:pt idx="790">
                  <c:v>5.5631560448631161</c:v>
                </c:pt>
                <c:pt idx="791">
                  <c:v>5.5784804042295217</c:v>
                </c:pt>
                <c:pt idx="792">
                  <c:v>5.5938552577689462</c:v>
                </c:pt>
                <c:pt idx="793">
                  <c:v>5.6092807727983773</c:v>
                </c:pt>
                <c:pt idx="794">
                  <c:v>5.6247571172213826</c:v>
                </c:pt>
                <c:pt idx="795">
                  <c:v>5.6402844595301707</c:v>
                </c:pt>
                <c:pt idx="796">
                  <c:v>5.6558629688076376</c:v>
                </c:pt>
                <c:pt idx="797">
                  <c:v>5.6714928147294508</c:v>
                </c:pt>
                <c:pt idx="798">
                  <c:v>5.6871741675661154</c:v>
                </c:pt>
                <c:pt idx="799">
                  <c:v>5.702907198185061</c:v>
                </c:pt>
                <c:pt idx="800">
                  <c:v>5.7186920780527313</c:v>
                </c:pt>
                <c:pt idx="801">
                  <c:v>5.7345289792366838</c:v>
                </c:pt>
                <c:pt idx="802">
                  <c:v>5.7504180744076949</c:v>
                </c:pt>
                <c:pt idx="803">
                  <c:v>5.7663595368418719</c:v>
                </c:pt>
                <c:pt idx="804">
                  <c:v>5.7823535404227808</c:v>
                </c:pt>
                <c:pt idx="805">
                  <c:v>5.7984002596435662</c:v>
                </c:pt>
                <c:pt idx="806">
                  <c:v>5.8144998696090955</c:v>
                </c:pt>
                <c:pt idx="807">
                  <c:v>5.8306525460381007</c:v>
                </c:pt>
                <c:pt idx="808">
                  <c:v>5.8468584652653277</c:v>
                </c:pt>
                <c:pt idx="809">
                  <c:v>5.8631178042437027</c:v>
                </c:pt>
                <c:pt idx="810">
                  <c:v>5.8794307405464927</c:v>
                </c:pt>
                <c:pt idx="811">
                  <c:v>5.8957974523694858</c:v>
                </c:pt>
                <c:pt idx="812">
                  <c:v>5.9122181185331764</c:v>
                </c:pt>
                <c:pt idx="813">
                  <c:v>5.9286929184849502</c:v>
                </c:pt>
                <c:pt idx="814">
                  <c:v>5.9452220323012908</c:v>
                </c:pt>
                <c:pt idx="815">
                  <c:v>5.9618056406899775</c:v>
                </c:pt>
                <c:pt idx="816">
                  <c:v>5.9784439249923143</c:v>
                </c:pt>
                <c:pt idx="817">
                  <c:v>5.995137067185337</c:v>
                </c:pt>
                <c:pt idx="818">
                  <c:v>6.0118852498840623</c:v>
                </c:pt>
                <c:pt idx="819">
                  <c:v>6.0286886563437099</c:v>
                </c:pt>
                <c:pt idx="820">
                  <c:v>6.0455474704619609</c:v>
                </c:pt>
                <c:pt idx="821">
                  <c:v>6.0624618767812102</c:v>
                </c:pt>
                <c:pt idx="822">
                  <c:v>6.0794320604908334</c:v>
                </c:pt>
                <c:pt idx="823">
                  <c:v>6.0964582074294507</c:v>
                </c:pt>
                <c:pt idx="824">
                  <c:v>6.1135405040872168</c:v>
                </c:pt>
                <c:pt idx="825">
                  <c:v>6.1306791376081016</c:v>
                </c:pt>
                <c:pt idx="826">
                  <c:v>6.1478742957921932</c:v>
                </c:pt>
                <c:pt idx="827">
                  <c:v>6.1651261670979984</c:v>
                </c:pt>
                <c:pt idx="828">
                  <c:v>6.1824349406447583</c:v>
                </c:pt>
                <c:pt idx="829">
                  <c:v>6.1998008062147685</c:v>
                </c:pt>
                <c:pt idx="830">
                  <c:v>6.2172239542557097</c:v>
                </c:pt>
                <c:pt idx="831">
                  <c:v>6.2347045758829873</c:v>
                </c:pt>
                <c:pt idx="832">
                  <c:v>6.2522428628820812</c:v>
                </c:pt>
                <c:pt idx="833">
                  <c:v>6.2698390077108925</c:v>
                </c:pt>
                <c:pt idx="834">
                  <c:v>6.2874932035021169</c:v>
                </c:pt>
                <c:pt idx="835">
                  <c:v>6.3052056440656106</c:v>
                </c:pt>
                <c:pt idx="836">
                  <c:v>6.3229765238907758</c:v>
                </c:pt>
                <c:pt idx="837">
                  <c:v>6.3408060381489504</c:v>
                </c:pt>
                <c:pt idx="838">
                  <c:v>6.3586943826958002</c:v>
                </c:pt>
                <c:pt idx="839">
                  <c:v>6.3766417540737352</c:v>
                </c:pt>
                <c:pt idx="840">
                  <c:v>6.3946483495143216</c:v>
                </c:pt>
                <c:pt idx="841">
                  <c:v>6.4127143669407012</c:v>
                </c:pt>
                <c:pt idx="842">
                  <c:v>6.4308400049700341</c:v>
                </c:pt>
                <c:pt idx="843">
                  <c:v>6.4490254629159294</c:v>
                </c:pt>
                <c:pt idx="844">
                  <c:v>6.4672709407909093</c:v>
                </c:pt>
                <c:pt idx="845">
                  <c:v>6.4855766393088601</c:v>
                </c:pt>
                <c:pt idx="846">
                  <c:v>6.5039427598875017</c:v>
                </c:pt>
                <c:pt idx="847">
                  <c:v>6.522369504650869</c:v>
                </c:pt>
                <c:pt idx="848">
                  <c:v>6.5408570764317941</c:v>
                </c:pt>
                <c:pt idx="849">
                  <c:v>6.5594056787744028</c:v>
                </c:pt>
                <c:pt idx="850">
                  <c:v>6.5780155159366256</c:v>
                </c:pt>
                <c:pt idx="851">
                  <c:v>6.5966867928927</c:v>
                </c:pt>
                <c:pt idx="852">
                  <c:v>6.6154197153357037</c:v>
                </c:pt>
                <c:pt idx="853">
                  <c:v>6.6342144896800788</c:v>
                </c:pt>
                <c:pt idx="854">
                  <c:v>6.6530713230641796</c:v>
                </c:pt>
                <c:pt idx="855">
                  <c:v>6.6719904233528169</c:v>
                </c:pt>
                <c:pt idx="856">
                  <c:v>6.6909719991398191</c:v>
                </c:pt>
                <c:pt idx="857">
                  <c:v>6.710016259750609</c:v>
                </c:pt>
                <c:pt idx="858">
                  <c:v>6.7291234152447643</c:v>
                </c:pt>
                <c:pt idx="859">
                  <c:v>6.7482936764186237</c:v>
                </c:pt>
                <c:pt idx="860">
                  <c:v>6.7675272548078684</c:v>
                </c:pt>
                <c:pt idx="861">
                  <c:v>6.7868243626901412</c:v>
                </c:pt>
                <c:pt idx="862">
                  <c:v>6.8061852130876535</c:v>
                </c:pt>
                <c:pt idx="863">
                  <c:v>6.8256100197698117</c:v>
                </c:pt>
                <c:pt idx="864">
                  <c:v>6.8450989972558522</c:v>
                </c:pt>
                <c:pt idx="865">
                  <c:v>6.8646523608174856</c:v>
                </c:pt>
                <c:pt idx="866">
                  <c:v>6.8842703264815555</c:v>
                </c:pt>
                <c:pt idx="867">
                  <c:v>6.903953111032691</c:v>
                </c:pt>
                <c:pt idx="868">
                  <c:v>6.9237009320159837</c:v>
                </c:pt>
                <c:pt idx="869">
                  <c:v>6.943514007739676</c:v>
                </c:pt>
                <c:pt idx="870">
                  <c:v>6.9633925572778512</c:v>
                </c:pt>
                <c:pt idx="871">
                  <c:v>6.9833368004731255</c:v>
                </c:pt>
                <c:pt idx="872">
                  <c:v>7.0033469579393719</c:v>
                </c:pt>
                <c:pt idx="873">
                  <c:v>7.0234232510644334</c:v>
                </c:pt>
                <c:pt idx="874">
                  <c:v>7.0435659020128663</c:v>
                </c:pt>
                <c:pt idx="875">
                  <c:v>7.0637751337286616</c:v>
                </c:pt>
                <c:pt idx="876">
                  <c:v>7.0840511699380153</c:v>
                </c:pt>
                <c:pt idx="877">
                  <c:v>7.1043942351520801</c:v>
                </c:pt>
                <c:pt idx="878">
                  <c:v>7.1248045546697352</c:v>
                </c:pt>
                <c:pt idx="879">
                  <c:v>7.1452823545803756</c:v>
                </c:pt>
                <c:pt idx="880">
                  <c:v>7.1658278617666946</c:v>
                </c:pt>
                <c:pt idx="881">
                  <c:v>7.186441303907487</c:v>
                </c:pt>
                <c:pt idx="882">
                  <c:v>7.2071229094804634</c:v>
                </c:pt>
                <c:pt idx="883">
                  <c:v>7.2278729077650725</c:v>
                </c:pt>
                <c:pt idx="884">
                  <c:v>7.2486915288453275</c:v>
                </c:pt>
                <c:pt idx="885">
                  <c:v>7.26957900361265</c:v>
                </c:pt>
                <c:pt idx="886">
                  <c:v>7.2905355637687297</c:v>
                </c:pt>
                <c:pt idx="887">
                  <c:v>7.3115614418283705</c:v>
                </c:pt>
                <c:pt idx="888">
                  <c:v>7.332656871122385</c:v>
                </c:pt>
                <c:pt idx="889">
                  <c:v>7.3538220858004593</c:v>
                </c:pt>
                <c:pt idx="890">
                  <c:v>7.3750573208340571</c:v>
                </c:pt>
                <c:pt idx="891">
                  <c:v>7.3963628120193157</c:v>
                </c:pt>
                <c:pt idx="892">
                  <c:v>7.4177387959799743</c:v>
                </c:pt>
                <c:pt idx="893">
                  <c:v>7.439185510170284</c:v>
                </c:pt>
                <c:pt idx="894">
                  <c:v>7.4607031928779541</c:v>
                </c:pt>
                <c:pt idx="895">
                  <c:v>7.482292083227092</c:v>
                </c:pt>
                <c:pt idx="896">
                  <c:v>7.5039524211811672</c:v>
                </c:pt>
                <c:pt idx="897">
                  <c:v>7.5256844475459737</c:v>
                </c:pt>
                <c:pt idx="898">
                  <c:v>7.5474884039726096</c:v>
                </c:pt>
                <c:pt idx="899">
                  <c:v>7.5693645329604697</c:v>
                </c:pt>
                <c:pt idx="900">
                  <c:v>7.5913130778602387</c:v>
                </c:pt>
                <c:pt idx="901">
                  <c:v>7.6133342828769086</c:v>
                </c:pt>
                <c:pt idx="902">
                  <c:v>7.6354283930728029</c:v>
                </c:pt>
                <c:pt idx="903">
                  <c:v>7.6575956543705992</c:v>
                </c:pt>
                <c:pt idx="904">
                  <c:v>7.6798363135563852</c:v>
                </c:pt>
                <c:pt idx="905">
                  <c:v>7.7021506182827002</c:v>
                </c:pt>
                <c:pt idx="906">
                  <c:v>7.7245388170716147</c:v>
                </c:pt>
                <c:pt idx="907">
                  <c:v>7.7470011593177963</c:v>
                </c:pt>
                <c:pt idx="908">
                  <c:v>7.7695378952916077</c:v>
                </c:pt>
                <c:pt idx="909">
                  <c:v>7.7921492761421991</c:v>
                </c:pt>
                <c:pt idx="910">
                  <c:v>7.8148355539006182</c:v>
                </c:pt>
                <c:pt idx="911">
                  <c:v>7.8375969814829354</c:v>
                </c:pt>
                <c:pt idx="912">
                  <c:v>7.860433812693377</c:v>
                </c:pt>
                <c:pt idx="913">
                  <c:v>7.8833463022274675</c:v>
                </c:pt>
                <c:pt idx="914">
                  <c:v>7.9063347056751878</c:v>
                </c:pt>
                <c:pt idx="915">
                  <c:v>7.9293992795241373</c:v>
                </c:pt>
                <c:pt idx="916">
                  <c:v>7.9525402811627206</c:v>
                </c:pt>
                <c:pt idx="917">
                  <c:v>7.9757579688833333</c:v>
                </c:pt>
                <c:pt idx="918">
                  <c:v>7.9990526018855572</c:v>
                </c:pt>
                <c:pt idx="919">
                  <c:v>8.0224244402793872</c:v>
                </c:pt>
                <c:pt idx="920">
                  <c:v>8.0458737450884499</c:v>
                </c:pt>
                <c:pt idx="921">
                  <c:v>8.0694007782532324</c:v>
                </c:pt>
                <c:pt idx="922">
                  <c:v>8.0930058026343428</c:v>
                </c:pt>
                <c:pt idx="923">
                  <c:v>8.1166890820157658</c:v>
                </c:pt>
                <c:pt idx="924">
                  <c:v>8.14045088110813</c:v>
                </c:pt>
                <c:pt idx="925">
                  <c:v>8.1642914655520009</c:v>
                </c:pt>
                <c:pt idx="926">
                  <c:v>8.1882111019211656</c:v>
                </c:pt>
                <c:pt idx="927">
                  <c:v>8.2122100577259509</c:v>
                </c:pt>
                <c:pt idx="928">
                  <c:v>8.2362886014165362</c:v>
                </c:pt>
                <c:pt idx="929">
                  <c:v>8.2604470023862859</c:v>
                </c:pt>
                <c:pt idx="930">
                  <c:v>8.2846855309750929</c:v>
                </c:pt>
                <c:pt idx="931">
                  <c:v>8.3090044584727369</c:v>
                </c:pt>
                <c:pt idx="932">
                  <c:v>8.3334040571222534</c:v>
                </c:pt>
                <c:pt idx="933">
                  <c:v>8.3578846001233043</c:v>
                </c:pt>
                <c:pt idx="934">
                  <c:v>8.38244636163558</c:v>
                </c:pt>
                <c:pt idx="935">
                  <c:v>8.4070896167822031</c:v>
                </c:pt>
                <c:pt idx="936">
                  <c:v>8.4318146416531352</c:v>
                </c:pt>
                <c:pt idx="937">
                  <c:v>8.456621713308623</c:v>
                </c:pt>
                <c:pt idx="938">
                  <c:v>8.481511109782625</c:v>
                </c:pt>
                <c:pt idx="939">
                  <c:v>8.5064831100862737</c:v>
                </c:pt>
                <c:pt idx="940">
                  <c:v>8.5315379942113392</c:v>
                </c:pt>
                <c:pt idx="941">
                  <c:v>8.5566760431337059</c:v>
                </c:pt>
                <c:pt idx="942">
                  <c:v>8.5818975388168681</c:v>
                </c:pt>
                <c:pt idx="943">
                  <c:v>8.6072027642154385</c:v>
                </c:pt>
                <c:pt idx="944">
                  <c:v>8.6325920032786598</c:v>
                </c:pt>
                <c:pt idx="945">
                  <c:v>8.6580655409539222</c:v>
                </c:pt>
                <c:pt idx="946">
                  <c:v>8.6836236631903372</c:v>
                </c:pt>
                <c:pt idx="947">
                  <c:v>8.7092666569422619</c:v>
                </c:pt>
                <c:pt idx="948">
                  <c:v>8.7349948101728856</c:v>
                </c:pt>
                <c:pt idx="949">
                  <c:v>8.7608084118578056</c:v>
                </c:pt>
                <c:pt idx="950">
                  <c:v>8.7867077519886134</c:v>
                </c:pt>
                <c:pt idx="951">
                  <c:v>8.8126931215765225</c:v>
                </c:pt>
                <c:pt idx="952">
                  <c:v>8.838764812655965</c:v>
                </c:pt>
                <c:pt idx="953">
                  <c:v>8.8649231182882389</c:v>
                </c:pt>
                <c:pt idx="954">
                  <c:v>8.8911683325651545</c:v>
                </c:pt>
                <c:pt idx="955">
                  <c:v>8.9175007506126889</c:v>
                </c:pt>
                <c:pt idx="956">
                  <c:v>8.9439206685946573</c:v>
                </c:pt>
                <c:pt idx="957">
                  <c:v>8.9704283837164134</c:v>
                </c:pt>
                <c:pt idx="958">
                  <c:v>8.9970241942285245</c:v>
                </c:pt>
                <c:pt idx="959">
                  <c:v>9.023708399430511</c:v>
                </c:pt>
                <c:pt idx="960">
                  <c:v>9.0504812996745567</c:v>
                </c:pt>
                <c:pt idx="961">
                  <c:v>9.0773431963692452</c:v>
                </c:pt>
                <c:pt idx="962">
                  <c:v>9.1042943919833359</c:v>
                </c:pt>
                <c:pt idx="963">
                  <c:v>9.1313351900495014</c:v>
                </c:pt>
                <c:pt idx="964">
                  <c:v>9.1584658951681313</c:v>
                </c:pt>
                <c:pt idx="965">
                  <c:v>9.1856868130111184</c:v>
                </c:pt>
                <c:pt idx="966">
                  <c:v>9.2129982503256578</c:v>
                </c:pt>
                <c:pt idx="967">
                  <c:v>9.2404005149380879</c:v>
                </c:pt>
                <c:pt idx="968">
                  <c:v>9.2678939157577158</c:v>
                </c:pt>
                <c:pt idx="969">
                  <c:v>9.2954787627806574</c:v>
                </c:pt>
                <c:pt idx="970">
                  <c:v>9.3231553670937188</c:v>
                </c:pt>
                <c:pt idx="971">
                  <c:v>9.3509240408782652</c:v>
                </c:pt>
                <c:pt idx="972">
                  <c:v>9.3787850974141147</c:v>
                </c:pt>
                <c:pt idx="973">
                  <c:v>9.4067388510834373</c:v>
                </c:pt>
                <c:pt idx="974">
                  <c:v>9.4347856173746827</c:v>
                </c:pt>
                <c:pt idx="975">
                  <c:v>9.4629257128865145</c:v>
                </c:pt>
                <c:pt idx="976">
                  <c:v>9.491159455331756</c:v>
                </c:pt>
                <c:pt idx="977">
                  <c:v>9.5194871635413456</c:v>
                </c:pt>
                <c:pt idx="978">
                  <c:v>9.5479091574683341</c:v>
                </c:pt>
                <c:pt idx="979">
                  <c:v>9.5764257581918546</c:v>
                </c:pt>
                <c:pt idx="980">
                  <c:v>9.6050372879211352</c:v>
                </c:pt>
                <c:pt idx="981">
                  <c:v>9.6337440699995263</c:v>
                </c:pt>
                <c:pt idx="982">
                  <c:v>9.6625464289085308</c:v>
                </c:pt>
                <c:pt idx="983">
                  <c:v>9.691444690271851</c:v>
                </c:pt>
                <c:pt idx="984">
                  <c:v>9.7204391808594526</c:v>
                </c:pt>
                <c:pt idx="985">
                  <c:v>9.7495302285916576</c:v>
                </c:pt>
                <c:pt idx="986">
                  <c:v>9.7787181625432105</c:v>
                </c:pt>
                <c:pt idx="987">
                  <c:v>9.8080033129474167</c:v>
                </c:pt>
                <c:pt idx="988">
                  <c:v>9.8373860112002465</c:v>
                </c:pt>
                <c:pt idx="989">
                  <c:v>9.8668665898644807</c:v>
                </c:pt>
                <c:pt idx="990">
                  <c:v>9.8964453826738659</c:v>
                </c:pt>
                <c:pt idx="991">
                  <c:v>9.9261227245372776</c:v>
                </c:pt>
                <c:pt idx="992">
                  <c:v>9.9558989515429026</c:v>
                </c:pt>
                <c:pt idx="993">
                  <c:v>9.9857744009624501</c:v>
                </c:pt>
                <c:pt idx="994">
                  <c:v>10.015749411255348</c:v>
                </c:pt>
                <c:pt idx="995">
                  <c:v>10.045824322072988</c:v>
                </c:pt>
                <c:pt idx="996">
                  <c:v>10.075999474262961</c:v>
                </c:pt>
                <c:pt idx="997">
                  <c:v>10.106275209873319</c:v>
                </c:pt>
                <c:pt idx="998">
                  <c:v>10.136651872156847</c:v>
                </c:pt>
                <c:pt idx="999">
                  <c:v>10.167129805575364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DC-4EA2-93E5-0A1EBB42DD38}"/>
            </c:ext>
          </c:extLst>
        </c:ser>
        <c:ser>
          <c:idx val="3"/>
          <c:order val="3"/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'Fig3-Tab1'!$M$11:$M$1011</c:f>
              <c:numCache>
                <c:formatCode>0.00000</c:formatCode>
                <c:ptCount val="1001"/>
                <c:pt idx="0">
                  <c:v>1.49024</c:v>
                </c:pt>
                <c:pt idx="1">
                  <c:v>1.4902467637045846</c:v>
                </c:pt>
                <c:pt idx="2">
                  <c:v>1.490267054841991</c:v>
                </c:pt>
                <c:pt idx="3">
                  <c:v>1.4903008734831804</c:v>
                </c:pt>
                <c:pt idx="4">
                  <c:v>1.4903482197464237</c:v>
                </c:pt>
                <c:pt idx="5">
                  <c:v>1.4904090937973078</c:v>
                </c:pt>
                <c:pt idx="6">
                  <c:v>1.4904834958487412</c:v>
                </c:pt>
                <c:pt idx="7">
                  <c:v>1.4905714261609642</c:v>
                </c:pt>
                <c:pt idx="8">
                  <c:v>1.4906728850415585</c:v>
                </c:pt>
                <c:pt idx="9">
                  <c:v>1.4907878728454611</c:v>
                </c:pt>
                <c:pt idx="10">
                  <c:v>1.4909163899749782</c:v>
                </c:pt>
                <c:pt idx="11">
                  <c:v>1.4910584368798023</c:v>
                </c:pt>
                <c:pt idx="12">
                  <c:v>1.4912140140570314</c:v>
                </c:pt>
                <c:pt idx="13">
                  <c:v>1.4913831220511886</c:v>
                </c:pt>
                <c:pt idx="14">
                  <c:v>1.4915657614542464</c:v>
                </c:pt>
                <c:pt idx="15">
                  <c:v>1.4917619329056491</c:v>
                </c:pt>
                <c:pt idx="16">
                  <c:v>1.4919716370923415</c:v>
                </c:pt>
                <c:pt idx="17">
                  <c:v>1.4921948747487963</c:v>
                </c:pt>
                <c:pt idx="18">
                  <c:v>1.492431646657046</c:v>
                </c:pt>
                <c:pt idx="19">
                  <c:v>1.4926819536467124</c:v>
                </c:pt>
                <c:pt idx="20">
                  <c:v>1.492945796595045</c:v>
                </c:pt>
                <c:pt idx="21">
                  <c:v>1.4932231764269552</c:v>
                </c:pt>
                <c:pt idx="22">
                  <c:v>1.4935140941150546</c:v>
                </c:pt>
                <c:pt idx="23">
                  <c:v>1.4938185506796964</c:v>
                </c:pt>
                <c:pt idx="24">
                  <c:v>1.4941365471890178</c:v>
                </c:pt>
                <c:pt idx="25">
                  <c:v>1.4944680847589826</c:v>
                </c:pt>
                <c:pt idx="26">
                  <c:v>1.4948131645534317</c:v>
                </c:pt>
                <c:pt idx="27">
                  <c:v>1.4951717877841253</c:v>
                </c:pt>
                <c:pt idx="28">
                  <c:v>1.495543955710799</c:v>
                </c:pt>
                <c:pt idx="29">
                  <c:v>1.4959296696412123</c:v>
                </c:pt>
                <c:pt idx="30">
                  <c:v>1.496328930931206</c:v>
                </c:pt>
                <c:pt idx="31">
                  <c:v>1.4967417409847537</c:v>
                </c:pt>
                <c:pt idx="32">
                  <c:v>1.4971681012540268</c:v>
                </c:pt>
                <c:pt idx="33">
                  <c:v>1.4976080132394469</c:v>
                </c:pt>
                <c:pt idx="34">
                  <c:v>1.4980614784897555</c:v>
                </c:pt>
                <c:pt idx="35">
                  <c:v>1.4985284986020724</c:v>
                </c:pt>
                <c:pt idx="36">
                  <c:v>1.4990090752219649</c:v>
                </c:pt>
                <c:pt idx="37">
                  <c:v>1.4995032100435146</c:v>
                </c:pt>
                <c:pt idx="38">
                  <c:v>1.5000109048093893</c:v>
                </c:pt>
                <c:pt idx="39">
                  <c:v>1.5005321613109115</c:v>
                </c:pt>
                <c:pt idx="40">
                  <c:v>1.5010669813881379</c:v>
                </c:pt>
                <c:pt idx="41">
                  <c:v>1.5016153669299293</c:v>
                </c:pt>
                <c:pt idx="42">
                  <c:v>1.5021773198740331</c:v>
                </c:pt>
                <c:pt idx="43">
                  <c:v>1.5027528422071621</c:v>
                </c:pt>
                <c:pt idx="44">
                  <c:v>1.5033419359650757</c:v>
                </c:pt>
                <c:pt idx="45">
                  <c:v>1.5039446032326649</c:v>
                </c:pt>
                <c:pt idx="46">
                  <c:v>1.5045608461440383</c:v>
                </c:pt>
                <c:pt idx="47">
                  <c:v>1.5051906668826081</c:v>
                </c:pt>
                <c:pt idx="48">
                  <c:v>1.5058340676811839</c:v>
                </c:pt>
                <c:pt idx="49">
                  <c:v>1.5064910508220615</c:v>
                </c:pt>
                <c:pt idx="50">
                  <c:v>1.5071616186371175</c:v>
                </c:pt>
                <c:pt idx="51">
                  <c:v>1.5078457735079049</c:v>
                </c:pt>
                <c:pt idx="52">
                  <c:v>1.5085435178657534</c:v>
                </c:pt>
                <c:pt idx="53">
                  <c:v>1.5092548541918667</c:v>
                </c:pt>
                <c:pt idx="54">
                  <c:v>1.5099797850174257</c:v>
                </c:pt>
                <c:pt idx="55">
                  <c:v>1.5107183129236919</c:v>
                </c:pt>
                <c:pt idx="56">
                  <c:v>1.5114704405421129</c:v>
                </c:pt>
                <c:pt idx="57">
                  <c:v>1.5122361705544329</c:v>
                </c:pt>
                <c:pt idx="58">
                  <c:v>1.5130155056927985</c:v>
                </c:pt>
                <c:pt idx="59">
                  <c:v>1.5138084487398744</c:v>
                </c:pt>
                <c:pt idx="60">
                  <c:v>1.5146150025289546</c:v>
                </c:pt>
                <c:pt idx="61">
                  <c:v>1.5154351699440813</c:v>
                </c:pt>
                <c:pt idx="62">
                  <c:v>1.5162689539201595</c:v>
                </c:pt>
                <c:pt idx="63">
                  <c:v>1.5171163574430788</c:v>
                </c:pt>
                <c:pt idx="64">
                  <c:v>1.5179773835498358</c:v>
                </c:pt>
                <c:pt idx="65">
                  <c:v>1.5188520353286561</c:v>
                </c:pt>
                <c:pt idx="66">
                  <c:v>1.5197403159191227</c:v>
                </c:pt>
                <c:pt idx="67">
                  <c:v>1.5206422285123029</c:v>
                </c:pt>
                <c:pt idx="68">
                  <c:v>1.5215577763508765</c:v>
                </c:pt>
                <c:pt idx="69">
                  <c:v>1.5224869627292725</c:v>
                </c:pt>
                <c:pt idx="70">
                  <c:v>1.5234297909937973</c:v>
                </c:pt>
                <c:pt idx="71">
                  <c:v>1.5243862645427748</c:v>
                </c:pt>
                <c:pt idx="72">
                  <c:v>1.5253563868266831</c:v>
                </c:pt>
                <c:pt idx="73">
                  <c:v>1.5263401613482948</c:v>
                </c:pt>
                <c:pt idx="74">
                  <c:v>1.52733759166282</c:v>
                </c:pt>
                <c:pt idx="75">
                  <c:v>1.5283486813780471</c:v>
                </c:pt>
                <c:pt idx="76">
                  <c:v>1.5293734341544942</c:v>
                </c:pt>
                <c:pt idx="77">
                  <c:v>1.5304118537055524</c:v>
                </c:pt>
                <c:pt idx="78">
                  <c:v>1.5314639437976383</c:v>
                </c:pt>
                <c:pt idx="79">
                  <c:v>1.5325297082503457</c:v>
                </c:pt>
                <c:pt idx="80">
                  <c:v>1.533609150936601</c:v>
                </c:pt>
                <c:pt idx="81">
                  <c:v>1.5347022757828181</c:v>
                </c:pt>
                <c:pt idx="82">
                  <c:v>1.5358090867690573</c:v>
                </c:pt>
                <c:pt idx="83">
                  <c:v>1.5369295879291838</c:v>
                </c:pt>
                <c:pt idx="84">
                  <c:v>1.5380637833510344</c:v>
                </c:pt>
                <c:pt idx="85">
                  <c:v>1.539211677176578</c:v>
                </c:pt>
                <c:pt idx="86">
                  <c:v>1.5403732736020828</c:v>
                </c:pt>
                <c:pt idx="87">
                  <c:v>1.5415485768782859</c:v>
                </c:pt>
                <c:pt idx="88">
                  <c:v>1.5427375913105645</c:v>
                </c:pt>
                <c:pt idx="89">
                  <c:v>1.5439403212591043</c:v>
                </c:pt>
                <c:pt idx="90">
                  <c:v>1.5451567711390801</c:v>
                </c:pt>
                <c:pt idx="91">
                  <c:v>1.5463869454208277</c:v>
                </c:pt>
                <c:pt idx="92">
                  <c:v>1.5476308486300248</c:v>
                </c:pt>
                <c:pt idx="93">
                  <c:v>1.5488884853478719</c:v>
                </c:pt>
                <c:pt idx="94">
                  <c:v>1.5501598602112736</c:v>
                </c:pt>
                <c:pt idx="95">
                  <c:v>1.5514449779130255</c:v>
                </c:pt>
                <c:pt idx="96">
                  <c:v>1.5527438432019989</c:v>
                </c:pt>
                <c:pt idx="97">
                  <c:v>1.5540564608833323</c:v>
                </c:pt>
                <c:pt idx="98">
                  <c:v>1.5553828358186201</c:v>
                </c:pt>
                <c:pt idx="99">
                  <c:v>1.5567229729261065</c:v>
                </c:pt>
                <c:pt idx="100">
                  <c:v>1.5580768771808828</c:v>
                </c:pt>
                <c:pt idx="101">
                  <c:v>1.5594445536150805</c:v>
                </c:pt>
                <c:pt idx="102">
                  <c:v>1.5608260073180735</c:v>
                </c:pt>
                <c:pt idx="103">
                  <c:v>1.5622212434366811</c:v>
                </c:pt>
                <c:pt idx="104">
                  <c:v>1.5636302671753657</c:v>
                </c:pt>
                <c:pt idx="105">
                  <c:v>1.5650530837964436</c:v>
                </c:pt>
                <c:pt idx="106">
                  <c:v>1.5664896986202901</c:v>
                </c:pt>
                <c:pt idx="107">
                  <c:v>1.5679401170255522</c:v>
                </c:pt>
                <c:pt idx="108">
                  <c:v>1.5694043444493544</c:v>
                </c:pt>
                <c:pt idx="109">
                  <c:v>1.5708823863875183</c:v>
                </c:pt>
                <c:pt idx="110">
                  <c:v>1.5723742483947765</c:v>
                </c:pt>
                <c:pt idx="111">
                  <c:v>1.5738799360849889</c:v>
                </c:pt>
                <c:pt idx="112">
                  <c:v>1.5753994551313675</c:v>
                </c:pt>
                <c:pt idx="113">
                  <c:v>1.576932811266692</c:v>
                </c:pt>
                <c:pt idx="114">
                  <c:v>1.578480010283539</c:v>
                </c:pt>
                <c:pt idx="115">
                  <c:v>1.5800410580345077</c:v>
                </c:pt>
                <c:pt idx="116">
                  <c:v>1.5816159604324458</c:v>
                </c:pt>
                <c:pt idx="117">
                  <c:v>1.5832047234506832</c:v>
                </c:pt>
                <c:pt idx="118">
                  <c:v>1.5848073531232623</c:v>
                </c:pt>
                <c:pt idx="119">
                  <c:v>1.5864238555451755</c:v>
                </c:pt>
                <c:pt idx="120">
                  <c:v>1.5880542368725974</c:v>
                </c:pt>
                <c:pt idx="121">
                  <c:v>1.5896985033231297</c:v>
                </c:pt>
                <c:pt idx="122">
                  <c:v>1.591356661176037</c:v>
                </c:pt>
                <c:pt idx="123">
                  <c:v>1.5930287167724941</c:v>
                </c:pt>
                <c:pt idx="124">
                  <c:v>1.5947146765158275</c:v>
                </c:pt>
                <c:pt idx="125">
                  <c:v>1.5964145468717676</c:v>
                </c:pt>
                <c:pt idx="126">
                  <c:v>1.5981283343686921</c:v>
                </c:pt>
                <c:pt idx="127">
                  <c:v>1.5998560455978839</c:v>
                </c:pt>
                <c:pt idx="128">
                  <c:v>1.60159768721378</c:v>
                </c:pt>
                <c:pt idx="129">
                  <c:v>1.603353265934232</c:v>
                </c:pt>
                <c:pt idx="130">
                  <c:v>1.6051227885407591</c:v>
                </c:pt>
                <c:pt idx="131">
                  <c:v>1.6069062618788119</c:v>
                </c:pt>
                <c:pt idx="132">
                  <c:v>1.6087036928580345</c:v>
                </c:pt>
                <c:pt idx="133">
                  <c:v>1.6105150884525261</c:v>
                </c:pt>
                <c:pt idx="134">
                  <c:v>1.612340455701113</c:v>
                </c:pt>
                <c:pt idx="135">
                  <c:v>1.6141798017076094</c:v>
                </c:pt>
                <c:pt idx="136">
                  <c:v>1.6160331336410969</c:v>
                </c:pt>
                <c:pt idx="137">
                  <c:v>1.6179004587361911</c:v>
                </c:pt>
                <c:pt idx="138">
                  <c:v>1.619781784293322</c:v>
                </c:pt>
                <c:pt idx="139">
                  <c:v>1.6216771176790048</c:v>
                </c:pt>
                <c:pt idx="140">
                  <c:v>1.6235864663261264</c:v>
                </c:pt>
                <c:pt idx="141">
                  <c:v>1.6255098377342216</c:v>
                </c:pt>
                <c:pt idx="142">
                  <c:v>1.6274472394697614</c:v>
                </c:pt>
                <c:pt idx="143">
                  <c:v>1.6293986791664334</c:v>
                </c:pt>
                <c:pt idx="144">
                  <c:v>1.6313641645254378</c:v>
                </c:pt>
                <c:pt idx="145">
                  <c:v>1.6333437033157698</c:v>
                </c:pt>
                <c:pt idx="146">
                  <c:v>1.635337303374516</c:v>
                </c:pt>
                <c:pt idx="147">
                  <c:v>1.6373449726071496</c:v>
                </c:pt>
                <c:pt idx="148">
                  <c:v>1.6393667189878269</c:v>
                </c:pt>
                <c:pt idx="149">
                  <c:v>1.6414025505596843</c:v>
                </c:pt>
                <c:pt idx="150">
                  <c:v>1.6434524754351398</c:v>
                </c:pt>
                <c:pt idx="151">
                  <c:v>1.6455165017962012</c:v>
                </c:pt>
                <c:pt idx="152">
                  <c:v>1.6475946378947643</c:v>
                </c:pt>
                <c:pt idx="153">
                  <c:v>1.6496868920529266</c:v>
                </c:pt>
                <c:pt idx="154">
                  <c:v>1.6517932726632945</c:v>
                </c:pt>
                <c:pt idx="155">
                  <c:v>1.6539137881892962</c:v>
                </c:pt>
                <c:pt idx="156">
                  <c:v>1.6560484471654966</c:v>
                </c:pt>
                <c:pt idx="157">
                  <c:v>1.6581972581979116</c:v>
                </c:pt>
                <c:pt idx="158">
                  <c:v>1.6603602299643303</c:v>
                </c:pt>
                <c:pt idx="159">
                  <c:v>1.662537371214633</c:v>
                </c:pt>
                <c:pt idx="160">
                  <c:v>1.6647286907711174</c:v>
                </c:pt>
                <c:pt idx="161">
                  <c:v>1.6669341975288214</c:v>
                </c:pt>
                <c:pt idx="162">
                  <c:v>1.6691539004558518</c:v>
                </c:pt>
                <c:pt idx="163">
                  <c:v>1.6713878085937144</c:v>
                </c:pt>
                <c:pt idx="164">
                  <c:v>1.6736359310576456</c:v>
                </c:pt>
                <c:pt idx="165">
                  <c:v>1.6758982770369482</c:v>
                </c:pt>
                <c:pt idx="166">
                  <c:v>1.6781748557953247</c:v>
                </c:pt>
                <c:pt idx="167">
                  <c:v>1.6804656766712209</c:v>
                </c:pt>
                <c:pt idx="168">
                  <c:v>1.6827707490781638</c:v>
                </c:pt>
                <c:pt idx="169">
                  <c:v>1.6850900825051029</c:v>
                </c:pt>
                <c:pt idx="170">
                  <c:v>1.6874236865167627</c:v>
                </c:pt>
                <c:pt idx="171">
                  <c:v>1.6897715707539827</c:v>
                </c:pt>
                <c:pt idx="172">
                  <c:v>1.6921337449340723</c:v>
                </c:pt>
                <c:pt idx="173">
                  <c:v>1.6945102188511629</c:v>
                </c:pt>
                <c:pt idx="174">
                  <c:v>1.6969010023765592</c:v>
                </c:pt>
                <c:pt idx="175">
                  <c:v>1.6993061054591008</c:v>
                </c:pt>
                <c:pt idx="176">
                  <c:v>1.7017255381255163</c:v>
                </c:pt>
                <c:pt idx="177">
                  <c:v>1.7041593104807891</c:v>
                </c:pt>
                <c:pt idx="178">
                  <c:v>1.7066074327085192</c:v>
                </c:pt>
                <c:pt idx="179">
                  <c:v>1.7090699150712869</c:v>
                </c:pt>
                <c:pt idx="180">
                  <c:v>1.7115467679110268</c:v>
                </c:pt>
                <c:pt idx="181">
                  <c:v>1.7140380016493919</c:v>
                </c:pt>
                <c:pt idx="182">
                  <c:v>1.7165436267881311</c:v>
                </c:pt>
                <c:pt idx="183">
                  <c:v>1.7190636539094624</c:v>
                </c:pt>
                <c:pt idx="184">
                  <c:v>1.721598093676449</c:v>
                </c:pt>
                <c:pt idx="185">
                  <c:v>1.7241469568333818</c:v>
                </c:pt>
                <c:pt idx="186">
                  <c:v>1.7267102542061614</c:v>
                </c:pt>
                <c:pt idx="187">
                  <c:v>1.7292879967026782</c:v>
                </c:pt>
                <c:pt idx="188">
                  <c:v>1.7318801953132035</c:v>
                </c:pt>
                <c:pt idx="189">
                  <c:v>1.7344868611107782</c:v>
                </c:pt>
                <c:pt idx="190">
                  <c:v>1.7371080052516017</c:v>
                </c:pt>
                <c:pt idx="191">
                  <c:v>1.7397436389754248</c:v>
                </c:pt>
                <c:pt idx="192">
                  <c:v>1.7423937736059516</c:v>
                </c:pt>
                <c:pt idx="193">
                  <c:v>1.7450584205512296</c:v>
                </c:pt>
                <c:pt idx="194">
                  <c:v>1.7477375913040567</c:v>
                </c:pt>
                <c:pt idx="195">
                  <c:v>1.7504312974423815</c:v>
                </c:pt>
                <c:pt idx="196">
                  <c:v>1.7531395506297074</c:v>
                </c:pt>
                <c:pt idx="197">
                  <c:v>1.7558623626155041</c:v>
                </c:pt>
                <c:pt idx="198">
                  <c:v>1.7585997452356132</c:v>
                </c:pt>
                <c:pt idx="199">
                  <c:v>1.7613517104126626</c:v>
                </c:pt>
                <c:pt idx="200">
                  <c:v>1.7641182701564826</c:v>
                </c:pt>
                <c:pt idx="201">
                  <c:v>1.7668994365645201</c:v>
                </c:pt>
                <c:pt idx="202">
                  <c:v>1.7696952218222608</c:v>
                </c:pt>
                <c:pt idx="203">
                  <c:v>1.7725056382036473</c:v>
                </c:pt>
                <c:pt idx="204">
                  <c:v>1.7753306980715078</c:v>
                </c:pt>
                <c:pt idx="205">
                  <c:v>1.7781704138779797</c:v>
                </c:pt>
                <c:pt idx="206">
                  <c:v>1.7810247981649383</c:v>
                </c:pt>
                <c:pt idx="207">
                  <c:v>1.783893863564431</c:v>
                </c:pt>
                <c:pt idx="208">
                  <c:v>1.7867776227991077</c:v>
                </c:pt>
                <c:pt idx="209">
                  <c:v>1.7896760886826586</c:v>
                </c:pt>
                <c:pt idx="210">
                  <c:v>1.7925892741202534</c:v>
                </c:pt>
                <c:pt idx="211">
                  <c:v>1.7955171921089794</c:v>
                </c:pt>
                <c:pt idx="212">
                  <c:v>1.7984598557382898</c:v>
                </c:pt>
                <c:pt idx="213">
                  <c:v>1.8014172781904427</c:v>
                </c:pt>
                <c:pt idx="214">
                  <c:v>1.8043894727409562</c:v>
                </c:pt>
                <c:pt idx="215">
                  <c:v>1.8073764527590526</c:v>
                </c:pt>
                <c:pt idx="216">
                  <c:v>1.8103782317081196</c:v>
                </c:pt>
                <c:pt idx="217">
                  <c:v>1.8133948231461554</c:v>
                </c:pt>
                <c:pt idx="218">
                  <c:v>1.8164262407262344</c:v>
                </c:pt>
                <c:pt idx="219">
                  <c:v>1.8194724981969654</c:v>
                </c:pt>
                <c:pt idx="220">
                  <c:v>1.8225336094029547</c:v>
                </c:pt>
                <c:pt idx="221">
                  <c:v>1.825609588285267</c:v>
                </c:pt>
                <c:pt idx="222">
                  <c:v>1.828700448881901</c:v>
                </c:pt>
                <c:pt idx="223">
                  <c:v>1.831806205328254</c:v>
                </c:pt>
                <c:pt idx="224">
                  <c:v>1.8349268718575955</c:v>
                </c:pt>
                <c:pt idx="225">
                  <c:v>1.8380624628015414</c:v>
                </c:pt>
                <c:pt idx="226">
                  <c:v>1.8412129925905363</c:v>
                </c:pt>
                <c:pt idx="227">
                  <c:v>1.8443784757543256</c:v>
                </c:pt>
                <c:pt idx="228">
                  <c:v>1.8475589269224468</c:v>
                </c:pt>
                <c:pt idx="229">
                  <c:v>1.8507543608247059</c:v>
                </c:pt>
                <c:pt idx="230">
                  <c:v>1.853964792291672</c:v>
                </c:pt>
                <c:pt idx="231">
                  <c:v>1.8571902362551644</c:v>
                </c:pt>
                <c:pt idx="232">
                  <c:v>1.8604307077487434</c:v>
                </c:pt>
                <c:pt idx="233">
                  <c:v>1.8636862219082084</c:v>
                </c:pt>
                <c:pt idx="234">
                  <c:v>1.8669567939720921</c:v>
                </c:pt>
                <c:pt idx="235">
                  <c:v>1.8702424392821653</c:v>
                </c:pt>
                <c:pt idx="236">
                  <c:v>1.8735431732839349</c:v>
                </c:pt>
                <c:pt idx="237">
                  <c:v>1.8768590115271497</c:v>
                </c:pt>
                <c:pt idx="238">
                  <c:v>1.8801899696663109</c:v>
                </c:pt>
                <c:pt idx="239">
                  <c:v>1.8835360634611786</c:v>
                </c:pt>
                <c:pt idx="240">
                  <c:v>1.8868973087772878</c:v>
                </c:pt>
                <c:pt idx="241">
                  <c:v>1.8902737215864605</c:v>
                </c:pt>
                <c:pt idx="242">
                  <c:v>1.8936653179673251</c:v>
                </c:pt>
                <c:pt idx="243">
                  <c:v>1.8970721141058384</c:v>
                </c:pt>
                <c:pt idx="244">
                  <c:v>1.9004941262958037</c:v>
                </c:pt>
                <c:pt idx="245">
                  <c:v>1.9039313709394021</c:v>
                </c:pt>
                <c:pt idx="246">
                  <c:v>1.9073838645477152</c:v>
                </c:pt>
                <c:pt idx="247">
                  <c:v>1.9108516237412598</c:v>
                </c:pt>
                <c:pt idx="248">
                  <c:v>1.91433466525052</c:v>
                </c:pt>
                <c:pt idx="249">
                  <c:v>1.9178330059164808</c:v>
                </c:pt>
                <c:pt idx="250">
                  <c:v>1.9213466626911684</c:v>
                </c:pt>
                <c:pt idx="251">
                  <c:v>1.9248756526381909</c:v>
                </c:pt>
                <c:pt idx="252">
                  <c:v>1.9284199929332833</c:v>
                </c:pt>
                <c:pt idx="253">
                  <c:v>1.9319797008648516</c:v>
                </c:pt>
                <c:pt idx="254">
                  <c:v>1.9355547938345197</c:v>
                </c:pt>
                <c:pt idx="255">
                  <c:v>1.9391452893576864</c:v>
                </c:pt>
                <c:pt idx="256">
                  <c:v>1.9427512050640761</c:v>
                </c:pt>
                <c:pt idx="257">
                  <c:v>1.9463725586982947</c:v>
                </c:pt>
                <c:pt idx="258">
                  <c:v>1.9500093681203896</c:v>
                </c:pt>
                <c:pt idx="259">
                  <c:v>1.9536616513064127</c:v>
                </c:pt>
                <c:pt idx="260">
                  <c:v>1.9573294263489842</c:v>
                </c:pt>
                <c:pt idx="261">
                  <c:v>1.9610127114578593</c:v>
                </c:pt>
                <c:pt idx="262">
                  <c:v>1.9647115249605009</c:v>
                </c:pt>
                <c:pt idx="263">
                  <c:v>1.9684258853026464</c:v>
                </c:pt>
                <c:pt idx="264">
                  <c:v>1.9721558110488888</c:v>
                </c:pt>
                <c:pt idx="265">
                  <c:v>1.975901320883253</c:v>
                </c:pt>
                <c:pt idx="266">
                  <c:v>1.9796624336097723</c:v>
                </c:pt>
                <c:pt idx="267">
                  <c:v>1.9834391681530796</c:v>
                </c:pt>
                <c:pt idx="268">
                  <c:v>1.9872315435589847</c:v>
                </c:pt>
                <c:pt idx="269">
                  <c:v>1.9910395789950692</c:v>
                </c:pt>
                <c:pt idx="270">
                  <c:v>1.994863293751276</c:v>
                </c:pt>
                <c:pt idx="271">
                  <c:v>1.9987027072405013</c:v>
                </c:pt>
                <c:pt idx="272">
                  <c:v>2.0025578389991945</c:v>
                </c:pt>
                <c:pt idx="273">
                  <c:v>2.0064287086879551</c:v>
                </c:pt>
                <c:pt idx="274">
                  <c:v>2.0103153360921384</c:v>
                </c:pt>
                <c:pt idx="275">
                  <c:v>2.0142177411224567</c:v>
                </c:pt>
                <c:pt idx="276">
                  <c:v>2.0181359438155879</c:v>
                </c:pt>
                <c:pt idx="277">
                  <c:v>2.022069964334789</c:v>
                </c:pt>
                <c:pt idx="278">
                  <c:v>2.0260198229705031</c:v>
                </c:pt>
                <c:pt idx="279">
                  <c:v>2.0299855401409834</c:v>
                </c:pt>
                <c:pt idx="280">
                  <c:v>2.0339671363929037</c:v>
                </c:pt>
                <c:pt idx="281">
                  <c:v>2.0379646324019869</c:v>
                </c:pt>
                <c:pt idx="282">
                  <c:v>2.0419780489736246</c:v>
                </c:pt>
                <c:pt idx="283">
                  <c:v>2.046007407043505</c:v>
                </c:pt>
                <c:pt idx="284">
                  <c:v>2.0500527276782452</c:v>
                </c:pt>
                <c:pt idx="285">
                  <c:v>2.0541140320760221</c:v>
                </c:pt>
                <c:pt idx="286">
                  <c:v>2.0581913415672046</c:v>
                </c:pt>
                <c:pt idx="287">
                  <c:v>2.0622846776149997</c:v>
                </c:pt>
                <c:pt idx="288">
                  <c:v>2.0663940618160841</c:v>
                </c:pt>
                <c:pt idx="289">
                  <c:v>2.070519515901255</c:v>
                </c:pt>
                <c:pt idx="290">
                  <c:v>2.0746610617360748</c:v>
                </c:pt>
                <c:pt idx="291">
                  <c:v>2.0788187213215199</c:v>
                </c:pt>
                <c:pt idx="292">
                  <c:v>2.0829925167946328</c:v>
                </c:pt>
                <c:pt idx="293">
                  <c:v>2.0871824704291786</c:v>
                </c:pt>
                <c:pt idx="294">
                  <c:v>2.0913886046363017</c:v>
                </c:pt>
                <c:pt idx="295">
                  <c:v>2.0956109419651878</c:v>
                </c:pt>
                <c:pt idx="296">
                  <c:v>2.0998495051037271</c:v>
                </c:pt>
                <c:pt idx="297">
                  <c:v>2.1041043168791811</c:v>
                </c:pt>
                <c:pt idx="298">
                  <c:v>2.1083754002588511</c:v>
                </c:pt>
                <c:pt idx="299">
                  <c:v>2.1126627783507521</c:v>
                </c:pt>
                <c:pt idx="300">
                  <c:v>2.1169664744042871</c:v>
                </c:pt>
                <c:pt idx="301">
                  <c:v>2.1212865118109261</c:v>
                </c:pt>
                <c:pt idx="302">
                  <c:v>2.1256229141048859</c:v>
                </c:pt>
                <c:pt idx="303">
                  <c:v>2.1299757049638148</c:v>
                </c:pt>
                <c:pt idx="304">
                  <c:v>2.1343449082094814</c:v>
                </c:pt>
                <c:pt idx="305">
                  <c:v>2.1387305478084579</c:v>
                </c:pt>
                <c:pt idx="306">
                  <c:v>2.1431326478728217</c:v>
                </c:pt>
                <c:pt idx="307">
                  <c:v>2.1475512326608457</c:v>
                </c:pt>
                <c:pt idx="308">
                  <c:v>2.1519863265776973</c:v>
                </c:pt>
                <c:pt idx="309">
                  <c:v>2.1564379541761403</c:v>
                </c:pt>
                <c:pt idx="310">
                  <c:v>2.1609061401572407</c:v>
                </c:pt>
                <c:pt idx="311">
                  <c:v>2.165390909371073</c:v>
                </c:pt>
                <c:pt idx="312">
                  <c:v>2.1698922868174311</c:v>
                </c:pt>
                <c:pt idx="313">
                  <c:v>2.1744102976465407</c:v>
                </c:pt>
                <c:pt idx="314">
                  <c:v>2.1789449671597758</c:v>
                </c:pt>
                <c:pt idx="315">
                  <c:v>2.183496320810383</c:v>
                </c:pt>
                <c:pt idx="316">
                  <c:v>2.188064384204194</c:v>
                </c:pt>
                <c:pt idx="317">
                  <c:v>2.1926491831003609</c:v>
                </c:pt>
                <c:pt idx="318">
                  <c:v>2.1972507434120798</c:v>
                </c:pt>
                <c:pt idx="319">
                  <c:v>2.2018690912073202</c:v>
                </c:pt>
                <c:pt idx="320">
                  <c:v>2.2065042527095664</c:v>
                </c:pt>
                <c:pt idx="321">
                  <c:v>2.2111562542985479</c:v>
                </c:pt>
                <c:pt idx="322">
                  <c:v>2.2158251225109833</c:v>
                </c:pt>
                <c:pt idx="323">
                  <c:v>2.2205108840413246</c:v>
                </c:pt>
                <c:pt idx="324">
                  <c:v>2.225213565742501</c:v>
                </c:pt>
                <c:pt idx="325">
                  <c:v>2.2299331946266725</c:v>
                </c:pt>
                <c:pt idx="326">
                  <c:v>2.234669797865978</c:v>
                </c:pt>
                <c:pt idx="327">
                  <c:v>2.2394234027932969</c:v>
                </c:pt>
                <c:pt idx="328">
                  <c:v>2.2441940369030013</c:v>
                </c:pt>
                <c:pt idx="329">
                  <c:v>2.2489817278517243</c:v>
                </c:pt>
                <c:pt idx="330">
                  <c:v>2.2537865034591213</c:v>
                </c:pt>
                <c:pt idx="331">
                  <c:v>2.258608391708639</c:v>
                </c:pt>
                <c:pt idx="332">
                  <c:v>2.263447420748288</c:v>
                </c:pt>
                <c:pt idx="333">
                  <c:v>2.2683036188914172</c:v>
                </c:pt>
                <c:pt idx="334">
                  <c:v>2.2731770146174894</c:v>
                </c:pt>
                <c:pt idx="335">
                  <c:v>2.2780676365728634</c:v>
                </c:pt>
                <c:pt idx="336">
                  <c:v>2.282975513571579</c:v>
                </c:pt>
                <c:pt idx="337">
                  <c:v>2.2879006745961434</c:v>
                </c:pt>
                <c:pt idx="338">
                  <c:v>2.2928431487983176</c:v>
                </c:pt>
                <c:pt idx="339">
                  <c:v>2.2978029654999186</c:v>
                </c:pt>
                <c:pt idx="340">
                  <c:v>2.3027801541936048</c:v>
                </c:pt>
                <c:pt idx="341">
                  <c:v>2.3077747445436887</c:v>
                </c:pt>
                <c:pt idx="342">
                  <c:v>2.312786766386925</c:v>
                </c:pt>
                <c:pt idx="343">
                  <c:v>2.3178162497333314</c:v>
                </c:pt>
                <c:pt idx="344">
                  <c:v>2.3228632247669871</c:v>
                </c:pt>
                <c:pt idx="345">
                  <c:v>2.3279277218468497</c:v>
                </c:pt>
                <c:pt idx="346">
                  <c:v>2.333009771507573</c:v>
                </c:pt>
                <c:pt idx="347">
                  <c:v>2.3381094044603232</c:v>
                </c:pt>
                <c:pt idx="348">
                  <c:v>2.3432266515936</c:v>
                </c:pt>
                <c:pt idx="349">
                  <c:v>2.3483615439740664</c:v>
                </c:pt>
                <c:pt idx="350">
                  <c:v>2.3535141128473742</c:v>
                </c:pt>
                <c:pt idx="351">
                  <c:v>2.3586843896389964</c:v>
                </c:pt>
                <c:pt idx="352">
                  <c:v>2.3638724059550649</c:v>
                </c:pt>
                <c:pt idx="353">
                  <c:v>2.3690781935832068</c:v>
                </c:pt>
                <c:pt idx="354">
                  <c:v>2.3743017844933867</c:v>
                </c:pt>
                <c:pt idx="355">
                  <c:v>2.3795432108387526</c:v>
                </c:pt>
                <c:pt idx="356">
                  <c:v>2.3848025049564834</c:v>
                </c:pt>
                <c:pt idx="357">
                  <c:v>2.3900796993686435</c:v>
                </c:pt>
                <c:pt idx="358">
                  <c:v>2.3953748267830344</c:v>
                </c:pt>
                <c:pt idx="359">
                  <c:v>2.4006879200940547</c:v>
                </c:pt>
                <c:pt idx="360">
                  <c:v>2.4060190123835645</c:v>
                </c:pt>
                <c:pt idx="361">
                  <c:v>2.4113681369217459</c:v>
                </c:pt>
                <c:pt idx="362">
                  <c:v>2.4167353271679746</c:v>
                </c:pt>
                <c:pt idx="363">
                  <c:v>2.4221206167716911</c:v>
                </c:pt>
                <c:pt idx="364">
                  <c:v>2.4275240395732784</c:v>
                </c:pt>
                <c:pt idx="365">
                  <c:v>2.4329456296049359</c:v>
                </c:pt>
                <c:pt idx="366">
                  <c:v>2.438385421091565</c:v>
                </c:pt>
                <c:pt idx="367">
                  <c:v>2.4438434484516556</c:v>
                </c:pt>
                <c:pt idx="368">
                  <c:v>2.4493197462981713</c:v>
                </c:pt>
                <c:pt idx="369">
                  <c:v>2.4548143494394443</c:v>
                </c:pt>
                <c:pt idx="370">
                  <c:v>2.4603272928800703</c:v>
                </c:pt>
                <c:pt idx="371">
                  <c:v>2.46585861182181</c:v>
                </c:pt>
                <c:pt idx="372">
                  <c:v>2.4714083416644894</c:v>
                </c:pt>
                <c:pt idx="373">
                  <c:v>2.4769765180069054</c:v>
                </c:pt>
                <c:pt idx="374">
                  <c:v>2.4825631766477358</c:v>
                </c:pt>
                <c:pt idx="375">
                  <c:v>2.4881683535864587</c:v>
                </c:pt>
                <c:pt idx="376">
                  <c:v>2.4937920850242565</c:v>
                </c:pt>
                <c:pt idx="377">
                  <c:v>2.499434407364947</c:v>
                </c:pt>
                <c:pt idx="378">
                  <c:v>2.5050953572159038</c:v>
                </c:pt>
                <c:pt idx="379">
                  <c:v>2.5107749713889809</c:v>
                </c:pt>
                <c:pt idx="380">
                  <c:v>2.5164732869014466</c:v>
                </c:pt>
                <c:pt idx="381">
                  <c:v>2.5221903409769149</c:v>
                </c:pt>
                <c:pt idx="382">
                  <c:v>2.5279261710462868</c:v>
                </c:pt>
                <c:pt idx="383">
                  <c:v>2.533680814748688</c:v>
                </c:pt>
                <c:pt idx="384">
                  <c:v>2.5394543099324154</c:v>
                </c:pt>
                <c:pt idx="385">
                  <c:v>2.5452466946558854</c:v>
                </c:pt>
                <c:pt idx="386">
                  <c:v>2.5510580071885856</c:v>
                </c:pt>
                <c:pt idx="387">
                  <c:v>2.5568882860120321</c:v>
                </c:pt>
                <c:pt idx="388">
                  <c:v>2.5627375698207269</c:v>
                </c:pt>
                <c:pt idx="389">
                  <c:v>2.5686058975231183</c:v>
                </c:pt>
                <c:pt idx="390">
                  <c:v>2.5744933082425745</c:v>
                </c:pt>
                <c:pt idx="391">
                  <c:v>2.5803998413183455</c:v>
                </c:pt>
                <c:pt idx="392">
                  <c:v>2.586325536306544</c:v>
                </c:pt>
                <c:pt idx="393">
                  <c:v>2.5922704329811159</c:v>
                </c:pt>
                <c:pt idx="394">
                  <c:v>2.5982345713348285</c:v>
                </c:pt>
                <c:pt idx="395">
                  <c:v>2.6042179915802497</c:v>
                </c:pt>
                <c:pt idx="396">
                  <c:v>2.6102207341507362</c:v>
                </c:pt>
                <c:pt idx="397">
                  <c:v>2.6162428397014326</c:v>
                </c:pt>
                <c:pt idx="398">
                  <c:v>2.6222843491102577</c:v>
                </c:pt>
                <c:pt idx="399">
                  <c:v>2.628345303478909</c:v>
                </c:pt>
                <c:pt idx="400">
                  <c:v>2.6344257441338699</c:v>
                </c:pt>
                <c:pt idx="401">
                  <c:v>2.6405257126274062</c:v>
                </c:pt>
                <c:pt idx="402">
                  <c:v>2.6466452507385863</c:v>
                </c:pt>
                <c:pt idx="403">
                  <c:v>2.652784400474292</c:v>
                </c:pt>
                <c:pt idx="404">
                  <c:v>2.6589432040702357</c:v>
                </c:pt>
                <c:pt idx="405">
                  <c:v>2.6651217039919843</c:v>
                </c:pt>
                <c:pt idx="406">
                  <c:v>2.6713199429359844</c:v>
                </c:pt>
                <c:pt idx="407">
                  <c:v>2.6775379638305901</c:v>
                </c:pt>
                <c:pt idx="408">
                  <c:v>2.6837758098371007</c:v>
                </c:pt>
                <c:pt idx="409">
                  <c:v>2.6900335243507949</c:v>
                </c:pt>
                <c:pt idx="410">
                  <c:v>2.6963111510019693</c:v>
                </c:pt>
                <c:pt idx="411">
                  <c:v>2.7026087336569904</c:v>
                </c:pt>
                <c:pt idx="412">
                  <c:v>2.708926316419336</c:v>
                </c:pt>
                <c:pt idx="413">
                  <c:v>2.7152639436306516</c:v>
                </c:pt>
                <c:pt idx="414">
                  <c:v>2.7216216598718077</c:v>
                </c:pt>
                <c:pt idx="415">
                  <c:v>2.7279995099639578</c:v>
                </c:pt>
                <c:pt idx="416">
                  <c:v>2.7343975389696014</c:v>
                </c:pt>
                <c:pt idx="417">
                  <c:v>2.7408157921936596</c:v>
                </c:pt>
                <c:pt idx="418">
                  <c:v>2.747254315184537</c:v>
                </c:pt>
                <c:pt idx="419">
                  <c:v>2.7537131537352044</c:v>
                </c:pt>
                <c:pt idx="420">
                  <c:v>2.7601923538842779</c:v>
                </c:pt>
                <c:pt idx="421">
                  <c:v>2.7666919619171009</c:v>
                </c:pt>
                <c:pt idx="422">
                  <c:v>2.7732120243668326</c:v>
                </c:pt>
                <c:pt idx="423">
                  <c:v>2.7797525880155418</c:v>
                </c:pt>
                <c:pt idx="424">
                  <c:v>2.7863136998953006</c:v>
                </c:pt>
                <c:pt idx="425">
                  <c:v>2.7928954072892842</c:v>
                </c:pt>
                <c:pt idx="426">
                  <c:v>2.7994977577328766</c:v>
                </c:pt>
                <c:pt idx="427">
                  <c:v>2.806120799014777</c:v>
                </c:pt>
                <c:pt idx="428">
                  <c:v>2.8127645791781104</c:v>
                </c:pt>
                <c:pt idx="429">
                  <c:v>2.8194291465215486</c:v>
                </c:pt>
                <c:pt idx="430">
                  <c:v>2.8261145496004239</c:v>
                </c:pt>
                <c:pt idx="431">
                  <c:v>2.832820837227858</c:v>
                </c:pt>
                <c:pt idx="432">
                  <c:v>2.8395480584758861</c:v>
                </c:pt>
                <c:pt idx="433">
                  <c:v>2.8462962626765949</c:v>
                </c:pt>
                <c:pt idx="434">
                  <c:v>2.8530654994232525</c:v>
                </c:pt>
                <c:pt idx="435">
                  <c:v>2.8598558185714538</c:v>
                </c:pt>
                <c:pt idx="436">
                  <c:v>2.8666672702402622</c:v>
                </c:pt>
                <c:pt idx="437">
                  <c:v>2.8734999048133587</c:v>
                </c:pt>
                <c:pt idx="438">
                  <c:v>2.8803537729401989</c:v>
                </c:pt>
                <c:pt idx="439">
                  <c:v>2.8872289255371637</c:v>
                </c:pt>
                <c:pt idx="440">
                  <c:v>2.894125413788724</c:v>
                </c:pt>
                <c:pt idx="441">
                  <c:v>2.9010432891486078</c:v>
                </c:pt>
                <c:pt idx="442">
                  <c:v>2.9079826033409666</c:v>
                </c:pt>
                <c:pt idx="443">
                  <c:v>2.9149434083615509</c:v>
                </c:pt>
                <c:pt idx="444">
                  <c:v>2.9219257564788879</c:v>
                </c:pt>
                <c:pt idx="445">
                  <c:v>2.9289297002354662</c:v>
                </c:pt>
                <c:pt idx="446">
                  <c:v>2.9359552924489183</c:v>
                </c:pt>
                <c:pt idx="447">
                  <c:v>2.9430025862132139</c:v>
                </c:pt>
                <c:pt idx="448">
                  <c:v>2.9500716348998557</c:v>
                </c:pt>
                <c:pt idx="449">
                  <c:v>2.9571624921590804</c:v>
                </c:pt>
                <c:pt idx="450">
                  <c:v>2.9642752119210547</c:v>
                </c:pt>
                <c:pt idx="451">
                  <c:v>2.9714098483970934</c:v>
                </c:pt>
                <c:pt idx="452">
                  <c:v>2.9785664560808676</c:v>
                </c:pt>
                <c:pt idx="453">
                  <c:v>2.9857450897496203</c:v>
                </c:pt>
                <c:pt idx="454">
                  <c:v>2.9929458044653896</c:v>
                </c:pt>
                <c:pt idx="455">
                  <c:v>3.000168655576231</c:v>
                </c:pt>
                <c:pt idx="456">
                  <c:v>3.0074136987174542</c:v>
                </c:pt>
                <c:pt idx="457">
                  <c:v>3.0146809898128502</c:v>
                </c:pt>
                <c:pt idx="458">
                  <c:v>3.0219705850759353</c:v>
                </c:pt>
                <c:pt idx="459">
                  <c:v>3.0292825410111894</c:v>
                </c:pt>
                <c:pt idx="460">
                  <c:v>3.0366169144153097</c:v>
                </c:pt>
                <c:pt idx="461">
                  <c:v>3.0439737623784588</c:v>
                </c:pt>
                <c:pt idx="462">
                  <c:v>3.0513531422855218</c:v>
                </c:pt>
                <c:pt idx="463">
                  <c:v>3.058755111817367</c:v>
                </c:pt>
                <c:pt idx="464">
                  <c:v>3.0661797289521147</c:v>
                </c:pt>
                <c:pt idx="465">
                  <c:v>3.0736270519664046</c:v>
                </c:pt>
                <c:pt idx="466">
                  <c:v>3.0810971394366709</c:v>
                </c:pt>
                <c:pt idx="467">
                  <c:v>3.0885900502404193</c:v>
                </c:pt>
                <c:pt idx="468">
                  <c:v>3.0961058435575191</c:v>
                </c:pt>
                <c:pt idx="469">
                  <c:v>3.1036445788714788</c:v>
                </c:pt>
                <c:pt idx="470">
                  <c:v>3.1112063159707506</c:v>
                </c:pt>
                <c:pt idx="471">
                  <c:v>3.1187911149500249</c:v>
                </c:pt>
                <c:pt idx="472">
                  <c:v>3.1263990362115259</c:v>
                </c:pt>
                <c:pt idx="473">
                  <c:v>3.1340301404663258</c:v>
                </c:pt>
                <c:pt idx="474">
                  <c:v>3.1416844887356583</c:v>
                </c:pt>
                <c:pt idx="475">
                  <c:v>3.1493621423522229</c:v>
                </c:pt>
                <c:pt idx="476">
                  <c:v>3.1570631629615216</c:v>
                </c:pt>
                <c:pt idx="477">
                  <c:v>3.1647876125231709</c:v>
                </c:pt>
                <c:pt idx="478">
                  <c:v>3.1725355533122381</c:v>
                </c:pt>
                <c:pt idx="479">
                  <c:v>3.1803070479205804</c:v>
                </c:pt>
                <c:pt idx="480">
                  <c:v>3.1881021592581744</c:v>
                </c:pt>
                <c:pt idx="481">
                  <c:v>3.195920950554469</c:v>
                </c:pt>
                <c:pt idx="482">
                  <c:v>3.2037634853597332</c:v>
                </c:pt>
                <c:pt idx="483">
                  <c:v>3.2116298275464072</c:v>
                </c:pt>
                <c:pt idx="484">
                  <c:v>3.2195200413104605</c:v>
                </c:pt>
                <c:pt idx="485">
                  <c:v>3.2274341911727644</c:v>
                </c:pt>
                <c:pt idx="486">
                  <c:v>3.2353723419804532</c:v>
                </c:pt>
                <c:pt idx="487">
                  <c:v>3.243334558908292</c:v>
                </c:pt>
                <c:pt idx="488">
                  <c:v>3.2513209074600717</c:v>
                </c:pt>
                <c:pt idx="489">
                  <c:v>3.2593314534699731</c:v>
                </c:pt>
                <c:pt idx="490">
                  <c:v>3.2673662631039733</c:v>
                </c:pt>
                <c:pt idx="491">
                  <c:v>3.2754254028612224</c:v>
                </c:pt>
                <c:pt idx="492">
                  <c:v>3.2835089395754524</c:v>
                </c:pt>
                <c:pt idx="493">
                  <c:v>3.2916169404163731</c:v>
                </c:pt>
                <c:pt idx="494">
                  <c:v>3.2997494728910901</c:v>
                </c:pt>
                <c:pt idx="495">
                  <c:v>3.3079066048455048</c:v>
                </c:pt>
                <c:pt idx="496">
                  <c:v>3.3160884044657397</c:v>
                </c:pt>
                <c:pt idx="497">
                  <c:v>3.3242949402795618</c:v>
                </c:pt>
                <c:pt idx="498">
                  <c:v>3.3325262811578096</c:v>
                </c:pt>
                <c:pt idx="499">
                  <c:v>3.3407824963158212</c:v>
                </c:pt>
                <c:pt idx="500">
                  <c:v>3.349063655314878</c:v>
                </c:pt>
                <c:pt idx="501">
                  <c:v>3.357369828063653</c:v>
                </c:pt>
                <c:pt idx="502">
                  <c:v>3.365701084819646</c:v>
                </c:pt>
                <c:pt idx="503">
                  <c:v>3.3740574961906407</c:v>
                </c:pt>
                <c:pt idx="504">
                  <c:v>3.3824391331361756</c:v>
                </c:pt>
                <c:pt idx="505">
                  <c:v>3.3908460669689915</c:v>
                </c:pt>
                <c:pt idx="506">
                  <c:v>3.3992783693565101</c:v>
                </c:pt>
                <c:pt idx="507">
                  <c:v>3.4077361123223064</c:v>
                </c:pt>
                <c:pt idx="508">
                  <c:v>3.4162193682475821</c:v>
                </c:pt>
                <c:pt idx="509">
                  <c:v>3.4247282098726615</c:v>
                </c:pt>
                <c:pt idx="510">
                  <c:v>3.4332627102984721</c:v>
                </c:pt>
                <c:pt idx="511">
                  <c:v>3.441822942988042</c:v>
                </c:pt>
                <c:pt idx="512">
                  <c:v>3.4504089817680041</c:v>
                </c:pt>
                <c:pt idx="513">
                  <c:v>3.4590209008300965</c:v>
                </c:pt>
                <c:pt idx="514">
                  <c:v>3.4676587747326759</c:v>
                </c:pt>
                <c:pt idx="515">
                  <c:v>3.4763226784022336</c:v>
                </c:pt>
                <c:pt idx="516">
                  <c:v>3.4850126871349216</c:v>
                </c:pt>
                <c:pt idx="517">
                  <c:v>3.4937288765980741</c:v>
                </c:pt>
                <c:pt idx="518">
                  <c:v>3.5024713228317399</c:v>
                </c:pt>
                <c:pt idx="519">
                  <c:v>3.5112401022502242</c:v>
                </c:pt>
                <c:pt idx="520">
                  <c:v>3.5200352916436328</c:v>
                </c:pt>
                <c:pt idx="521">
                  <c:v>3.5288569681794142</c:v>
                </c:pt>
                <c:pt idx="522">
                  <c:v>3.5377052094039252</c:v>
                </c:pt>
                <c:pt idx="523">
                  <c:v>3.5465800932439775</c:v>
                </c:pt>
                <c:pt idx="524">
                  <c:v>3.5554816980084167</c:v>
                </c:pt>
                <c:pt idx="525">
                  <c:v>3.5644101023896813</c:v>
                </c:pt>
                <c:pt idx="526">
                  <c:v>3.5733653854653888</c:v>
                </c:pt>
                <c:pt idx="527">
                  <c:v>3.5823476266999115</c:v>
                </c:pt>
                <c:pt idx="528">
                  <c:v>3.5913569059459682</c:v>
                </c:pt>
                <c:pt idx="529">
                  <c:v>3.6003933034462179</c:v>
                </c:pt>
                <c:pt idx="530">
                  <c:v>3.6094568998348535</c:v>
                </c:pt>
                <c:pt idx="531">
                  <c:v>3.6185477761392133</c:v>
                </c:pt>
                <c:pt idx="532">
                  <c:v>3.627666013781389</c:v>
                </c:pt>
                <c:pt idx="533">
                  <c:v>3.636811694579841</c:v>
                </c:pt>
                <c:pt idx="534">
                  <c:v>3.6459849007510212</c:v>
                </c:pt>
                <c:pt idx="535">
                  <c:v>3.6551857149109983</c:v>
                </c:pt>
                <c:pt idx="536">
                  <c:v>3.6644142200770982</c:v>
                </c:pt>
                <c:pt idx="537">
                  <c:v>3.6736704996695364</c:v>
                </c:pt>
                <c:pt idx="538">
                  <c:v>3.6829546375130651</c:v>
                </c:pt>
                <c:pt idx="539">
                  <c:v>3.6922667178386237</c:v>
                </c:pt>
                <c:pt idx="540">
                  <c:v>3.7016068252850016</c:v>
                </c:pt>
                <c:pt idx="541">
                  <c:v>3.7109750449004895</c:v>
                </c:pt>
                <c:pt idx="542">
                  <c:v>3.72037146214456</c:v>
                </c:pt>
                <c:pt idx="543">
                  <c:v>3.7297961628895342</c:v>
                </c:pt>
                <c:pt idx="544">
                  <c:v>3.7392492334222647</c:v>
                </c:pt>
                <c:pt idx="545">
                  <c:v>3.7487307604458242</c:v>
                </c:pt>
                <c:pt idx="546">
                  <c:v>3.7582408310811948</c:v>
                </c:pt>
                <c:pt idx="547">
                  <c:v>3.7677795328689716</c:v>
                </c:pt>
                <c:pt idx="548">
                  <c:v>3.7773469537710596</c:v>
                </c:pt>
                <c:pt idx="549">
                  <c:v>3.7869431821723918</c:v>
                </c:pt>
                <c:pt idx="550">
                  <c:v>3.7965683068826417</c:v>
                </c:pt>
                <c:pt idx="551">
                  <c:v>3.8062224171379477</c:v>
                </c:pt>
                <c:pt idx="552">
                  <c:v>3.8159056026026468</c:v>
                </c:pt>
                <c:pt idx="553">
                  <c:v>3.8256179533709993</c:v>
                </c:pt>
                <c:pt idx="554">
                  <c:v>3.8353595599689414</c:v>
                </c:pt>
                <c:pt idx="555">
                  <c:v>3.8451305133558273</c:v>
                </c:pt>
                <c:pt idx="556">
                  <c:v>3.8549309049261806</c:v>
                </c:pt>
                <c:pt idx="557">
                  <c:v>3.8647608265114646</c:v>
                </c:pt>
                <c:pt idx="558">
                  <c:v>3.8746203703818378</c:v>
                </c:pt>
                <c:pt idx="559">
                  <c:v>3.8845096292479351</c:v>
                </c:pt>
                <c:pt idx="560">
                  <c:v>3.8944286962626369</c:v>
                </c:pt>
                <c:pt idx="561">
                  <c:v>3.9043776650228708</c:v>
                </c:pt>
                <c:pt idx="562">
                  <c:v>3.9143566295713863</c:v>
                </c:pt>
                <c:pt idx="563">
                  <c:v>3.9243656843985666</c:v>
                </c:pt>
                <c:pt idx="564">
                  <c:v>3.9344049244442285</c:v>
                </c:pt>
                <c:pt idx="565">
                  <c:v>3.944474445099428</c:v>
                </c:pt>
                <c:pt idx="566">
                  <c:v>3.9545743422082955</c:v>
                </c:pt>
                <c:pt idx="567">
                  <c:v>3.9647047120698327</c:v>
                </c:pt>
                <c:pt idx="568">
                  <c:v>3.9748656514397744</c:v>
                </c:pt>
                <c:pt idx="569">
                  <c:v>3.985057257532405</c:v>
                </c:pt>
                <c:pt idx="570">
                  <c:v>3.995279628022411</c:v>
                </c:pt>
                <c:pt idx="571">
                  <c:v>4.0055328610467287</c:v>
                </c:pt>
                <c:pt idx="572">
                  <c:v>4.0158170552064041</c:v>
                </c:pt>
                <c:pt idx="573">
                  <c:v>4.0261323095684611</c:v>
                </c:pt>
                <c:pt idx="574">
                  <c:v>4.0364787236677584</c:v>
                </c:pt>
                <c:pt idx="575">
                  <c:v>4.0468563975088871</c:v>
                </c:pt>
                <c:pt idx="576">
                  <c:v>4.057265431568041</c:v>
                </c:pt>
                <c:pt idx="577">
                  <c:v>4.0677059267949094</c:v>
                </c:pt>
                <c:pt idx="578">
                  <c:v>4.0781779846145838</c:v>
                </c:pt>
                <c:pt idx="579">
                  <c:v>4.0886817069294512</c:v>
                </c:pt>
                <c:pt idx="580">
                  <c:v>4.0992171961211188</c:v>
                </c:pt>
                <c:pt idx="581">
                  <c:v>4.1097845550523235</c:v>
                </c:pt>
                <c:pt idx="582">
                  <c:v>4.1203838870688569</c:v>
                </c:pt>
                <c:pt idx="583">
                  <c:v>4.1310152960015101</c:v>
                </c:pt>
                <c:pt idx="584">
                  <c:v>4.1416788861680001</c:v>
                </c:pt>
                <c:pt idx="585">
                  <c:v>4.1523747623749232</c:v>
                </c:pt>
                <c:pt idx="586">
                  <c:v>4.1631030299197098</c:v>
                </c:pt>
                <c:pt idx="587">
                  <c:v>4.1738637945925845</c:v>
                </c:pt>
                <c:pt idx="588">
                  <c:v>4.1846571626785289</c:v>
                </c:pt>
                <c:pt idx="589">
                  <c:v>4.1954832409592715</c:v>
                </c:pt>
                <c:pt idx="590">
                  <c:v>4.2063421367152527</c:v>
                </c:pt>
                <c:pt idx="591">
                  <c:v>4.2172339577276272</c:v>
                </c:pt>
                <c:pt idx="592">
                  <c:v>4.2281588122802578</c:v>
                </c:pt>
                <c:pt idx="593">
                  <c:v>4.2391168091617164</c:v>
                </c:pt>
                <c:pt idx="594">
                  <c:v>4.2501080576673029</c:v>
                </c:pt>
                <c:pt idx="595">
                  <c:v>4.2611326676010588</c:v>
                </c:pt>
                <c:pt idx="596">
                  <c:v>4.2721907492777946</c:v>
                </c:pt>
                <c:pt idx="597">
                  <c:v>4.2832824135251242</c:v>
                </c:pt>
                <c:pt idx="598">
                  <c:v>4.2944077716855125</c:v>
                </c:pt>
                <c:pt idx="599">
                  <c:v>4.3055669356183088</c:v>
                </c:pt>
                <c:pt idx="600">
                  <c:v>4.3167600177018262</c:v>
                </c:pt>
                <c:pt idx="601">
                  <c:v>4.3279871308353846</c:v>
                </c:pt>
                <c:pt idx="602">
                  <c:v>4.3392483884413933</c:v>
                </c:pt>
                <c:pt idx="603">
                  <c:v>4.3505439044674281</c:v>
                </c:pt>
                <c:pt idx="604">
                  <c:v>4.3618737933883178</c:v>
                </c:pt>
                <c:pt idx="605">
                  <c:v>4.3732381702082437</c:v>
                </c:pt>
                <c:pt idx="606">
                  <c:v>4.3846371504628312</c:v>
                </c:pt>
                <c:pt idx="607">
                  <c:v>4.3960708502212764</c:v>
                </c:pt>
                <c:pt idx="608">
                  <c:v>4.4075393860884429</c:v>
                </c:pt>
                <c:pt idx="609">
                  <c:v>4.4190428752070083</c:v>
                </c:pt>
                <c:pt idx="610">
                  <c:v>4.4305814352595867</c:v>
                </c:pt>
                <c:pt idx="611">
                  <c:v>4.4421551844708738</c:v>
                </c:pt>
                <c:pt idx="612">
                  <c:v>4.4537642416097967</c:v>
                </c:pt>
                <c:pt idx="613">
                  <c:v>4.4654087259916659</c:v>
                </c:pt>
                <c:pt idx="614">
                  <c:v>4.4770887574803551</c:v>
                </c:pt>
                <c:pt idx="615">
                  <c:v>4.4888044564904561</c:v>
                </c:pt>
                <c:pt idx="616">
                  <c:v>4.5005559439894816</c:v>
                </c:pt>
                <c:pt idx="617">
                  <c:v>4.5123433415000305</c:v>
                </c:pt>
                <c:pt idx="618">
                  <c:v>4.5241667711020126</c:v>
                </c:pt>
                <c:pt idx="619">
                  <c:v>4.5360263554348368</c:v>
                </c:pt>
                <c:pt idx="620">
                  <c:v>4.5479222176996332</c:v>
                </c:pt>
                <c:pt idx="621">
                  <c:v>4.5598544816614721</c:v>
                </c:pt>
                <c:pt idx="622">
                  <c:v>4.5718232716516018</c:v>
                </c:pt>
                <c:pt idx="623">
                  <c:v>4.5838287125696784</c:v>
                </c:pt>
                <c:pt idx="624">
                  <c:v>4.5958709298860283</c:v>
                </c:pt>
                <c:pt idx="625">
                  <c:v>4.6079500496438879</c:v>
                </c:pt>
                <c:pt idx="626">
                  <c:v>4.620066198461684</c:v>
                </c:pt>
                <c:pt idx="627">
                  <c:v>4.6322195035352989</c:v>
                </c:pt>
                <c:pt idx="628">
                  <c:v>4.6444100926403546</c:v>
                </c:pt>
                <c:pt idx="629">
                  <c:v>4.6566380941345038</c:v>
                </c:pt>
                <c:pt idx="630">
                  <c:v>4.6689036369597305</c:v>
                </c:pt>
                <c:pt idx="631">
                  <c:v>4.6812068506446538</c:v>
                </c:pt>
                <c:pt idx="632">
                  <c:v>4.6935478653068534</c:v>
                </c:pt>
                <c:pt idx="633">
                  <c:v>4.7059268116551909</c:v>
                </c:pt>
                <c:pt idx="634">
                  <c:v>4.71834382099214</c:v>
                </c:pt>
                <c:pt idx="635">
                  <c:v>4.7307990252161352</c:v>
                </c:pt>
                <c:pt idx="636">
                  <c:v>4.7432925568239312</c:v>
                </c:pt>
                <c:pt idx="637">
                  <c:v>4.7558245489129432</c:v>
                </c:pt>
                <c:pt idx="638">
                  <c:v>4.7683951351836402</c:v>
                </c:pt>
                <c:pt idx="639">
                  <c:v>4.7810044499419169</c:v>
                </c:pt>
                <c:pt idx="640">
                  <c:v>4.7936526281014729</c:v>
                </c:pt>
                <c:pt idx="641">
                  <c:v>4.8063398051862229</c:v>
                </c:pt>
                <c:pt idx="642">
                  <c:v>4.8190661173327003</c:v>
                </c:pt>
                <c:pt idx="643">
                  <c:v>4.8318317012924696</c:v>
                </c:pt>
                <c:pt idx="644">
                  <c:v>4.8446366944345591</c:v>
                </c:pt>
                <c:pt idx="645">
                  <c:v>4.8574812347478833</c:v>
                </c:pt>
                <c:pt idx="646">
                  <c:v>4.8703654608437033</c:v>
                </c:pt>
                <c:pt idx="647">
                  <c:v>4.8832895119580675</c:v>
                </c:pt>
                <c:pt idx="648">
                  <c:v>4.8962535279542809</c:v>
                </c:pt>
                <c:pt idx="649">
                  <c:v>4.9092576493253821</c:v>
                </c:pt>
                <c:pt idx="650">
                  <c:v>4.9223020171966105</c:v>
                </c:pt>
                <c:pt idx="651">
                  <c:v>4.9353867733279158</c:v>
                </c:pt>
                <c:pt idx="652">
                  <c:v>4.948512060116447</c:v>
                </c:pt>
                <c:pt idx="653">
                  <c:v>4.96167802059907</c:v>
                </c:pt>
                <c:pt idx="654">
                  <c:v>4.9748847984548901</c:v>
                </c:pt>
                <c:pt idx="655">
                  <c:v>4.9881325380077755</c:v>
                </c:pt>
                <c:pt idx="656">
                  <c:v>5.0014213842289053</c:v>
                </c:pt>
                <c:pt idx="657">
                  <c:v>5.0147514827393165</c:v>
                </c:pt>
                <c:pt idx="658">
                  <c:v>5.0281229798124665</c:v>
                </c:pt>
                <c:pt idx="659">
                  <c:v>5.0415360223768024</c:v>
                </c:pt>
                <c:pt idx="660">
                  <c:v>5.0549907580183424</c:v>
                </c:pt>
                <c:pt idx="661">
                  <c:v>5.0684873349832689</c:v>
                </c:pt>
                <c:pt idx="662">
                  <c:v>5.0820259021805247</c:v>
                </c:pt>
                <c:pt idx="663">
                  <c:v>5.095606609184431</c:v>
                </c:pt>
                <c:pt idx="664">
                  <c:v>5.109229606237303</c:v>
                </c:pt>
                <c:pt idx="665">
                  <c:v>5.1228950442520862</c:v>
                </c:pt>
                <c:pt idx="666">
                  <c:v>5.1366030748149951</c:v>
                </c:pt>
                <c:pt idx="667">
                  <c:v>5.1503538501881723</c:v>
                </c:pt>
                <c:pt idx="668">
                  <c:v>5.1641475233123417</c:v>
                </c:pt>
                <c:pt idx="669">
                  <c:v>5.1779842478094951</c:v>
                </c:pt>
                <c:pt idx="670">
                  <c:v>5.1918641779855674</c:v>
                </c:pt>
                <c:pt idx="671">
                  <c:v>5.2057874688331376</c:v>
                </c:pt>
                <c:pt idx="672">
                  <c:v>5.2197542760341298</c:v>
                </c:pt>
                <c:pt idx="673">
                  <c:v>5.233764755962536</c:v>
                </c:pt>
                <c:pt idx="674">
                  <c:v>5.2478190656871382</c:v>
                </c:pt>
                <c:pt idx="675">
                  <c:v>5.2619173629742484</c:v>
                </c:pt>
                <c:pt idx="676">
                  <c:v>5.2760598062904647</c:v>
                </c:pt>
                <c:pt idx="677">
                  <c:v>5.2902465548054245</c:v>
                </c:pt>
                <c:pt idx="678">
                  <c:v>5.3044777683945776</c:v>
                </c:pt>
                <c:pt idx="679">
                  <c:v>5.3187536076419732</c:v>
                </c:pt>
                <c:pt idx="680">
                  <c:v>5.3330742338430506</c:v>
                </c:pt>
                <c:pt idx="681">
                  <c:v>5.3474398090074438</c:v>
                </c:pt>
                <c:pt idx="682">
                  <c:v>5.361850495861801</c:v>
                </c:pt>
                <c:pt idx="683">
                  <c:v>5.3763064578526167</c:v>
                </c:pt>
                <c:pt idx="684">
                  <c:v>5.3908078591490609</c:v>
                </c:pt>
                <c:pt idx="685">
                  <c:v>5.4053548646458411</c:v>
                </c:pt>
                <c:pt idx="686">
                  <c:v>5.4199476399660576</c:v>
                </c:pt>
                <c:pt idx="687">
                  <c:v>5.4345863514640831</c:v>
                </c:pt>
                <c:pt idx="688">
                  <c:v>5.4492711662284457</c:v>
                </c:pt>
                <c:pt idx="689">
                  <c:v>5.4640022520847298</c:v>
                </c:pt>
                <c:pt idx="690">
                  <c:v>5.4787797775984854</c:v>
                </c:pt>
                <c:pt idx="691">
                  <c:v>5.4936039120781484</c:v>
                </c:pt>
                <c:pt idx="692">
                  <c:v>5.5084748255779736</c:v>
                </c:pt>
                <c:pt idx="693">
                  <c:v>5.5233926889009899</c:v>
                </c:pt>
                <c:pt idx="694">
                  <c:v>5.5383576736019444</c:v>
                </c:pt>
                <c:pt idx="695">
                  <c:v>5.5533699519902822</c:v>
                </c:pt>
                <c:pt idx="696">
                  <c:v>5.5684296971331255</c:v>
                </c:pt>
                <c:pt idx="697">
                  <c:v>5.5835370828582738</c:v>
                </c:pt>
                <c:pt idx="698">
                  <c:v>5.5986922837571997</c:v>
                </c:pt>
                <c:pt idx="699">
                  <c:v>5.6138954751880856</c:v>
                </c:pt>
                <c:pt idx="700">
                  <c:v>5.6291468332788384</c:v>
                </c:pt>
                <c:pt idx="701">
                  <c:v>5.6444465349301485</c:v>
                </c:pt>
                <c:pt idx="702">
                  <c:v>5.6597947578185401</c:v>
                </c:pt>
                <c:pt idx="703">
                  <c:v>5.6751916803994451</c:v>
                </c:pt>
                <c:pt idx="704">
                  <c:v>5.6906374819102838</c:v>
                </c:pt>
                <c:pt idx="705">
                  <c:v>5.7061323423735617</c:v>
                </c:pt>
                <c:pt idx="706">
                  <c:v>5.7216764425999846</c:v>
                </c:pt>
                <c:pt idx="707">
                  <c:v>5.7372699641915705</c:v>
                </c:pt>
                <c:pt idx="708">
                  <c:v>5.7529130895447951</c:v>
                </c:pt>
                <c:pt idx="709">
                  <c:v>5.7686060018537351</c:v>
                </c:pt>
                <c:pt idx="710">
                  <c:v>5.7843488851132312</c:v>
                </c:pt>
                <c:pt idx="711">
                  <c:v>5.8001419241220651</c:v>
                </c:pt>
                <c:pt idx="712">
                  <c:v>5.8159853044861434</c:v>
                </c:pt>
                <c:pt idx="713">
                  <c:v>5.8318792126217129</c:v>
                </c:pt>
                <c:pt idx="714">
                  <c:v>5.8478238357585592</c:v>
                </c:pt>
                <c:pt idx="715">
                  <c:v>5.8638193619432517</c:v>
                </c:pt>
                <c:pt idx="716">
                  <c:v>5.8798659800423758</c:v>
                </c:pt>
                <c:pt idx="717">
                  <c:v>5.8959638797457989</c:v>
                </c:pt>
                <c:pt idx="718">
                  <c:v>5.9121132515699362</c:v>
                </c:pt>
                <c:pt idx="719">
                  <c:v>5.928314286861041</c:v>
                </c:pt>
                <c:pt idx="720">
                  <c:v>5.9445671777984952</c:v>
                </c:pt>
                <c:pt idx="721">
                  <c:v>5.9608721173981412</c:v>
                </c:pt>
                <c:pt idx="722">
                  <c:v>5.9772292995155878</c:v>
                </c:pt>
                <c:pt idx="723">
                  <c:v>5.9936389188495633</c:v>
                </c:pt>
                <c:pt idx="724">
                  <c:v>6.0101011709452798</c:v>
                </c:pt>
                <c:pt idx="725">
                  <c:v>6.026616252197794</c:v>
                </c:pt>
                <c:pt idx="726">
                  <c:v>6.04318435985539</c:v>
                </c:pt>
                <c:pt idx="727">
                  <c:v>6.0598056920229944</c:v>
                </c:pt>
                <c:pt idx="728">
                  <c:v>6.076480447665582</c:v>
                </c:pt>
                <c:pt idx="729">
                  <c:v>6.0932088266116047</c:v>
                </c:pt>
                <c:pt idx="730">
                  <c:v>6.109991029556439</c:v>
                </c:pt>
                <c:pt idx="731">
                  <c:v>6.1268272580658607</c:v>
                </c:pt>
                <c:pt idx="732">
                  <c:v>6.1437177145794903</c:v>
                </c:pt>
                <c:pt idx="733">
                  <c:v>6.1606626024143161</c:v>
                </c:pt>
                <c:pt idx="734">
                  <c:v>6.1776621257681805</c:v>
                </c:pt>
                <c:pt idx="735">
                  <c:v>6.1947164897233034</c:v>
                </c:pt>
                <c:pt idx="736">
                  <c:v>6.2118259002498268</c:v>
                </c:pt>
                <c:pt idx="737">
                  <c:v>6.2289905642093695</c:v>
                </c:pt>
                <c:pt idx="738">
                  <c:v>6.2462106893585823</c:v>
                </c:pt>
                <c:pt idx="739">
                  <c:v>6.2634864843527511</c:v>
                </c:pt>
                <c:pt idx="740">
                  <c:v>6.2808181587493754</c:v>
                </c:pt>
                <c:pt idx="741">
                  <c:v>6.2982059230118113</c:v>
                </c:pt>
                <c:pt idx="742">
                  <c:v>6.3156499885128703</c:v>
                </c:pt>
                <c:pt idx="743">
                  <c:v>6.3331505675385129</c:v>
                </c:pt>
                <c:pt idx="744">
                  <c:v>6.3507078732914657</c:v>
                </c:pt>
                <c:pt idx="745">
                  <c:v>6.3683221198949429</c:v>
                </c:pt>
                <c:pt idx="746">
                  <c:v>6.3859935223963165</c:v>
                </c:pt>
                <c:pt idx="747">
                  <c:v>6.4037222967708489</c:v>
                </c:pt>
                <c:pt idx="748">
                  <c:v>6.4215086599254105</c:v>
                </c:pt>
                <c:pt idx="749">
                  <c:v>6.4393528297022504</c:v>
                </c:pt>
                <c:pt idx="750">
                  <c:v>6.4572550248827287</c:v>
                </c:pt>
                <c:pt idx="751">
                  <c:v>6.4752154651911313</c:v>
                </c:pt>
                <c:pt idx="752">
                  <c:v>6.4932343712984446</c:v>
                </c:pt>
                <c:pt idx="753">
                  <c:v>6.5113119648262021</c:v>
                </c:pt>
                <c:pt idx="754">
                  <c:v>6.5294484683502771</c:v>
                </c:pt>
                <c:pt idx="755">
                  <c:v>6.5476441054047703</c:v>
                </c:pt>
                <c:pt idx="756">
                  <c:v>6.5658991004858658</c:v>
                </c:pt>
                <c:pt idx="757">
                  <c:v>6.5842136790557202</c:v>
                </c:pt>
                <c:pt idx="758">
                  <c:v>6.6025880675463595</c:v>
                </c:pt>
                <c:pt idx="759">
                  <c:v>6.6210224933636148</c:v>
                </c:pt>
                <c:pt idx="760">
                  <c:v>6.639517184891055</c:v>
                </c:pt>
                <c:pt idx="761">
                  <c:v>6.6580723714939509</c:v>
                </c:pt>
                <c:pt idx="762">
                  <c:v>6.6766882835232471</c:v>
                </c:pt>
                <c:pt idx="763">
                  <c:v>6.6953651523195621</c:v>
                </c:pt>
                <c:pt idx="764">
                  <c:v>6.7141032102172042</c:v>
                </c:pt>
                <c:pt idx="765">
                  <c:v>6.7329026905482001</c:v>
                </c:pt>
                <c:pt idx="766">
                  <c:v>6.7517638276463439</c:v>
                </c:pt>
                <c:pt idx="767">
                  <c:v>6.7706868568512784</c:v>
                </c:pt>
                <c:pt idx="768">
                  <c:v>6.7896720145125844</c:v>
                </c:pt>
                <c:pt idx="769">
                  <c:v>6.8087195379938699</c:v>
                </c:pt>
                <c:pt idx="770">
                  <c:v>6.8278296656769202</c:v>
                </c:pt>
                <c:pt idx="771">
                  <c:v>6.8470026369658425</c:v>
                </c:pt>
                <c:pt idx="772">
                  <c:v>6.8662386922912235</c:v>
                </c:pt>
                <c:pt idx="773">
                  <c:v>6.885538073114315</c:v>
                </c:pt>
                <c:pt idx="774">
                  <c:v>6.9049010219312583</c:v>
                </c:pt>
                <c:pt idx="775">
                  <c:v>6.92432778227729</c:v>
                </c:pt>
                <c:pt idx="776">
                  <c:v>6.9438185987309984</c:v>
                </c:pt>
                <c:pt idx="777">
                  <c:v>6.9633737169185883</c:v>
                </c:pt>
                <c:pt idx="778">
                  <c:v>6.9829933835181723</c:v>
                </c:pt>
                <c:pt idx="779">
                  <c:v>7.0026778462640671</c:v>
                </c:pt>
                <c:pt idx="780">
                  <c:v>7.0224273539511302</c:v>
                </c:pt>
                <c:pt idx="781">
                  <c:v>7.0422421564391051</c:v>
                </c:pt>
                <c:pt idx="782">
                  <c:v>7.0621225046570002</c:v>
                </c:pt>
                <c:pt idx="783">
                  <c:v>7.0820686506074519</c:v>
                </c:pt>
                <c:pt idx="784">
                  <c:v>7.1020808473711758</c:v>
                </c:pt>
                <c:pt idx="785">
                  <c:v>7.1221593491113584</c:v>
                </c:pt>
                <c:pt idx="786">
                  <c:v>7.1423044110781477</c:v>
                </c:pt>
                <c:pt idx="787">
                  <c:v>7.1625162896130998</c:v>
                </c:pt>
                <c:pt idx="788">
                  <c:v>7.1827952421536896</c:v>
                </c:pt>
                <c:pt idx="789">
                  <c:v>7.2031415272378334</c:v>
                </c:pt>
                <c:pt idx="790">
                  <c:v>7.223555404508418</c:v>
                </c:pt>
                <c:pt idx="791">
                  <c:v>7.2440371347178711</c:v>
                </c:pt>
                <c:pt idx="792">
                  <c:v>7.2645869797327514</c:v>
                </c:pt>
                <c:pt idx="793">
                  <c:v>7.285205202538342</c:v>
                </c:pt>
                <c:pt idx="794">
                  <c:v>7.3058920672432972</c:v>
                </c:pt>
                <c:pt idx="795">
                  <c:v>7.3266478390842806</c:v>
                </c:pt>
                <c:pt idx="796">
                  <c:v>7.3474727844306527</c:v>
                </c:pt>
                <c:pt idx="797">
                  <c:v>7.368367170789158</c:v>
                </c:pt>
                <c:pt idx="798">
                  <c:v>7.3893312668086581</c:v>
                </c:pt>
                <c:pt idx="799">
                  <c:v>7.4103653422848712</c:v>
                </c:pt>
                <c:pt idx="800">
                  <c:v>7.4314696681651453</c:v>
                </c:pt>
                <c:pt idx="801">
                  <c:v>7.4526445165532325</c:v>
                </c:pt>
                <c:pt idx="802">
                  <c:v>7.4738901607141379</c:v>
                </c:pt>
                <c:pt idx="803">
                  <c:v>7.4952068750789325</c:v>
                </c:pt>
                <c:pt idx="804">
                  <c:v>7.5165949352496222</c:v>
                </c:pt>
                <c:pt idx="805">
                  <c:v>7.5380546180040442</c:v>
                </c:pt>
                <c:pt idx="806">
                  <c:v>7.5595862013007791</c:v>
                </c:pt>
                <c:pt idx="807">
                  <c:v>7.5811899642840777</c:v>
                </c:pt>
                <c:pt idx="808">
                  <c:v>7.6028661872888348</c:v>
                </c:pt>
                <c:pt idx="809">
                  <c:v>7.6246151518455658</c:v>
                </c:pt>
                <c:pt idx="810">
                  <c:v>7.6464371406854363</c:v>
                </c:pt>
                <c:pt idx="811">
                  <c:v>7.6683324377452697</c:v>
                </c:pt>
                <c:pt idx="812">
                  <c:v>7.6903013281726507</c:v>
                </c:pt>
                <c:pt idx="813">
                  <c:v>7.7123440983309735</c:v>
                </c:pt>
                <c:pt idx="814">
                  <c:v>7.7344610358045838</c:v>
                </c:pt>
                <c:pt idx="815">
                  <c:v>7.7566524294039034</c:v>
                </c:pt>
                <c:pt idx="816">
                  <c:v>7.7789185691706093</c:v>
                </c:pt>
                <c:pt idx="817">
                  <c:v>7.8012597463828159</c:v>
                </c:pt>
                <c:pt idx="818">
                  <c:v>7.8236762535602997</c:v>
                </c:pt>
                <c:pt idx="819">
                  <c:v>7.8461683844697365</c:v>
                </c:pt>
                <c:pt idx="820">
                  <c:v>7.868736434129997</c:v>
                </c:pt>
                <c:pt idx="821">
                  <c:v>7.891380698817418</c:v>
                </c:pt>
                <c:pt idx="822">
                  <c:v>7.9141014760711466</c:v>
                </c:pt>
                <c:pt idx="823">
                  <c:v>7.9368990646984861</c:v>
                </c:pt>
                <c:pt idx="824">
                  <c:v>7.9597737647802953</c:v>
                </c:pt>
                <c:pt idx="825">
                  <c:v>7.9827258776763763</c:v>
                </c:pt>
                <c:pt idx="826">
                  <c:v>8.0057557060309197</c:v>
                </c:pt>
                <c:pt idx="827">
                  <c:v>8.0288635537779793</c:v>
                </c:pt>
                <c:pt idx="828">
                  <c:v>8.052049726146965</c:v>
                </c:pt>
                <c:pt idx="829">
                  <c:v>8.0753145296681375</c:v>
                </c:pt>
                <c:pt idx="830">
                  <c:v>8.0986582721782199</c:v>
                </c:pt>
                <c:pt idx="831">
                  <c:v>8.1220812628259136</c:v>
                </c:pt>
                <c:pt idx="832">
                  <c:v>8.145583812077545</c:v>
                </c:pt>
                <c:pt idx="833">
                  <c:v>8.1691662317227056</c:v>
                </c:pt>
                <c:pt idx="834">
                  <c:v>8.1928288348799061</c:v>
                </c:pt>
                <c:pt idx="835">
                  <c:v>8.2165719360022731</c:v>
                </c:pt>
                <c:pt idx="836">
                  <c:v>8.2403958508833046</c:v>
                </c:pt>
                <c:pt idx="837">
                  <c:v>8.264300896662597</c:v>
                </c:pt>
                <c:pt idx="838">
                  <c:v>8.288287391831652</c:v>
                </c:pt>
                <c:pt idx="839">
                  <c:v>8.3123556562396921</c:v>
                </c:pt>
                <c:pt idx="840">
                  <c:v>8.3365060110995159</c:v>
                </c:pt>
                <c:pt idx="841">
                  <c:v>8.3607387789933689</c:v>
                </c:pt>
                <c:pt idx="842">
                  <c:v>8.3850542838788744</c:v>
                </c:pt>
                <c:pt idx="843">
                  <c:v>8.4094528510949491</c:v>
                </c:pt>
                <c:pt idx="844">
                  <c:v>8.4339348073678231</c:v>
                </c:pt>
                <c:pt idx="845">
                  <c:v>8.4585004808170012</c:v>
                </c:pt>
                <c:pt idx="846">
                  <c:v>8.4831502009613367</c:v>
                </c:pt>
                <c:pt idx="847">
                  <c:v>8.5078842987250916</c:v>
                </c:pt>
                <c:pt idx="848">
                  <c:v>8.5327031064440426</c:v>
                </c:pt>
                <c:pt idx="849">
                  <c:v>8.557606957871613</c:v>
                </c:pt>
                <c:pt idx="850">
                  <c:v>8.5825961881850645</c:v>
                </c:pt>
                <c:pt idx="851">
                  <c:v>8.6076711339916692</c:v>
                </c:pt>
                <c:pt idx="852">
                  <c:v>8.6328321333349916</c:v>
                </c:pt>
                <c:pt idx="853">
                  <c:v>8.6580795257011101</c:v>
                </c:pt>
                <c:pt idx="854">
                  <c:v>8.6834136520249672</c:v>
                </c:pt>
                <c:pt idx="855">
                  <c:v>8.7088348546966863</c:v>
                </c:pt>
                <c:pt idx="856">
                  <c:v>8.7343434775679398</c:v>
                </c:pt>
                <c:pt idx="857">
                  <c:v>8.7599398659583851</c:v>
                </c:pt>
                <c:pt idx="858">
                  <c:v>8.7856243666620895</c:v>
                </c:pt>
                <c:pt idx="859">
                  <c:v>8.8113973279540083</c:v>
                </c:pt>
                <c:pt idx="860">
                  <c:v>8.8372590995965066</c:v>
                </c:pt>
                <c:pt idx="861">
                  <c:v>8.8632100328459167</c:v>
                </c:pt>
                <c:pt idx="862">
                  <c:v>8.8892504804591024</c:v>
                </c:pt>
                <c:pt idx="863">
                  <c:v>8.9153807967001146</c:v>
                </c:pt>
                <c:pt idx="864">
                  <c:v>8.9416013373468139</c:v>
                </c:pt>
                <c:pt idx="865">
                  <c:v>8.9679124596976063</c:v>
                </c:pt>
                <c:pt idx="866">
                  <c:v>8.9943145225781365</c:v>
                </c:pt>
                <c:pt idx="867">
                  <c:v>9.0208078863480861</c:v>
                </c:pt>
                <c:pt idx="868">
                  <c:v>9.0473929129079682</c:v>
                </c:pt>
                <c:pt idx="869">
                  <c:v>9.0740699657059913</c:v>
                </c:pt>
                <c:pt idx="870">
                  <c:v>9.1008394097449123</c:v>
                </c:pt>
                <c:pt idx="871">
                  <c:v>9.1277016115889875</c:v>
                </c:pt>
                <c:pt idx="872">
                  <c:v>9.1546569393709198</c:v>
                </c:pt>
                <c:pt idx="873">
                  <c:v>9.1817057627988525</c:v>
                </c:pt>
                <c:pt idx="874">
                  <c:v>9.2088484531634265</c:v>
                </c:pt>
                <c:pt idx="875">
                  <c:v>9.2360853833448449</c:v>
                </c:pt>
                <c:pt idx="876">
                  <c:v>9.2634169278199963</c:v>
                </c:pt>
                <c:pt idx="877">
                  <c:v>9.2908434626696064</c:v>
                </c:pt>
                <c:pt idx="878">
                  <c:v>9.3183653655854375</c:v>
                </c:pt>
                <c:pt idx="879">
                  <c:v>9.3459830158775397</c:v>
                </c:pt>
                <c:pt idx="880">
                  <c:v>9.3736967944815177</c:v>
                </c:pt>
                <c:pt idx="881">
                  <c:v>9.4015070839658499</c:v>
                </c:pt>
                <c:pt idx="882">
                  <c:v>9.4294142685392632</c:v>
                </c:pt>
                <c:pt idx="883">
                  <c:v>9.4574187340581251</c:v>
                </c:pt>
                <c:pt idx="884">
                  <c:v>9.4855208680338983</c:v>
                </c:pt>
                <c:pt idx="885">
                  <c:v>9.5137210596406163</c:v>
                </c:pt>
                <c:pt idx="886">
                  <c:v>9.542019699722438</c:v>
                </c:pt>
                <c:pt idx="887">
                  <c:v>9.57041718080119</c:v>
                </c:pt>
                <c:pt idx="888">
                  <c:v>9.5989138970840173</c:v>
                </c:pt>
                <c:pt idx="889">
                  <c:v>9.627510244471015</c:v>
                </c:pt>
                <c:pt idx="890">
                  <c:v>9.6562066205629549</c:v>
                </c:pt>
                <c:pt idx="891">
                  <c:v>9.6850034246690164</c:v>
                </c:pt>
                <c:pt idx="892">
                  <c:v>9.7139010578145957</c:v>
                </c:pt>
                <c:pt idx="893">
                  <c:v>9.74289992274913</c:v>
                </c:pt>
                <c:pt idx="894">
                  <c:v>9.7720004239539957</c:v>
                </c:pt>
                <c:pt idx="895">
                  <c:v>9.8012029676504238</c:v>
                </c:pt>
                <c:pt idx="896">
                  <c:v>9.8305079618074807</c:v>
                </c:pt>
                <c:pt idx="897">
                  <c:v>9.8599158161500942</c:v>
                </c:pt>
                <c:pt idx="898">
                  <c:v>9.8894269421671055</c:v>
                </c:pt>
                <c:pt idx="899">
                  <c:v>9.919041753119398</c:v>
                </c:pt>
                <c:pt idx="900">
                  <c:v>9.9487606640480486</c:v>
                </c:pt>
                <c:pt idx="901">
                  <c:v>9.9785840917825492</c:v>
                </c:pt>
                <c:pt idx="902">
                  <c:v>10.008512454949047</c:v>
                </c:pt>
                <c:pt idx="903">
                  <c:v>10.038546173978657</c:v>
                </c:pt>
                <c:pt idx="904">
                  <c:v>10.068685671115821</c:v>
                </c:pt>
                <c:pt idx="905">
                  <c:v>10.098931370426696</c:v>
                </c:pt>
                <c:pt idx="906">
                  <c:v>10.129283697807617</c:v>
                </c:pt>
                <c:pt idx="907">
                  <c:v>10.159743080993596</c:v>
                </c:pt>
                <c:pt idx="908">
                  <c:v>10.190309949566862</c:v>
                </c:pt>
                <c:pt idx="909">
                  <c:v>10.220984734965471</c:v>
                </c:pt>
                <c:pt idx="910">
                  <c:v>10.251767870491966</c:v>
                </c:pt>
                <c:pt idx="911">
                  <c:v>10.282659791322056</c:v>
                </c:pt>
                <c:pt idx="912">
                  <c:v>10.313660934513395</c:v>
                </c:pt>
                <c:pt idx="913">
                  <c:v>10.344771739014373</c:v>
                </c:pt>
                <c:pt idx="914">
                  <c:v>10.375992645672977</c:v>
                </c:pt>
                <c:pt idx="915">
                  <c:v>10.407324097245693</c:v>
                </c:pt>
                <c:pt idx="916">
                  <c:v>10.438766538406485</c:v>
                </c:pt>
                <c:pt idx="917">
                  <c:v>10.470320415755813</c:v>
                </c:pt>
                <c:pt idx="918">
                  <c:v>10.50198617782967</c:v>
                </c:pt>
                <c:pt idx="919">
                  <c:v>10.533764275108751</c:v>
                </c:pt>
                <c:pt idx="920">
                  <c:v>10.565655160027598</c:v>
                </c:pt>
                <c:pt idx="921">
                  <c:v>10.597659286983852</c:v>
                </c:pt>
                <c:pt idx="922">
                  <c:v>10.629777112347522</c:v>
                </c:pt>
                <c:pt idx="923">
                  <c:v>10.662009094470358</c:v>
                </c:pt>
                <c:pt idx="924">
                  <c:v>10.694355693695224</c:v>
                </c:pt>
                <c:pt idx="925">
                  <c:v>10.726817372365565</c:v>
                </c:pt>
                <c:pt idx="926">
                  <c:v>10.759394594834923</c:v>
                </c:pt>
                <c:pt idx="927">
                  <c:v>10.7920878274765</c:v>
                </c:pt>
                <c:pt idx="928">
                  <c:v>10.824897538692792</c:v>
                </c:pt>
                <c:pt idx="929">
                  <c:v>10.857824198925279</c:v>
                </c:pt>
                <c:pt idx="930">
                  <c:v>10.890868280664149</c:v>
                </c:pt>
                <c:pt idx="931">
                  <c:v>10.924030258458131</c:v>
                </c:pt>
                <c:pt idx="932">
                  <c:v>10.957310608924338</c:v>
                </c:pt>
                <c:pt idx="933">
                  <c:v>10.990709810758188</c:v>
                </c:pt>
                <c:pt idx="934">
                  <c:v>11.024228344743406</c:v>
                </c:pt>
                <c:pt idx="935">
                  <c:v>11.057866693762039</c:v>
                </c:pt>
                <c:pt idx="936">
                  <c:v>11.091625342804589</c:v>
                </c:pt>
                <c:pt idx="937">
                  <c:v>11.125504778980153</c:v>
                </c:pt>
                <c:pt idx="938">
                  <c:v>11.159505491526676</c:v>
                </c:pt>
                <c:pt idx="939">
                  <c:v>11.193627971821217</c:v>
                </c:pt>
                <c:pt idx="940">
                  <c:v>11.227872713390322</c:v>
                </c:pt>
                <c:pt idx="941">
                  <c:v>11.262240211920432</c:v>
                </c:pt>
                <c:pt idx="942">
                  <c:v>11.296730965268351</c:v>
                </c:pt>
                <c:pt idx="943">
                  <c:v>11.331345473471814</c:v>
                </c:pt>
                <c:pt idx="944">
                  <c:v>11.366084238760076</c:v>
                </c:pt>
                <c:pt idx="945">
                  <c:v>11.400947765564606</c:v>
                </c:pt>
                <c:pt idx="946">
                  <c:v>11.435936560529802</c:v>
                </c:pt>
                <c:pt idx="947">
                  <c:v>11.471051132523817</c:v>
                </c:pt>
                <c:pt idx="948">
                  <c:v>11.506291992649414</c:v>
                </c:pt>
                <c:pt idx="949">
                  <c:v>11.541659654254937</c:v>
                </c:pt>
                <c:pt idx="950">
                  <c:v>11.577154632945268</c:v>
                </c:pt>
                <c:pt idx="951">
                  <c:v>11.612777446592956</c:v>
                </c:pt>
                <c:pt idx="952">
                  <c:v>11.648528615349321</c:v>
                </c:pt>
                <c:pt idx="953">
                  <c:v>11.684408661655683</c:v>
                </c:pt>
                <c:pt idx="954">
                  <c:v>11.720418110254647</c:v>
                </c:pt>
                <c:pt idx="955">
                  <c:v>11.756557488201439</c:v>
                </c:pt>
                <c:pt idx="956">
                  <c:v>11.792827324875354</c:v>
                </c:pt>
                <c:pt idx="957">
                  <c:v>11.829228151991224</c:v>
                </c:pt>
                <c:pt idx="958">
                  <c:v>11.865760503610996</c:v>
                </c:pt>
                <c:pt idx="959">
                  <c:v>11.902424916155379</c:v>
                </c:pt>
                <c:pt idx="960">
                  <c:v>11.939221928415527</c:v>
                </c:pt>
                <c:pt idx="961">
                  <c:v>11.976152081564848</c:v>
                </c:pt>
                <c:pt idx="962">
                  <c:v>12.01321591917085</c:v>
                </c:pt>
                <c:pt idx="963">
                  <c:v>12.050413987207065</c:v>
                </c:pt>
                <c:pt idx="964">
                  <c:v>12.087746834065074</c:v>
                </c:pt>
                <c:pt idx="965">
                  <c:v>12.125215010566574</c:v>
                </c:pt>
                <c:pt idx="966">
                  <c:v>12.162819069975521</c:v>
                </c:pt>
                <c:pt idx="967">
                  <c:v>12.2005595680104</c:v>
                </c:pt>
                <c:pt idx="968">
                  <c:v>12.23843706285651</c:v>
                </c:pt>
                <c:pt idx="969">
                  <c:v>12.276452115178342</c:v>
                </c:pt>
                <c:pt idx="970">
                  <c:v>12.314605288132075</c:v>
                </c:pt>
                <c:pt idx="971">
                  <c:v>12.352897147378092</c:v>
                </c:pt>
                <c:pt idx="972">
                  <c:v>12.391328261093618</c:v>
                </c:pt>
                <c:pt idx="973">
                  <c:v>12.429899199985419</c:v>
                </c:pt>
                <c:pt idx="974">
                  <c:v>12.468610537302583</c:v>
                </c:pt>
                <c:pt idx="975">
                  <c:v>12.5074628488494</c:v>
                </c:pt>
                <c:pt idx="976">
                  <c:v>12.546456712998271</c:v>
                </c:pt>
                <c:pt idx="977">
                  <c:v>12.585592710702789</c:v>
                </c:pt>
                <c:pt idx="978">
                  <c:v>12.624871425510788</c:v>
                </c:pt>
                <c:pt idx="979">
                  <c:v>12.6642934435776</c:v>
                </c:pt>
                <c:pt idx="980">
                  <c:v>12.703859353679292</c:v>
                </c:pt>
                <c:pt idx="981">
                  <c:v>12.743569747226013</c:v>
                </c:pt>
                <c:pt idx="982">
                  <c:v>12.783425218275502</c:v>
                </c:pt>
                <c:pt idx="983">
                  <c:v>12.823426363546554</c:v>
                </c:pt>
                <c:pt idx="984">
                  <c:v>12.863573782432693</c:v>
                </c:pt>
                <c:pt idx="985">
                  <c:v>12.903868077015844</c:v>
                </c:pt>
                <c:pt idx="986">
                  <c:v>12.944309852080137</c:v>
                </c:pt>
                <c:pt idx="987">
                  <c:v>12.98489971512579</c:v>
                </c:pt>
                <c:pt idx="988">
                  <c:v>13.025638276383093</c:v>
                </c:pt>
                <c:pt idx="989">
                  <c:v>13.066526148826428</c:v>
                </c:pt>
                <c:pt idx="990">
                  <c:v>13.107563948188464</c:v>
                </c:pt>
                <c:pt idx="991">
                  <c:v>13.14875229297439</c:v>
                </c:pt>
                <c:pt idx="992">
                  <c:v>13.190091804476204</c:v>
                </c:pt>
                <c:pt idx="993">
                  <c:v>13.231583106787216</c:v>
                </c:pt>
                <c:pt idx="994">
                  <c:v>13.273226826816479</c:v>
                </c:pt>
                <c:pt idx="995">
                  <c:v>13.315023594303469</c:v>
                </c:pt>
                <c:pt idx="996">
                  <c:v>13.35697404183276</c:v>
                </c:pt>
                <c:pt idx="997">
                  <c:v>13.399078804848818</c:v>
                </c:pt>
                <c:pt idx="998">
                  <c:v>13.441338521670911</c:v>
                </c:pt>
                <c:pt idx="999">
                  <c:v>13.483753833508088</c:v>
                </c:pt>
                <c:pt idx="1000">
                  <c:v>13.526325384474292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DC-4EA2-93E5-0A1EBB42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06720"/>
        <c:axId val="247008256"/>
      </c:scatterChart>
      <c:valAx>
        <c:axId val="24700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8256"/>
        <c:crosses val="autoZero"/>
        <c:crossBetween val="midCat"/>
      </c:valAx>
      <c:valAx>
        <c:axId val="2470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'Fig4'!$D$4:$D$204</c:f>
              <c:numCache>
                <c:formatCode>General</c:formatCode>
                <c:ptCount val="201"/>
                <c:pt idx="0">
                  <c:v>65</c:v>
                </c:pt>
                <c:pt idx="1">
                  <c:v>65.099999999999994</c:v>
                </c:pt>
                <c:pt idx="2">
                  <c:v>65.2</c:v>
                </c:pt>
                <c:pt idx="3">
                  <c:v>65.3</c:v>
                </c:pt>
                <c:pt idx="4">
                  <c:v>65.400000000000006</c:v>
                </c:pt>
                <c:pt idx="5">
                  <c:v>65.5</c:v>
                </c:pt>
                <c:pt idx="6">
                  <c:v>65.599999999999994</c:v>
                </c:pt>
                <c:pt idx="7">
                  <c:v>65.7</c:v>
                </c:pt>
                <c:pt idx="8">
                  <c:v>65.8</c:v>
                </c:pt>
                <c:pt idx="9">
                  <c:v>65.900000000000006</c:v>
                </c:pt>
                <c:pt idx="10">
                  <c:v>66</c:v>
                </c:pt>
                <c:pt idx="11">
                  <c:v>66.099999999999994</c:v>
                </c:pt>
                <c:pt idx="12">
                  <c:v>66.2</c:v>
                </c:pt>
                <c:pt idx="13">
                  <c:v>66.3</c:v>
                </c:pt>
                <c:pt idx="14">
                  <c:v>66.400000000000006</c:v>
                </c:pt>
                <c:pt idx="15">
                  <c:v>66.5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66.8</c:v>
                </c:pt>
                <c:pt idx="19">
                  <c:v>66.900000000000006</c:v>
                </c:pt>
                <c:pt idx="20">
                  <c:v>67</c:v>
                </c:pt>
                <c:pt idx="21">
                  <c:v>67.099999999999994</c:v>
                </c:pt>
                <c:pt idx="22">
                  <c:v>67.2</c:v>
                </c:pt>
                <c:pt idx="23">
                  <c:v>67.3</c:v>
                </c:pt>
                <c:pt idx="24">
                  <c:v>67.400000000000006</c:v>
                </c:pt>
                <c:pt idx="25">
                  <c:v>67.5</c:v>
                </c:pt>
                <c:pt idx="26">
                  <c:v>67.599999999999994</c:v>
                </c:pt>
                <c:pt idx="27">
                  <c:v>67.7</c:v>
                </c:pt>
                <c:pt idx="28">
                  <c:v>67.8</c:v>
                </c:pt>
                <c:pt idx="29">
                  <c:v>67.900000000000006</c:v>
                </c:pt>
                <c:pt idx="30">
                  <c:v>68</c:v>
                </c:pt>
                <c:pt idx="31">
                  <c:v>68.099999999999994</c:v>
                </c:pt>
                <c:pt idx="32">
                  <c:v>68.2</c:v>
                </c:pt>
                <c:pt idx="33">
                  <c:v>68.3</c:v>
                </c:pt>
                <c:pt idx="34">
                  <c:v>68.400000000000006</c:v>
                </c:pt>
                <c:pt idx="35">
                  <c:v>68.5</c:v>
                </c:pt>
                <c:pt idx="36">
                  <c:v>68.599999999999994</c:v>
                </c:pt>
                <c:pt idx="37">
                  <c:v>68.7</c:v>
                </c:pt>
                <c:pt idx="38">
                  <c:v>68.8</c:v>
                </c:pt>
                <c:pt idx="39">
                  <c:v>68.900000000000006</c:v>
                </c:pt>
                <c:pt idx="40">
                  <c:v>69</c:v>
                </c:pt>
                <c:pt idx="41">
                  <c:v>69.099999999999994</c:v>
                </c:pt>
                <c:pt idx="42">
                  <c:v>69.2</c:v>
                </c:pt>
                <c:pt idx="43">
                  <c:v>69.3</c:v>
                </c:pt>
                <c:pt idx="44">
                  <c:v>69.400000000000006</c:v>
                </c:pt>
                <c:pt idx="45">
                  <c:v>69.5</c:v>
                </c:pt>
                <c:pt idx="46">
                  <c:v>69.599999999999994</c:v>
                </c:pt>
                <c:pt idx="47">
                  <c:v>69.7</c:v>
                </c:pt>
                <c:pt idx="48">
                  <c:v>69.8</c:v>
                </c:pt>
                <c:pt idx="49">
                  <c:v>69.900000000000006</c:v>
                </c:pt>
                <c:pt idx="50">
                  <c:v>70</c:v>
                </c:pt>
                <c:pt idx="51">
                  <c:v>70.099999999999994</c:v>
                </c:pt>
                <c:pt idx="52">
                  <c:v>70.2</c:v>
                </c:pt>
                <c:pt idx="53">
                  <c:v>70.3</c:v>
                </c:pt>
                <c:pt idx="54">
                  <c:v>70.400000000000006</c:v>
                </c:pt>
                <c:pt idx="55">
                  <c:v>70.5</c:v>
                </c:pt>
                <c:pt idx="56">
                  <c:v>70.599999999999994</c:v>
                </c:pt>
                <c:pt idx="57">
                  <c:v>70.7</c:v>
                </c:pt>
                <c:pt idx="58">
                  <c:v>70.8</c:v>
                </c:pt>
                <c:pt idx="59">
                  <c:v>70.900000000000006</c:v>
                </c:pt>
                <c:pt idx="60">
                  <c:v>71</c:v>
                </c:pt>
                <c:pt idx="61">
                  <c:v>71.099999999999994</c:v>
                </c:pt>
                <c:pt idx="62">
                  <c:v>71.2</c:v>
                </c:pt>
                <c:pt idx="63">
                  <c:v>71.3</c:v>
                </c:pt>
                <c:pt idx="64">
                  <c:v>71.400000000000006</c:v>
                </c:pt>
                <c:pt idx="65">
                  <c:v>71.5</c:v>
                </c:pt>
                <c:pt idx="66">
                  <c:v>71.599999999999994</c:v>
                </c:pt>
                <c:pt idx="67">
                  <c:v>71.7</c:v>
                </c:pt>
                <c:pt idx="68">
                  <c:v>71.8</c:v>
                </c:pt>
                <c:pt idx="69">
                  <c:v>71.900000000000006</c:v>
                </c:pt>
                <c:pt idx="70">
                  <c:v>72</c:v>
                </c:pt>
                <c:pt idx="71">
                  <c:v>72.099999999999994</c:v>
                </c:pt>
                <c:pt idx="72">
                  <c:v>72.2</c:v>
                </c:pt>
                <c:pt idx="73">
                  <c:v>72.3</c:v>
                </c:pt>
                <c:pt idx="74">
                  <c:v>72.400000000000006</c:v>
                </c:pt>
                <c:pt idx="75">
                  <c:v>72.5</c:v>
                </c:pt>
                <c:pt idx="76">
                  <c:v>72.599999999999994</c:v>
                </c:pt>
                <c:pt idx="77">
                  <c:v>72.7</c:v>
                </c:pt>
                <c:pt idx="78">
                  <c:v>72.8</c:v>
                </c:pt>
                <c:pt idx="79">
                  <c:v>72.900000000000006</c:v>
                </c:pt>
                <c:pt idx="80">
                  <c:v>73</c:v>
                </c:pt>
                <c:pt idx="81">
                  <c:v>73.099999999999994</c:v>
                </c:pt>
                <c:pt idx="82">
                  <c:v>73.2</c:v>
                </c:pt>
                <c:pt idx="83">
                  <c:v>73.3</c:v>
                </c:pt>
                <c:pt idx="84">
                  <c:v>73.400000000000006</c:v>
                </c:pt>
                <c:pt idx="85">
                  <c:v>73.5</c:v>
                </c:pt>
                <c:pt idx="86">
                  <c:v>73.599999999999994</c:v>
                </c:pt>
                <c:pt idx="87">
                  <c:v>73.7</c:v>
                </c:pt>
                <c:pt idx="88">
                  <c:v>73.8</c:v>
                </c:pt>
                <c:pt idx="89">
                  <c:v>73.900000000000006</c:v>
                </c:pt>
                <c:pt idx="90">
                  <c:v>74</c:v>
                </c:pt>
                <c:pt idx="91">
                  <c:v>74.099999999999994</c:v>
                </c:pt>
                <c:pt idx="92">
                  <c:v>74.2</c:v>
                </c:pt>
                <c:pt idx="93">
                  <c:v>74.3</c:v>
                </c:pt>
                <c:pt idx="94">
                  <c:v>74.400000000000006</c:v>
                </c:pt>
                <c:pt idx="95">
                  <c:v>74.5</c:v>
                </c:pt>
                <c:pt idx="96">
                  <c:v>74.599999999999994</c:v>
                </c:pt>
                <c:pt idx="97">
                  <c:v>74.7</c:v>
                </c:pt>
                <c:pt idx="98">
                  <c:v>74.8</c:v>
                </c:pt>
                <c:pt idx="99">
                  <c:v>74.900000000000006</c:v>
                </c:pt>
                <c:pt idx="100">
                  <c:v>75</c:v>
                </c:pt>
                <c:pt idx="101">
                  <c:v>75.099999999999994</c:v>
                </c:pt>
                <c:pt idx="102">
                  <c:v>75.2</c:v>
                </c:pt>
                <c:pt idx="103">
                  <c:v>75.3</c:v>
                </c:pt>
                <c:pt idx="104">
                  <c:v>75.400000000000006</c:v>
                </c:pt>
                <c:pt idx="105">
                  <c:v>75.5</c:v>
                </c:pt>
                <c:pt idx="106">
                  <c:v>75.599999999999994</c:v>
                </c:pt>
                <c:pt idx="107">
                  <c:v>75.7</c:v>
                </c:pt>
                <c:pt idx="108">
                  <c:v>75.8</c:v>
                </c:pt>
                <c:pt idx="109">
                  <c:v>75.900000000000006</c:v>
                </c:pt>
                <c:pt idx="110">
                  <c:v>76</c:v>
                </c:pt>
                <c:pt idx="111">
                  <c:v>76.099999999999994</c:v>
                </c:pt>
                <c:pt idx="112">
                  <c:v>76.2</c:v>
                </c:pt>
                <c:pt idx="113">
                  <c:v>76.3</c:v>
                </c:pt>
                <c:pt idx="114">
                  <c:v>76.400000000000006</c:v>
                </c:pt>
                <c:pt idx="115">
                  <c:v>76.5</c:v>
                </c:pt>
                <c:pt idx="116">
                  <c:v>76.599999999999994</c:v>
                </c:pt>
                <c:pt idx="117">
                  <c:v>76.7</c:v>
                </c:pt>
                <c:pt idx="118">
                  <c:v>76.8</c:v>
                </c:pt>
                <c:pt idx="119">
                  <c:v>76.900000000000006</c:v>
                </c:pt>
                <c:pt idx="120">
                  <c:v>77</c:v>
                </c:pt>
                <c:pt idx="121">
                  <c:v>77.099999999999994</c:v>
                </c:pt>
                <c:pt idx="122">
                  <c:v>77.2</c:v>
                </c:pt>
                <c:pt idx="123">
                  <c:v>77.3</c:v>
                </c:pt>
                <c:pt idx="124">
                  <c:v>77.400000000000006</c:v>
                </c:pt>
                <c:pt idx="125">
                  <c:v>77.5</c:v>
                </c:pt>
                <c:pt idx="126">
                  <c:v>77.599999999999994</c:v>
                </c:pt>
                <c:pt idx="127">
                  <c:v>77.7</c:v>
                </c:pt>
                <c:pt idx="128">
                  <c:v>77.8</c:v>
                </c:pt>
                <c:pt idx="129">
                  <c:v>77.900000000000006</c:v>
                </c:pt>
                <c:pt idx="130">
                  <c:v>78</c:v>
                </c:pt>
                <c:pt idx="131">
                  <c:v>78.099999999999994</c:v>
                </c:pt>
                <c:pt idx="132">
                  <c:v>78.2</c:v>
                </c:pt>
                <c:pt idx="133">
                  <c:v>78.3</c:v>
                </c:pt>
                <c:pt idx="134">
                  <c:v>78.400000000000006</c:v>
                </c:pt>
                <c:pt idx="135">
                  <c:v>78.5</c:v>
                </c:pt>
                <c:pt idx="136">
                  <c:v>78.599999999999994</c:v>
                </c:pt>
                <c:pt idx="137">
                  <c:v>78.7</c:v>
                </c:pt>
                <c:pt idx="138">
                  <c:v>78.8</c:v>
                </c:pt>
                <c:pt idx="139">
                  <c:v>78.900000000000006</c:v>
                </c:pt>
                <c:pt idx="140">
                  <c:v>79</c:v>
                </c:pt>
                <c:pt idx="141">
                  <c:v>79.099999999999994</c:v>
                </c:pt>
                <c:pt idx="142">
                  <c:v>79.2</c:v>
                </c:pt>
                <c:pt idx="143">
                  <c:v>79.3</c:v>
                </c:pt>
                <c:pt idx="144">
                  <c:v>79.400000000000006</c:v>
                </c:pt>
                <c:pt idx="145">
                  <c:v>79.5</c:v>
                </c:pt>
                <c:pt idx="146">
                  <c:v>79.599999999999994</c:v>
                </c:pt>
                <c:pt idx="147">
                  <c:v>79.7</c:v>
                </c:pt>
                <c:pt idx="148">
                  <c:v>79.8</c:v>
                </c:pt>
                <c:pt idx="149">
                  <c:v>79.900000000000006</c:v>
                </c:pt>
                <c:pt idx="150">
                  <c:v>80</c:v>
                </c:pt>
                <c:pt idx="151">
                  <c:v>80.099999999999994</c:v>
                </c:pt>
                <c:pt idx="152">
                  <c:v>80.2</c:v>
                </c:pt>
                <c:pt idx="153">
                  <c:v>80.3</c:v>
                </c:pt>
                <c:pt idx="154">
                  <c:v>80.400000000000006</c:v>
                </c:pt>
                <c:pt idx="155">
                  <c:v>80.5</c:v>
                </c:pt>
                <c:pt idx="156">
                  <c:v>80.599999999999994</c:v>
                </c:pt>
                <c:pt idx="157">
                  <c:v>80.7</c:v>
                </c:pt>
                <c:pt idx="158">
                  <c:v>80.8</c:v>
                </c:pt>
                <c:pt idx="159">
                  <c:v>80.900000000000006</c:v>
                </c:pt>
                <c:pt idx="160">
                  <c:v>81</c:v>
                </c:pt>
                <c:pt idx="161">
                  <c:v>81.099999999999994</c:v>
                </c:pt>
                <c:pt idx="162">
                  <c:v>81.2</c:v>
                </c:pt>
                <c:pt idx="163">
                  <c:v>81.3</c:v>
                </c:pt>
                <c:pt idx="164">
                  <c:v>81.400000000000006</c:v>
                </c:pt>
                <c:pt idx="165">
                  <c:v>81.5</c:v>
                </c:pt>
                <c:pt idx="166">
                  <c:v>81.599999999999994</c:v>
                </c:pt>
                <c:pt idx="167">
                  <c:v>81.7</c:v>
                </c:pt>
                <c:pt idx="168">
                  <c:v>81.8</c:v>
                </c:pt>
                <c:pt idx="169">
                  <c:v>81.900000000000006</c:v>
                </c:pt>
                <c:pt idx="170">
                  <c:v>82</c:v>
                </c:pt>
                <c:pt idx="171">
                  <c:v>82.1</c:v>
                </c:pt>
                <c:pt idx="172">
                  <c:v>82.2</c:v>
                </c:pt>
                <c:pt idx="173">
                  <c:v>82.3</c:v>
                </c:pt>
                <c:pt idx="174">
                  <c:v>82.4</c:v>
                </c:pt>
                <c:pt idx="175">
                  <c:v>82.5</c:v>
                </c:pt>
                <c:pt idx="176">
                  <c:v>82.6</c:v>
                </c:pt>
                <c:pt idx="177">
                  <c:v>82.7</c:v>
                </c:pt>
                <c:pt idx="178">
                  <c:v>82.8</c:v>
                </c:pt>
                <c:pt idx="179">
                  <c:v>82.9</c:v>
                </c:pt>
                <c:pt idx="180">
                  <c:v>83</c:v>
                </c:pt>
                <c:pt idx="181">
                  <c:v>83.1</c:v>
                </c:pt>
                <c:pt idx="182">
                  <c:v>83.2</c:v>
                </c:pt>
                <c:pt idx="183">
                  <c:v>83.3</c:v>
                </c:pt>
                <c:pt idx="184">
                  <c:v>83.4</c:v>
                </c:pt>
                <c:pt idx="185">
                  <c:v>83.5</c:v>
                </c:pt>
                <c:pt idx="186">
                  <c:v>83.6</c:v>
                </c:pt>
                <c:pt idx="187">
                  <c:v>83.7</c:v>
                </c:pt>
                <c:pt idx="188">
                  <c:v>83.8</c:v>
                </c:pt>
                <c:pt idx="189">
                  <c:v>83.9</c:v>
                </c:pt>
                <c:pt idx="190">
                  <c:v>84</c:v>
                </c:pt>
                <c:pt idx="191">
                  <c:v>84.1</c:v>
                </c:pt>
                <c:pt idx="192">
                  <c:v>84.2</c:v>
                </c:pt>
                <c:pt idx="193">
                  <c:v>84.3</c:v>
                </c:pt>
                <c:pt idx="194">
                  <c:v>84.4</c:v>
                </c:pt>
                <c:pt idx="195">
                  <c:v>84.5</c:v>
                </c:pt>
                <c:pt idx="196">
                  <c:v>84.6</c:v>
                </c:pt>
                <c:pt idx="197">
                  <c:v>84.7</c:v>
                </c:pt>
                <c:pt idx="198">
                  <c:v>84.8</c:v>
                </c:pt>
                <c:pt idx="199">
                  <c:v>84.9</c:v>
                </c:pt>
                <c:pt idx="200">
                  <c:v>85</c:v>
                </c:pt>
              </c:numCache>
            </c:numRef>
          </c:xVal>
          <c:yVal>
            <c:numRef>
              <c:f>'Fig4'!$E$4:$E$204</c:f>
              <c:numCache>
                <c:formatCode>0.00E+00</c:formatCode>
                <c:ptCount val="201"/>
                <c:pt idx="0">
                  <c:v>2.1147276785E-9</c:v>
                </c:pt>
                <c:pt idx="1">
                  <c:v>1.840751969E-9</c:v>
                </c:pt>
                <c:pt idx="2">
                  <c:v>1.5738744974E-9</c:v>
                </c:pt>
                <c:pt idx="3">
                  <c:v>1.3146015797999999E-9</c:v>
                </c:pt>
                <c:pt idx="4">
                  <c:v>1.0633665868E-9</c:v>
                </c:pt>
                <c:pt idx="5">
                  <c:v>8.2056883634999999E-10</c:v>
                </c:pt>
                <c:pt idx="6">
                  <c:v>5.8651607672000002E-10</c:v>
                </c:pt>
                <c:pt idx="7">
                  <c:v>3.6149084416999999E-10</c:v>
                </c:pt>
                <c:pt idx="8">
                  <c:v>1.4570576356000001E-10</c:v>
                </c:pt>
                <c:pt idx="9">
                  <c:v>-6.0662377738000005E-11</c:v>
                </c:pt>
                <c:pt idx="10">
                  <c:v>-2.5748049668000001E-10</c:v>
                </c:pt>
                <c:pt idx="11">
                  <c:v>-4.4466288976999999E-10</c:v>
                </c:pt>
                <c:pt idx="12">
                  <c:v>-6.2216735756999995E-10</c:v>
                </c:pt>
                <c:pt idx="13">
                  <c:v>-7.8996852678999998E-10</c:v>
                </c:pt>
                <c:pt idx="14">
                  <c:v>-9.4810388695000002E-10</c:v>
                </c:pt>
                <c:pt idx="15">
                  <c:v>-1.0966051726000001E-9</c:v>
                </c:pt>
                <c:pt idx="16">
                  <c:v>-1.2355800292E-9</c:v>
                </c:pt>
                <c:pt idx="17">
                  <c:v>-1.3651161091E-9</c:v>
                </c:pt>
                <c:pt idx="18">
                  <c:v>-1.4853531436999999E-9</c:v>
                </c:pt>
                <c:pt idx="19">
                  <c:v>-1.5964421712000001E-9</c:v>
                </c:pt>
                <c:pt idx="20">
                  <c:v>-1.6985579887999999E-9</c:v>
                </c:pt>
                <c:pt idx="21">
                  <c:v>-1.7919048343999999E-9</c:v>
                </c:pt>
                <c:pt idx="22">
                  <c:v>-1.8766790509000001E-9</c:v>
                </c:pt>
                <c:pt idx="23">
                  <c:v>-1.9530968815000002E-9</c:v>
                </c:pt>
                <c:pt idx="24">
                  <c:v>-2.021411489E-9</c:v>
                </c:pt>
                <c:pt idx="25">
                  <c:v>-2.081858514E-9</c:v>
                </c:pt>
                <c:pt idx="26">
                  <c:v>-2.1347019192000001E-9</c:v>
                </c:pt>
                <c:pt idx="27">
                  <c:v>-2.1801996117000002E-9</c:v>
                </c:pt>
                <c:pt idx="28">
                  <c:v>-2.2186235547999999E-9</c:v>
                </c:pt>
                <c:pt idx="29">
                  <c:v>-2.2502541132E-9</c:v>
                </c:pt>
                <c:pt idx="30">
                  <c:v>-2.2753748417999998E-9</c:v>
                </c:pt>
                <c:pt idx="31">
                  <c:v>-2.2942656331999998E-9</c:v>
                </c:pt>
                <c:pt idx="32">
                  <c:v>-2.3072019132999999E-9</c:v>
                </c:pt>
                <c:pt idx="33">
                  <c:v>-2.3144840905999999E-9</c:v>
                </c:pt>
                <c:pt idx="34">
                  <c:v>-2.3163948952E-9</c:v>
                </c:pt>
                <c:pt idx="35">
                  <c:v>-2.3132139362E-9</c:v>
                </c:pt>
                <c:pt idx="36">
                  <c:v>-2.3052254450000002E-9</c:v>
                </c:pt>
                <c:pt idx="37">
                  <c:v>-2.2927148463999999E-9</c:v>
                </c:pt>
                <c:pt idx="38">
                  <c:v>-2.2759545763999999E-9</c:v>
                </c:pt>
                <c:pt idx="39">
                  <c:v>-2.2552252738999999E-9</c:v>
                </c:pt>
                <c:pt idx="40">
                  <c:v>-2.2307853661999998E-9</c:v>
                </c:pt>
                <c:pt idx="41">
                  <c:v>-2.2028999488999998E-9</c:v>
                </c:pt>
                <c:pt idx="42">
                  <c:v>-2.1718320360000002E-9</c:v>
                </c:pt>
                <c:pt idx="43">
                  <c:v>-2.1378298595999999E-9</c:v>
                </c:pt>
                <c:pt idx="44">
                  <c:v>-2.1011414532999999E-9</c:v>
                </c:pt>
                <c:pt idx="45">
                  <c:v>-2.0619983927E-9</c:v>
                </c:pt>
                <c:pt idx="46">
                  <c:v>-2.0206350161000001E-9</c:v>
                </c:pt>
                <c:pt idx="47">
                  <c:v>-1.9772910481999998E-9</c:v>
                </c:pt>
                <c:pt idx="48">
                  <c:v>-1.9321562521999999E-9</c:v>
                </c:pt>
                <c:pt idx="49">
                  <c:v>-1.8854582093E-9</c:v>
                </c:pt>
                <c:pt idx="50">
                  <c:v>-1.8373904243E-9</c:v>
                </c:pt>
                <c:pt idx="51">
                  <c:v>-1.788144245E-9</c:v>
                </c:pt>
                <c:pt idx="52">
                  <c:v>-1.7379212511E-9</c:v>
                </c:pt>
                <c:pt idx="53">
                  <c:v>-1.6868752029000001E-9</c:v>
                </c:pt>
                <c:pt idx="54">
                  <c:v>-1.6351930106E-9</c:v>
                </c:pt>
                <c:pt idx="55">
                  <c:v>-1.5830230998000001E-9</c:v>
                </c:pt>
                <c:pt idx="56">
                  <c:v>-1.5305243222999999E-9</c:v>
                </c:pt>
                <c:pt idx="57">
                  <c:v>-1.4778371262000001E-9</c:v>
                </c:pt>
                <c:pt idx="58">
                  <c:v>-1.4251052532000001E-9</c:v>
                </c:pt>
                <c:pt idx="59">
                  <c:v>-1.3724492297E-9</c:v>
                </c:pt>
                <c:pt idx="60">
                  <c:v>-1.3200065649E-9</c:v>
                </c:pt>
                <c:pt idx="61">
                  <c:v>-1.2678666748999999E-9</c:v>
                </c:pt>
                <c:pt idx="62">
                  <c:v>-1.2161511862999999E-9</c:v>
                </c:pt>
                <c:pt idx="63">
                  <c:v>-1.1649607668000001E-9</c:v>
                </c:pt>
                <c:pt idx="64">
                  <c:v>-1.1143750040000001E-9</c:v>
                </c:pt>
                <c:pt idx="65">
                  <c:v>-1.0644874779E-9</c:v>
                </c:pt>
                <c:pt idx="66">
                  <c:v>-1.0153668497999999E-9</c:v>
                </c:pt>
                <c:pt idx="67">
                  <c:v>-9.6710320888000007E-10</c:v>
                </c:pt>
                <c:pt idx="68">
                  <c:v>-9.1973215051000002E-10</c:v>
                </c:pt>
                <c:pt idx="69">
                  <c:v>-8.7334326108000004E-10</c:v>
                </c:pt>
                <c:pt idx="70">
                  <c:v>-8.2796843671000002E-10</c:v>
                </c:pt>
                <c:pt idx="71">
                  <c:v>-7.836614706E-10</c:v>
                </c:pt>
                <c:pt idx="72">
                  <c:v>-7.4046547102000004E-10</c:v>
                </c:pt>
                <c:pt idx="73">
                  <c:v>-6.9841000657999995E-10</c:v>
                </c:pt>
                <c:pt idx="74">
                  <c:v>-6.5752538259E-10</c:v>
                </c:pt>
                <c:pt idx="75">
                  <c:v>-6.1784632249E-10</c:v>
                </c:pt>
                <c:pt idx="76">
                  <c:v>-5.7938680647999997E-10</c:v>
                </c:pt>
                <c:pt idx="77">
                  <c:v>-5.4216294440999999E-10</c:v>
                </c:pt>
                <c:pt idx="78">
                  <c:v>-5.0619976555E-10</c:v>
                </c:pt>
                <c:pt idx="79">
                  <c:v>-4.7148866232E-10</c:v>
                </c:pt>
                <c:pt idx="80">
                  <c:v>-4.3804146008000001E-10</c:v>
                </c:pt>
                <c:pt idx="81">
                  <c:v>-4.0585768395999999E-10</c:v>
                </c:pt>
                <c:pt idx="82">
                  <c:v>-3.7494126707999999E-10</c:v>
                </c:pt>
                <c:pt idx="83">
                  <c:v>-3.4528387726999998E-10</c:v>
                </c:pt>
                <c:pt idx="84">
                  <c:v>-3.1688033274000002E-10</c:v>
                </c:pt>
                <c:pt idx="85">
                  <c:v>-2.8970490236000001E-10</c:v>
                </c:pt>
                <c:pt idx="86">
                  <c:v>-2.6375986649000002E-10</c:v>
                </c:pt>
                <c:pt idx="87">
                  <c:v>-2.3902968011E-10</c:v>
                </c:pt>
                <c:pt idx="88">
                  <c:v>-2.1548093205E-10</c:v>
                </c:pt>
                <c:pt idx="89">
                  <c:v>-1.9311895298999999E-10</c:v>
                </c:pt>
                <c:pt idx="90">
                  <c:v>-1.7190270333999999E-10</c:v>
                </c:pt>
                <c:pt idx="91">
                  <c:v>-1.5180523906999999E-10</c:v>
                </c:pt>
                <c:pt idx="92">
                  <c:v>-1.3282715571999999E-10</c:v>
                </c:pt>
                <c:pt idx="93">
                  <c:v>-1.1491431138E-10</c:v>
                </c:pt>
                <c:pt idx="94">
                  <c:v>-9.8053241139999999E-11</c:v>
                </c:pt>
                <c:pt idx="95">
                  <c:v>-8.2216094064000006E-11</c:v>
                </c:pt>
                <c:pt idx="96">
                  <c:v>-6.7369968963000002E-11</c:v>
                </c:pt>
                <c:pt idx="97">
                  <c:v>-5.3490605164999999E-11</c:v>
                </c:pt>
                <c:pt idx="98">
                  <c:v>-4.0537485799999999E-11</c:v>
                </c:pt>
                <c:pt idx="99">
                  <c:v>-2.8491466250000001E-11</c:v>
                </c:pt>
                <c:pt idx="100">
                  <c:v>-1.7309813891999999E-11</c:v>
                </c:pt>
                <c:pt idx="101">
                  <c:v>-6.9779898373999997E-12</c:v>
                </c:pt>
                <c:pt idx="102">
                  <c:v>2.5536063959000001E-12</c:v>
                </c:pt>
                <c:pt idx="103">
                  <c:v>1.1312913253000001E-11</c:v>
                </c:pt>
                <c:pt idx="104">
                  <c:v>1.932274465E-11</c:v>
                </c:pt>
                <c:pt idx="105">
                  <c:v>2.6622192333999999E-11</c:v>
                </c:pt>
                <c:pt idx="106">
                  <c:v>3.3244057052999997E-11</c:v>
                </c:pt>
                <c:pt idx="107">
                  <c:v>3.9212804747999998E-11</c:v>
                </c:pt>
                <c:pt idx="108">
                  <c:v>4.4558237947000002E-11</c:v>
                </c:pt>
                <c:pt idx="109">
                  <c:v>4.9310636774000002E-11</c:v>
                </c:pt>
                <c:pt idx="110">
                  <c:v>5.3516886047999997E-11</c:v>
                </c:pt>
                <c:pt idx="111">
                  <c:v>5.7194379613999999E-11</c:v>
                </c:pt>
                <c:pt idx="112">
                  <c:v>6.0359866502999999E-11</c:v>
                </c:pt>
                <c:pt idx="113">
                  <c:v>6.3061999941000003E-11</c:v>
                </c:pt>
                <c:pt idx="114">
                  <c:v>6.5315550880000001E-11</c:v>
                </c:pt>
                <c:pt idx="115">
                  <c:v>6.7159888025999997E-11</c:v>
                </c:pt>
                <c:pt idx="116">
                  <c:v>6.8604419347000004E-11</c:v>
                </c:pt>
                <c:pt idx="117">
                  <c:v>6.9677357038999994E-11</c:v>
                </c:pt>
                <c:pt idx="118">
                  <c:v>7.0422097988999994E-11</c:v>
                </c:pt>
                <c:pt idx="119">
                  <c:v>7.0843770415000006E-11</c:v>
                </c:pt>
                <c:pt idx="120">
                  <c:v>7.0970870241000002E-11</c:v>
                </c:pt>
                <c:pt idx="121">
                  <c:v>7.0835810561999998E-11</c:v>
                </c:pt>
                <c:pt idx="122">
                  <c:v>7.0436838115999998E-11</c:v>
                </c:pt>
                <c:pt idx="123">
                  <c:v>6.9820402477000005E-11</c:v>
                </c:pt>
                <c:pt idx="124">
                  <c:v>6.9001889420000005E-11</c:v>
                </c:pt>
                <c:pt idx="125">
                  <c:v>6.7973954235000002E-11</c:v>
                </c:pt>
                <c:pt idx="126">
                  <c:v>6.6790501921000001E-11</c:v>
                </c:pt>
                <c:pt idx="127">
                  <c:v>6.5445800302000006E-11</c:v>
                </c:pt>
                <c:pt idx="128">
                  <c:v>6.3968594824999999E-11</c:v>
                </c:pt>
                <c:pt idx="129">
                  <c:v>6.2366171679000001E-11</c:v>
                </c:pt>
                <c:pt idx="130">
                  <c:v>6.0660473152000004E-11</c:v>
                </c:pt>
                <c:pt idx="131">
                  <c:v>5.8872531311999996E-11</c:v>
                </c:pt>
                <c:pt idx="132">
                  <c:v>5.6992307804000003E-11</c:v>
                </c:pt>
                <c:pt idx="133">
                  <c:v>5.5049215211000002E-11</c:v>
                </c:pt>
                <c:pt idx="134">
                  <c:v>5.3058489733999998E-11</c:v>
                </c:pt>
                <c:pt idx="135">
                  <c:v>5.1023597858000003E-11</c:v>
                </c:pt>
                <c:pt idx="136">
                  <c:v>4.8951958236000001E-11</c:v>
                </c:pt>
                <c:pt idx="137">
                  <c:v>4.6872950104999999E-11</c:v>
                </c:pt>
                <c:pt idx="138">
                  <c:v>4.4772092094E-11</c:v>
                </c:pt>
                <c:pt idx="139">
                  <c:v>4.2666171005000003E-11</c:v>
                </c:pt>
                <c:pt idx="140">
                  <c:v>4.0569502431999998E-11</c:v>
                </c:pt>
                <c:pt idx="141">
                  <c:v>3.8485672466999998E-11</c:v>
                </c:pt>
                <c:pt idx="142">
                  <c:v>3.6413807261000002E-11</c:v>
                </c:pt>
                <c:pt idx="143">
                  <c:v>3.4377896632999998E-11</c:v>
                </c:pt>
                <c:pt idx="144">
                  <c:v>3.2355789056000002E-11</c:v>
                </c:pt>
                <c:pt idx="145">
                  <c:v>3.0382514225000002E-11</c:v>
                </c:pt>
                <c:pt idx="146">
                  <c:v>2.8450647243E-11</c:v>
                </c:pt>
                <c:pt idx="147">
                  <c:v>2.6556943538999998E-11</c:v>
                </c:pt>
                <c:pt idx="148">
                  <c:v>2.4707725795E-11</c:v>
                </c:pt>
                <c:pt idx="149">
                  <c:v>2.2913936224000001E-11</c:v>
                </c:pt>
                <c:pt idx="150">
                  <c:v>2.1181927239000001E-11</c:v>
                </c:pt>
                <c:pt idx="151">
                  <c:v>1.9491836821999999E-11</c:v>
                </c:pt>
                <c:pt idx="152">
                  <c:v>1.7866996479000001E-11</c:v>
                </c:pt>
                <c:pt idx="153">
                  <c:v>1.6301389531000001E-11</c:v>
                </c:pt>
                <c:pt idx="154">
                  <c:v>1.4791362545000001E-11</c:v>
                </c:pt>
                <c:pt idx="155">
                  <c:v>1.3350518189E-11</c:v>
                </c:pt>
                <c:pt idx="156">
                  <c:v>1.1973347643000001E-11</c:v>
                </c:pt>
                <c:pt idx="157">
                  <c:v>1.0656525892E-11</c:v>
                </c:pt>
                <c:pt idx="158">
                  <c:v>9.4014089667999997E-12</c:v>
                </c:pt>
                <c:pt idx="159">
                  <c:v>8.2095099857000003E-12</c:v>
                </c:pt>
                <c:pt idx="160">
                  <c:v>7.0774656995999997E-12</c:v>
                </c:pt>
                <c:pt idx="161">
                  <c:v>6.0202515276000003E-12</c:v>
                </c:pt>
                <c:pt idx="162">
                  <c:v>5.0133020591000001E-12</c:v>
                </c:pt>
                <c:pt idx="163">
                  <c:v>4.0663631341999999E-12</c:v>
                </c:pt>
                <c:pt idx="164">
                  <c:v>3.1863760690999999E-12</c:v>
                </c:pt>
                <c:pt idx="165">
                  <c:v>2.3713303145999999E-12</c:v>
                </c:pt>
                <c:pt idx="166">
                  <c:v>1.6005270183E-12</c:v>
                </c:pt>
                <c:pt idx="167">
                  <c:v>8.8832195115999995E-13</c:v>
                </c:pt>
                <c:pt idx="168">
                  <c:v>2.3329570049000002E-13</c:v>
                </c:pt>
                <c:pt idx="169">
                  <c:v>-3.7029159750000002E-13</c:v>
                </c:pt>
                <c:pt idx="170">
                  <c:v>-9.2689698649000005E-13</c:v>
                </c:pt>
                <c:pt idx="171">
                  <c:v>-1.4289427641000001E-12</c:v>
                </c:pt>
                <c:pt idx="172">
                  <c:v>-1.8842996527000001E-12</c:v>
                </c:pt>
                <c:pt idx="173">
                  <c:v>-2.2893356111999999E-12</c:v>
                </c:pt>
                <c:pt idx="174">
                  <c:v>-2.6567305975000002E-12</c:v>
                </c:pt>
                <c:pt idx="175">
                  <c:v>-2.9758197884E-12</c:v>
                </c:pt>
                <c:pt idx="176">
                  <c:v>-3.2604929030999999E-12</c:v>
                </c:pt>
                <c:pt idx="177">
                  <c:v>-3.5048009846E-12</c:v>
                </c:pt>
                <c:pt idx="178">
                  <c:v>-3.7163764007999999E-12</c:v>
                </c:pt>
                <c:pt idx="179">
                  <c:v>-3.8894554481999997E-12</c:v>
                </c:pt>
                <c:pt idx="180">
                  <c:v>-4.0266978768999997E-12</c:v>
                </c:pt>
                <c:pt idx="181">
                  <c:v>-4.1339163455000003E-12</c:v>
                </c:pt>
                <c:pt idx="182">
                  <c:v>-4.2163835820999997E-12</c:v>
                </c:pt>
                <c:pt idx="183">
                  <c:v>-4.2706146768000003E-12</c:v>
                </c:pt>
                <c:pt idx="184">
                  <c:v>-4.3051878503000001E-12</c:v>
                </c:pt>
                <c:pt idx="185">
                  <c:v>-4.3063978746999999E-12</c:v>
                </c:pt>
                <c:pt idx="186">
                  <c:v>-4.2839359288E-12</c:v>
                </c:pt>
                <c:pt idx="187">
                  <c:v>-4.2518040612999997E-12</c:v>
                </c:pt>
                <c:pt idx="188">
                  <c:v>-4.1921569598999997E-12</c:v>
                </c:pt>
                <c:pt idx="189">
                  <c:v>-4.1254352165999998E-12</c:v>
                </c:pt>
                <c:pt idx="190">
                  <c:v>-4.0374704809999998E-12</c:v>
                </c:pt>
                <c:pt idx="191">
                  <c:v>-3.9343441226E-12</c:v>
                </c:pt>
                <c:pt idx="192">
                  <c:v>-3.8235561873000001E-12</c:v>
                </c:pt>
                <c:pt idx="193">
                  <c:v>-3.6973476434999999E-12</c:v>
                </c:pt>
                <c:pt idx="194">
                  <c:v>-3.5647137882999998E-12</c:v>
                </c:pt>
                <c:pt idx="195">
                  <c:v>-3.4207019249000001E-12</c:v>
                </c:pt>
                <c:pt idx="196">
                  <c:v>-3.272194327E-12</c:v>
                </c:pt>
                <c:pt idx="197">
                  <c:v>-3.1096963305000001E-12</c:v>
                </c:pt>
                <c:pt idx="198">
                  <c:v>-2.9508932422999999E-12</c:v>
                </c:pt>
                <c:pt idx="199">
                  <c:v>-2.7841247164999998E-12</c:v>
                </c:pt>
                <c:pt idx="200">
                  <c:v>-2.6201362219000001E-12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E-4109-9996-1CACCDB43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54720"/>
        <c:axId val="248534144"/>
      </c:scatterChart>
      <c:valAx>
        <c:axId val="243854720"/>
        <c:scaling>
          <c:orientation val="minMax"/>
          <c:max val="85"/>
          <c:min val="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534144"/>
        <c:crosses val="autoZero"/>
        <c:crossBetween val="midCat"/>
      </c:valAx>
      <c:valAx>
        <c:axId val="2485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85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'Fig9'!$I$7:$I$1000</c:f>
              <c:numCache>
                <c:formatCode>General</c:formatCode>
                <c:ptCount val="994"/>
                <c:pt idx="0">
                  <c:v>2.97</c:v>
                </c:pt>
                <c:pt idx="1">
                  <c:v>2.9710000000000001</c:v>
                </c:pt>
                <c:pt idx="2">
                  <c:v>2.972</c:v>
                </c:pt>
                <c:pt idx="3">
                  <c:v>2.9729999999999999</c:v>
                </c:pt>
                <c:pt idx="4">
                  <c:v>2.9739999999999998</c:v>
                </c:pt>
                <c:pt idx="5">
                  <c:v>2.9749999999999996</c:v>
                </c:pt>
                <c:pt idx="6">
                  <c:v>2.9759999999999995</c:v>
                </c:pt>
                <c:pt idx="7">
                  <c:v>2.9769999999999994</c:v>
                </c:pt>
                <c:pt idx="8">
                  <c:v>2.9779999999999993</c:v>
                </c:pt>
                <c:pt idx="9">
                  <c:v>2.9789999999999992</c:v>
                </c:pt>
                <c:pt idx="10">
                  <c:v>2.9799999999999991</c:v>
                </c:pt>
                <c:pt idx="11">
                  <c:v>2.980999999999999</c:v>
                </c:pt>
                <c:pt idx="12">
                  <c:v>2.9819999999999989</c:v>
                </c:pt>
                <c:pt idx="13">
                  <c:v>2.9829999999999988</c:v>
                </c:pt>
                <c:pt idx="14">
                  <c:v>2.9839999999999987</c:v>
                </c:pt>
                <c:pt idx="15">
                  <c:v>2.9849999999999985</c:v>
                </c:pt>
                <c:pt idx="16">
                  <c:v>2.9859999999999984</c:v>
                </c:pt>
                <c:pt idx="17">
                  <c:v>2.9869999999999983</c:v>
                </c:pt>
                <c:pt idx="18">
                  <c:v>2.9879999999999982</c:v>
                </c:pt>
                <c:pt idx="19">
                  <c:v>2.9889999999999981</c:v>
                </c:pt>
                <c:pt idx="20">
                  <c:v>2.989999999999998</c:v>
                </c:pt>
                <c:pt idx="21">
                  <c:v>2.9909999999999979</c:v>
                </c:pt>
                <c:pt idx="22">
                  <c:v>2.9919999999999978</c:v>
                </c:pt>
                <c:pt idx="23">
                  <c:v>2.9929999999999977</c:v>
                </c:pt>
                <c:pt idx="24">
                  <c:v>2.9939999999999976</c:v>
                </c:pt>
                <c:pt idx="25">
                  <c:v>2.9949999999999974</c:v>
                </c:pt>
                <c:pt idx="26">
                  <c:v>2.9959999999999973</c:v>
                </c:pt>
                <c:pt idx="27">
                  <c:v>2.9969999999999972</c:v>
                </c:pt>
                <c:pt idx="28">
                  <c:v>2.9979999999999971</c:v>
                </c:pt>
                <c:pt idx="29">
                  <c:v>2.998999999999997</c:v>
                </c:pt>
                <c:pt idx="30">
                  <c:v>2.9999999999999969</c:v>
                </c:pt>
                <c:pt idx="31">
                  <c:v>3.0009999999999968</c:v>
                </c:pt>
                <c:pt idx="32">
                  <c:v>3.0019999999999967</c:v>
                </c:pt>
                <c:pt idx="33">
                  <c:v>3.0029999999999966</c:v>
                </c:pt>
                <c:pt idx="34">
                  <c:v>3.0039999999999965</c:v>
                </c:pt>
                <c:pt idx="35">
                  <c:v>3.0049999999999963</c:v>
                </c:pt>
                <c:pt idx="36">
                  <c:v>3.0059999999999962</c:v>
                </c:pt>
                <c:pt idx="37">
                  <c:v>3.0069999999999961</c:v>
                </c:pt>
                <c:pt idx="38">
                  <c:v>3.007999999999996</c:v>
                </c:pt>
                <c:pt idx="39">
                  <c:v>3.0089999999999959</c:v>
                </c:pt>
                <c:pt idx="40">
                  <c:v>3.0099999999999958</c:v>
                </c:pt>
                <c:pt idx="41">
                  <c:v>3.0109999999999957</c:v>
                </c:pt>
                <c:pt idx="42">
                  <c:v>3.0119999999999956</c:v>
                </c:pt>
                <c:pt idx="43">
                  <c:v>3.0129999999999955</c:v>
                </c:pt>
                <c:pt idx="44">
                  <c:v>3.0139999999999953</c:v>
                </c:pt>
                <c:pt idx="45">
                  <c:v>3.0149999999999952</c:v>
                </c:pt>
                <c:pt idx="46">
                  <c:v>3.0159999999999951</c:v>
                </c:pt>
                <c:pt idx="47">
                  <c:v>3.016999999999995</c:v>
                </c:pt>
                <c:pt idx="48">
                  <c:v>3.0179999999999949</c:v>
                </c:pt>
                <c:pt idx="49">
                  <c:v>3.0189999999999948</c:v>
                </c:pt>
                <c:pt idx="50">
                  <c:v>3.0199999999999947</c:v>
                </c:pt>
                <c:pt idx="51">
                  <c:v>3.0209999999999946</c:v>
                </c:pt>
                <c:pt idx="52">
                  <c:v>3.0219999999999945</c:v>
                </c:pt>
                <c:pt idx="53">
                  <c:v>3.0229999999999944</c:v>
                </c:pt>
                <c:pt idx="54">
                  <c:v>3.0239999999999942</c:v>
                </c:pt>
                <c:pt idx="55">
                  <c:v>3.0249999999999941</c:v>
                </c:pt>
                <c:pt idx="56">
                  <c:v>3.025999999999994</c:v>
                </c:pt>
                <c:pt idx="57">
                  <c:v>3.0269999999999939</c:v>
                </c:pt>
                <c:pt idx="58">
                  <c:v>3.0279999999999938</c:v>
                </c:pt>
                <c:pt idx="59">
                  <c:v>3.0289999999999937</c:v>
                </c:pt>
                <c:pt idx="60">
                  <c:v>3.0299999999999936</c:v>
                </c:pt>
                <c:pt idx="61">
                  <c:v>3.0309999999999935</c:v>
                </c:pt>
                <c:pt idx="62">
                  <c:v>3.0319999999999934</c:v>
                </c:pt>
                <c:pt idx="63">
                  <c:v>3.0329999999999933</c:v>
                </c:pt>
                <c:pt idx="64">
                  <c:v>3.0339999999999931</c:v>
                </c:pt>
                <c:pt idx="65">
                  <c:v>3.034999999999993</c:v>
                </c:pt>
                <c:pt idx="66">
                  <c:v>3.0359999999999929</c:v>
                </c:pt>
                <c:pt idx="67">
                  <c:v>3.0369999999999928</c:v>
                </c:pt>
                <c:pt idx="68">
                  <c:v>3.0379999999999927</c:v>
                </c:pt>
                <c:pt idx="69">
                  <c:v>3.0389999999999926</c:v>
                </c:pt>
                <c:pt idx="70">
                  <c:v>3.0399999999999925</c:v>
                </c:pt>
                <c:pt idx="71">
                  <c:v>3.0409999999999924</c:v>
                </c:pt>
                <c:pt idx="72">
                  <c:v>3.0419999999999923</c:v>
                </c:pt>
                <c:pt idx="73">
                  <c:v>3.0429999999999922</c:v>
                </c:pt>
                <c:pt idx="74">
                  <c:v>3.043999999999992</c:v>
                </c:pt>
                <c:pt idx="75">
                  <c:v>3.0449999999999919</c:v>
                </c:pt>
                <c:pt idx="76">
                  <c:v>3.0459999999999918</c:v>
                </c:pt>
                <c:pt idx="77">
                  <c:v>3.0469999999999917</c:v>
                </c:pt>
                <c:pt idx="78">
                  <c:v>3.0479999999999916</c:v>
                </c:pt>
                <c:pt idx="79">
                  <c:v>3.0489999999999915</c:v>
                </c:pt>
                <c:pt idx="80">
                  <c:v>3.0499999999999914</c:v>
                </c:pt>
                <c:pt idx="81">
                  <c:v>3.0509999999999913</c:v>
                </c:pt>
                <c:pt idx="82">
                  <c:v>3.0519999999999912</c:v>
                </c:pt>
                <c:pt idx="83">
                  <c:v>3.0529999999999911</c:v>
                </c:pt>
                <c:pt idx="84">
                  <c:v>3.0539999999999909</c:v>
                </c:pt>
                <c:pt idx="85">
                  <c:v>3.0549999999999908</c:v>
                </c:pt>
                <c:pt idx="86">
                  <c:v>3.0559999999999907</c:v>
                </c:pt>
                <c:pt idx="87">
                  <c:v>3.0569999999999906</c:v>
                </c:pt>
                <c:pt idx="88">
                  <c:v>3.0579999999999905</c:v>
                </c:pt>
                <c:pt idx="89">
                  <c:v>3.0589999999999904</c:v>
                </c:pt>
                <c:pt idx="90">
                  <c:v>3.0599999999999903</c:v>
                </c:pt>
                <c:pt idx="91">
                  <c:v>3.0609999999999902</c:v>
                </c:pt>
                <c:pt idx="92">
                  <c:v>3.0619999999999901</c:v>
                </c:pt>
                <c:pt idx="93">
                  <c:v>3.06299999999999</c:v>
                </c:pt>
                <c:pt idx="94">
                  <c:v>3.0639999999999898</c:v>
                </c:pt>
                <c:pt idx="95">
                  <c:v>3.0649999999999897</c:v>
                </c:pt>
                <c:pt idx="96">
                  <c:v>3.0659999999999896</c:v>
                </c:pt>
                <c:pt idx="97">
                  <c:v>3.0669999999999895</c:v>
                </c:pt>
                <c:pt idx="98">
                  <c:v>3.0679999999999894</c:v>
                </c:pt>
                <c:pt idx="99">
                  <c:v>3.0689999999999893</c:v>
                </c:pt>
                <c:pt idx="100">
                  <c:v>3.0699999999999892</c:v>
                </c:pt>
                <c:pt idx="101">
                  <c:v>3.0709999999999891</c:v>
                </c:pt>
                <c:pt idx="102">
                  <c:v>3.071999999999989</c:v>
                </c:pt>
                <c:pt idx="103">
                  <c:v>3.0729999999999889</c:v>
                </c:pt>
                <c:pt idx="104">
                  <c:v>3.0739999999999887</c:v>
                </c:pt>
                <c:pt idx="105">
                  <c:v>3.0749999999999886</c:v>
                </c:pt>
                <c:pt idx="106">
                  <c:v>3.0759999999999885</c:v>
                </c:pt>
                <c:pt idx="107">
                  <c:v>3.0769999999999884</c:v>
                </c:pt>
                <c:pt idx="108">
                  <c:v>3.0779999999999883</c:v>
                </c:pt>
                <c:pt idx="109">
                  <c:v>3.0789999999999882</c:v>
                </c:pt>
                <c:pt idx="110">
                  <c:v>3.0799999999999881</c:v>
                </c:pt>
                <c:pt idx="111">
                  <c:v>3.080999999999988</c:v>
                </c:pt>
                <c:pt idx="112">
                  <c:v>3.0819999999999879</c:v>
                </c:pt>
                <c:pt idx="113">
                  <c:v>3.0829999999999878</c:v>
                </c:pt>
                <c:pt idx="114">
                  <c:v>3.0839999999999876</c:v>
                </c:pt>
                <c:pt idx="115">
                  <c:v>3.0849999999999875</c:v>
                </c:pt>
                <c:pt idx="116">
                  <c:v>3.0859999999999874</c:v>
                </c:pt>
                <c:pt idx="117">
                  <c:v>3.0869999999999873</c:v>
                </c:pt>
                <c:pt idx="118">
                  <c:v>3.0879999999999872</c:v>
                </c:pt>
                <c:pt idx="119">
                  <c:v>3.0889999999999871</c:v>
                </c:pt>
                <c:pt idx="120">
                  <c:v>3.089999999999987</c:v>
                </c:pt>
                <c:pt idx="121">
                  <c:v>3.0909999999999869</c:v>
                </c:pt>
                <c:pt idx="122">
                  <c:v>3.0919999999999868</c:v>
                </c:pt>
                <c:pt idx="123">
                  <c:v>3.0929999999999866</c:v>
                </c:pt>
                <c:pt idx="124">
                  <c:v>3.0939999999999865</c:v>
                </c:pt>
                <c:pt idx="125">
                  <c:v>3.0949999999999864</c:v>
                </c:pt>
                <c:pt idx="126">
                  <c:v>3.0959999999999863</c:v>
                </c:pt>
                <c:pt idx="127">
                  <c:v>3.0969999999999862</c:v>
                </c:pt>
                <c:pt idx="128">
                  <c:v>3.0979999999999861</c:v>
                </c:pt>
                <c:pt idx="129">
                  <c:v>3.098999999999986</c:v>
                </c:pt>
                <c:pt idx="130">
                  <c:v>3.0999999999999859</c:v>
                </c:pt>
                <c:pt idx="131">
                  <c:v>3.1009999999999858</c:v>
                </c:pt>
                <c:pt idx="132">
                  <c:v>3.1019999999999857</c:v>
                </c:pt>
                <c:pt idx="133">
                  <c:v>3.1029999999999855</c:v>
                </c:pt>
                <c:pt idx="134">
                  <c:v>3.1039999999999854</c:v>
                </c:pt>
                <c:pt idx="135">
                  <c:v>3.1049999999999853</c:v>
                </c:pt>
                <c:pt idx="136">
                  <c:v>3.1059999999999852</c:v>
                </c:pt>
                <c:pt idx="137">
                  <c:v>3.1069999999999851</c:v>
                </c:pt>
                <c:pt idx="138">
                  <c:v>3.107999999999985</c:v>
                </c:pt>
                <c:pt idx="139">
                  <c:v>3.1089999999999849</c:v>
                </c:pt>
                <c:pt idx="140">
                  <c:v>3.1099999999999848</c:v>
                </c:pt>
                <c:pt idx="141">
                  <c:v>3.1109999999999847</c:v>
                </c:pt>
                <c:pt idx="142">
                  <c:v>3.1119999999999846</c:v>
                </c:pt>
                <c:pt idx="143">
                  <c:v>3.1129999999999844</c:v>
                </c:pt>
                <c:pt idx="144">
                  <c:v>3.1139999999999843</c:v>
                </c:pt>
                <c:pt idx="145">
                  <c:v>3.1149999999999842</c:v>
                </c:pt>
                <c:pt idx="146">
                  <c:v>3.1159999999999841</c:v>
                </c:pt>
                <c:pt idx="147">
                  <c:v>3.116999999999984</c:v>
                </c:pt>
                <c:pt idx="148">
                  <c:v>3.1179999999999839</c:v>
                </c:pt>
                <c:pt idx="149">
                  <c:v>3.1189999999999838</c:v>
                </c:pt>
                <c:pt idx="150">
                  <c:v>3.1199999999999837</c:v>
                </c:pt>
                <c:pt idx="151">
                  <c:v>3.1209999999999836</c:v>
                </c:pt>
                <c:pt idx="152">
                  <c:v>3.1219999999999835</c:v>
                </c:pt>
                <c:pt idx="153">
                  <c:v>3.1229999999999833</c:v>
                </c:pt>
                <c:pt idx="154">
                  <c:v>3.1239999999999832</c:v>
                </c:pt>
                <c:pt idx="155">
                  <c:v>3.1249999999999831</c:v>
                </c:pt>
                <c:pt idx="156">
                  <c:v>3.125999999999983</c:v>
                </c:pt>
                <c:pt idx="157">
                  <c:v>3.1269999999999829</c:v>
                </c:pt>
                <c:pt idx="158">
                  <c:v>3.1279999999999828</c:v>
                </c:pt>
                <c:pt idx="159">
                  <c:v>3.1289999999999827</c:v>
                </c:pt>
                <c:pt idx="160">
                  <c:v>3.1299999999999826</c:v>
                </c:pt>
                <c:pt idx="161">
                  <c:v>3.1309999999999825</c:v>
                </c:pt>
                <c:pt idx="162">
                  <c:v>3.1319999999999824</c:v>
                </c:pt>
                <c:pt idx="163">
                  <c:v>3.1329999999999822</c:v>
                </c:pt>
                <c:pt idx="164">
                  <c:v>3.1339999999999821</c:v>
                </c:pt>
                <c:pt idx="165">
                  <c:v>3.134999999999982</c:v>
                </c:pt>
                <c:pt idx="166">
                  <c:v>3.1359999999999819</c:v>
                </c:pt>
                <c:pt idx="167">
                  <c:v>3.1369999999999818</c:v>
                </c:pt>
                <c:pt idx="168">
                  <c:v>3.1379999999999817</c:v>
                </c:pt>
                <c:pt idx="169">
                  <c:v>3.1389999999999816</c:v>
                </c:pt>
                <c:pt idx="170">
                  <c:v>3.1399999999999815</c:v>
                </c:pt>
                <c:pt idx="171">
                  <c:v>3.1409999999999814</c:v>
                </c:pt>
                <c:pt idx="172">
                  <c:v>3.1419999999999813</c:v>
                </c:pt>
                <c:pt idx="173">
                  <c:v>3.1429999999999811</c:v>
                </c:pt>
                <c:pt idx="174">
                  <c:v>3.143999999999981</c:v>
                </c:pt>
                <c:pt idx="175">
                  <c:v>3.1449999999999809</c:v>
                </c:pt>
                <c:pt idx="176">
                  <c:v>3.1459999999999808</c:v>
                </c:pt>
                <c:pt idx="177">
                  <c:v>3.1469999999999807</c:v>
                </c:pt>
                <c:pt idx="178">
                  <c:v>3.1479999999999806</c:v>
                </c:pt>
                <c:pt idx="179">
                  <c:v>3.1489999999999805</c:v>
                </c:pt>
                <c:pt idx="180">
                  <c:v>3.1499999999999804</c:v>
                </c:pt>
                <c:pt idx="181">
                  <c:v>3.1509999999999803</c:v>
                </c:pt>
                <c:pt idx="182">
                  <c:v>3.1519999999999802</c:v>
                </c:pt>
                <c:pt idx="183">
                  <c:v>3.15299999999998</c:v>
                </c:pt>
                <c:pt idx="184">
                  <c:v>3.1539999999999799</c:v>
                </c:pt>
                <c:pt idx="185">
                  <c:v>3.1549999999999798</c:v>
                </c:pt>
                <c:pt idx="186">
                  <c:v>3.1559999999999797</c:v>
                </c:pt>
                <c:pt idx="187">
                  <c:v>3.1569999999999796</c:v>
                </c:pt>
                <c:pt idx="188">
                  <c:v>3.1579999999999795</c:v>
                </c:pt>
                <c:pt idx="189">
                  <c:v>3.1589999999999794</c:v>
                </c:pt>
                <c:pt idx="190">
                  <c:v>3.1599999999999793</c:v>
                </c:pt>
                <c:pt idx="191">
                  <c:v>3.1609999999999792</c:v>
                </c:pt>
                <c:pt idx="192">
                  <c:v>3.161999999999979</c:v>
                </c:pt>
                <c:pt idx="193">
                  <c:v>3.1629999999999789</c:v>
                </c:pt>
                <c:pt idx="194">
                  <c:v>3.1639999999999788</c:v>
                </c:pt>
                <c:pt idx="195">
                  <c:v>3.1649999999999787</c:v>
                </c:pt>
                <c:pt idx="196">
                  <c:v>3.1659999999999786</c:v>
                </c:pt>
                <c:pt idx="197">
                  <c:v>3.1669999999999785</c:v>
                </c:pt>
                <c:pt idx="198">
                  <c:v>3.1679999999999784</c:v>
                </c:pt>
                <c:pt idx="199">
                  <c:v>3.1689999999999783</c:v>
                </c:pt>
                <c:pt idx="200">
                  <c:v>3.1699999999999782</c:v>
                </c:pt>
                <c:pt idx="201">
                  <c:v>3.1709999999999781</c:v>
                </c:pt>
                <c:pt idx="202">
                  <c:v>3.1719999999999779</c:v>
                </c:pt>
                <c:pt idx="203">
                  <c:v>3.1729999999999778</c:v>
                </c:pt>
                <c:pt idx="204">
                  <c:v>3.1739999999999777</c:v>
                </c:pt>
                <c:pt idx="205">
                  <c:v>3.1749999999999776</c:v>
                </c:pt>
                <c:pt idx="206">
                  <c:v>3.1759999999999775</c:v>
                </c:pt>
                <c:pt idx="207">
                  <c:v>3.1769999999999774</c:v>
                </c:pt>
                <c:pt idx="208">
                  <c:v>3.1779999999999773</c:v>
                </c:pt>
                <c:pt idx="209">
                  <c:v>3.1789999999999772</c:v>
                </c:pt>
                <c:pt idx="210">
                  <c:v>3.1799999999999771</c:v>
                </c:pt>
                <c:pt idx="211">
                  <c:v>3.180999999999977</c:v>
                </c:pt>
                <c:pt idx="212">
                  <c:v>3.1819999999999768</c:v>
                </c:pt>
                <c:pt idx="213">
                  <c:v>3.1829999999999767</c:v>
                </c:pt>
                <c:pt idx="214">
                  <c:v>3.1839999999999766</c:v>
                </c:pt>
                <c:pt idx="215">
                  <c:v>3.1849999999999765</c:v>
                </c:pt>
                <c:pt idx="216">
                  <c:v>3.1859999999999764</c:v>
                </c:pt>
                <c:pt idx="217">
                  <c:v>3.1869999999999763</c:v>
                </c:pt>
                <c:pt idx="218">
                  <c:v>3.1879999999999762</c:v>
                </c:pt>
                <c:pt idx="219">
                  <c:v>3.1889999999999761</c:v>
                </c:pt>
                <c:pt idx="220">
                  <c:v>3.189999999999976</c:v>
                </c:pt>
                <c:pt idx="221">
                  <c:v>3.1909999999999759</c:v>
                </c:pt>
                <c:pt idx="222">
                  <c:v>3.1919999999999757</c:v>
                </c:pt>
                <c:pt idx="223">
                  <c:v>3.1929999999999756</c:v>
                </c:pt>
                <c:pt idx="224">
                  <c:v>3.1939999999999755</c:v>
                </c:pt>
                <c:pt idx="225">
                  <c:v>3.1949999999999754</c:v>
                </c:pt>
                <c:pt idx="226">
                  <c:v>3.1959999999999753</c:v>
                </c:pt>
                <c:pt idx="227">
                  <c:v>3.1969999999999752</c:v>
                </c:pt>
                <c:pt idx="228">
                  <c:v>3.1979999999999751</c:v>
                </c:pt>
                <c:pt idx="229">
                  <c:v>3.198999999999975</c:v>
                </c:pt>
                <c:pt idx="230">
                  <c:v>3.1999999999999749</c:v>
                </c:pt>
                <c:pt idx="231">
                  <c:v>3.2009999999999748</c:v>
                </c:pt>
                <c:pt idx="232">
                  <c:v>3.2019999999999746</c:v>
                </c:pt>
                <c:pt idx="233">
                  <c:v>3.2029999999999745</c:v>
                </c:pt>
                <c:pt idx="234">
                  <c:v>3.2039999999999744</c:v>
                </c:pt>
                <c:pt idx="235">
                  <c:v>3.2049999999999743</c:v>
                </c:pt>
                <c:pt idx="236">
                  <c:v>3.2059999999999742</c:v>
                </c:pt>
                <c:pt idx="237">
                  <c:v>3.2069999999999741</c:v>
                </c:pt>
                <c:pt idx="238">
                  <c:v>3.207999999999974</c:v>
                </c:pt>
                <c:pt idx="239">
                  <c:v>3.2089999999999739</c:v>
                </c:pt>
                <c:pt idx="240">
                  <c:v>3.2099999999999738</c:v>
                </c:pt>
                <c:pt idx="241">
                  <c:v>3.2109999999999737</c:v>
                </c:pt>
                <c:pt idx="242">
                  <c:v>3.2119999999999735</c:v>
                </c:pt>
                <c:pt idx="243">
                  <c:v>3.2129999999999734</c:v>
                </c:pt>
                <c:pt idx="244">
                  <c:v>3.2139999999999733</c:v>
                </c:pt>
                <c:pt idx="245">
                  <c:v>3.2149999999999732</c:v>
                </c:pt>
                <c:pt idx="246">
                  <c:v>3.2159999999999731</c:v>
                </c:pt>
                <c:pt idx="247">
                  <c:v>3.216999999999973</c:v>
                </c:pt>
                <c:pt idx="248">
                  <c:v>3.2179999999999729</c:v>
                </c:pt>
                <c:pt idx="249">
                  <c:v>3.2189999999999728</c:v>
                </c:pt>
                <c:pt idx="250">
                  <c:v>3.2199999999999727</c:v>
                </c:pt>
                <c:pt idx="251">
                  <c:v>3.2209999999999726</c:v>
                </c:pt>
                <c:pt idx="252">
                  <c:v>3.2219999999999724</c:v>
                </c:pt>
                <c:pt idx="253">
                  <c:v>3.2229999999999723</c:v>
                </c:pt>
                <c:pt idx="254">
                  <c:v>3.2239999999999722</c:v>
                </c:pt>
                <c:pt idx="255">
                  <c:v>3.2249999999999721</c:v>
                </c:pt>
                <c:pt idx="256">
                  <c:v>3.225999999999972</c:v>
                </c:pt>
                <c:pt idx="257">
                  <c:v>3.2269999999999719</c:v>
                </c:pt>
                <c:pt idx="258">
                  <c:v>3.2279999999999718</c:v>
                </c:pt>
                <c:pt idx="259">
                  <c:v>3.2289999999999717</c:v>
                </c:pt>
                <c:pt idx="260">
                  <c:v>3.2299999999999716</c:v>
                </c:pt>
                <c:pt idx="261">
                  <c:v>3.2309999999999715</c:v>
                </c:pt>
                <c:pt idx="262">
                  <c:v>3.2319999999999713</c:v>
                </c:pt>
                <c:pt idx="263">
                  <c:v>3.2329999999999712</c:v>
                </c:pt>
                <c:pt idx="264">
                  <c:v>3.2339999999999711</c:v>
                </c:pt>
                <c:pt idx="265">
                  <c:v>3.234999999999971</c:v>
                </c:pt>
                <c:pt idx="266">
                  <c:v>3.2359999999999709</c:v>
                </c:pt>
                <c:pt idx="267">
                  <c:v>3.2369999999999708</c:v>
                </c:pt>
                <c:pt idx="268">
                  <c:v>3.2379999999999707</c:v>
                </c:pt>
                <c:pt idx="269">
                  <c:v>3.2389999999999706</c:v>
                </c:pt>
                <c:pt idx="270">
                  <c:v>3.2399999999999705</c:v>
                </c:pt>
                <c:pt idx="271">
                  <c:v>3.2409999999999703</c:v>
                </c:pt>
                <c:pt idx="272">
                  <c:v>3.2419999999999702</c:v>
                </c:pt>
                <c:pt idx="273">
                  <c:v>3.2429999999999701</c:v>
                </c:pt>
                <c:pt idx="274">
                  <c:v>3.24399999999997</c:v>
                </c:pt>
                <c:pt idx="275">
                  <c:v>3.2449999999999699</c:v>
                </c:pt>
                <c:pt idx="276">
                  <c:v>3.2459999999999698</c:v>
                </c:pt>
                <c:pt idx="277">
                  <c:v>3.2469999999999697</c:v>
                </c:pt>
                <c:pt idx="278">
                  <c:v>3.2479999999999696</c:v>
                </c:pt>
                <c:pt idx="279">
                  <c:v>3.2489999999999695</c:v>
                </c:pt>
                <c:pt idx="280">
                  <c:v>3.2499999999999694</c:v>
                </c:pt>
                <c:pt idx="281">
                  <c:v>3.2509999999999692</c:v>
                </c:pt>
                <c:pt idx="282">
                  <c:v>3.2519999999999691</c:v>
                </c:pt>
                <c:pt idx="283">
                  <c:v>3.252999999999969</c:v>
                </c:pt>
                <c:pt idx="284">
                  <c:v>3.2539999999999689</c:v>
                </c:pt>
                <c:pt idx="285">
                  <c:v>3.2549999999999688</c:v>
                </c:pt>
                <c:pt idx="286">
                  <c:v>3.2559999999999687</c:v>
                </c:pt>
                <c:pt idx="287">
                  <c:v>3.2569999999999686</c:v>
                </c:pt>
                <c:pt idx="288">
                  <c:v>3.2579999999999685</c:v>
                </c:pt>
                <c:pt idx="289">
                  <c:v>3.2589999999999684</c:v>
                </c:pt>
                <c:pt idx="290">
                  <c:v>3.2599999999999683</c:v>
                </c:pt>
                <c:pt idx="291">
                  <c:v>3.2609999999999681</c:v>
                </c:pt>
                <c:pt idx="292">
                  <c:v>3.261999999999968</c:v>
                </c:pt>
                <c:pt idx="293">
                  <c:v>3.2629999999999679</c:v>
                </c:pt>
                <c:pt idx="294">
                  <c:v>3.2639999999999678</c:v>
                </c:pt>
                <c:pt idx="295">
                  <c:v>3.2649999999999677</c:v>
                </c:pt>
                <c:pt idx="296">
                  <c:v>3.2659999999999676</c:v>
                </c:pt>
                <c:pt idx="297">
                  <c:v>3.2669999999999675</c:v>
                </c:pt>
                <c:pt idx="298">
                  <c:v>3.2679999999999674</c:v>
                </c:pt>
                <c:pt idx="299">
                  <c:v>3.2689999999999673</c:v>
                </c:pt>
                <c:pt idx="300">
                  <c:v>3.2699999999999672</c:v>
                </c:pt>
                <c:pt idx="301">
                  <c:v>3.270999999999967</c:v>
                </c:pt>
                <c:pt idx="302">
                  <c:v>3.2719999999999669</c:v>
                </c:pt>
                <c:pt idx="303">
                  <c:v>3.2729999999999668</c:v>
                </c:pt>
                <c:pt idx="304">
                  <c:v>3.2739999999999667</c:v>
                </c:pt>
                <c:pt idx="305">
                  <c:v>3.2749999999999666</c:v>
                </c:pt>
                <c:pt idx="306">
                  <c:v>3.2759999999999665</c:v>
                </c:pt>
                <c:pt idx="307">
                  <c:v>3.2769999999999664</c:v>
                </c:pt>
                <c:pt idx="308">
                  <c:v>3.2779999999999663</c:v>
                </c:pt>
                <c:pt idx="309">
                  <c:v>3.2789999999999662</c:v>
                </c:pt>
                <c:pt idx="310">
                  <c:v>3.2799999999999661</c:v>
                </c:pt>
                <c:pt idx="311">
                  <c:v>3.2809999999999659</c:v>
                </c:pt>
                <c:pt idx="312">
                  <c:v>3.2819999999999658</c:v>
                </c:pt>
                <c:pt idx="313">
                  <c:v>3.2829999999999657</c:v>
                </c:pt>
                <c:pt idx="314">
                  <c:v>3.2839999999999656</c:v>
                </c:pt>
                <c:pt idx="315">
                  <c:v>3.2849999999999655</c:v>
                </c:pt>
                <c:pt idx="316">
                  <c:v>3.2859999999999654</c:v>
                </c:pt>
                <c:pt idx="317">
                  <c:v>3.2869999999999653</c:v>
                </c:pt>
                <c:pt idx="318">
                  <c:v>3.2879999999999652</c:v>
                </c:pt>
                <c:pt idx="319">
                  <c:v>3.2889999999999651</c:v>
                </c:pt>
                <c:pt idx="320">
                  <c:v>3.289999999999965</c:v>
                </c:pt>
                <c:pt idx="321">
                  <c:v>3.2909999999999648</c:v>
                </c:pt>
                <c:pt idx="322">
                  <c:v>3.2919999999999647</c:v>
                </c:pt>
                <c:pt idx="323">
                  <c:v>3.2929999999999646</c:v>
                </c:pt>
                <c:pt idx="324">
                  <c:v>3.2939999999999645</c:v>
                </c:pt>
                <c:pt idx="325">
                  <c:v>3.2949999999999644</c:v>
                </c:pt>
                <c:pt idx="326">
                  <c:v>3.2959999999999643</c:v>
                </c:pt>
                <c:pt idx="327">
                  <c:v>3.2969999999999642</c:v>
                </c:pt>
                <c:pt idx="328">
                  <c:v>3.2979999999999641</c:v>
                </c:pt>
                <c:pt idx="329">
                  <c:v>3.298999999999964</c:v>
                </c:pt>
                <c:pt idx="330">
                  <c:v>3.2999999999999639</c:v>
                </c:pt>
                <c:pt idx="331">
                  <c:v>3.3009999999999637</c:v>
                </c:pt>
                <c:pt idx="332">
                  <c:v>3.3019999999999636</c:v>
                </c:pt>
                <c:pt idx="333">
                  <c:v>3.3029999999999635</c:v>
                </c:pt>
                <c:pt idx="334">
                  <c:v>3.3039999999999634</c:v>
                </c:pt>
                <c:pt idx="335">
                  <c:v>3.3049999999999633</c:v>
                </c:pt>
                <c:pt idx="336">
                  <c:v>3.3059999999999632</c:v>
                </c:pt>
                <c:pt idx="337">
                  <c:v>3.3069999999999631</c:v>
                </c:pt>
                <c:pt idx="338">
                  <c:v>3.307999999999963</c:v>
                </c:pt>
                <c:pt idx="339">
                  <c:v>3.3089999999999629</c:v>
                </c:pt>
                <c:pt idx="340">
                  <c:v>3.3099999999999627</c:v>
                </c:pt>
                <c:pt idx="341">
                  <c:v>3.3109999999999626</c:v>
                </c:pt>
                <c:pt idx="342">
                  <c:v>3.3119999999999625</c:v>
                </c:pt>
                <c:pt idx="343">
                  <c:v>3.3129999999999624</c:v>
                </c:pt>
                <c:pt idx="344">
                  <c:v>3.3139999999999623</c:v>
                </c:pt>
                <c:pt idx="345">
                  <c:v>3.3149999999999622</c:v>
                </c:pt>
                <c:pt idx="346">
                  <c:v>3.3159999999999621</c:v>
                </c:pt>
                <c:pt idx="347">
                  <c:v>3.316999999999962</c:v>
                </c:pt>
                <c:pt idx="348">
                  <c:v>3.3179999999999619</c:v>
                </c:pt>
                <c:pt idx="349">
                  <c:v>3.3189999999999618</c:v>
                </c:pt>
                <c:pt idx="350">
                  <c:v>3.3199999999999616</c:v>
                </c:pt>
                <c:pt idx="351">
                  <c:v>3.3209999999999615</c:v>
                </c:pt>
                <c:pt idx="352">
                  <c:v>3.3219999999999614</c:v>
                </c:pt>
                <c:pt idx="353">
                  <c:v>3.3229999999999613</c:v>
                </c:pt>
                <c:pt idx="354">
                  <c:v>3.3239999999999612</c:v>
                </c:pt>
                <c:pt idx="355">
                  <c:v>3.3249999999999611</c:v>
                </c:pt>
                <c:pt idx="356">
                  <c:v>3.325999999999961</c:v>
                </c:pt>
                <c:pt idx="357">
                  <c:v>3.3269999999999609</c:v>
                </c:pt>
                <c:pt idx="358">
                  <c:v>3.3279999999999608</c:v>
                </c:pt>
                <c:pt idx="359">
                  <c:v>3.3289999999999607</c:v>
                </c:pt>
                <c:pt idx="360">
                  <c:v>3.3299999999999605</c:v>
                </c:pt>
                <c:pt idx="361">
                  <c:v>3.3309999999999604</c:v>
                </c:pt>
                <c:pt idx="362">
                  <c:v>3.3319999999999603</c:v>
                </c:pt>
                <c:pt idx="363">
                  <c:v>3.3329999999999602</c:v>
                </c:pt>
                <c:pt idx="364">
                  <c:v>3.3339999999999601</c:v>
                </c:pt>
                <c:pt idx="365">
                  <c:v>3.33499999999996</c:v>
                </c:pt>
                <c:pt idx="366">
                  <c:v>3.3359999999999599</c:v>
                </c:pt>
                <c:pt idx="367">
                  <c:v>3.3369999999999598</c:v>
                </c:pt>
                <c:pt idx="368">
                  <c:v>3.3379999999999597</c:v>
                </c:pt>
                <c:pt idx="369">
                  <c:v>3.3389999999999596</c:v>
                </c:pt>
                <c:pt idx="370">
                  <c:v>3.3399999999999594</c:v>
                </c:pt>
                <c:pt idx="371">
                  <c:v>3.3409999999999593</c:v>
                </c:pt>
                <c:pt idx="372">
                  <c:v>3.3419999999999592</c:v>
                </c:pt>
                <c:pt idx="373">
                  <c:v>3.3429999999999591</c:v>
                </c:pt>
                <c:pt idx="374">
                  <c:v>3.343999999999959</c:v>
                </c:pt>
                <c:pt idx="375">
                  <c:v>3.3449999999999589</c:v>
                </c:pt>
                <c:pt idx="376">
                  <c:v>3.3459999999999588</c:v>
                </c:pt>
                <c:pt idx="377">
                  <c:v>3.3469999999999587</c:v>
                </c:pt>
                <c:pt idx="378">
                  <c:v>3.3479999999999586</c:v>
                </c:pt>
                <c:pt idx="379">
                  <c:v>3.3489999999999585</c:v>
                </c:pt>
                <c:pt idx="380">
                  <c:v>3.3499999999999583</c:v>
                </c:pt>
                <c:pt idx="381">
                  <c:v>3.3509999999999582</c:v>
                </c:pt>
                <c:pt idx="382">
                  <c:v>3.3519999999999581</c:v>
                </c:pt>
                <c:pt idx="383">
                  <c:v>3.352999999999958</c:v>
                </c:pt>
                <c:pt idx="384">
                  <c:v>3.3539999999999579</c:v>
                </c:pt>
                <c:pt idx="385">
                  <c:v>3.3549999999999578</c:v>
                </c:pt>
                <c:pt idx="386">
                  <c:v>3.3559999999999577</c:v>
                </c:pt>
                <c:pt idx="387">
                  <c:v>3.3569999999999576</c:v>
                </c:pt>
                <c:pt idx="388">
                  <c:v>3.3579999999999575</c:v>
                </c:pt>
                <c:pt idx="389">
                  <c:v>3.3589999999999574</c:v>
                </c:pt>
                <c:pt idx="390">
                  <c:v>3.3599999999999572</c:v>
                </c:pt>
                <c:pt idx="391">
                  <c:v>3.3609999999999571</c:v>
                </c:pt>
                <c:pt idx="392">
                  <c:v>3.361999999999957</c:v>
                </c:pt>
                <c:pt idx="393">
                  <c:v>3.3629999999999569</c:v>
                </c:pt>
                <c:pt idx="394">
                  <c:v>3.3639999999999568</c:v>
                </c:pt>
                <c:pt idx="395">
                  <c:v>3.3649999999999567</c:v>
                </c:pt>
                <c:pt idx="396">
                  <c:v>3.3659999999999566</c:v>
                </c:pt>
                <c:pt idx="397">
                  <c:v>3.3669999999999565</c:v>
                </c:pt>
                <c:pt idx="398">
                  <c:v>3.3679999999999564</c:v>
                </c:pt>
                <c:pt idx="399">
                  <c:v>3.3689999999999563</c:v>
                </c:pt>
                <c:pt idx="400">
                  <c:v>3.3699999999999561</c:v>
                </c:pt>
                <c:pt idx="401">
                  <c:v>3.370999999999956</c:v>
                </c:pt>
                <c:pt idx="402">
                  <c:v>3.3719999999999559</c:v>
                </c:pt>
                <c:pt idx="403">
                  <c:v>3.3729999999999558</c:v>
                </c:pt>
                <c:pt idx="404">
                  <c:v>3.3739999999999557</c:v>
                </c:pt>
                <c:pt idx="405">
                  <c:v>3.3749999999999556</c:v>
                </c:pt>
                <c:pt idx="406">
                  <c:v>3.3759999999999555</c:v>
                </c:pt>
                <c:pt idx="407">
                  <c:v>3.3769999999999554</c:v>
                </c:pt>
                <c:pt idx="408">
                  <c:v>3.3779999999999553</c:v>
                </c:pt>
                <c:pt idx="409">
                  <c:v>3.3789999999999552</c:v>
                </c:pt>
                <c:pt idx="410">
                  <c:v>3.379999999999955</c:v>
                </c:pt>
                <c:pt idx="411">
                  <c:v>3.3809999999999549</c:v>
                </c:pt>
                <c:pt idx="412">
                  <c:v>3.3819999999999548</c:v>
                </c:pt>
                <c:pt idx="413">
                  <c:v>3.3829999999999547</c:v>
                </c:pt>
                <c:pt idx="414">
                  <c:v>3.3839999999999546</c:v>
                </c:pt>
                <c:pt idx="415">
                  <c:v>3.3849999999999545</c:v>
                </c:pt>
                <c:pt idx="416">
                  <c:v>3.3859999999999544</c:v>
                </c:pt>
                <c:pt idx="417">
                  <c:v>3.3869999999999543</c:v>
                </c:pt>
                <c:pt idx="418">
                  <c:v>3.3879999999999542</c:v>
                </c:pt>
                <c:pt idx="419">
                  <c:v>3.388999999999954</c:v>
                </c:pt>
                <c:pt idx="420">
                  <c:v>3.3899999999999539</c:v>
                </c:pt>
                <c:pt idx="421">
                  <c:v>3.3909999999999538</c:v>
                </c:pt>
                <c:pt idx="422">
                  <c:v>3.3919999999999537</c:v>
                </c:pt>
                <c:pt idx="423">
                  <c:v>3.3929999999999536</c:v>
                </c:pt>
                <c:pt idx="424">
                  <c:v>3.3939999999999535</c:v>
                </c:pt>
                <c:pt idx="425">
                  <c:v>3.3949999999999534</c:v>
                </c:pt>
                <c:pt idx="426">
                  <c:v>3.3959999999999533</c:v>
                </c:pt>
                <c:pt idx="427">
                  <c:v>3.3969999999999532</c:v>
                </c:pt>
                <c:pt idx="428">
                  <c:v>3.3979999999999531</c:v>
                </c:pt>
                <c:pt idx="429">
                  <c:v>3.3989999999999529</c:v>
                </c:pt>
                <c:pt idx="430">
                  <c:v>3.3999999999999528</c:v>
                </c:pt>
                <c:pt idx="431">
                  <c:v>3.4009999999999527</c:v>
                </c:pt>
                <c:pt idx="432">
                  <c:v>3.4019999999999526</c:v>
                </c:pt>
                <c:pt idx="433">
                  <c:v>3.4029999999999525</c:v>
                </c:pt>
                <c:pt idx="434">
                  <c:v>3.4039999999999524</c:v>
                </c:pt>
                <c:pt idx="435">
                  <c:v>3.4049999999999523</c:v>
                </c:pt>
                <c:pt idx="436">
                  <c:v>3.4059999999999522</c:v>
                </c:pt>
                <c:pt idx="437">
                  <c:v>3.4069999999999521</c:v>
                </c:pt>
                <c:pt idx="438">
                  <c:v>3.407999999999952</c:v>
                </c:pt>
                <c:pt idx="439">
                  <c:v>3.4089999999999518</c:v>
                </c:pt>
                <c:pt idx="440">
                  <c:v>3.4099999999999517</c:v>
                </c:pt>
                <c:pt idx="441">
                  <c:v>3.4109999999999516</c:v>
                </c:pt>
                <c:pt idx="442">
                  <c:v>3.4119999999999515</c:v>
                </c:pt>
                <c:pt idx="443">
                  <c:v>3.4129999999999514</c:v>
                </c:pt>
                <c:pt idx="444">
                  <c:v>3.4139999999999513</c:v>
                </c:pt>
                <c:pt idx="445">
                  <c:v>3.4149999999999512</c:v>
                </c:pt>
                <c:pt idx="446">
                  <c:v>3.4159999999999511</c:v>
                </c:pt>
                <c:pt idx="447">
                  <c:v>3.416999999999951</c:v>
                </c:pt>
                <c:pt idx="448">
                  <c:v>3.4179999999999509</c:v>
                </c:pt>
                <c:pt idx="449">
                  <c:v>3.4189999999999507</c:v>
                </c:pt>
                <c:pt idx="450">
                  <c:v>3.4199999999999506</c:v>
                </c:pt>
                <c:pt idx="451">
                  <c:v>3.4209999999999505</c:v>
                </c:pt>
                <c:pt idx="452">
                  <c:v>3.4219999999999504</c:v>
                </c:pt>
                <c:pt idx="453">
                  <c:v>3.4229999999999503</c:v>
                </c:pt>
                <c:pt idx="454">
                  <c:v>3.4239999999999502</c:v>
                </c:pt>
                <c:pt idx="455">
                  <c:v>3.4249999999999501</c:v>
                </c:pt>
                <c:pt idx="456">
                  <c:v>3.42599999999995</c:v>
                </c:pt>
                <c:pt idx="457">
                  <c:v>3.4269999999999499</c:v>
                </c:pt>
                <c:pt idx="458">
                  <c:v>3.4279999999999498</c:v>
                </c:pt>
                <c:pt idx="459">
                  <c:v>3.4289999999999496</c:v>
                </c:pt>
                <c:pt idx="460">
                  <c:v>3.4299999999999495</c:v>
                </c:pt>
                <c:pt idx="461">
                  <c:v>3.4309999999999494</c:v>
                </c:pt>
                <c:pt idx="462">
                  <c:v>3.4319999999999493</c:v>
                </c:pt>
                <c:pt idx="463">
                  <c:v>3.4329999999999492</c:v>
                </c:pt>
                <c:pt idx="464">
                  <c:v>3.4339999999999491</c:v>
                </c:pt>
                <c:pt idx="465">
                  <c:v>3.434999999999949</c:v>
                </c:pt>
                <c:pt idx="466">
                  <c:v>3.4359999999999489</c:v>
                </c:pt>
                <c:pt idx="467">
                  <c:v>3.4369999999999488</c:v>
                </c:pt>
                <c:pt idx="468">
                  <c:v>3.4379999999999487</c:v>
                </c:pt>
                <c:pt idx="469">
                  <c:v>3.4389999999999485</c:v>
                </c:pt>
                <c:pt idx="470">
                  <c:v>3.4399999999999484</c:v>
                </c:pt>
                <c:pt idx="471">
                  <c:v>3.4409999999999483</c:v>
                </c:pt>
                <c:pt idx="472">
                  <c:v>3.4419999999999482</c:v>
                </c:pt>
                <c:pt idx="473">
                  <c:v>3.4429999999999481</c:v>
                </c:pt>
                <c:pt idx="474">
                  <c:v>3.443999999999948</c:v>
                </c:pt>
                <c:pt idx="475">
                  <c:v>3.4449999999999479</c:v>
                </c:pt>
                <c:pt idx="476">
                  <c:v>3.4459999999999478</c:v>
                </c:pt>
                <c:pt idx="477">
                  <c:v>3.4469999999999477</c:v>
                </c:pt>
                <c:pt idx="478">
                  <c:v>3.4479999999999476</c:v>
                </c:pt>
                <c:pt idx="479">
                  <c:v>3.4489999999999474</c:v>
                </c:pt>
                <c:pt idx="480">
                  <c:v>3.4499999999999473</c:v>
                </c:pt>
                <c:pt idx="481">
                  <c:v>3.4509999999999472</c:v>
                </c:pt>
                <c:pt idx="482">
                  <c:v>3.4519999999999471</c:v>
                </c:pt>
                <c:pt idx="483">
                  <c:v>3.452999999999947</c:v>
                </c:pt>
                <c:pt idx="484">
                  <c:v>3.4539999999999469</c:v>
                </c:pt>
                <c:pt idx="485">
                  <c:v>3.4549999999999468</c:v>
                </c:pt>
                <c:pt idx="486">
                  <c:v>3.4559999999999467</c:v>
                </c:pt>
                <c:pt idx="487">
                  <c:v>3.4569999999999466</c:v>
                </c:pt>
                <c:pt idx="488">
                  <c:v>3.4579999999999464</c:v>
                </c:pt>
                <c:pt idx="489">
                  <c:v>3.4589999999999463</c:v>
                </c:pt>
                <c:pt idx="490">
                  <c:v>3.4599999999999462</c:v>
                </c:pt>
                <c:pt idx="491">
                  <c:v>3.4609999999999461</c:v>
                </c:pt>
                <c:pt idx="492">
                  <c:v>3.461999999999946</c:v>
                </c:pt>
                <c:pt idx="493">
                  <c:v>3.4629999999999459</c:v>
                </c:pt>
                <c:pt idx="494">
                  <c:v>3.4639999999999458</c:v>
                </c:pt>
                <c:pt idx="495">
                  <c:v>3.4649999999999457</c:v>
                </c:pt>
                <c:pt idx="496">
                  <c:v>3.4659999999999456</c:v>
                </c:pt>
                <c:pt idx="497">
                  <c:v>3.4669999999999455</c:v>
                </c:pt>
                <c:pt idx="498">
                  <c:v>3.4679999999999453</c:v>
                </c:pt>
                <c:pt idx="499">
                  <c:v>3.4689999999999452</c:v>
                </c:pt>
                <c:pt idx="500">
                  <c:v>3.4699999999999451</c:v>
                </c:pt>
                <c:pt idx="501">
                  <c:v>3.470999999999945</c:v>
                </c:pt>
                <c:pt idx="502">
                  <c:v>3.4719999999999449</c:v>
                </c:pt>
                <c:pt idx="503">
                  <c:v>3.4729999999999448</c:v>
                </c:pt>
                <c:pt idx="504">
                  <c:v>3.4739999999999447</c:v>
                </c:pt>
                <c:pt idx="505">
                  <c:v>3.4749999999999446</c:v>
                </c:pt>
                <c:pt idx="506">
                  <c:v>3.4759999999999445</c:v>
                </c:pt>
                <c:pt idx="507">
                  <c:v>3.4769999999999444</c:v>
                </c:pt>
                <c:pt idx="508">
                  <c:v>3.4779999999999442</c:v>
                </c:pt>
                <c:pt idx="509">
                  <c:v>3.4789999999999441</c:v>
                </c:pt>
                <c:pt idx="510">
                  <c:v>3.479999999999944</c:v>
                </c:pt>
                <c:pt idx="511">
                  <c:v>3.4809999999999439</c:v>
                </c:pt>
                <c:pt idx="512">
                  <c:v>3.4819999999999438</c:v>
                </c:pt>
                <c:pt idx="513">
                  <c:v>3.4829999999999437</c:v>
                </c:pt>
                <c:pt idx="514">
                  <c:v>3.4839999999999436</c:v>
                </c:pt>
                <c:pt idx="515">
                  <c:v>3.4849999999999435</c:v>
                </c:pt>
                <c:pt idx="516">
                  <c:v>3.4859999999999434</c:v>
                </c:pt>
                <c:pt idx="517">
                  <c:v>3.4869999999999433</c:v>
                </c:pt>
                <c:pt idx="518">
                  <c:v>3.4879999999999431</c:v>
                </c:pt>
                <c:pt idx="519">
                  <c:v>3.488999999999943</c:v>
                </c:pt>
                <c:pt idx="520">
                  <c:v>3.4899999999999429</c:v>
                </c:pt>
                <c:pt idx="521">
                  <c:v>3.4909999999999428</c:v>
                </c:pt>
                <c:pt idx="522">
                  <c:v>3.4919999999999427</c:v>
                </c:pt>
                <c:pt idx="523">
                  <c:v>3.4929999999999426</c:v>
                </c:pt>
                <c:pt idx="524">
                  <c:v>3.4939999999999425</c:v>
                </c:pt>
                <c:pt idx="525">
                  <c:v>3.4949999999999424</c:v>
                </c:pt>
                <c:pt idx="526">
                  <c:v>3.4959999999999423</c:v>
                </c:pt>
                <c:pt idx="527">
                  <c:v>3.4969999999999422</c:v>
                </c:pt>
                <c:pt idx="528">
                  <c:v>3.497999999999942</c:v>
                </c:pt>
                <c:pt idx="529">
                  <c:v>3.4989999999999419</c:v>
                </c:pt>
                <c:pt idx="530">
                  <c:v>3.4999999999999418</c:v>
                </c:pt>
              </c:numCache>
            </c:numRef>
          </c:xVal>
          <c:yVal>
            <c:numRef>
              <c:f>'Fig9'!$J$7:$J$1000</c:f>
              <c:numCache>
                <c:formatCode>General</c:formatCode>
                <c:ptCount val="994"/>
                <c:pt idx="0">
                  <c:v>5.6932711697183449E-5</c:v>
                </c:pt>
                <c:pt idx="1">
                  <c:v>5.4701380495905478E-5</c:v>
                </c:pt>
                <c:pt idx="2">
                  <c:v>5.2494635016724143E-5</c:v>
                </c:pt>
                <c:pt idx="3">
                  <c:v>5.0312322013252125E-5</c:v>
                </c:pt>
                <c:pt idx="4">
                  <c:v>4.8154288905260209E-5</c:v>
                </c:pt>
                <c:pt idx="5">
                  <c:v>4.6020383776652232E-5</c:v>
                </c:pt>
                <c:pt idx="6">
                  <c:v>4.3910455373462968E-5</c:v>
                </c:pt>
                <c:pt idx="7">
                  <c:v>4.1824353101849793E-5</c:v>
                </c:pt>
                <c:pt idx="8">
                  <c:v>3.9761927026082221E-5</c:v>
                </c:pt>
                <c:pt idx="9">
                  <c:v>3.7723027866547643E-5</c:v>
                </c:pt>
                <c:pt idx="10">
                  <c:v>3.5707506997747362E-5</c:v>
                </c:pt>
                <c:pt idx="11">
                  <c:v>3.3715216446307131E-5</c:v>
                </c:pt>
                <c:pt idx="12">
                  <c:v>3.1746008888979414E-5</c:v>
                </c:pt>
                <c:pt idx="13">
                  <c:v>2.9799737650659092E-5</c:v>
                </c:pt>
                <c:pt idx="14">
                  <c:v>2.787625670239583E-5</c:v>
                </c:pt>
                <c:pt idx="15">
                  <c:v>2.597542065941083E-5</c:v>
                </c:pt>
                <c:pt idx="16">
                  <c:v>2.4097084779119614E-5</c:v>
                </c:pt>
                <c:pt idx="17">
                  <c:v>2.2241104959155024E-5</c:v>
                </c:pt>
                <c:pt idx="18">
                  <c:v>2.0407337735394969E-5</c:v>
                </c:pt>
                <c:pt idx="19">
                  <c:v>1.8595640279993227E-5</c:v>
                </c:pt>
                <c:pt idx="20">
                  <c:v>1.680587039940838E-5</c:v>
                </c:pt>
                <c:pt idx="21">
                  <c:v>1.5037886532446172E-5</c:v>
                </c:pt>
                <c:pt idx="22">
                  <c:v>1.3291547748299858E-5</c:v>
                </c:pt>
                <c:pt idx="23">
                  <c:v>1.1566713744587547E-5</c:v>
                </c:pt>
                <c:pt idx="24">
                  <c:v>9.8632448454041514E-6</c:v>
                </c:pt>
                <c:pt idx="25">
                  <c:v>8.1810019993676024E-6</c:v>
                </c:pt>
                <c:pt idx="26">
                  <c:v>6.5198467776734611E-6</c:v>
                </c:pt>
                <c:pt idx="27">
                  <c:v>4.8796413721514016E-6</c:v>
                </c:pt>
                <c:pt idx="28">
                  <c:v>3.2602485933237611E-6</c:v>
                </c:pt>
                <c:pt idx="29">
                  <c:v>1.6615318684672628E-6</c:v>
                </c:pt>
                <c:pt idx="30">
                  <c:v>8.3355239681766735E-8</c:v>
                </c:pt>
                <c:pt idx="31">
                  <c:v>-1.4744166380464147E-6</c:v>
                </c:pt>
                <c:pt idx="32">
                  <c:v>-3.0119184987618971E-6</c:v>
                </c:pt>
                <c:pt idx="33">
                  <c:v>-4.5292844674765243E-6</c:v>
                </c:pt>
                <c:pt idx="34">
                  <c:v>-6.0266480620814762E-6</c:v>
                </c:pt>
                <c:pt idx="35">
                  <c:v>-7.504142195269601E-6</c:v>
                </c:pt>
                <c:pt idx="36">
                  <c:v>-8.9618991764483931E-6</c:v>
                </c:pt>
                <c:pt idx="37">
                  <c:v>-1.0400050713648423E-5</c:v>
                </c:pt>
                <c:pt idx="38">
                  <c:v>-1.1818727915438252E-5</c:v>
                </c:pt>
                <c:pt idx="39">
                  <c:v>-1.3218061292823813E-5</c:v>
                </c:pt>
                <c:pt idx="40">
                  <c:v>-1.4598180761147132E-5</c:v>
                </c:pt>
                <c:pt idx="41">
                  <c:v>-1.5959215641992409E-5</c:v>
                </c:pt>
                <c:pt idx="42">
                  <c:v>-1.7301294665071998E-5</c:v>
                </c:pt>
                <c:pt idx="43">
                  <c:v>-1.8624545970125934E-5</c:v>
                </c:pt>
                <c:pt idx="44">
                  <c:v>-1.9929097108801345E-5</c:v>
                </c:pt>
                <c:pt idx="45">
                  <c:v>-2.1215075046545251E-5</c:v>
                </c:pt>
                <c:pt idx="46">
                  <c:v>-2.2482606164479809E-5</c:v>
                </c:pt>
                <c:pt idx="47">
                  <c:v>-2.3731816261282409E-5</c:v>
                </c:pt>
                <c:pt idx="48">
                  <c:v>-2.4962830555062682E-5</c:v>
                </c:pt>
                <c:pt idx="49">
                  <c:v>-2.6175773685229939E-5</c:v>
                </c:pt>
                <c:pt idx="50">
                  <c:v>-2.7370769714362313E-5</c:v>
                </c:pt>
                <c:pt idx="51">
                  <c:v>-2.8547942130074631E-5</c:v>
                </c:pt>
                <c:pt idx="52">
                  <c:v>-2.9707413846873805E-5</c:v>
                </c:pt>
                <c:pt idx="53">
                  <c:v>-3.0849307208021123E-5</c:v>
                </c:pt>
                <c:pt idx="54">
                  <c:v>-3.1973743987384544E-5</c:v>
                </c:pt>
                <c:pt idx="55">
                  <c:v>-3.3080845391293002E-5</c:v>
                </c:pt>
                <c:pt idx="56">
                  <c:v>-3.4170732060380793E-5</c:v>
                </c:pt>
                <c:pt idx="57">
                  <c:v>-3.5243524071430703E-5</c:v>
                </c:pt>
                <c:pt idx="58">
                  <c:v>-3.6299340939220716E-5</c:v>
                </c:pt>
                <c:pt idx="59">
                  <c:v>-3.733830161835702E-5</c:v>
                </c:pt>
                <c:pt idx="60">
                  <c:v>-3.8360524505109306E-5</c:v>
                </c:pt>
                <c:pt idx="61">
                  <c:v>-3.9366127439240491E-5</c:v>
                </c:pt>
                <c:pt idx="62">
                  <c:v>-4.0355227705838779E-5</c:v>
                </c:pt>
                <c:pt idx="63">
                  <c:v>-4.1327942037135886E-5</c:v>
                </c:pt>
                <c:pt idx="64">
                  <c:v>-4.2284386614331231E-5</c:v>
                </c:pt>
                <c:pt idx="65">
                  <c:v>-4.3224677069406798E-5</c:v>
                </c:pt>
                <c:pt idx="66">
                  <c:v>-4.4148928486944567E-5</c:v>
                </c:pt>
                <c:pt idx="67">
                  <c:v>-4.5057255405933442E-5</c:v>
                </c:pt>
                <c:pt idx="68">
                  <c:v>-4.5949771821577458E-5</c:v>
                </c:pt>
                <c:pt idx="69">
                  <c:v>-4.6826591187098525E-5</c:v>
                </c:pt>
                <c:pt idx="70">
                  <c:v>-4.7687826415540675E-5</c:v>
                </c:pt>
                <c:pt idx="71">
                  <c:v>-4.8533589881559591E-5</c:v>
                </c:pt>
                <c:pt idx="72">
                  <c:v>-4.93639934232235E-5</c:v>
                </c:pt>
                <c:pt idx="73">
                  <c:v>-5.0179148343797609E-5</c:v>
                </c:pt>
                <c:pt idx="74">
                  <c:v>-5.0979165413532014E-5</c:v>
                </c:pt>
                <c:pt idx="75">
                  <c:v>-5.1764154871446723E-5</c:v>
                </c:pt>
                <c:pt idx="76">
                  <c:v>-5.2534226427108314E-5</c:v>
                </c:pt>
                <c:pt idx="77">
                  <c:v>-5.3289489262408315E-5</c:v>
                </c:pt>
                <c:pt idx="78">
                  <c:v>-5.4030052033335901E-5</c:v>
                </c:pt>
                <c:pt idx="79">
                  <c:v>-5.4756022871743313E-5</c:v>
                </c:pt>
                <c:pt idx="80">
                  <c:v>-5.5467509387117918E-5</c:v>
                </c:pt>
                <c:pt idx="81">
                  <c:v>-5.6164618668339573E-5</c:v>
                </c:pt>
                <c:pt idx="82">
                  <c:v>-5.6847457285440735E-5</c:v>
                </c:pt>
                <c:pt idx="83">
                  <c:v>-5.7516131291364183E-5</c:v>
                </c:pt>
                <c:pt idx="84">
                  <c:v>-5.8170746223711052E-5</c:v>
                </c:pt>
                <c:pt idx="85">
                  <c:v>-5.8811407106493505E-5</c:v>
                </c:pt>
                <c:pt idx="86">
                  <c:v>-5.943821845187521E-5</c:v>
                </c:pt>
                <c:pt idx="87">
                  <c:v>-6.0051284261917937E-5</c:v>
                </c:pt>
                <c:pt idx="88">
                  <c:v>-6.065070803031598E-5</c:v>
                </c:pt>
                <c:pt idx="89">
                  <c:v>-6.1236592744132038E-5</c:v>
                </c:pt>
                <c:pt idx="90">
                  <c:v>-6.1809040885529639E-5</c:v>
                </c:pt>
                <c:pt idx="91">
                  <c:v>-6.2368154433497088E-5</c:v>
                </c:pt>
                <c:pt idx="92">
                  <c:v>-6.2914034865576939E-5</c:v>
                </c:pt>
                <c:pt idx="93">
                  <c:v>-6.3446783159580943E-5</c:v>
                </c:pt>
                <c:pt idx="94">
                  <c:v>-6.3966499795313782E-5</c:v>
                </c:pt>
                <c:pt idx="95">
                  <c:v>-6.4473284756280978E-5</c:v>
                </c:pt>
                <c:pt idx="96">
                  <c:v>-6.4967237531401507E-5</c:v>
                </c:pt>
                <c:pt idx="97">
                  <c:v>-6.5448457116717106E-5</c:v>
                </c:pt>
                <c:pt idx="98">
                  <c:v>-6.5917042017091493E-5</c:v>
                </c:pt>
                <c:pt idx="99">
                  <c:v>-6.6373090247911056E-5</c:v>
                </c:pt>
                <c:pt idx="100">
                  <c:v>-6.6816699336784112E-5</c:v>
                </c:pt>
                <c:pt idx="101">
                  <c:v>-6.7247966325231328E-5</c:v>
                </c:pt>
                <c:pt idx="102">
                  <c:v>-6.7666987770373334E-5</c:v>
                </c:pt>
                <c:pt idx="103">
                  <c:v>-6.807385974662205E-5</c:v>
                </c:pt>
                <c:pt idx="104">
                  <c:v>-6.8468677847357192E-5</c:v>
                </c:pt>
                <c:pt idx="105">
                  <c:v>-6.8851537186608925E-5</c:v>
                </c:pt>
                <c:pt idx="106">
                  <c:v>-6.9222532400731136E-5</c:v>
                </c:pt>
                <c:pt idx="107">
                  <c:v>-6.9581757650076043E-5</c:v>
                </c:pt>
                <c:pt idx="108">
                  <c:v>-6.9929306620657847E-5</c:v>
                </c:pt>
                <c:pt idx="109">
                  <c:v>-7.0265272525823081E-5</c:v>
                </c:pt>
                <c:pt idx="110">
                  <c:v>-7.0589748107907109E-5</c:v>
                </c:pt>
                <c:pt idx="111">
                  <c:v>-7.0902825639895936E-5</c:v>
                </c:pt>
                <c:pt idx="112">
                  <c:v>-7.1204596927078409E-5</c:v>
                </c:pt>
                <c:pt idx="113">
                  <c:v>-7.1495153308696879E-5</c:v>
                </c:pt>
                <c:pt idx="114">
                  <c:v>-7.1774585659594911E-5</c:v>
                </c:pt>
                <c:pt idx="115">
                  <c:v>-7.204298439186243E-5</c:v>
                </c:pt>
                <c:pt idx="116">
                  <c:v>-7.2300439456473797E-5</c:v>
                </c:pt>
                <c:pt idx="117">
                  <c:v>-7.254704034492561E-5</c:v>
                </c:pt>
                <c:pt idx="118">
                  <c:v>-7.2782876090871055E-5</c:v>
                </c:pt>
                <c:pt idx="119">
                  <c:v>-7.3008035271747711E-5</c:v>
                </c:pt>
                <c:pt idx="120">
                  <c:v>-7.3222606010405429E-5</c:v>
                </c:pt>
                <c:pt idx="121">
                  <c:v>-7.3426675976727784E-5</c:v>
                </c:pt>
                <c:pt idx="122">
                  <c:v>-7.3620332389252627E-5</c:v>
                </c:pt>
                <c:pt idx="123">
                  <c:v>-7.380366201678625E-5</c:v>
                </c:pt>
                <c:pt idx="124">
                  <c:v>-7.3976751180015581E-5</c:v>
                </c:pt>
                <c:pt idx="125">
                  <c:v>-7.4139685753120632E-5</c:v>
                </c:pt>
                <c:pt idx="126">
                  <c:v>-7.4292551165373933E-5</c:v>
                </c:pt>
                <c:pt idx="127">
                  <c:v>-7.4435432402745379E-5</c:v>
                </c:pt>
                <c:pt idx="128">
                  <c:v>-7.4568414009501034E-5</c:v>
                </c:pt>
                <c:pt idx="129">
                  <c:v>-7.46915800897942E-5</c:v>
                </c:pt>
                <c:pt idx="130">
                  <c:v>-7.4805014309262149E-5</c:v>
                </c:pt>
                <c:pt idx="131">
                  <c:v>-7.490879989660648E-5</c:v>
                </c:pt>
                <c:pt idx="132">
                  <c:v>-7.5003019645184297E-5</c:v>
                </c:pt>
                <c:pt idx="133">
                  <c:v>-7.5087755914583757E-5</c:v>
                </c:pt>
                <c:pt idx="134">
                  <c:v>-7.5163090632202628E-5</c:v>
                </c:pt>
                <c:pt idx="135">
                  <c:v>-7.5229105294822307E-5</c:v>
                </c:pt>
                <c:pt idx="136">
                  <c:v>-7.5285880970177229E-5</c:v>
                </c:pt>
                <c:pt idx="137">
                  <c:v>-7.5333498298520561E-5</c:v>
                </c:pt>
                <c:pt idx="138">
                  <c:v>-7.5372037494189864E-5</c:v>
                </c:pt>
                <c:pt idx="139">
                  <c:v>-7.5401578347162037E-5</c:v>
                </c:pt>
                <c:pt idx="140">
                  <c:v>-7.5422200224612468E-5</c:v>
                </c:pt>
                <c:pt idx="141">
                  <c:v>-7.5433982072467681E-5</c:v>
                </c:pt>
                <c:pt idx="142">
                  <c:v>-7.5437002416950784E-5</c:v>
                </c:pt>
                <c:pt idx="143">
                  <c:v>-7.5431339366131391E-5</c:v>
                </c:pt>
                <c:pt idx="144">
                  <c:v>-7.5417070611463115E-5</c:v>
                </c:pt>
                <c:pt idx="145">
                  <c:v>-7.539427342932301E-5</c:v>
                </c:pt>
                <c:pt idx="146">
                  <c:v>-7.5363024682549749E-5</c:v>
                </c:pt>
                <c:pt idx="147">
                  <c:v>-7.5323400821968563E-5</c:v>
                </c:pt>
                <c:pt idx="148">
                  <c:v>-7.5275477887925345E-5</c:v>
                </c:pt>
                <c:pt idx="149">
                  <c:v>-7.5219331511805921E-5</c:v>
                </c:pt>
                <c:pt idx="150">
                  <c:v>-7.5155036917557791E-5</c:v>
                </c:pt>
                <c:pt idx="151">
                  <c:v>-7.5082668923211537E-5</c:v>
                </c:pt>
                <c:pt idx="152">
                  <c:v>-7.5002301942386578E-5</c:v>
                </c:pt>
                <c:pt idx="153">
                  <c:v>-7.491400998580787E-5</c:v>
                </c:pt>
                <c:pt idx="154">
                  <c:v>-7.4817866662811556E-5</c:v>
                </c:pt>
                <c:pt idx="155">
                  <c:v>-7.4713945182842449E-5</c:v>
                </c:pt>
                <c:pt idx="156">
                  <c:v>-7.4602318356962457E-5</c:v>
                </c:pt>
                <c:pt idx="157">
                  <c:v>-7.4483058599339138E-5</c:v>
                </c:pt>
                <c:pt idx="158">
                  <c:v>-7.4356237928740123E-5</c:v>
                </c:pt>
                <c:pt idx="159">
                  <c:v>-7.422192797002605E-5</c:v>
                </c:pt>
                <c:pt idx="160">
                  <c:v>-7.4080199955630133E-5</c:v>
                </c:pt>
                <c:pt idx="161">
                  <c:v>-7.3931124727043995E-5</c:v>
                </c:pt>
                <c:pt idx="162">
                  <c:v>-7.3774772736295567E-5</c:v>
                </c:pt>
                <c:pt idx="163">
                  <c:v>-7.3611214047421915E-5</c:v>
                </c:pt>
                <c:pt idx="164">
                  <c:v>-7.344051833794322E-5</c:v>
                </c:pt>
                <c:pt idx="165">
                  <c:v>-7.3262754900329819E-5</c:v>
                </c:pt>
                <c:pt idx="166">
                  <c:v>-7.3077992643465748E-5</c:v>
                </c:pt>
                <c:pt idx="167">
                  <c:v>-7.2886300094110999E-5</c:v>
                </c:pt>
                <c:pt idx="168">
                  <c:v>-7.2687745398359251E-5</c:v>
                </c:pt>
                <c:pt idx="169">
                  <c:v>-7.2482396323087306E-5</c:v>
                </c:pt>
                <c:pt idx="170">
                  <c:v>-7.2270320257412858E-5</c:v>
                </c:pt>
                <c:pt idx="171">
                  <c:v>-7.2051584214135746E-5</c:v>
                </c:pt>
                <c:pt idx="172">
                  <c:v>-7.1826254831182062E-5</c:v>
                </c:pt>
                <c:pt idx="173">
                  <c:v>-7.1594398373046471E-5</c:v>
                </c:pt>
                <c:pt idx="174">
                  <c:v>-7.1356080732226784E-5</c:v>
                </c:pt>
                <c:pt idx="175">
                  <c:v>-7.111136743065722E-5</c:v>
                </c:pt>
                <c:pt idx="176">
                  <c:v>-7.0860323621136598E-5</c:v>
                </c:pt>
                <c:pt idx="177">
                  <c:v>-7.0603014088756855E-5</c:v>
                </c:pt>
                <c:pt idx="178">
                  <c:v>-7.0339503252323052E-5</c:v>
                </c:pt>
                <c:pt idx="179">
                  <c:v>-7.006985516577387E-5</c:v>
                </c:pt>
                <c:pt idx="180">
                  <c:v>-6.9794133519594526E-5</c:v>
                </c:pt>
                <c:pt idx="181">
                  <c:v>-6.9512401642233071E-5</c:v>
                </c:pt>
                <c:pt idx="182">
                  <c:v>-6.9224722501502907E-5</c:v>
                </c:pt>
                <c:pt idx="183">
                  <c:v>-6.8931158705994345E-5</c:v>
                </c:pt>
                <c:pt idx="184">
                  <c:v>-6.8631772506470536E-5</c:v>
                </c:pt>
                <c:pt idx="185">
                  <c:v>-6.832662579726722E-5</c:v>
                </c:pt>
                <c:pt idx="186">
                  <c:v>-6.8015780117690043E-5</c:v>
                </c:pt>
                <c:pt idx="187">
                  <c:v>-6.7699296653400782E-5</c:v>
                </c:pt>
                <c:pt idx="188">
                  <c:v>-6.7377236237807476E-5</c:v>
                </c:pt>
                <c:pt idx="189">
                  <c:v>-6.7049659353449743E-5</c:v>
                </c:pt>
                <c:pt idx="190">
                  <c:v>-6.6716626133375443E-5</c:v>
                </c:pt>
                <c:pt idx="191">
                  <c:v>-6.6378196362521777E-5</c:v>
                </c:pt>
                <c:pt idx="192">
                  <c:v>-6.6034429479087465E-5</c:v>
                </c:pt>
                <c:pt idx="193">
                  <c:v>-6.5685384575900875E-5</c:v>
                </c:pt>
                <c:pt idx="194">
                  <c:v>-6.533112040179036E-5</c:v>
                </c:pt>
                <c:pt idx="195">
                  <c:v>-6.4971695362944876E-5</c:v>
                </c:pt>
                <c:pt idx="196">
                  <c:v>-6.4607167524273736E-5</c:v>
                </c:pt>
                <c:pt idx="197">
                  <c:v>-6.4237594610765345E-5</c:v>
                </c:pt>
                <c:pt idx="198">
                  <c:v>-6.3863034008836473E-5</c:v>
                </c:pt>
                <c:pt idx="199">
                  <c:v>-6.3483542767684803E-5</c:v>
                </c:pt>
                <c:pt idx="200">
                  <c:v>-6.3099177600633351E-5</c:v>
                </c:pt>
                <c:pt idx="201">
                  <c:v>-6.2709994886472575E-5</c:v>
                </c:pt>
                <c:pt idx="202">
                  <c:v>-6.231605067079947E-5</c:v>
                </c:pt>
                <c:pt idx="203">
                  <c:v>-6.1917400667355559E-5</c:v>
                </c:pt>
                <c:pt idx="204">
                  <c:v>-6.1514100259354768E-5</c:v>
                </c:pt>
                <c:pt idx="205">
                  <c:v>-6.1106204500816028E-5</c:v>
                </c:pt>
                <c:pt idx="206">
                  <c:v>-6.0693768117885543E-5</c:v>
                </c:pt>
                <c:pt idx="207">
                  <c:v>-6.0276845510159936E-5</c:v>
                </c:pt>
                <c:pt idx="208">
                  <c:v>-5.9855490752005116E-5</c:v>
                </c:pt>
                <c:pt idx="209">
                  <c:v>-5.9429757593870873E-5</c:v>
                </c:pt>
                <c:pt idx="210">
                  <c:v>-5.8999699463600499E-5</c:v>
                </c:pt>
                <c:pt idx="211">
                  <c:v>-5.8565369467741658E-5</c:v>
                </c:pt>
                <c:pt idx="212">
                  <c:v>-5.8126820392848774E-5</c:v>
                </c:pt>
                <c:pt idx="213">
                  <c:v>-5.7684104706786127E-5</c:v>
                </c:pt>
                <c:pt idx="214">
                  <c:v>-5.7237274560023501E-5</c:v>
                </c:pt>
                <c:pt idx="215">
                  <c:v>-5.6786381786932507E-5</c:v>
                </c:pt>
                <c:pt idx="216">
                  <c:v>-5.6331477907075885E-5</c:v>
                </c:pt>
                <c:pt idx="217">
                  <c:v>-5.5872614126495734E-5</c:v>
                </c:pt>
                <c:pt idx="218">
                  <c:v>-5.5409841338997552E-5</c:v>
                </c:pt>
                <c:pt idx="219">
                  <c:v>-5.4943210127432082E-5</c:v>
                </c:pt>
                <c:pt idx="220">
                  <c:v>-5.4472770764969193E-5</c:v>
                </c:pt>
                <c:pt idx="221">
                  <c:v>-5.399857321637576E-5</c:v>
                </c:pt>
                <c:pt idx="222">
                  <c:v>-5.3520667139283178E-5</c:v>
                </c:pt>
                <c:pt idx="223">
                  <c:v>-5.3039101885455393E-5</c:v>
                </c:pt>
                <c:pt idx="224">
                  <c:v>-5.25539265020547E-5</c:v>
                </c:pt>
                <c:pt idx="225">
                  <c:v>-5.2065189732897183E-5</c:v>
                </c:pt>
                <c:pt idx="226">
                  <c:v>-5.1572940019712982E-5</c:v>
                </c:pt>
                <c:pt idx="227">
                  <c:v>-5.1077225503400897E-5</c:v>
                </c:pt>
                <c:pt idx="228">
                  <c:v>-5.0578094025274717E-5</c:v>
                </c:pt>
                <c:pt idx="229">
                  <c:v>-5.0075593128312271E-5</c:v>
                </c:pt>
                <c:pt idx="230">
                  <c:v>-4.9569770058398441E-5</c:v>
                </c:pt>
                <c:pt idx="231">
                  <c:v>-4.9060671765565227E-5</c:v>
                </c:pt>
                <c:pt idx="232">
                  <c:v>-4.8548344905227652E-5</c:v>
                </c:pt>
                <c:pt idx="233">
                  <c:v>-4.803283583941697E-5</c:v>
                </c:pt>
                <c:pt idx="234">
                  <c:v>-4.7514190638012354E-5</c:v>
                </c:pt>
                <c:pt idx="235">
                  <c:v>-4.6992455079964299E-5</c:v>
                </c:pt>
                <c:pt idx="236">
                  <c:v>-4.646767465451948E-5</c:v>
                </c:pt>
                <c:pt idx="237">
                  <c:v>-4.5939894562439974E-5</c:v>
                </c:pt>
                <c:pt idx="238">
                  <c:v>-4.5409159717220317E-5</c:v>
                </c:pt>
                <c:pt idx="239">
                  <c:v>-4.4875514746300556E-5</c:v>
                </c:pt>
                <c:pt idx="240">
                  <c:v>-4.4339003992273868E-5</c:v>
                </c:pt>
                <c:pt idx="241">
                  <c:v>-4.3799671514095799E-5</c:v>
                </c:pt>
                <c:pt idx="242">
                  <c:v>-4.3257561088283727E-5</c:v>
                </c:pt>
                <c:pt idx="243">
                  <c:v>-4.2712716210121436E-5</c:v>
                </c:pt>
                <c:pt idx="244">
                  <c:v>-4.2165180094849848E-5</c:v>
                </c:pt>
                <c:pt idx="245">
                  <c:v>-4.1614995678864327E-5</c:v>
                </c:pt>
                <c:pt idx="246">
                  <c:v>-4.1062205620900353E-5</c:v>
                </c:pt>
                <c:pt idx="247">
                  <c:v>-4.0506852303225007E-5</c:v>
                </c:pt>
                <c:pt idx="248">
                  <c:v>-3.9948977832813599E-5</c:v>
                </c:pt>
                <c:pt idx="249">
                  <c:v>-3.9388624042535199E-5</c:v>
                </c:pt>
                <c:pt idx="250">
                  <c:v>-3.8825832492325227E-5</c:v>
                </c:pt>
                <c:pt idx="251">
                  <c:v>-3.8260644470357969E-5</c:v>
                </c:pt>
                <c:pt idx="252">
                  <c:v>-3.7693100994221185E-5</c:v>
                </c:pt>
                <c:pt idx="253">
                  <c:v>-3.7123242812075578E-5</c:v>
                </c:pt>
                <c:pt idx="254">
                  <c:v>-3.6551110403822907E-5</c:v>
                </c:pt>
                <c:pt idx="255">
                  <c:v>-3.5976743982265289E-5</c:v>
                </c:pt>
                <c:pt idx="256">
                  <c:v>-3.5400183494258267E-5</c:v>
                </c:pt>
                <c:pt idx="257">
                  <c:v>-3.4821468621867423E-5</c:v>
                </c:pt>
                <c:pt idx="258">
                  <c:v>-3.4240638783516457E-5</c:v>
                </c:pt>
                <c:pt idx="259">
                  <c:v>-3.3657733135135845E-5</c:v>
                </c:pt>
                <c:pt idx="260">
                  <c:v>-3.3072790571302438E-5</c:v>
                </c:pt>
                <c:pt idx="261">
                  <c:v>-3.2485849726382422E-5</c:v>
                </c:pt>
                <c:pt idx="262">
                  <c:v>-3.1896948975668969E-5</c:v>
                </c:pt>
                <c:pt idx="263">
                  <c:v>-3.1306126436510961E-5</c:v>
                </c:pt>
                <c:pt idx="264">
                  <c:v>-3.0713419969448861E-5</c:v>
                </c:pt>
                <c:pt idx="265">
                  <c:v>-3.0118867179336862E-5</c:v>
                </c:pt>
                <c:pt idx="266">
                  <c:v>-2.952250541647117E-5</c:v>
                </c:pt>
                <c:pt idx="267">
                  <c:v>-2.8924371777704925E-5</c:v>
                </c:pt>
                <c:pt idx="268">
                  <c:v>-2.8324503107570648E-5</c:v>
                </c:pt>
                <c:pt idx="269">
                  <c:v>-2.772293599939036E-5</c:v>
                </c:pt>
                <c:pt idx="270">
                  <c:v>-2.7119706796388085E-5</c:v>
                </c:pt>
                <c:pt idx="271">
                  <c:v>-2.6514851592796996E-5</c:v>
                </c:pt>
                <c:pt idx="272">
                  <c:v>-2.5908406234963586E-5</c:v>
                </c:pt>
                <c:pt idx="273">
                  <c:v>-2.5300406322447329E-5</c:v>
                </c:pt>
                <c:pt idx="274">
                  <c:v>-2.469088720912007E-5</c:v>
                </c:pt>
                <c:pt idx="275">
                  <c:v>-2.4079884004259155E-5</c:v>
                </c:pt>
                <c:pt idx="276">
                  <c:v>-2.346743157364051E-5</c:v>
                </c:pt>
                <c:pt idx="277">
                  <c:v>-2.2853564540624707E-5</c:v>
                </c:pt>
                <c:pt idx="278">
                  <c:v>-2.2238317287241798E-5</c:v>
                </c:pt>
                <c:pt idx="279">
                  <c:v>-2.1621723955273986E-5</c:v>
                </c:pt>
                <c:pt idx="280">
                  <c:v>-2.1003818447334504E-5</c:v>
                </c:pt>
                <c:pt idx="281">
                  <c:v>-2.0384634427939945E-5</c:v>
                </c:pt>
                <c:pt idx="282">
                  <c:v>-1.9764205324584946E-5</c:v>
                </c:pt>
                <c:pt idx="283">
                  <c:v>-1.9142564328811055E-5</c:v>
                </c:pt>
                <c:pt idx="284">
                  <c:v>-1.8519744397269889E-5</c:v>
                </c:pt>
                <c:pt idx="285">
                  <c:v>-1.7895778252787285E-5</c:v>
                </c:pt>
                <c:pt idx="286">
                  <c:v>-1.7270698385421894E-5</c:v>
                </c:pt>
                <c:pt idx="287">
                  <c:v>-1.6644537053522315E-5</c:v>
                </c:pt>
                <c:pt idx="288">
                  <c:v>-1.6017326284777658E-5</c:v>
                </c:pt>
                <c:pt idx="289">
                  <c:v>-1.5389097877268974E-5</c:v>
                </c:pt>
                <c:pt idx="290">
                  <c:v>-1.4759883400516198E-5</c:v>
                </c:pt>
                <c:pt idx="291">
                  <c:v>-1.4129714196519907E-5</c:v>
                </c:pt>
                <c:pt idx="292">
                  <c:v>-1.3498621380800942E-5</c:v>
                </c:pt>
                <c:pt idx="293">
                  <c:v>-1.2866635843440728E-5</c:v>
                </c:pt>
                <c:pt idx="294">
                  <c:v>-1.2233788250111301E-5</c:v>
                </c:pt>
                <c:pt idx="295">
                  <c:v>-1.1600109043108304E-5</c:v>
                </c:pt>
                <c:pt idx="296">
                  <c:v>-1.0965628442377963E-5</c:v>
                </c:pt>
                <c:pt idx="297">
                  <c:v>-1.0330376446541063E-5</c:v>
                </c:pt>
                <c:pt idx="298">
                  <c:v>-9.6943828339147979E-6</c:v>
                </c:pt>
                <c:pt idx="299">
                  <c:v>-9.0576771635309897E-6</c:v>
                </c:pt>
                <c:pt idx="300">
                  <c:v>-8.4202887761506419E-6</c:v>
                </c:pt>
                <c:pt idx="301">
                  <c:v>-7.7822467952748048E-6</c:v>
                </c:pt>
                <c:pt idx="302">
                  <c:v>-7.1435801281572047E-6</c:v>
                </c:pt>
                <c:pt idx="303">
                  <c:v>-6.5043174668041072E-6</c:v>
                </c:pt>
                <c:pt idx="304">
                  <c:v>-5.8644872889822592E-6</c:v>
                </c:pt>
                <c:pt idx="305">
                  <c:v>-5.2241178592157835E-6</c:v>
                </c:pt>
                <c:pt idx="306">
                  <c:v>-4.5832372297815614E-6</c:v>
                </c:pt>
                <c:pt idx="307">
                  <c:v>-3.9418732417046968E-6</c:v>
                </c:pt>
                <c:pt idx="308">
                  <c:v>-3.3000535257476949E-6</c:v>
                </c:pt>
                <c:pt idx="309">
                  <c:v>-2.6578055033971474E-6</c:v>
                </c:pt>
                <c:pt idx="310">
                  <c:v>-2.0151563878488321E-6</c:v>
                </c:pt>
                <c:pt idx="311">
                  <c:v>-1.3721331849861815E-6</c:v>
                </c:pt>
                <c:pt idx="312">
                  <c:v>-7.2876269436231834E-7</c:v>
                </c:pt>
                <c:pt idx="313">
                  <c:v>-8.50715101698351E-8</c:v>
                </c:pt>
                <c:pt idx="314">
                  <c:v>5.5891397778331187E-7</c:v>
                </c:pt>
                <c:pt idx="315">
                  <c:v>1.2031675831080871E-6</c:v>
                </c:pt>
                <c:pt idx="316">
                  <c:v>1.8476633218671408E-6</c:v>
                </c:pt>
                <c:pt idx="317">
                  <c:v>2.4923754116121561E-6</c:v>
                </c:pt>
                <c:pt idx="318">
                  <c:v>3.1372782704267328E-6</c:v>
                </c:pt>
                <c:pt idx="319">
                  <c:v>3.782346515965809E-6</c:v>
                </c:pt>
                <c:pt idx="320">
                  <c:v>4.4275549645075941E-6</c:v>
                </c:pt>
                <c:pt idx="321">
                  <c:v>5.0728786299975783E-6</c:v>
                </c:pt>
                <c:pt idx="322">
                  <c:v>5.7182927231055343E-6</c:v>
                </c:pt>
                <c:pt idx="323">
                  <c:v>6.3637726502790318E-6</c:v>
                </c:pt>
                <c:pt idx="324">
                  <c:v>7.0092940128034817E-6</c:v>
                </c:pt>
                <c:pt idx="325">
                  <c:v>7.6548326058617107E-6</c:v>
                </c:pt>
                <c:pt idx="326">
                  <c:v>8.3003644176014994E-6</c:v>
                </c:pt>
                <c:pt idx="327">
                  <c:v>8.9458656282011411E-6</c:v>
                </c:pt>
                <c:pt idx="328">
                  <c:v>9.5913126089410443E-6</c:v>
                </c:pt>
                <c:pt idx="329">
                  <c:v>1.0236681921277709E-5</c:v>
                </c:pt>
                <c:pt idx="330">
                  <c:v>1.0881950315920801E-5</c:v>
                </c:pt>
                <c:pt idx="331">
                  <c:v>1.1527094731910216E-5</c:v>
                </c:pt>
                <c:pt idx="332">
                  <c:v>1.2172092295702996E-5</c:v>
                </c:pt>
                <c:pt idx="333">
                  <c:v>1.2816920320255824E-5</c:v>
                </c:pt>
                <c:pt idx="334">
                  <c:v>1.3461556304115019E-5</c:v>
                </c:pt>
                <c:pt idx="335">
                  <c:v>1.4105977930507376E-5</c:v>
                </c:pt>
                <c:pt idx="336">
                  <c:v>1.4750163066435542E-5</c:v>
                </c:pt>
                <c:pt idx="337">
                  <c:v>1.5394089761774879E-5</c:v>
                </c:pt>
                <c:pt idx="338">
                  <c:v>1.6037736248375084E-5</c:v>
                </c:pt>
                <c:pt idx="339">
                  <c:v>1.6681080939162109E-5</c:v>
                </c:pt>
                <c:pt idx="340">
                  <c:v>1.7324102427246086E-5</c:v>
                </c:pt>
                <c:pt idx="341">
                  <c:v>1.7966779485028665E-5</c:v>
                </c:pt>
                <c:pt idx="342">
                  <c:v>1.8609091063317739E-5</c:v>
                </c:pt>
                <c:pt idx="343">
                  <c:v>1.9251016290440624E-5</c:v>
                </c:pt>
                <c:pt idx="344">
                  <c:v>1.9892534471363243E-5</c:v>
                </c:pt>
                <c:pt idx="345">
                  <c:v>2.0533625086811012E-5</c:v>
                </c:pt>
                <c:pt idx="346">
                  <c:v>2.1174267792392435E-5</c:v>
                </c:pt>
                <c:pt idx="347">
                  <c:v>2.1814442417725839E-5</c:v>
                </c:pt>
                <c:pt idx="348">
                  <c:v>2.2454128965570155E-5</c:v>
                </c:pt>
                <c:pt idx="349">
                  <c:v>2.3093307610956459E-5</c:v>
                </c:pt>
                <c:pt idx="350">
                  <c:v>2.3731958700324585E-5</c:v>
                </c:pt>
                <c:pt idx="351">
                  <c:v>2.43700627506596E-5</c:v>
                </c:pt>
                <c:pt idx="352">
                  <c:v>2.5007600448636416E-5</c:v>
                </c:pt>
                <c:pt idx="353">
                  <c:v>2.5644552649760563E-5</c:v>
                </c:pt>
                <c:pt idx="354">
                  <c:v>2.628090037751773E-5</c:v>
                </c:pt>
                <c:pt idx="355">
                  <c:v>2.6916624822522129E-5</c:v>
                </c:pt>
                <c:pt idx="356">
                  <c:v>2.7551707341670335E-5</c:v>
                </c:pt>
                <c:pt idx="357">
                  <c:v>2.8186129457297195E-5</c:v>
                </c:pt>
                <c:pt idx="358">
                  <c:v>2.8819872856333083E-5</c:v>
                </c:pt>
                <c:pt idx="359">
                  <c:v>2.9452919389465969E-5</c:v>
                </c:pt>
                <c:pt idx="360">
                  <c:v>3.0085251070306304E-5</c:v>
                </c:pt>
                <c:pt idx="361">
                  <c:v>3.0716850074553198E-5</c:v>
                </c:pt>
                <c:pt idx="362">
                  <c:v>3.1347698739164188E-5</c:v>
                </c:pt>
                <c:pt idx="363">
                  <c:v>3.1977779561529704E-5</c:v>
                </c:pt>
                <c:pt idx="364">
                  <c:v>3.260707519864635E-5</c:v>
                </c:pt>
                <c:pt idx="365">
                  <c:v>3.3235568466296045E-5</c:v>
                </c:pt>
                <c:pt idx="366">
                  <c:v>3.3863242338228468E-5</c:v>
                </c:pt>
                <c:pt idx="367">
                  <c:v>3.449007994534323E-5</c:v>
                </c:pt>
                <c:pt idx="368">
                  <c:v>3.5116064574877801E-5</c:v>
                </c:pt>
                <c:pt idx="369">
                  <c:v>3.5741179669597622E-5</c:v>
                </c:pt>
                <c:pt idx="370">
                  <c:v>3.6365408826985972E-5</c:v>
                </c:pt>
                <c:pt idx="371">
                  <c:v>3.6988735798442844E-5</c:v>
                </c:pt>
                <c:pt idx="372">
                  <c:v>3.7611144488479872E-5</c:v>
                </c:pt>
                <c:pt idx="373">
                  <c:v>3.8232618953922142E-5</c:v>
                </c:pt>
                <c:pt idx="374">
                  <c:v>3.8853143403112988E-5</c:v>
                </c:pt>
                <c:pt idx="375">
                  <c:v>3.9472702195117541E-5</c:v>
                </c:pt>
                <c:pt idx="376">
                  <c:v>4.0091279838934312E-5</c:v>
                </c:pt>
                <c:pt idx="377">
                  <c:v>4.0708860992705772E-5</c:v>
                </c:pt>
                <c:pt idx="378">
                  <c:v>4.132543046293359E-5</c:v>
                </c:pt>
                <c:pt idx="379">
                  <c:v>4.1940973203695008E-5</c:v>
                </c:pt>
                <c:pt idx="380">
                  <c:v>4.2555474315863897E-5</c:v>
                </c:pt>
                <c:pt idx="381">
                  <c:v>4.3168919046332361E-5</c:v>
                </c:pt>
                <c:pt idx="382">
                  <c:v>4.3781292787237997E-5</c:v>
                </c:pt>
                <c:pt idx="383">
                  <c:v>4.4392581075190817E-5</c:v>
                </c:pt>
                <c:pt idx="384">
                  <c:v>4.5002769590504158E-5</c:v>
                </c:pt>
                <c:pt idx="385">
                  <c:v>4.5611844156429336E-5</c:v>
                </c:pt>
                <c:pt idx="386">
                  <c:v>4.6219790738391085E-5</c:v>
                </c:pt>
                <c:pt idx="387">
                  <c:v>4.6826595443227814E-5</c:v>
                </c:pt>
                <c:pt idx="388">
                  <c:v>4.7432244518431933E-5</c:v>
                </c:pt>
                <c:pt idx="389">
                  <c:v>4.8036724351395006E-5</c:v>
                </c:pt>
                <c:pt idx="390">
                  <c:v>4.8640021468656045E-5</c:v>
                </c:pt>
                <c:pt idx="391">
                  <c:v>4.9242122535149569E-5</c:v>
                </c:pt>
                <c:pt idx="392">
                  <c:v>4.9843014353459119E-5</c:v>
                </c:pt>
                <c:pt idx="393">
                  <c:v>5.0442683863072456E-5</c:v>
                </c:pt>
                <c:pt idx="394">
                  <c:v>5.1041118139639884E-5</c:v>
                </c:pt>
                <c:pt idx="395">
                  <c:v>5.1638304394232926E-5</c:v>
                </c:pt>
                <c:pt idx="396">
                  <c:v>5.2234229972610042E-5</c:v>
                </c:pt>
                <c:pt idx="397">
                  <c:v>5.2828882354481732E-5</c:v>
                </c:pt>
                <c:pt idx="398">
                  <c:v>5.3422249152777516E-5</c:v>
                </c:pt>
                <c:pt idx="399">
                  <c:v>5.4014318112918475E-5</c:v>
                </c:pt>
                <c:pt idx="400">
                  <c:v>5.4605077112092139E-5</c:v>
                </c:pt>
                <c:pt idx="401">
                  <c:v>5.5194514158526248E-5</c:v>
                </c:pt>
                <c:pt idx="402">
                  <c:v>5.5782617390769546E-5</c:v>
                </c:pt>
                <c:pt idx="403">
                  <c:v>5.6369375076973402E-5</c:v>
                </c:pt>
                <c:pt idx="404">
                  <c:v>5.6954775614175693E-5</c:v>
                </c:pt>
                <c:pt idx="405">
                  <c:v>5.7538807527587927E-5</c:v>
                </c:pt>
                <c:pt idx="406">
                  <c:v>5.8121459469883915E-5</c:v>
                </c:pt>
                <c:pt idx="407">
                  <c:v>5.8702720220493705E-5</c:v>
                </c:pt>
                <c:pt idx="408">
                  <c:v>5.9282578684896428E-5</c:v>
                </c:pt>
                <c:pt idx="409">
                  <c:v>5.9861023893918496E-5</c:v>
                </c:pt>
                <c:pt idx="410">
                  <c:v>6.043804500303375E-5</c:v>
                </c:pt>
                <c:pt idx="411">
                  <c:v>6.1013631291664804E-5</c:v>
                </c:pt>
                <c:pt idx="412">
                  <c:v>6.1587772162488929E-5</c:v>
                </c:pt>
                <c:pt idx="413">
                  <c:v>6.2160457140745967E-5</c:v>
                </c:pt>
                <c:pt idx="414">
                  <c:v>6.2731675873547172E-5</c:v>
                </c:pt>
                <c:pt idx="415">
                  <c:v>6.3301418129189227E-5</c:v>
                </c:pt>
                <c:pt idx="416">
                  <c:v>6.3869673796468809E-5</c:v>
                </c:pt>
                <c:pt idx="417">
                  <c:v>6.4436432884000392E-5</c:v>
                </c:pt>
                <c:pt idx="418">
                  <c:v>6.5001685519537562E-5</c:v>
                </c:pt>
                <c:pt idx="419">
                  <c:v>6.5565421949293742E-5</c:v>
                </c:pt>
                <c:pt idx="420">
                  <c:v>6.612763253726993E-5</c:v>
                </c:pt>
                <c:pt idx="421">
                  <c:v>6.6688307764581285E-5</c:v>
                </c:pt>
                <c:pt idx="422">
                  <c:v>6.7247438228787922E-5</c:v>
                </c:pt>
                <c:pt idx="423">
                  <c:v>6.7805014643227635E-5</c:v>
                </c:pt>
                <c:pt idx="424">
                  <c:v>6.8361027836352504E-5</c:v>
                </c:pt>
                <c:pt idx="425">
                  <c:v>6.8915468751064724E-5</c:v>
                </c:pt>
                <c:pt idx="426">
                  <c:v>6.9468328444059039E-5</c:v>
                </c:pt>
                <c:pt idx="427">
                  <c:v>7.0019598085164627E-5</c:v>
                </c:pt>
                <c:pt idx="428">
                  <c:v>7.0569268956690979E-5</c:v>
                </c:pt>
                <c:pt idx="429">
                  <c:v>7.1117332452775856E-5</c:v>
                </c:pt>
                <c:pt idx="430">
                  <c:v>7.1663780078735191E-5</c:v>
                </c:pt>
                <c:pt idx="431">
                  <c:v>7.2208603450416383E-5</c:v>
                </c:pt>
                <c:pt idx="432">
                  <c:v>7.2751794293553614E-5</c:v>
                </c:pt>
                <c:pt idx="433">
                  <c:v>7.3293344443125122E-5</c:v>
                </c:pt>
                <c:pt idx="434">
                  <c:v>7.3833245842714929E-5</c:v>
                </c:pt>
                <c:pt idx="435">
                  <c:v>7.437149054387269E-5</c:v>
                </c:pt>
                <c:pt idx="436">
                  <c:v>7.4908070705482696E-5</c:v>
                </c:pt>
                <c:pt idx="437">
                  <c:v>7.5442978593127173E-5</c:v>
                </c:pt>
                <c:pt idx="438">
                  <c:v>7.5976206578459843E-5</c:v>
                </c:pt>
                <c:pt idx="439">
                  <c:v>7.6507747138576543E-5</c:v>
                </c:pt>
                <c:pt idx="440">
                  <c:v>7.7037592855390405E-5</c:v>
                </c:pt>
                <c:pt idx="441">
                  <c:v>7.7565736415008678E-5</c:v>
                </c:pt>
                <c:pt idx="442">
                  <c:v>7.8092170607113584E-5</c:v>
                </c:pt>
                <c:pt idx="443">
                  <c:v>7.8616888324342803E-5</c:v>
                </c:pt>
                <c:pt idx="444">
                  <c:v>7.9139882561675667E-5</c:v>
                </c:pt>
                <c:pt idx="445">
                  <c:v>7.9661146415818606E-5</c:v>
                </c:pt>
                <c:pt idx="446">
                  <c:v>8.018067308459466E-5</c:v>
                </c:pt>
                <c:pt idx="447">
                  <c:v>8.0698455866335666E-5</c:v>
                </c:pt>
                <c:pt idx="448">
                  <c:v>8.1214488159275899E-5</c:v>
                </c:pt>
                <c:pt idx="449">
                  <c:v>8.1728763460948135E-5</c:v>
                </c:pt>
                <c:pt idx="450">
                  <c:v>8.2241275367583242E-5</c:v>
                </c:pt>
                <c:pt idx="451">
                  <c:v>8.2752017573510026E-5</c:v>
                </c:pt>
                <c:pt idx="452">
                  <c:v>8.326098387056E-5</c:v>
                </c:pt>
                <c:pt idx="453">
                  <c:v>8.3768168147472076E-5</c:v>
                </c:pt>
                <c:pt idx="454">
                  <c:v>8.4273564389301364E-5</c:v>
                </c:pt>
                <c:pt idx="455">
                  <c:v>8.4777166676829719E-5</c:v>
                </c:pt>
                <c:pt idx="456">
                  <c:v>8.5278969185978169E-5</c:v>
                </c:pt>
                <c:pt idx="457">
                  <c:v>8.5778966187221312E-5</c:v>
                </c:pt>
                <c:pt idx="458">
                  <c:v>8.627715204500674E-5</c:v>
                </c:pt>
                <c:pt idx="459">
                  <c:v>8.6773521217173335E-5</c:v>
                </c:pt>
                <c:pt idx="460">
                  <c:v>8.7268068254373106E-5</c:v>
                </c:pt>
                <c:pt idx="461">
                  <c:v>8.7760787799497011E-5</c:v>
                </c:pt>
                <c:pt idx="462">
                  <c:v>8.8251674587100297E-5</c:v>
                </c:pt>
                <c:pt idx="463">
                  <c:v>8.8740723442831568E-5</c:v>
                </c:pt>
                <c:pt idx="464">
                  <c:v>8.9227929282865453E-5</c:v>
                </c:pt>
                <c:pt idx="465">
                  <c:v>8.9713287113334369E-5</c:v>
                </c:pt>
                <c:pt idx="466">
                  <c:v>9.01967920297648E-5</c:v>
                </c:pt>
                <c:pt idx="467">
                  <c:v>9.0678439216516715E-5</c:v>
                </c:pt>
                <c:pt idx="468">
                  <c:v>9.1158223946221576E-5</c:v>
                </c:pt>
                <c:pt idx="469">
                  <c:v>9.1636141579227564E-5</c:v>
                </c:pt>
                <c:pt idx="470">
                  <c:v>9.2112187563042017E-5</c:v>
                </c:pt>
                <c:pt idx="471">
                  <c:v>9.2586357431780501E-5</c:v>
                </c:pt>
                <c:pt idx="472">
                  <c:v>9.3058646805614903E-5</c:v>
                </c:pt>
                <c:pt idx="473">
                  <c:v>9.3529051390225658E-5</c:v>
                </c:pt>
                <c:pt idx="474">
                  <c:v>9.3997566976255253E-5</c:v>
                </c:pt>
                <c:pt idx="475">
                  <c:v>9.446418943876438E-5</c:v>
                </c:pt>
                <c:pt idx="476">
                  <c:v>9.4928914736690443E-5</c:v>
                </c:pt>
                <c:pt idx="477">
                  <c:v>9.5391738912307502E-5</c:v>
                </c:pt>
                <c:pt idx="478">
                  <c:v>9.5852658090690371E-5</c:v>
                </c:pt>
                <c:pt idx="479">
                  <c:v>9.6311668479177306E-5</c:v>
                </c:pt>
                <c:pt idx="480">
                  <c:v>9.6768766366839149E-5</c:v>
                </c:pt>
                <c:pt idx="481">
                  <c:v>9.722394812394726E-5</c:v>
                </c:pt>
                <c:pt idx="482">
                  <c:v>9.7677210201445612E-5</c:v>
                </c:pt>
                <c:pt idx="483">
                  <c:v>9.8128549130425166E-5</c:v>
                </c:pt>
                <c:pt idx="484">
                  <c:v>9.8577961521598129E-5</c:v>
                </c:pt>
                <c:pt idx="485">
                  <c:v>9.9025444064777118E-5</c:v>
                </c:pt>
                <c:pt idx="486">
                  <c:v>9.9470993528355542E-5</c:v>
                </c:pt>
                <c:pt idx="487">
                  <c:v>9.9914606758788726E-5</c:v>
                </c:pt>
                <c:pt idx="488">
                  <c:v>1.0035628068007953E-4</c:v>
                </c:pt>
                <c:pt idx="489">
                  <c:v>1.0079601229326489E-4</c:v>
                </c:pt>
                <c:pt idx="490">
                  <c:v>1.0123379867590392E-4</c:v>
                </c:pt>
                <c:pt idx="491">
                  <c:v>1.0166963698156974E-4</c:v>
                </c:pt>
                <c:pt idx="492">
                  <c:v>1.0210352443934206E-4</c:v>
                </c:pt>
                <c:pt idx="493">
                  <c:v>1.0253545835330271E-4</c:v>
                </c:pt>
                <c:pt idx="494">
                  <c:v>1.0296543610203183E-4</c:v>
                </c:pt>
                <c:pt idx="495">
                  <c:v>1.0339345513810947E-4</c:v>
                </c:pt>
                <c:pt idx="496">
                  <c:v>1.0381951298761508E-4</c:v>
                </c:pt>
                <c:pt idx="497">
                  <c:v>1.0424360724963211E-4</c:v>
                </c:pt>
                <c:pt idx="498">
                  <c:v>1.0466573559575408E-4</c:v>
                </c:pt>
                <c:pt idx="499">
                  <c:v>1.0508589576959142E-4</c:v>
                </c:pt>
                <c:pt idx="500">
                  <c:v>1.0550408558628224E-4</c:v>
                </c:pt>
                <c:pt idx="501">
                  <c:v>1.0592030293200427E-4</c:v>
                </c:pt>
                <c:pt idx="502">
                  <c:v>1.0633454576348893E-4</c:v>
                </c:pt>
                <c:pt idx="503">
                  <c:v>1.0674681210753709E-4</c:v>
                </c:pt>
                <c:pt idx="504">
                  <c:v>1.0715710006053804E-4</c:v>
                </c:pt>
                <c:pt idx="505">
                  <c:v>1.075654077879892E-4</c:v>
                </c:pt>
                <c:pt idx="506">
                  <c:v>1.079717335240185E-4</c:v>
                </c:pt>
                <c:pt idx="507">
                  <c:v>1.0837607557090947E-4</c:v>
                </c:pt>
                <c:pt idx="508">
                  <c:v>1.08778432298627E-4</c:v>
                </c:pt>
                <c:pt idx="509">
                  <c:v>1.0917880214434634E-4</c:v>
                </c:pt>
                <c:pt idx="510">
                  <c:v>1.0957718361198288E-4</c:v>
                </c:pt>
                <c:pt idx="511">
                  <c:v>1.0997357527172607E-4</c:v>
                </c:pt>
                <c:pt idx="512">
                  <c:v>1.1036797575957245E-4</c:v>
                </c:pt>
                <c:pt idx="513">
                  <c:v>1.1076038377686348E-4</c:v>
                </c:pt>
                <c:pt idx="514">
                  <c:v>1.1115079808982356E-4</c:v>
                </c:pt>
                <c:pt idx="515">
                  <c:v>1.1153921752910075E-4</c:v>
                </c:pt>
                <c:pt idx="516">
                  <c:v>1.1192564098930982E-4</c:v>
                </c:pt>
                <c:pt idx="517">
                  <c:v>1.1231006742857618E-4</c:v>
                </c:pt>
                <c:pt idx="518">
                  <c:v>1.1269249586808297E-4</c:v>
                </c:pt>
                <c:pt idx="519">
                  <c:v>1.1307292539162003E-4</c:v>
                </c:pt>
                <c:pt idx="520">
                  <c:v>1.1345135514513324E-4</c:v>
                </c:pt>
                <c:pt idx="521">
                  <c:v>1.1382778433627851E-4</c:v>
                </c:pt>
                <c:pt idx="522">
                  <c:v>1.1420221223397557E-4</c:v>
                </c:pt>
                <c:pt idx="523">
                  <c:v>1.1457463816796452E-4</c:v>
                </c:pt>
                <c:pt idx="524">
                  <c:v>1.1494506152836456E-4</c:v>
                </c:pt>
                <c:pt idx="525">
                  <c:v>1.1531348176523435E-4</c:v>
                </c:pt>
                <c:pt idx="526">
                  <c:v>1.1567989838813408E-4</c:v>
                </c:pt>
                <c:pt idx="527">
                  <c:v>1.160443109656897E-4</c:v>
                </c:pt>
                <c:pt idx="528">
                  <c:v>1.1640671912515996E-4</c:v>
                </c:pt>
                <c:pt idx="529">
                  <c:v>1.1676712255200404E-4</c:v>
                </c:pt>
                <c:pt idx="530">
                  <c:v>1.1712552098945091E-4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8C-418E-8994-38E5ED448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40192"/>
        <c:axId val="248841728"/>
      </c:scatterChart>
      <c:valAx>
        <c:axId val="2488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41728"/>
        <c:crosses val="autoZero"/>
        <c:crossBetween val="midCat"/>
      </c:valAx>
      <c:valAx>
        <c:axId val="2488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4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chart" Target="../charts/chart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3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chart" Target="../charts/chart7.xml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chart" Target="../charts/chart8.xml"/><Relationship Id="rId1" Type="http://schemas.openxmlformats.org/officeDocument/2006/relationships/image" Target="../media/image5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24</xdr:row>
      <xdr:rowOff>87581</xdr:rowOff>
    </xdr:from>
    <xdr:to>
      <xdr:col>7</xdr:col>
      <xdr:colOff>612469</xdr:colOff>
      <xdr:row>32</xdr:row>
      <xdr:rowOff>142874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697681"/>
          <a:ext cx="6413194" cy="150309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11</xdr:row>
      <xdr:rowOff>76199</xdr:rowOff>
    </xdr:from>
    <xdr:to>
      <xdr:col>10</xdr:col>
      <xdr:colOff>371474</xdr:colOff>
      <xdr:row>28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409575</xdr:colOff>
      <xdr:row>16</xdr:row>
      <xdr:rowOff>76200</xdr:rowOff>
    </xdr:from>
    <xdr:to>
      <xdr:col>19</xdr:col>
      <xdr:colOff>171824</xdr:colOff>
      <xdr:row>31</xdr:row>
      <xdr:rowOff>46780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1975" y="3228975"/>
          <a:ext cx="4296149" cy="26852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11</xdr:col>
      <xdr:colOff>47066</xdr:colOff>
      <xdr:row>5</xdr:row>
      <xdr:rowOff>47624</xdr:rowOff>
    </xdr:from>
    <xdr:to>
      <xdr:col>21</xdr:col>
      <xdr:colOff>322237</xdr:colOff>
      <xdr:row>15</xdr:row>
      <xdr:rowOff>28147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6" y="1209674"/>
          <a:ext cx="6752171" cy="179027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4</xdr:row>
      <xdr:rowOff>28575</xdr:rowOff>
    </xdr:from>
    <xdr:to>
      <xdr:col>20</xdr:col>
      <xdr:colOff>38100</xdr:colOff>
      <xdr:row>59</xdr:row>
      <xdr:rowOff>95250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1200150"/>
          <a:ext cx="7543800" cy="10058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38100</xdr:colOff>
      <xdr:row>6</xdr:row>
      <xdr:rowOff>152400</xdr:rowOff>
    </xdr:from>
    <xdr:to>
      <xdr:col>10</xdr:col>
      <xdr:colOff>111993</xdr:colOff>
      <xdr:row>16</xdr:row>
      <xdr:rowOff>28575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724025"/>
          <a:ext cx="6550893" cy="168592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47625</xdr:colOff>
      <xdr:row>16</xdr:row>
      <xdr:rowOff>161926</xdr:rowOff>
    </xdr:from>
    <xdr:to>
      <xdr:col>10</xdr:col>
      <xdr:colOff>142875</xdr:colOff>
      <xdr:row>24</xdr:row>
      <xdr:rowOff>95237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3543301"/>
          <a:ext cx="6572250" cy="138111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66675</xdr:colOff>
      <xdr:row>3</xdr:row>
      <xdr:rowOff>114301</xdr:rowOff>
    </xdr:from>
    <xdr:to>
      <xdr:col>8</xdr:col>
      <xdr:colOff>571500</xdr:colOff>
      <xdr:row>6</xdr:row>
      <xdr:rowOff>84584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1085851"/>
          <a:ext cx="5686425" cy="570358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228600</xdr:colOff>
      <xdr:row>0</xdr:row>
      <xdr:rowOff>171450</xdr:rowOff>
    </xdr:from>
    <xdr:to>
      <xdr:col>27</xdr:col>
      <xdr:colOff>218348</xdr:colOff>
      <xdr:row>39</xdr:row>
      <xdr:rowOff>141937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0" y="171450"/>
          <a:ext cx="5819048" cy="750476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171450</xdr:colOff>
      <xdr:row>2</xdr:row>
      <xdr:rowOff>47625</xdr:rowOff>
    </xdr:from>
    <xdr:to>
      <xdr:col>18</xdr:col>
      <xdr:colOff>142150</xdr:colOff>
      <xdr:row>43</xdr:row>
      <xdr:rowOff>141936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885825"/>
          <a:ext cx="5800000" cy="75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76200</xdr:colOff>
      <xdr:row>29</xdr:row>
      <xdr:rowOff>161925</xdr:rowOff>
    </xdr:from>
    <xdr:to>
      <xdr:col>8</xdr:col>
      <xdr:colOff>532209</xdr:colOff>
      <xdr:row>42</xdr:row>
      <xdr:rowOff>56555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5886450"/>
          <a:ext cx="6656784" cy="22473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67922</xdr:colOff>
      <xdr:row>15</xdr:row>
      <xdr:rowOff>174284</xdr:rowOff>
    </xdr:from>
    <xdr:to>
      <xdr:col>9</xdr:col>
      <xdr:colOff>375500</xdr:colOff>
      <xdr:row>58</xdr:row>
      <xdr:rowOff>153175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22" y="3061550"/>
          <a:ext cx="6111875" cy="765842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489459</xdr:colOff>
      <xdr:row>9</xdr:row>
      <xdr:rowOff>47794</xdr:rowOff>
    </xdr:from>
    <xdr:to>
      <xdr:col>18</xdr:col>
      <xdr:colOff>130422</xdr:colOff>
      <xdr:row>53</xdr:row>
      <xdr:rowOff>60707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834" y="1863497"/>
          <a:ext cx="6090182" cy="787103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4421</xdr:colOff>
      <xdr:row>1</xdr:row>
      <xdr:rowOff>108459</xdr:rowOff>
    </xdr:from>
    <xdr:to>
      <xdr:col>22</xdr:col>
      <xdr:colOff>311915</xdr:colOff>
      <xdr:row>45</xdr:row>
      <xdr:rowOff>99381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8405" y="495412"/>
          <a:ext cx="6111791" cy="784904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13267</xdr:colOff>
      <xdr:row>0</xdr:row>
      <xdr:rowOff>143271</xdr:rowOff>
    </xdr:from>
    <xdr:to>
      <xdr:col>31</xdr:col>
      <xdr:colOff>265924</xdr:colOff>
      <xdr:row>44</xdr:row>
      <xdr:rowOff>47111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1548" y="143271"/>
          <a:ext cx="6056954" cy="79703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24</xdr:col>
      <xdr:colOff>20774</xdr:colOff>
      <xdr:row>17</xdr:row>
      <xdr:rowOff>84930</xdr:rowOff>
    </xdr:from>
    <xdr:to>
      <xdr:col>33</xdr:col>
      <xdr:colOff>371582</xdr:colOff>
      <xdr:row>60</xdr:row>
      <xdr:rowOff>34860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98899" y="3329383"/>
          <a:ext cx="6155105" cy="76294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198438</xdr:colOff>
      <xdr:row>3</xdr:row>
      <xdr:rowOff>106175</xdr:rowOff>
    </xdr:from>
    <xdr:to>
      <xdr:col>9</xdr:col>
      <xdr:colOff>14684</xdr:colOff>
      <xdr:row>15</xdr:row>
      <xdr:rowOff>5774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438" y="850316"/>
          <a:ext cx="5620543" cy="20427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557212</xdr:colOff>
      <xdr:row>1</xdr:row>
      <xdr:rowOff>4761</xdr:rowOff>
    </xdr:from>
    <xdr:to>
      <xdr:col>21</xdr:col>
      <xdr:colOff>204840</xdr:colOff>
      <xdr:row>28</xdr:row>
      <xdr:rowOff>123156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86512" y="476249"/>
          <a:ext cx="7420028" cy="48761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132685</xdr:colOff>
      <xdr:row>11</xdr:row>
      <xdr:rowOff>161924</xdr:rowOff>
    </xdr:from>
    <xdr:to>
      <xdr:col>10</xdr:col>
      <xdr:colOff>66677</xdr:colOff>
      <xdr:row>26</xdr:row>
      <xdr:rowOff>81200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2B48097-1DB9-BB04-4234-F5588F333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685" y="2395537"/>
          <a:ext cx="6410992" cy="2562463"/>
        </a:xfrm>
        <a:prstGeom prst="rect">
          <a:avLst/>
        </a:prstGeom>
        <a:ln w="15875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90489</xdr:colOff>
      <xdr:row>2</xdr:row>
      <xdr:rowOff>42862</xdr:rowOff>
    </xdr:from>
    <xdr:to>
      <xdr:col>9</xdr:col>
      <xdr:colOff>590552</xdr:colOff>
      <xdr:row>11</xdr:row>
      <xdr:rowOff>104775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B66C9F0-0D69-CB42-9713-D72A38206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9" y="690562"/>
          <a:ext cx="6329363" cy="1647826"/>
        </a:xfrm>
        <a:prstGeom prst="rect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342146</xdr:colOff>
      <xdr:row>24</xdr:row>
      <xdr:rowOff>38101</xdr:rowOff>
    </xdr:from>
    <xdr:to>
      <xdr:col>21</xdr:col>
      <xdr:colOff>132070</xdr:colOff>
      <xdr:row>73</xdr:row>
      <xdr:rowOff>145977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9146" y="4562476"/>
          <a:ext cx="6914624" cy="874228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581026</xdr:colOff>
      <xdr:row>7</xdr:row>
      <xdr:rowOff>85725</xdr:rowOff>
    </xdr:from>
    <xdr:to>
      <xdr:col>18</xdr:col>
      <xdr:colOff>398856</xdr:colOff>
      <xdr:row>45</xdr:row>
      <xdr:rowOff>141183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8026" y="1619250"/>
          <a:ext cx="4999430" cy="693250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172181</xdr:colOff>
      <xdr:row>15</xdr:row>
      <xdr:rowOff>142875</xdr:rowOff>
    </xdr:from>
    <xdr:to>
      <xdr:col>10</xdr:col>
      <xdr:colOff>638175</xdr:colOff>
      <xdr:row>54</xdr:row>
      <xdr:rowOff>83850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5281" y="3124200"/>
          <a:ext cx="4999894" cy="69990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381000</xdr:colOff>
      <xdr:row>1</xdr:row>
      <xdr:rowOff>153991</xdr:rowOff>
    </xdr:from>
    <xdr:to>
      <xdr:col>9</xdr:col>
      <xdr:colOff>95250</xdr:colOff>
      <xdr:row>14</xdr:row>
      <xdr:rowOff>18736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01666"/>
          <a:ext cx="5543550" cy="221742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38100</xdr:rowOff>
    </xdr:from>
    <xdr:to>
      <xdr:col>10</xdr:col>
      <xdr:colOff>304800</xdr:colOff>
      <xdr:row>26</xdr:row>
      <xdr:rowOff>90927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143125"/>
          <a:ext cx="6496050" cy="294842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11</xdr:row>
      <xdr:rowOff>142875</xdr:rowOff>
    </xdr:from>
    <xdr:to>
      <xdr:col>9</xdr:col>
      <xdr:colOff>171450</xdr:colOff>
      <xdr:row>26</xdr:row>
      <xdr:rowOff>171450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561975</xdr:colOff>
      <xdr:row>14</xdr:row>
      <xdr:rowOff>38100</xdr:rowOff>
    </xdr:from>
    <xdr:to>
      <xdr:col>16</xdr:col>
      <xdr:colOff>170608</xdr:colOff>
      <xdr:row>19</xdr:row>
      <xdr:rowOff>161796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2800350"/>
          <a:ext cx="6733333" cy="102857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457200</xdr:colOff>
      <xdr:row>15</xdr:row>
      <xdr:rowOff>17482</xdr:rowOff>
    </xdr:from>
    <xdr:to>
      <xdr:col>19</xdr:col>
      <xdr:colOff>83811</xdr:colOff>
      <xdr:row>37</xdr:row>
      <xdr:rowOff>170276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2732107"/>
          <a:ext cx="6751311" cy="413424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>
    <xdr:from>
      <xdr:col>2</xdr:col>
      <xdr:colOff>295274</xdr:colOff>
      <xdr:row>5</xdr:row>
      <xdr:rowOff>128586</xdr:rowOff>
    </xdr:from>
    <xdr:to>
      <xdr:col>9</xdr:col>
      <xdr:colOff>333374</xdr:colOff>
      <xdr:row>20</xdr:row>
      <xdr:rowOff>157162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12</xdr:row>
      <xdr:rowOff>95249</xdr:rowOff>
    </xdr:from>
    <xdr:to>
      <xdr:col>9</xdr:col>
      <xdr:colOff>581025</xdr:colOff>
      <xdr:row>32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323849</xdr:colOff>
      <xdr:row>17</xdr:row>
      <xdr:rowOff>19049</xdr:rowOff>
    </xdr:from>
    <xdr:to>
      <xdr:col>21</xdr:col>
      <xdr:colOff>361949</xdr:colOff>
      <xdr:row>32</xdr:row>
      <xdr:rowOff>47624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333375</xdr:colOff>
      <xdr:row>7</xdr:row>
      <xdr:rowOff>161926</xdr:rowOff>
    </xdr:from>
    <xdr:to>
      <xdr:col>22</xdr:col>
      <xdr:colOff>484308</xdr:colOff>
      <xdr:row>15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72550" y="1628776"/>
          <a:ext cx="5980233" cy="14573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6</xdr:col>
      <xdr:colOff>4761</xdr:colOff>
      <xdr:row>7</xdr:row>
      <xdr:rowOff>126431</xdr:rowOff>
    </xdr:from>
    <xdr:to>
      <xdr:col>13</xdr:col>
      <xdr:colOff>109537</xdr:colOff>
      <xdr:row>25</xdr:row>
      <xdr:rowOff>111875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48C8A2-FE0A-60A9-18F2-8B8C6EAD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29086" y="1559944"/>
          <a:ext cx="4648201" cy="315726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228601</xdr:colOff>
      <xdr:row>14</xdr:row>
      <xdr:rowOff>133563</xdr:rowOff>
    </xdr:from>
    <xdr:to>
      <xdr:col>10</xdr:col>
      <xdr:colOff>295275</xdr:colOff>
      <xdr:row>63</xdr:row>
      <xdr:rowOff>163789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B38872-3560-A215-DAE8-1320058AB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1" y="2876763"/>
          <a:ext cx="6867524" cy="889800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17</xdr:col>
      <xdr:colOff>85725</xdr:colOff>
      <xdr:row>10</xdr:row>
      <xdr:rowOff>77166</xdr:rowOff>
    </xdr:from>
    <xdr:to>
      <xdr:col>26</xdr:col>
      <xdr:colOff>438150</xdr:colOff>
      <xdr:row>37</xdr:row>
      <xdr:rowOff>46546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02F4A3-A628-781A-4ADF-92D953F15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0" y="2096466"/>
          <a:ext cx="6096000" cy="48557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9</xdr:col>
      <xdr:colOff>150495</xdr:colOff>
      <xdr:row>12</xdr:row>
      <xdr:rowOff>85725</xdr:rowOff>
    </xdr:from>
    <xdr:to>
      <xdr:col>17</xdr:col>
      <xdr:colOff>333375</xdr:colOff>
      <xdr:row>34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600075</xdr:colOff>
      <xdr:row>0</xdr:row>
      <xdr:rowOff>333375</xdr:rowOff>
    </xdr:from>
    <xdr:to>
      <xdr:col>29</xdr:col>
      <xdr:colOff>208708</xdr:colOff>
      <xdr:row>49</xdr:row>
      <xdr:rowOff>84624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8675" y="333375"/>
          <a:ext cx="6733333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533400</xdr:colOff>
      <xdr:row>4</xdr:row>
      <xdr:rowOff>161926</xdr:rowOff>
    </xdr:from>
    <xdr:to>
      <xdr:col>21</xdr:col>
      <xdr:colOff>180128</xdr:colOff>
      <xdr:row>53</xdr:row>
      <xdr:rowOff>98913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1057276"/>
          <a:ext cx="6771428" cy="8571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614362</xdr:colOff>
      <xdr:row>10</xdr:row>
      <xdr:rowOff>176212</xdr:rowOff>
    </xdr:from>
    <xdr:to>
      <xdr:col>15</xdr:col>
      <xdr:colOff>270614</xdr:colOff>
      <xdr:row>57</xdr:row>
      <xdr:rowOff>84673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5162" y="2128837"/>
          <a:ext cx="6780952" cy="819044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57149</xdr:colOff>
      <xdr:row>1</xdr:row>
      <xdr:rowOff>78719</xdr:rowOff>
    </xdr:from>
    <xdr:to>
      <xdr:col>9</xdr:col>
      <xdr:colOff>103194</xdr:colOff>
      <xdr:row>10</xdr:row>
      <xdr:rowOff>42446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BF073F-B696-8110-620D-1FF462F22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49" y="445432"/>
          <a:ext cx="5875345" cy="15496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133349</xdr:colOff>
      <xdr:row>5</xdr:row>
      <xdr:rowOff>47625</xdr:rowOff>
    </xdr:from>
    <xdr:to>
      <xdr:col>22</xdr:col>
      <xdr:colOff>619124</xdr:colOff>
      <xdr:row>68</xdr:row>
      <xdr:rowOff>173202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666875"/>
          <a:ext cx="6962775" cy="1169845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141796</xdr:colOff>
      <xdr:row>5</xdr:row>
      <xdr:rowOff>19050</xdr:rowOff>
    </xdr:from>
    <xdr:to>
      <xdr:col>30</xdr:col>
      <xdr:colOff>427697</xdr:colOff>
      <xdr:row>44</xdr:row>
      <xdr:rowOff>122415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3621" y="1638300"/>
          <a:ext cx="4819801" cy="733284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95251</xdr:colOff>
      <xdr:row>13</xdr:row>
      <xdr:rowOff>5138</xdr:rowOff>
    </xdr:from>
    <xdr:to>
      <xdr:col>10</xdr:col>
      <xdr:colOff>47626</xdr:colOff>
      <xdr:row>22</xdr:row>
      <xdr:rowOff>125243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7843ED0-A489-3E8D-ECC7-73181FFA5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1" y="3200776"/>
          <a:ext cx="6477000" cy="170601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0</xdr:row>
      <xdr:rowOff>417388</xdr:rowOff>
    </xdr:from>
    <xdr:to>
      <xdr:col>16</xdr:col>
      <xdr:colOff>417024</xdr:colOff>
      <xdr:row>1</xdr:row>
      <xdr:rowOff>1476375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9550" y="417388"/>
          <a:ext cx="6760674" cy="182098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22</xdr:col>
      <xdr:colOff>466725</xdr:colOff>
      <xdr:row>10</xdr:row>
      <xdr:rowOff>9525</xdr:rowOff>
    </xdr:from>
    <xdr:to>
      <xdr:col>36</xdr:col>
      <xdr:colOff>341782</xdr:colOff>
      <xdr:row>65</xdr:row>
      <xdr:rowOff>8281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16125" y="1819275"/>
          <a:ext cx="8942857" cy="99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5629275</xdr:colOff>
      <xdr:row>1</xdr:row>
      <xdr:rowOff>1533525</xdr:rowOff>
    </xdr:from>
    <xdr:to>
      <xdr:col>31</xdr:col>
      <xdr:colOff>398865</xdr:colOff>
      <xdr:row>54</xdr:row>
      <xdr:rowOff>94006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40175" y="2295525"/>
          <a:ext cx="9476190" cy="99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7</xdr:row>
      <xdr:rowOff>85725</xdr:rowOff>
    </xdr:from>
    <xdr:to>
      <xdr:col>17</xdr:col>
      <xdr:colOff>5219013</xdr:colOff>
      <xdr:row>58</xdr:row>
      <xdr:rowOff>36952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34675" y="3733800"/>
          <a:ext cx="5495238" cy="91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3219450</xdr:colOff>
      <xdr:row>1</xdr:row>
      <xdr:rowOff>66675</xdr:rowOff>
    </xdr:from>
    <xdr:to>
      <xdr:col>27</xdr:col>
      <xdr:colOff>379840</xdr:colOff>
      <xdr:row>46</xdr:row>
      <xdr:rowOff>27337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30350" y="828675"/>
          <a:ext cx="9276190" cy="9904762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12</xdr:row>
      <xdr:rowOff>142875</xdr:rowOff>
    </xdr:from>
    <xdr:to>
      <xdr:col>8</xdr:col>
      <xdr:colOff>333375</xdr:colOff>
      <xdr:row>31</xdr:row>
      <xdr:rowOff>57150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133350</xdr:colOff>
      <xdr:row>1</xdr:row>
      <xdr:rowOff>1495425</xdr:rowOff>
    </xdr:from>
    <xdr:to>
      <xdr:col>13</xdr:col>
      <xdr:colOff>466725</xdr:colOff>
      <xdr:row>17</xdr:row>
      <xdr:rowOff>173040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19550" y="2257425"/>
          <a:ext cx="4867275" cy="337344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242888</xdr:colOff>
      <xdr:row>5</xdr:row>
      <xdr:rowOff>52388</xdr:rowOff>
    </xdr:from>
    <xdr:to>
      <xdr:col>24</xdr:col>
      <xdr:colOff>242888</xdr:colOff>
      <xdr:row>48</xdr:row>
      <xdr:rowOff>3312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2438" y="1190626"/>
          <a:ext cx="7829550" cy="75280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171450</xdr:colOff>
      <xdr:row>2</xdr:row>
      <xdr:rowOff>140998</xdr:rowOff>
    </xdr:from>
    <xdr:to>
      <xdr:col>9</xdr:col>
      <xdr:colOff>641371</xdr:colOff>
      <xdr:row>24</xdr:row>
      <xdr:rowOff>141917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1FE4613-0DE6-D627-9F8B-5B4DF4E4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750598"/>
          <a:ext cx="6342084" cy="387759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3</xdr:col>
      <xdr:colOff>128587</xdr:colOff>
      <xdr:row>12</xdr:row>
      <xdr:rowOff>152401</xdr:rowOff>
    </xdr:from>
    <xdr:to>
      <xdr:col>11</xdr:col>
      <xdr:colOff>261273</xdr:colOff>
      <xdr:row>52</xdr:row>
      <xdr:rowOff>151496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5975" y="2524126"/>
          <a:ext cx="5352386" cy="7047595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523874</xdr:colOff>
      <xdr:row>13</xdr:row>
      <xdr:rowOff>109538</xdr:rowOff>
    </xdr:from>
    <xdr:to>
      <xdr:col>12</xdr:col>
      <xdr:colOff>413783</xdr:colOff>
      <xdr:row>21</xdr:row>
      <xdr:rowOff>90309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6187" y="2657476"/>
          <a:ext cx="4457146" cy="139047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295274</xdr:colOff>
      <xdr:row>32</xdr:row>
      <xdr:rowOff>9525</xdr:rowOff>
    </xdr:from>
    <xdr:to>
      <xdr:col>23</xdr:col>
      <xdr:colOff>228600</xdr:colOff>
      <xdr:row>59</xdr:row>
      <xdr:rowOff>160260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4" y="6134100"/>
          <a:ext cx="7058026" cy="5037060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50</xdr:row>
      <xdr:rowOff>66675</xdr:rowOff>
    </xdr:from>
    <xdr:to>
      <xdr:col>22</xdr:col>
      <xdr:colOff>465995</xdr:colOff>
      <xdr:row>93</xdr:row>
      <xdr:rowOff>170224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9448800"/>
          <a:ext cx="6361970" cy="788547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22</xdr:row>
      <xdr:rowOff>161925</xdr:rowOff>
    </xdr:from>
    <xdr:to>
      <xdr:col>8</xdr:col>
      <xdr:colOff>532706</xdr:colOff>
      <xdr:row>61</xdr:row>
      <xdr:rowOff>103900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4143375"/>
          <a:ext cx="5552381" cy="700000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23</xdr:col>
      <xdr:colOff>542925</xdr:colOff>
      <xdr:row>5</xdr:row>
      <xdr:rowOff>47625</xdr:rowOff>
    </xdr:from>
    <xdr:to>
      <xdr:col>33</xdr:col>
      <xdr:colOff>551639</xdr:colOff>
      <xdr:row>53</xdr:row>
      <xdr:rowOff>27492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40025" y="1285875"/>
          <a:ext cx="6485714" cy="866666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533400</xdr:colOff>
      <xdr:row>53</xdr:row>
      <xdr:rowOff>104775</xdr:rowOff>
    </xdr:from>
    <xdr:to>
      <xdr:col>33</xdr:col>
      <xdr:colOff>284971</xdr:colOff>
      <xdr:row>80</xdr:row>
      <xdr:rowOff>75593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0500" y="10029825"/>
          <a:ext cx="6228571" cy="4857143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409783</xdr:colOff>
      <xdr:row>4</xdr:row>
      <xdr:rowOff>38100</xdr:rowOff>
    </xdr:from>
    <xdr:to>
      <xdr:col>18</xdr:col>
      <xdr:colOff>628705</xdr:colOff>
      <xdr:row>38</xdr:row>
      <xdr:rowOff>161982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083" y="762000"/>
          <a:ext cx="6048222" cy="62770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619125</xdr:colOff>
      <xdr:row>21</xdr:row>
      <xdr:rowOff>123825</xdr:rowOff>
    </xdr:from>
    <xdr:to>
      <xdr:col>19</xdr:col>
      <xdr:colOff>46968</xdr:colOff>
      <xdr:row>42</xdr:row>
      <xdr:rowOff>9064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96125" y="4257675"/>
          <a:ext cx="5257143" cy="368571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190500</xdr:colOff>
      <xdr:row>40</xdr:row>
      <xdr:rowOff>57150</xdr:rowOff>
    </xdr:from>
    <xdr:to>
      <xdr:col>18</xdr:col>
      <xdr:colOff>542152</xdr:colOff>
      <xdr:row>81</xdr:row>
      <xdr:rowOff>180032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9800" y="7629525"/>
          <a:ext cx="6180952" cy="754285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295274</xdr:colOff>
      <xdr:row>1</xdr:row>
      <xdr:rowOff>83419</xdr:rowOff>
    </xdr:from>
    <xdr:to>
      <xdr:col>8</xdr:col>
      <xdr:colOff>514349</xdr:colOff>
      <xdr:row>21</xdr:row>
      <xdr:rowOff>104774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1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95274" y="588244"/>
          <a:ext cx="5781675" cy="3450355"/>
        </a:xfrm>
        <a:prstGeom prst="rect">
          <a:avLst/>
        </a:prstGeom>
        <a:solidFill>
          <a:srgbClr val="FF0000"/>
        </a:solidFill>
        <a:ln w="19050">
          <a:solidFill>
            <a:srgbClr val="FF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642938</xdr:colOff>
      <xdr:row>14</xdr:row>
      <xdr:rowOff>42863</xdr:rowOff>
    </xdr:from>
    <xdr:to>
      <xdr:col>13</xdr:col>
      <xdr:colOff>489903</xdr:colOff>
      <xdr:row>32</xdr:row>
      <xdr:rowOff>32932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81688" y="2967038"/>
          <a:ext cx="5076190" cy="316189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12</xdr:col>
      <xdr:colOff>600074</xdr:colOff>
      <xdr:row>12</xdr:row>
      <xdr:rowOff>47625</xdr:rowOff>
    </xdr:from>
    <xdr:to>
      <xdr:col>21</xdr:col>
      <xdr:colOff>209549</xdr:colOff>
      <xdr:row>36</xdr:row>
      <xdr:rowOff>104775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109538</xdr:colOff>
      <xdr:row>13</xdr:row>
      <xdr:rowOff>50385</xdr:rowOff>
    </xdr:from>
    <xdr:to>
      <xdr:col>6</xdr:col>
      <xdr:colOff>374596</xdr:colOff>
      <xdr:row>26</xdr:row>
      <xdr:rowOff>132642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829E71D-41FE-3A80-F1AB-9861C47C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8" y="2798348"/>
          <a:ext cx="5503808" cy="237301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395286</xdr:colOff>
      <xdr:row>3</xdr:row>
      <xdr:rowOff>166686</xdr:rowOff>
    </xdr:from>
    <xdr:to>
      <xdr:col>19</xdr:col>
      <xdr:colOff>423861</xdr:colOff>
      <xdr:row>49</xdr:row>
      <xdr:rowOff>10586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49" y="942974"/>
          <a:ext cx="6553200" cy="7949675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19</xdr:col>
      <xdr:colOff>504825</xdr:colOff>
      <xdr:row>3</xdr:row>
      <xdr:rowOff>66675</xdr:rowOff>
    </xdr:from>
    <xdr:to>
      <xdr:col>31</xdr:col>
      <xdr:colOff>113377</xdr:colOff>
      <xdr:row>40</xdr:row>
      <xdr:rowOff>84886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11125" y="857250"/>
          <a:ext cx="7380952" cy="67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247650</xdr:colOff>
      <xdr:row>3</xdr:row>
      <xdr:rowOff>66675</xdr:rowOff>
    </xdr:from>
    <xdr:to>
      <xdr:col>41</xdr:col>
      <xdr:colOff>589698</xdr:colOff>
      <xdr:row>52</xdr:row>
      <xdr:rowOff>8424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6350" y="857250"/>
          <a:ext cx="6819048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361950</xdr:colOff>
      <xdr:row>50</xdr:row>
      <xdr:rowOff>171450</xdr:rowOff>
    </xdr:from>
    <xdr:to>
      <xdr:col>42</xdr:col>
      <xdr:colOff>103917</xdr:colOff>
      <xdr:row>62</xdr:row>
      <xdr:rowOff>152131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40650" y="9467850"/>
          <a:ext cx="6866667" cy="215238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76200</xdr:colOff>
      <xdr:row>4</xdr:row>
      <xdr:rowOff>19050</xdr:rowOff>
    </xdr:from>
    <xdr:to>
      <xdr:col>9</xdr:col>
      <xdr:colOff>245499</xdr:colOff>
      <xdr:row>30</xdr:row>
      <xdr:rowOff>70215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3714720-E14E-F748-BC24-7BB7FB3F2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971550"/>
          <a:ext cx="6041462" cy="463269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arxiv.org/abs/1807.0613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researchgate.net/publication/362385237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claymath.org/millennium-problems/riemann-hypothesi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://www.claymath.org/sites/default/files/official_problem_description.pdf" TargetMode="External"/><Relationship Id="rId1" Type="http://schemas.openxmlformats.org/officeDocument/2006/relationships/hyperlink" Target="http://arxiv.org/abs/2004.09765v1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archive.ymsc.tsinghua.edu.cn/pacm_download/117/5376-11511_2007_Article_BF02565336.pdf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pari.math.u-bordeaux.fr/archives/pari-users-1908/msg00022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publ.royalacademy.dk/books/72/402?lang=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"/>
  <sheetViews>
    <sheetView tabSelected="1" workbookViewId="0"/>
  </sheetViews>
  <sheetFormatPr defaultRowHeight="14.4"/>
  <cols>
    <col min="1" max="1" width="11.26171875" customWidth="1"/>
    <col min="3" max="3" width="14.578125" customWidth="1"/>
    <col min="5" max="5" width="14.578125" customWidth="1"/>
    <col min="7" max="7" width="22.26171875" customWidth="1"/>
  </cols>
  <sheetData>
    <row r="1" spans="1:7" ht="34.9" customHeight="1">
      <c r="A1" s="20" t="s">
        <v>17</v>
      </c>
    </row>
    <row r="3" spans="1:7">
      <c r="D3" s="1" t="s">
        <v>3</v>
      </c>
      <c r="E3" s="1">
        <f>PI()</f>
        <v>3.1415926535897931</v>
      </c>
    </row>
    <row r="6" spans="1:7">
      <c r="B6" s="4" t="s">
        <v>5</v>
      </c>
      <c r="F6" s="4" t="s">
        <v>9</v>
      </c>
    </row>
    <row r="8" spans="1:7">
      <c r="B8" s="1" t="s">
        <v>6</v>
      </c>
      <c r="C8" s="17">
        <f>SUM(C10:C23)</f>
        <v>4.3217405606654019E-2</v>
      </c>
      <c r="F8" s="1" t="s">
        <v>8</v>
      </c>
      <c r="G8" s="17">
        <f>SUM(G10:G23)</f>
        <v>-0.50000000000000011</v>
      </c>
    </row>
    <row r="9" spans="1:7">
      <c r="B9" s="2" t="s">
        <v>0</v>
      </c>
      <c r="C9" s="2" t="s">
        <v>4</v>
      </c>
      <c r="F9" s="2" t="s">
        <v>0</v>
      </c>
      <c r="G9" s="3" t="s">
        <v>7</v>
      </c>
    </row>
    <row r="10" spans="1:7">
      <c r="B10" s="1">
        <v>1</v>
      </c>
      <c r="C10" s="1">
        <f t="shared" ref="C10:C23" si="0">EXP(-$E$3*B10^2)</f>
        <v>4.3213918263772258E-2</v>
      </c>
      <c r="F10" s="1">
        <v>1</v>
      </c>
      <c r="G10" s="1">
        <f t="shared" ref="G10:G23" si="1">EXP(-$E$3*F10^2)*(1-4*$E$3*F10^2)</f>
        <v>-0.4998281943374146</v>
      </c>
    </row>
    <row r="11" spans="1:7">
      <c r="B11" s="1">
        <f>B10+1</f>
        <v>2</v>
      </c>
      <c r="C11" s="1">
        <f t="shared" si="0"/>
        <v>3.4873423562089973E-6</v>
      </c>
      <c r="F11" s="1">
        <f>F10+1</f>
        <v>2</v>
      </c>
      <c r="G11" s="1">
        <f t="shared" si="1"/>
        <v>-1.7180560367289029E-4</v>
      </c>
    </row>
    <row r="12" spans="1:7">
      <c r="B12" s="1">
        <f t="shared" ref="B12:B23" si="2">B11+1</f>
        <v>3</v>
      </c>
      <c r="C12" s="1">
        <f t="shared" si="0"/>
        <v>5.2554851760064543E-13</v>
      </c>
      <c r="F12" s="1">
        <f t="shared" ref="F12:F23" si="3">F11+1</f>
        <v>3</v>
      </c>
      <c r="G12" s="1">
        <f t="shared" si="1"/>
        <v>-5.8912588514370336E-11</v>
      </c>
    </row>
    <row r="13" spans="1:7">
      <c r="B13" s="1">
        <f t="shared" si="2"/>
        <v>4</v>
      </c>
      <c r="C13" s="1">
        <f t="shared" si="0"/>
        <v>1.4790346159617885E-22</v>
      </c>
      <c r="F13" s="1">
        <f t="shared" si="3"/>
        <v>4</v>
      </c>
      <c r="G13" s="1">
        <f t="shared" si="1"/>
        <v>-2.9589851955431378E-20</v>
      </c>
    </row>
    <row r="14" spans="1:7">
      <c r="B14" s="1">
        <f t="shared" si="2"/>
        <v>5</v>
      </c>
      <c r="C14" s="1">
        <f t="shared" si="0"/>
        <v>7.7730444989875508E-35</v>
      </c>
      <c r="F14" s="1">
        <f t="shared" si="3"/>
        <v>5</v>
      </c>
      <c r="G14" s="1">
        <f t="shared" si="1"/>
        <v>-2.434200904905597E-32</v>
      </c>
    </row>
    <row r="15" spans="1:7">
      <c r="B15" s="1">
        <f t="shared" si="2"/>
        <v>6</v>
      </c>
      <c r="C15" s="1">
        <f t="shared" si="0"/>
        <v>7.6287127381723533E-50</v>
      </c>
      <c r="F15" s="1">
        <f t="shared" si="3"/>
        <v>6</v>
      </c>
      <c r="G15" s="1">
        <f t="shared" si="1"/>
        <v>-3.4435196240826638E-47</v>
      </c>
    </row>
    <row r="16" spans="1:7">
      <c r="B16" s="1">
        <f t="shared" si="2"/>
        <v>7</v>
      </c>
      <c r="C16" s="1">
        <f t="shared" si="0"/>
        <v>1.398165757949658E-67</v>
      </c>
      <c r="F16" s="1">
        <f t="shared" si="3"/>
        <v>7</v>
      </c>
      <c r="G16" s="1">
        <f t="shared" si="1"/>
        <v>-8.5952541988243861E-65</v>
      </c>
    </row>
    <row r="17" spans="2:7">
      <c r="B17" s="1">
        <f t="shared" si="2"/>
        <v>8</v>
      </c>
      <c r="C17" s="1">
        <f t="shared" si="0"/>
        <v>4.7853461059410494E-88</v>
      </c>
      <c r="F17" s="1">
        <f t="shared" si="3"/>
        <v>8</v>
      </c>
      <c r="G17" s="1">
        <f t="shared" si="1"/>
        <v>-3.8438183457491437E-85</v>
      </c>
    </row>
    <row r="18" spans="2:7">
      <c r="B18" s="1">
        <f t="shared" si="2"/>
        <v>9</v>
      </c>
      <c r="C18" s="1">
        <f t="shared" si="0"/>
        <v>3.0585482692160817E-111</v>
      </c>
      <c r="F18" s="1">
        <f t="shared" si="3"/>
        <v>9</v>
      </c>
      <c r="G18" s="1">
        <f t="shared" si="1"/>
        <v>-3.1101643902537462E-108</v>
      </c>
    </row>
    <row r="19" spans="2:7">
      <c r="B19" s="1">
        <f t="shared" si="2"/>
        <v>10</v>
      </c>
      <c r="C19" s="1">
        <f t="shared" si="0"/>
        <v>3.6506030794955432E-137</v>
      </c>
      <c r="F19" s="1">
        <f t="shared" si="3"/>
        <v>10</v>
      </c>
      <c r="G19" s="1">
        <f t="shared" si="1"/>
        <v>-4.5838325232066944E-134</v>
      </c>
    </row>
    <row r="20" spans="2:7">
      <c r="B20" s="1">
        <f t="shared" si="2"/>
        <v>11</v>
      </c>
      <c r="C20" s="1">
        <f t="shared" si="0"/>
        <v>8.1369413400257647E-166</v>
      </c>
      <c r="F20" s="1">
        <f t="shared" si="3"/>
        <v>11</v>
      </c>
      <c r="G20" s="1">
        <f t="shared" si="1"/>
        <v>-1.2364333344733733E-162</v>
      </c>
    </row>
    <row r="21" spans="2:7">
      <c r="B21" s="1">
        <f t="shared" si="2"/>
        <v>12</v>
      </c>
      <c r="C21" s="1">
        <f t="shared" si="0"/>
        <v>3.3869208435551203E-197</v>
      </c>
      <c r="F21" s="1">
        <f t="shared" si="3"/>
        <v>12</v>
      </c>
      <c r="G21" s="1">
        <f t="shared" si="1"/>
        <v>-6.1254406480285215E-194</v>
      </c>
    </row>
    <row r="22" spans="2:7">
      <c r="B22" s="1">
        <f t="shared" si="2"/>
        <v>13</v>
      </c>
      <c r="C22" s="1">
        <f t="shared" si="0"/>
        <v>2.6326686431502032E-231</v>
      </c>
      <c r="F22" s="1">
        <f t="shared" si="3"/>
        <v>13</v>
      </c>
      <c r="G22" s="1">
        <f t="shared" si="1"/>
        <v>-5.5884095201689059E-228</v>
      </c>
    </row>
    <row r="23" spans="2:7">
      <c r="B23" s="1">
        <f t="shared" si="2"/>
        <v>14</v>
      </c>
      <c r="C23" s="1">
        <f t="shared" si="0"/>
        <v>3.8215068905682764E-268</v>
      </c>
      <c r="F23" s="1">
        <f t="shared" si="3"/>
        <v>14</v>
      </c>
      <c r="G23" s="1">
        <f t="shared" si="1"/>
        <v>-9.4085829839822543E-265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13"/>
  <sheetViews>
    <sheetView workbookViewId="0"/>
  </sheetViews>
  <sheetFormatPr defaultColWidth="9.1015625" defaultRowHeight="14.4"/>
  <cols>
    <col min="1" max="1" width="9.1015625" style="5"/>
    <col min="2" max="16384" width="9.1015625" style="6"/>
  </cols>
  <sheetData>
    <row r="1" spans="1:23" ht="34.15" customHeight="1">
      <c r="A1" s="15" t="s">
        <v>18</v>
      </c>
    </row>
    <row r="2" spans="1:23">
      <c r="C2" s="13" t="s">
        <v>2</v>
      </c>
      <c r="D2" s="6">
        <f>PI()</f>
        <v>3.1415926535897931</v>
      </c>
    </row>
    <row r="3" spans="1:23">
      <c r="A3" s="5">
        <v>1E-3</v>
      </c>
      <c r="C3" s="13"/>
    </row>
    <row r="4" spans="1:23">
      <c r="C4" s="14" t="s">
        <v>15</v>
      </c>
      <c r="D4" s="7">
        <f>$D$2*D$5^2</f>
        <v>3.1415926535897931</v>
      </c>
      <c r="E4" s="7">
        <f>$D$2*E$5^2</f>
        <v>12.566370614359172</v>
      </c>
      <c r="F4" s="7">
        <f>$D$2*F$5^2</f>
        <v>28.274333882308138</v>
      </c>
      <c r="G4" s="7">
        <f t="shared" ref="G4:W4" si="0">$D$2*G$5^2</f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12</v>
      </c>
      <c r="C5" s="11" t="s">
        <v>11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v>-0.5</v>
      </c>
      <c r="B6" s="10">
        <f>SUM(D6:W6)</f>
        <v>1.102251150343696E-6</v>
      </c>
      <c r="D6" s="6">
        <f t="shared" ref="D6:S21" si="2">EXP($A6-D$4*EXP(4*$A6))*((16*D$4^2*EXP(8*$A6)-24*D$4*EXP(4*$A6)))</f>
        <v>-2.8988506715935274</v>
      </c>
      <c r="E6" s="6">
        <f t="shared" si="2"/>
        <v>0.60463077758152894</v>
      </c>
      <c r="F6" s="6">
        <f t="shared" si="2"/>
        <v>1.8821215678682102</v>
      </c>
      <c r="G6" s="6">
        <f t="shared" si="2"/>
        <v>0.38884630636311202</v>
      </c>
      <c r="H6" s="6">
        <f t="shared" si="2"/>
        <v>2.2787688176131197E-2</v>
      </c>
      <c r="I6" s="6">
        <f t="shared" si="2"/>
        <v>4.6192188144853413E-4</v>
      </c>
      <c r="J6" s="6">
        <f t="shared" si="2"/>
        <v>3.501626368435222E-6</v>
      </c>
      <c r="K6" s="6">
        <f t="shared" si="2"/>
        <v>1.0335704966331588E-8</v>
      </c>
      <c r="L6" s="6">
        <f t="shared" si="2"/>
        <v>1.2167887394839563E-11</v>
      </c>
      <c r="M6" s="6">
        <f t="shared" si="2"/>
        <v>5.8032295265903613E-15</v>
      </c>
      <c r="N6" s="6">
        <f t="shared" si="2"/>
        <v>1.1333779116410513E-18</v>
      </c>
      <c r="O6" s="6">
        <f t="shared" si="2"/>
        <v>9.1347631508909047E-23</v>
      </c>
      <c r="P6" s="6">
        <f t="shared" si="2"/>
        <v>3.0559746940502714E-27</v>
      </c>
      <c r="Q6" s="6">
        <f t="shared" si="2"/>
        <v>4.262448462139884E-32</v>
      </c>
      <c r="R6" s="6">
        <f t="shared" si="2"/>
        <v>2.4873523594514272E-37</v>
      </c>
      <c r="S6" s="6">
        <f t="shared" si="2"/>
        <v>6.0896605736384684E-43</v>
      </c>
      <c r="T6" s="6">
        <f t="shared" ref="T6:W21" si="3">EXP($A6-T$4*EXP(4*$A6))*((16*T$4^2*EXP(8*$A6)-24*T$4*EXP(4*$A6)))</f>
        <v>6.2691501938638599E-49</v>
      </c>
      <c r="U6" s="6">
        <f t="shared" si="3"/>
        <v>2.7189004550111937E-55</v>
      </c>
      <c r="V6" s="6">
        <f t="shared" si="3"/>
        <v>4.9753290635314381E-62</v>
      </c>
      <c r="W6" s="6">
        <f t="shared" si="3"/>
        <v>3.8464752401455851E-69</v>
      </c>
    </row>
    <row r="7" spans="1:23">
      <c r="A7" s="5">
        <f>A6+$A$3</f>
        <v>-0.499</v>
      </c>
      <c r="B7" s="10">
        <f t="shared" ref="B7:B70" si="4">SUM(D7:W7)</f>
        <v>1.198110615183009E-6</v>
      </c>
      <c r="D7" s="6">
        <f t="shared" si="2"/>
        <v>-2.9038096948004912</v>
      </c>
      <c r="E7" s="6">
        <f t="shared" si="2"/>
        <v>0.62403393640167704</v>
      </c>
      <c r="F7" s="6">
        <f t="shared" si="2"/>
        <v>1.8750464421302067</v>
      </c>
      <c r="G7" s="6">
        <f t="shared" si="2"/>
        <v>0.38223954842933405</v>
      </c>
      <c r="H7" s="6">
        <f t="shared" si="2"/>
        <v>2.2049151511128927E-2</v>
      </c>
      <c r="I7" s="6">
        <f t="shared" si="2"/>
        <v>4.3855383148291654E-4</v>
      </c>
      <c r="J7" s="6">
        <f t="shared" si="2"/>
        <v>3.251242835661534E-6</v>
      </c>
      <c r="K7" s="6">
        <f t="shared" si="2"/>
        <v>9.3537394519242829E-9</v>
      </c>
      <c r="L7" s="6">
        <f>EXP($A7-L$4*EXP(4*$A7))*((16*L$4^2*EXP(8*$A7)-24*L$4*EXP(4*$A7)))</f>
        <v>1.0696875195834596E-11</v>
      </c>
      <c r="M7" s="6">
        <f t="shared" si="2"/>
        <v>4.9389493916556861E-15</v>
      </c>
      <c r="N7" s="6">
        <f t="shared" si="2"/>
        <v>9.3065073299608831E-19</v>
      </c>
      <c r="O7" s="6">
        <f t="shared" si="2"/>
        <v>7.2123880587071421E-23</v>
      </c>
      <c r="P7" s="6">
        <f t="shared" si="2"/>
        <v>2.3121881177069991E-27</v>
      </c>
      <c r="Q7" s="6">
        <f t="shared" si="2"/>
        <v>3.0799624236522909E-32</v>
      </c>
      <c r="R7" s="6">
        <f t="shared" si="2"/>
        <v>1.7106349246136061E-37</v>
      </c>
      <c r="S7" s="6">
        <f t="shared" si="2"/>
        <v>3.9725326922283725E-43</v>
      </c>
      <c r="T7" s="6">
        <f t="shared" si="3"/>
        <v>3.8659647078839866E-49</v>
      </c>
      <c r="U7" s="6">
        <f t="shared" si="3"/>
        <v>1.5795655415179585E-55</v>
      </c>
      <c r="V7" s="6">
        <f t="shared" si="3"/>
        <v>2.7138229238302732E-62</v>
      </c>
      <c r="W7" s="6">
        <f t="shared" si="3"/>
        <v>1.9631710415046617E-69</v>
      </c>
    </row>
    <row r="8" spans="1:23">
      <c r="A8" s="5">
        <f t="shared" ref="A8:A71" si="5">A7+$A$3</f>
        <v>-0.498</v>
      </c>
      <c r="B8" s="10">
        <f t="shared" si="4"/>
        <v>1.3018234671927257E-6</v>
      </c>
      <c r="D8" s="6">
        <f t="shared" si="2"/>
        <v>-2.908731457507677</v>
      </c>
      <c r="E8" s="6">
        <f t="shared" si="2"/>
        <v>0.64342912149404885</v>
      </c>
      <c r="F8" s="6">
        <f t="shared" si="2"/>
        <v>1.8678516870165853</v>
      </c>
      <c r="G8" s="6">
        <f t="shared" si="2"/>
        <v>0.37570181689207466</v>
      </c>
      <c r="H8" s="6">
        <f t="shared" si="2"/>
        <v>2.1330842928752321E-2</v>
      </c>
      <c r="I8" s="6">
        <f t="shared" si="2"/>
        <v>4.1626478009554714E-4</v>
      </c>
      <c r="J8" s="6">
        <f t="shared" si="2"/>
        <v>3.0177488249278306E-6</v>
      </c>
      <c r="K8" s="6">
        <f t="shared" si="2"/>
        <v>8.4613599022766486E-9</v>
      </c>
      <c r="L8" s="6">
        <f t="shared" si="2"/>
        <v>9.3984899758356991E-12</v>
      </c>
      <c r="M8" s="6">
        <f t="shared" si="2"/>
        <v>4.2005148093908109E-15</v>
      </c>
      <c r="N8" s="6">
        <f t="shared" si="2"/>
        <v>7.6355368368529554E-19</v>
      </c>
      <c r="O8" s="6">
        <f t="shared" si="2"/>
        <v>5.6889689913127724E-23</v>
      </c>
      <c r="P8" s="6">
        <f t="shared" si="2"/>
        <v>1.7474112806831161E-27</v>
      </c>
      <c r="Q8" s="6">
        <f t="shared" si="2"/>
        <v>2.2225430781604181E-32</v>
      </c>
      <c r="R8" s="6">
        <f t="shared" si="2"/>
        <v>1.1746536864086566E-37</v>
      </c>
      <c r="S8" s="6">
        <f t="shared" si="2"/>
        <v>2.5869165763413442E-43</v>
      </c>
      <c r="T8" s="6">
        <f t="shared" si="3"/>
        <v>2.3793031092992681E-49</v>
      </c>
      <c r="U8" s="6">
        <f t="shared" si="3"/>
        <v>9.1563179103688997E-56</v>
      </c>
      <c r="V8" s="6">
        <f t="shared" si="3"/>
        <v>1.4766253844691126E-62</v>
      </c>
      <c r="W8" s="6">
        <f t="shared" si="3"/>
        <v>9.9923304562678355E-70</v>
      </c>
    </row>
    <row r="9" spans="1:23">
      <c r="A9" s="5">
        <f t="shared" si="5"/>
        <v>-0.497</v>
      </c>
      <c r="B9" s="10">
        <f>SUM(D9:W9)</f>
        <v>1.4139913070658829E-6</v>
      </c>
      <c r="D9" s="6">
        <f t="shared" si="2"/>
        <v>-2.9136154747992786</v>
      </c>
      <c r="E9" s="6">
        <f t="shared" si="2"/>
        <v>0.66281475047048277</v>
      </c>
      <c r="F9" s="6">
        <f>EXP($A9-F$4*EXP(4*$A9))*((16*F$4^2*EXP(8*$A9)-24*F$4*EXP(4*$A9)))</f>
        <v>1.860538711009367</v>
      </c>
      <c r="G9" s="6">
        <f t="shared" si="2"/>
        <v>0.36923327406006096</v>
      </c>
      <c r="H9" s="6">
        <f t="shared" si="2"/>
        <v>2.0632335245826743E-2</v>
      </c>
      <c r="I9" s="6">
        <f t="shared" si="2"/>
        <v>3.9501026694760779E-4</v>
      </c>
      <c r="J9" s="6">
        <f t="shared" si="2"/>
        <v>2.800078893503573E-6</v>
      </c>
      <c r="K9" s="6">
        <f t="shared" si="2"/>
        <v>7.650750575943859E-9</v>
      </c>
      <c r="L9" s="6">
        <f t="shared" si="2"/>
        <v>8.25311091641827E-12</v>
      </c>
      <c r="M9" s="6">
        <f t="shared" si="2"/>
        <v>3.5700343317753016E-15</v>
      </c>
      <c r="N9" s="6">
        <f t="shared" si="2"/>
        <v>6.259387895575529E-19</v>
      </c>
      <c r="O9" s="6">
        <f t="shared" si="2"/>
        <v>4.4828997075268203E-23</v>
      </c>
      <c r="P9" s="6">
        <f t="shared" si="2"/>
        <v>1.3190572797830478E-27</v>
      </c>
      <c r="Q9" s="6">
        <f t="shared" si="2"/>
        <v>1.6016629125386401E-32</v>
      </c>
      <c r="R9" s="6">
        <f t="shared" si="2"/>
        <v>8.0536392498220091E-38</v>
      </c>
      <c r="S9" s="6">
        <f t="shared" si="2"/>
        <v>1.6816471463505334E-43</v>
      </c>
      <c r="T9" s="6">
        <f t="shared" si="3"/>
        <v>1.4614396986512773E-49</v>
      </c>
      <c r="U9" s="6">
        <f t="shared" si="3"/>
        <v>5.2958916628898951E-56</v>
      </c>
      <c r="V9" s="6">
        <f t="shared" si="3"/>
        <v>8.0146394267983801E-63</v>
      </c>
      <c r="W9" s="6">
        <f t="shared" si="3"/>
        <v>5.0720570856966245E-70</v>
      </c>
    </row>
    <row r="10" spans="1:23">
      <c r="A10" s="5">
        <f t="shared" si="5"/>
        <v>-0.496</v>
      </c>
      <c r="B10" s="10">
        <f t="shared" si="4"/>
        <v>1.5352584078775822E-6</v>
      </c>
      <c r="D10" s="6">
        <f t="shared" si="2"/>
        <v>-2.9184612592413588</v>
      </c>
      <c r="E10" s="6">
        <f t="shared" si="2"/>
        <v>0.68218923232620698</v>
      </c>
      <c r="F10" s="6">
        <f t="shared" si="2"/>
        <v>1.8531089415032902</v>
      </c>
      <c r="G10" s="6">
        <f t="shared" si="2"/>
        <v>0.36283406273471103</v>
      </c>
      <c r="H10" s="6">
        <f t="shared" si="2"/>
        <v>1.9953206378920549E-2</v>
      </c>
      <c r="I10" s="6">
        <f t="shared" si="2"/>
        <v>3.7474740494190161E-4</v>
      </c>
      <c r="J10" s="6">
        <f t="shared" si="2"/>
        <v>2.5972297053913351E-6</v>
      </c>
      <c r="K10" s="6">
        <f t="shared" si="2"/>
        <v>6.9147444305315745E-9</v>
      </c>
      <c r="L10" s="6">
        <f t="shared" si="2"/>
        <v>7.2432714475272144E-12</v>
      </c>
      <c r="M10" s="6">
        <f t="shared" si="2"/>
        <v>3.0320963716256908E-15</v>
      </c>
      <c r="N10" s="6">
        <f t="shared" si="2"/>
        <v>5.1269861868849672E-19</v>
      </c>
      <c r="O10" s="6">
        <f t="shared" si="2"/>
        <v>3.5290168854849611E-23</v>
      </c>
      <c r="P10" s="6">
        <f t="shared" si="2"/>
        <v>9.9455019894964734E-28</v>
      </c>
      <c r="Q10" s="6">
        <f t="shared" si="2"/>
        <v>1.1526723483981711E-32</v>
      </c>
      <c r="R10" s="6">
        <f t="shared" si="2"/>
        <v>5.5131730915087907E-38</v>
      </c>
      <c r="S10" s="6">
        <f t="shared" si="2"/>
        <v>1.0912437706987627E-43</v>
      </c>
      <c r="T10" s="6">
        <f t="shared" si="3"/>
        <v>8.9587583146100083E-50</v>
      </c>
      <c r="U10" s="6">
        <f t="shared" si="3"/>
        <v>3.0562471487201654E-56</v>
      </c>
      <c r="V10" s="6">
        <f t="shared" si="3"/>
        <v>4.339284982363322E-63</v>
      </c>
      <c r="W10" s="6">
        <f t="shared" si="3"/>
        <v>2.5674701262046991E-70</v>
      </c>
    </row>
    <row r="11" spans="1:23">
      <c r="A11" s="5">
        <f t="shared" si="5"/>
        <v>-0.495</v>
      </c>
      <c r="B11" s="10">
        <f t="shared" si="4"/>
        <v>1.6663144569250897E-6</v>
      </c>
      <c r="D11" s="6">
        <f t="shared" si="2"/>
        <v>-2.9232683208905064</v>
      </c>
      <c r="E11" s="6">
        <f t="shared" si="2"/>
        <v>0.70155096760566193</v>
      </c>
      <c r="F11" s="6">
        <f t="shared" si="2"/>
        <v>1.8455638244906762</v>
      </c>
      <c r="G11" s="6">
        <f t="shared" si="2"/>
        <v>0.35650430636504526</v>
      </c>
      <c r="H11" s="6">
        <f t="shared" si="2"/>
        <v>1.9293039397634128E-2</v>
      </c>
      <c r="I11" s="6">
        <f t="shared" si="2"/>
        <v>3.5543483607303178E-4</v>
      </c>
      <c r="J11" s="6">
        <f t="shared" si="2"/>
        <v>2.4082567444464695E-6</v>
      </c>
      <c r="K11" s="6">
        <f t="shared" si="2"/>
        <v>6.2467722386758898E-9</v>
      </c>
      <c r="L11" s="6">
        <f t="shared" si="2"/>
        <v>6.3534314875290862E-12</v>
      </c>
      <c r="M11" s="6">
        <f t="shared" si="2"/>
        <v>2.5734346681996368E-15</v>
      </c>
      <c r="N11" s="6">
        <f t="shared" si="2"/>
        <v>4.1959371319218078E-19</v>
      </c>
      <c r="O11" s="6">
        <f t="shared" si="2"/>
        <v>2.7753386395526053E-23</v>
      </c>
      <c r="P11" s="6">
        <f t="shared" si="2"/>
        <v>7.4900078151977058E-28</v>
      </c>
      <c r="Q11" s="6">
        <f t="shared" si="2"/>
        <v>8.2842291958204385E-33</v>
      </c>
      <c r="R11" s="6">
        <f t="shared" si="2"/>
        <v>3.7682136367151279E-38</v>
      </c>
      <c r="S11" s="6">
        <f t="shared" si="2"/>
        <v>7.0687083755311794E-44</v>
      </c>
      <c r="T11" s="6">
        <f t="shared" si="3"/>
        <v>5.4808393124576645E-50</v>
      </c>
      <c r="U11" s="6">
        <f t="shared" si="3"/>
        <v>1.7598073115575431E-56</v>
      </c>
      <c r="V11" s="6">
        <f t="shared" si="3"/>
        <v>2.3435194297009299E-63</v>
      </c>
      <c r="W11" s="6">
        <f t="shared" si="3"/>
        <v>1.2960620474576131E-70</v>
      </c>
    </row>
    <row r="12" spans="1:23">
      <c r="A12" s="5">
        <f t="shared" si="5"/>
        <v>-0.49399999999999999</v>
      </c>
      <c r="B12" s="10">
        <f t="shared" si="4"/>
        <v>1.8078975090062469E-6</v>
      </c>
      <c r="D12" s="6">
        <f t="shared" si="2"/>
        <v>-2.928036167302841</v>
      </c>
      <c r="E12" s="6">
        <f t="shared" si="2"/>
        <v>0.72089834857164847</v>
      </c>
      <c r="F12" s="6">
        <f t="shared" si="2"/>
        <v>1.8379048242399298</v>
      </c>
      <c r="G12" s="6">
        <f t="shared" si="2"/>
        <v>0.35024410920919563</v>
      </c>
      <c r="H12" s="6">
        <f t="shared" si="2"/>
        <v>1.8651422573964876E-2</v>
      </c>
      <c r="I12" s="6">
        <f t="shared" si="2"/>
        <v>3.3703268804279599E-4</v>
      </c>
      <c r="J12" s="6">
        <f t="shared" si="2"/>
        <v>2.2322711809823374E-6</v>
      </c>
      <c r="K12" s="6">
        <f t="shared" si="2"/>
        <v>5.6408154429830002E-9</v>
      </c>
      <c r="L12" s="6">
        <f t="shared" si="2"/>
        <v>5.5697727826049115E-12</v>
      </c>
      <c r="M12" s="6">
        <f t="shared" si="2"/>
        <v>2.1826375885874084E-15</v>
      </c>
      <c r="N12" s="6">
        <f t="shared" si="2"/>
        <v>3.4310803302758746E-19</v>
      </c>
      <c r="O12" s="6">
        <f t="shared" si="2"/>
        <v>2.1804394369084311E-23</v>
      </c>
      <c r="P12" s="6">
        <f t="shared" si="2"/>
        <v>5.6341487525588978E-28</v>
      </c>
      <c r="Q12" s="6">
        <f t="shared" si="2"/>
        <v>5.9457610842935883E-33</v>
      </c>
      <c r="R12" s="6">
        <f t="shared" si="2"/>
        <v>2.5715272610257249E-38</v>
      </c>
      <c r="S12" s="6">
        <f t="shared" si="2"/>
        <v>4.5707414634641533E-44</v>
      </c>
      <c r="T12" s="6">
        <f t="shared" si="3"/>
        <v>3.3463793419045161E-50</v>
      </c>
      <c r="U12" s="6">
        <f t="shared" si="3"/>
        <v>1.0110325398632137E-56</v>
      </c>
      <c r="V12" s="6">
        <f t="shared" si="3"/>
        <v>1.2624982963954053E-63</v>
      </c>
      <c r="W12" s="6">
        <f t="shared" si="3"/>
        <v>6.5243988600762384E-71</v>
      </c>
    </row>
    <row r="13" spans="1:23">
      <c r="A13" s="5">
        <f t="shared" si="5"/>
        <v>-0.49299999999999999</v>
      </c>
      <c r="B13" s="10">
        <f t="shared" si="4"/>
        <v>1.960797045940169E-6</v>
      </c>
      <c r="D13" s="6">
        <f t="shared" si="2"/>
        <v>-2.9327643035433955</v>
      </c>
      <c r="E13" s="6">
        <f t="shared" si="2"/>
        <v>0.74022975937777657</v>
      </c>
      <c r="F13" s="6">
        <f t="shared" si="2"/>
        <v>1.8301334229676973</v>
      </c>
      <c r="G13" s="6">
        <f t="shared" si="2"/>
        <v>0.34405355650239461</v>
      </c>
      <c r="H13" s="6">
        <f t="shared" si="2"/>
        <v>1.8027949427796456E-2</v>
      </c>
      <c r="I13" s="6">
        <f t="shared" si="2"/>
        <v>3.1950253164631794E-4</v>
      </c>
      <c r="J13" s="6">
        <f t="shared" si="2"/>
        <v>2.0684368858685186E-6</v>
      </c>
      <c r="K13" s="6">
        <f t="shared" si="2"/>
        <v>5.0913624957266812E-9</v>
      </c>
      <c r="L13" s="6">
        <f t="shared" si="2"/>
        <v>4.8800151088522616E-12</v>
      </c>
      <c r="M13" s="6">
        <f t="shared" si="2"/>
        <v>1.8498956982912191E-15</v>
      </c>
      <c r="N13" s="6">
        <f t="shared" si="2"/>
        <v>2.8032796694927383E-19</v>
      </c>
      <c r="O13" s="6">
        <f t="shared" si="2"/>
        <v>1.7113393485605662E-23</v>
      </c>
      <c r="P13" s="6">
        <f t="shared" si="2"/>
        <v>4.2331414650151763E-28</v>
      </c>
      <c r="Q13" s="6">
        <f t="shared" si="2"/>
        <v>4.2615692768050333E-33</v>
      </c>
      <c r="R13" s="6">
        <f t="shared" si="2"/>
        <v>1.7521277078017058E-38</v>
      </c>
      <c r="S13" s="6">
        <f t="shared" si="2"/>
        <v>2.9502475687269144E-44</v>
      </c>
      <c r="T13" s="6">
        <f t="shared" si="3"/>
        <v>2.0390535553515911E-50</v>
      </c>
      <c r="U13" s="6">
        <f t="shared" si="3"/>
        <v>5.795415857526533E-57</v>
      </c>
      <c r="V13" s="6">
        <f t="shared" si="3"/>
        <v>6.7842296292691525E-64</v>
      </c>
      <c r="W13" s="6">
        <f t="shared" si="3"/>
        <v>3.2752518193279555E-71</v>
      </c>
    </row>
    <row r="14" spans="1:23">
      <c r="A14" s="5">
        <f t="shared" si="5"/>
        <v>-0.49199999999999999</v>
      </c>
      <c r="B14" s="10">
        <f t="shared" si="4"/>
        <v>2.1258572726864282E-6</v>
      </c>
      <c r="D14" s="6">
        <f t="shared" si="2"/>
        <v>-2.9374522321958572</v>
      </c>
      <c r="E14" s="6">
        <f t="shared" si="2"/>
        <v>0.75954357624424806</v>
      </c>
      <c r="F14" s="6">
        <f t="shared" si="2"/>
        <v>1.8222511205048231</v>
      </c>
      <c r="G14" s="6">
        <f t="shared" si="2"/>
        <v>0.33793271463133384</v>
      </c>
      <c r="H14" s="6">
        <f t="shared" si="2"/>
        <v>1.7422218768561606E-2</v>
      </c>
      <c r="I14" s="6">
        <f t="shared" si="2"/>
        <v>3.0280733893358502E-4</v>
      </c>
      <c r="J14" s="6">
        <f t="shared" si="2"/>
        <v>1.9159675863010667E-6</v>
      </c>
      <c r="K14" s="6">
        <f t="shared" si="2"/>
        <v>4.593368444799131E-9</v>
      </c>
      <c r="L14" s="6">
        <f t="shared" si="2"/>
        <v>4.2732513059652854E-12</v>
      </c>
      <c r="M14" s="6">
        <f t="shared" si="2"/>
        <v>1.5667827175755968E-15</v>
      </c>
      <c r="N14" s="6">
        <f t="shared" si="2"/>
        <v>2.2884115420355193E-19</v>
      </c>
      <c r="O14" s="6">
        <f t="shared" si="2"/>
        <v>1.3418085646926367E-23</v>
      </c>
      <c r="P14" s="6">
        <f t="shared" si="2"/>
        <v>3.1767544072533302E-28</v>
      </c>
      <c r="Q14" s="6">
        <f t="shared" si="2"/>
        <v>3.0502541381239572E-33</v>
      </c>
      <c r="R14" s="6">
        <f t="shared" si="2"/>
        <v>1.1919462260133942E-38</v>
      </c>
      <c r="S14" s="6">
        <f t="shared" si="2"/>
        <v>1.9008698103710634E-44</v>
      </c>
      <c r="T14" s="6">
        <f t="shared" si="3"/>
        <v>1.2399493657517681E-50</v>
      </c>
      <c r="U14" s="6">
        <f t="shared" si="3"/>
        <v>3.3145120495975614E-57</v>
      </c>
      <c r="V14" s="6">
        <f t="shared" si="3"/>
        <v>3.6364146261372087E-64</v>
      </c>
      <c r="W14" s="6">
        <f t="shared" si="3"/>
        <v>1.6395834362781718E-71</v>
      </c>
    </row>
    <row r="15" spans="1:23">
      <c r="A15" s="5">
        <f t="shared" si="5"/>
        <v>-0.49099999999999999</v>
      </c>
      <c r="B15" s="10">
        <f t="shared" si="4"/>
        <v>2.3039805370953949E-6</v>
      </c>
      <c r="D15" s="6">
        <f t="shared" si="2"/>
        <v>-2.9420994533726947</v>
      </c>
      <c r="E15" s="6">
        <f t="shared" si="2"/>
        <v>0.77883816763693903</v>
      </c>
      <c r="F15" s="6">
        <f t="shared" si="2"/>
        <v>1.8142594339561411</v>
      </c>
      <c r="G15" s="6">
        <f t="shared" si="2"/>
        <v>0.33188163131475645</v>
      </c>
      <c r="H15" s="6">
        <f t="shared" si="2"/>
        <v>1.6833834733129029E-2</v>
      </c>
      <c r="I15" s="6">
        <f t="shared" si="2"/>
        <v>2.8691144215008916E-4</v>
      </c>
      <c r="J15" s="6">
        <f t="shared" si="2"/>
        <v>1.7741241575921262E-6</v>
      </c>
      <c r="K15" s="6">
        <f t="shared" si="2"/>
        <v>4.1422175422508106E-9</v>
      </c>
      <c r="L15" s="6">
        <f t="shared" si="2"/>
        <v>3.7397992990895636E-12</v>
      </c>
      <c r="M15" s="6">
        <f t="shared" si="2"/>
        <v>1.3260655825873905E-15</v>
      </c>
      <c r="N15" s="6">
        <f t="shared" si="2"/>
        <v>1.8665194510882721E-19</v>
      </c>
      <c r="O15" s="6">
        <f t="shared" si="2"/>
        <v>1.051006848704622E-23</v>
      </c>
      <c r="P15" s="6">
        <f t="shared" si="2"/>
        <v>2.381161371063112E-28</v>
      </c>
      <c r="Q15" s="6">
        <f t="shared" si="2"/>
        <v>2.1802409099010598E-33</v>
      </c>
      <c r="R15" s="6">
        <f t="shared" si="2"/>
        <v>8.0958249528569573E-39</v>
      </c>
      <c r="S15" s="6">
        <f t="shared" si="2"/>
        <v>1.222546189056917E-44</v>
      </c>
      <c r="T15" s="6">
        <f t="shared" si="3"/>
        <v>7.5248458258292139E-51</v>
      </c>
      <c r="U15" s="6">
        <f t="shared" si="3"/>
        <v>1.8913250755831251E-57</v>
      </c>
      <c r="V15" s="6">
        <f t="shared" si="3"/>
        <v>1.9442180679854183E-64</v>
      </c>
      <c r="W15" s="6">
        <f t="shared" si="3"/>
        <v>8.1846876376387204E-72</v>
      </c>
    </row>
    <row r="16" spans="1:23">
      <c r="A16" s="5">
        <f t="shared" si="5"/>
        <v>-0.49</v>
      </c>
      <c r="B16" s="10">
        <f t="shared" si="4"/>
        <v>2.4961310014659484E-6</v>
      </c>
      <c r="D16" s="6">
        <f t="shared" si="2"/>
        <v>-2.9467054647256492</v>
      </c>
      <c r="E16" s="6">
        <f t="shared" si="2"/>
        <v>0.79811189444982067</v>
      </c>
      <c r="F16" s="6">
        <f t="shared" si="2"/>
        <v>1.8061598973542254</v>
      </c>
      <c r="G16" s="6">
        <f t="shared" si="2"/>
        <v>0.32590033579016947</v>
      </c>
      <c r="H16" s="6">
        <f t="shared" si="2"/>
        <v>1.6262406819969048E-2</v>
      </c>
      <c r="I16" s="6">
        <f t="shared" si="2"/>
        <v>2.7178049345946822E-4</v>
      </c>
      <c r="J16" s="6">
        <f t="shared" si="2"/>
        <v>1.6422120454942085E-6</v>
      </c>
      <c r="K16" s="6">
        <f t="shared" si="2"/>
        <v>3.7336886657838234E-9</v>
      </c>
      <c r="L16" s="6">
        <f t="shared" si="2"/>
        <v>3.271069436839196E-12</v>
      </c>
      <c r="M16" s="6">
        <f t="shared" si="2"/>
        <v>1.1215398610535096E-15</v>
      </c>
      <c r="N16" s="6">
        <f t="shared" si="2"/>
        <v>1.521108245376865E-19</v>
      </c>
      <c r="O16" s="6">
        <f t="shared" si="2"/>
        <v>8.2239286832095253E-24</v>
      </c>
      <c r="P16" s="6">
        <f t="shared" si="2"/>
        <v>1.7826918487133428E-28</v>
      </c>
      <c r="Q16" s="6">
        <f t="shared" si="2"/>
        <v>1.5562255290610824E-33</v>
      </c>
      <c r="R16" s="6">
        <f t="shared" si="2"/>
        <v>5.4900505891919564E-39</v>
      </c>
      <c r="S16" s="6">
        <f t="shared" si="2"/>
        <v>7.8486333314425782E-45</v>
      </c>
      <c r="T16" s="6">
        <f t="shared" si="3"/>
        <v>4.5572837081522212E-51</v>
      </c>
      <c r="U16" s="6">
        <f t="shared" si="3"/>
        <v>1.0767636324723614E-57</v>
      </c>
      <c r="V16" s="6">
        <f t="shared" si="3"/>
        <v>1.0368378972266198E-64</v>
      </c>
      <c r="W16" s="6">
        <f t="shared" si="3"/>
        <v>4.0742302428051715E-72</v>
      </c>
    </row>
    <row r="17" spans="1:23">
      <c r="A17" s="5">
        <f t="shared" si="5"/>
        <v>-0.48899999999999999</v>
      </c>
      <c r="B17" s="10">
        <f t="shared" si="4"/>
        <v>2.7033384813393665E-6</v>
      </c>
      <c r="D17" s="6">
        <f t="shared" si="2"/>
        <v>-2.9512697614566217</v>
      </c>
      <c r="E17" s="6">
        <f t="shared" si="2"/>
        <v>0.81736311019067653</v>
      </c>
      <c r="F17" s="6">
        <f t="shared" si="2"/>
        <v>1.7979540613071843</v>
      </c>
      <c r="G17" s="6">
        <f t="shared" si="2"/>
        <v>0.31998883900654201</v>
      </c>
      <c r="H17" s="6">
        <f t="shared" si="2"/>
        <v>1.570754991965265E-2</v>
      </c>
      <c r="I17" s="6">
        <f t="shared" si="2"/>
        <v>2.5738142545016798E-4</v>
      </c>
      <c r="J17" s="6">
        <f t="shared" si="2"/>
        <v>1.5195788137396672E-6</v>
      </c>
      <c r="K17" s="6">
        <f t="shared" si="2"/>
        <v>3.3639233568131847E-9</v>
      </c>
      <c r="L17" s="6">
        <f t="shared" si="2"/>
        <v>2.859445629830401E-12</v>
      </c>
      <c r="M17" s="6">
        <f t="shared" si="2"/>
        <v>9.4788723973314671E-16</v>
      </c>
      <c r="N17" s="6">
        <f t="shared" si="2"/>
        <v>1.2385554262027178E-19</v>
      </c>
      <c r="O17" s="6">
        <f t="shared" si="2"/>
        <v>6.4285075923892464E-24</v>
      </c>
      <c r="P17" s="6">
        <f t="shared" si="2"/>
        <v>1.3330422606187609E-28</v>
      </c>
      <c r="Q17" s="6">
        <f t="shared" si="2"/>
        <v>1.1092712890430309E-33</v>
      </c>
      <c r="R17" s="6">
        <f t="shared" si="2"/>
        <v>3.7170603516995416E-39</v>
      </c>
      <c r="S17" s="6">
        <f t="shared" si="2"/>
        <v>5.0296240478553716E-45</v>
      </c>
      <c r="T17" s="6">
        <f t="shared" si="3"/>
        <v>2.7543922173508151E-51</v>
      </c>
      <c r="U17" s="6">
        <f t="shared" si="3"/>
        <v>6.1161512996632217E-58</v>
      </c>
      <c r="V17" s="6">
        <f t="shared" si="3"/>
        <v>5.5152680962328392E-65</v>
      </c>
      <c r="W17" s="6">
        <f t="shared" si="3"/>
        <v>2.0223624285797756E-72</v>
      </c>
    </row>
    <row r="18" spans="1:23">
      <c r="A18" s="5">
        <f t="shared" si="5"/>
        <v>-0.48799999999999999</v>
      </c>
      <c r="B18" s="10">
        <f t="shared" si="4"/>
        <v>2.9267025054168761E-6</v>
      </c>
      <c r="D18" s="6">
        <f t="shared" si="2"/>
        <v>-2.9557918363289364</v>
      </c>
      <c r="E18" s="6">
        <f t="shared" si="2"/>
        <v>0.83659016117014551</v>
      </c>
      <c r="F18" s="6">
        <f t="shared" si="2"/>
        <v>1.7896434926405684</v>
      </c>
      <c r="G18" s="6">
        <f t="shared" si="2"/>
        <v>0.31414713382285347</v>
      </c>
      <c r="H18" s="6">
        <f t="shared" si="2"/>
        <v>1.5168884341740265E-2</v>
      </c>
      <c r="I18" s="6">
        <f t="shared" si="2"/>
        <v>2.4368241242731997E-4</v>
      </c>
      <c r="J18" s="6">
        <f t="shared" si="2"/>
        <v>1.405611811639421E-6</v>
      </c>
      <c r="K18" s="6">
        <f t="shared" si="2"/>
        <v>3.0293962912183838E-9</v>
      </c>
      <c r="L18" s="6">
        <f t="shared" si="2"/>
        <v>2.4981789166690714E-12</v>
      </c>
      <c r="M18" s="6">
        <f t="shared" si="2"/>
        <v>8.0055221201329014E-16</v>
      </c>
      <c r="N18" s="6">
        <f t="shared" si="2"/>
        <v>1.0076205292272599E-19</v>
      </c>
      <c r="O18" s="6">
        <f t="shared" si="2"/>
        <v>5.0199136761721269E-24</v>
      </c>
      <c r="P18" s="6">
        <f t="shared" si="2"/>
        <v>9.9561094803941777E-29</v>
      </c>
      <c r="Q18" s="6">
        <f t="shared" si="2"/>
        <v>7.8958298389820171E-34</v>
      </c>
      <c r="R18" s="6">
        <f t="shared" si="2"/>
        <v>2.5126276538484169E-39</v>
      </c>
      <c r="S18" s="6">
        <f t="shared" si="2"/>
        <v>3.2172630545359415E-45</v>
      </c>
      <c r="T18" s="6">
        <f t="shared" si="3"/>
        <v>1.6613196230518921E-51</v>
      </c>
      <c r="U18" s="6">
        <f t="shared" si="3"/>
        <v>3.4660570922239144E-58</v>
      </c>
      <c r="V18" s="6">
        <f t="shared" si="3"/>
        <v>2.9262257179504735E-65</v>
      </c>
      <c r="W18" s="6">
        <f t="shared" si="3"/>
        <v>1.0010077514426639E-72</v>
      </c>
    </row>
    <row r="19" spans="1:23">
      <c r="A19" s="5">
        <f t="shared" si="5"/>
        <v>-0.48699999999999999</v>
      </c>
      <c r="B19" s="10">
        <f t="shared" si="4"/>
        <v>3.1673966031966133E-6</v>
      </c>
      <c r="D19" s="6">
        <f t="shared" si="2"/>
        <v>-2.9602711796790047</v>
      </c>
      <c r="E19" s="6">
        <f t="shared" si="2"/>
        <v>0.8557913866940704</v>
      </c>
      <c r="F19" s="6">
        <f t="shared" si="2"/>
        <v>1.7812297740335361</v>
      </c>
      <c r="G19" s="6">
        <f t="shared" si="2"/>
        <v>0.30837519521236423</v>
      </c>
      <c r="H19" s="6">
        <f t="shared" si="2"/>
        <v>1.4646035838120013E-2</v>
      </c>
      <c r="I19" s="6">
        <f t="shared" si="2"/>
        <v>2.3065283249027504E-4</v>
      </c>
      <c r="J19" s="6">
        <f t="shared" si="2"/>
        <v>1.2997359567459546E-6</v>
      </c>
      <c r="K19" s="6">
        <f t="shared" si="2"/>
        <v>2.7268880107094376E-9</v>
      </c>
      <c r="L19" s="6">
        <f t="shared" si="2"/>
        <v>2.1812922142544375E-12</v>
      </c>
      <c r="M19" s="6">
        <f t="shared" si="2"/>
        <v>6.7563545556961348E-16</v>
      </c>
      <c r="N19" s="6">
        <f t="shared" si="2"/>
        <v>8.190365951475036E-20</v>
      </c>
      <c r="O19" s="6">
        <f t="shared" si="2"/>
        <v>3.9159380963362218E-24</v>
      </c>
      <c r="P19" s="6">
        <f t="shared" si="2"/>
        <v>7.426965824588369E-29</v>
      </c>
      <c r="Q19" s="6">
        <f t="shared" si="2"/>
        <v>5.6124196254502272E-34</v>
      </c>
      <c r="R19" s="6">
        <f t="shared" si="2"/>
        <v>1.6957394779498217E-39</v>
      </c>
      <c r="S19" s="6">
        <f t="shared" si="2"/>
        <v>2.0542061114870877E-45</v>
      </c>
      <c r="T19" s="6">
        <f t="shared" si="3"/>
        <v>9.9996483338731115E-52</v>
      </c>
      <c r="U19" s="6">
        <f t="shared" si="3"/>
        <v>1.959696627562059E-58</v>
      </c>
      <c r="V19" s="6">
        <f t="shared" si="3"/>
        <v>1.5485669274731525E-65</v>
      </c>
      <c r="W19" s="6">
        <f t="shared" si="3"/>
        <v>4.9405576960239544E-73</v>
      </c>
    </row>
    <row r="20" spans="1:23">
      <c r="A20" s="5">
        <f t="shared" si="5"/>
        <v>-0.48599999999999999</v>
      </c>
      <c r="B20" s="10">
        <f t="shared" si="4"/>
        <v>3.4266728132906993E-6</v>
      </c>
      <c r="D20" s="6">
        <f t="shared" si="2"/>
        <v>-2.9647072794283815</v>
      </c>
      <c r="E20" s="6">
        <f t="shared" si="2"/>
        <v>0.87496511925915044</v>
      </c>
      <c r="F20" s="6">
        <f t="shared" si="2"/>
        <v>1.7727145036493344</v>
      </c>
      <c r="G20" s="6">
        <f t="shared" si="2"/>
        <v>0.3026729804724676</v>
      </c>
      <c r="H20" s="6">
        <f t="shared" si="2"/>
        <v>1.4138635622855299E-2</v>
      </c>
      <c r="I20" s="6">
        <f t="shared" si="2"/>
        <v>2.1826323039544427E-4</v>
      </c>
      <c r="J20" s="6">
        <f t="shared" si="2"/>
        <v>1.2014116277447152E-6</v>
      </c>
      <c r="K20" s="6">
        <f t="shared" si="2"/>
        <v>2.4534597538601883E-9</v>
      </c>
      <c r="L20" s="6">
        <f t="shared" si="2"/>
        <v>1.9034951275783156E-12</v>
      </c>
      <c r="M20" s="6">
        <f t="shared" si="2"/>
        <v>5.6980170763600248E-16</v>
      </c>
      <c r="N20" s="6">
        <f t="shared" si="2"/>
        <v>6.6517028932297503E-20</v>
      </c>
      <c r="O20" s="6">
        <f t="shared" si="2"/>
        <v>3.0515962984193525E-24</v>
      </c>
      <c r="P20" s="6">
        <f t="shared" si="2"/>
        <v>5.5335916146040416E-29</v>
      </c>
      <c r="Q20" s="6">
        <f t="shared" si="2"/>
        <v>3.9837529725771602E-34</v>
      </c>
      <c r="R20" s="6">
        <f t="shared" si="2"/>
        <v>1.1425883844351261E-39</v>
      </c>
      <c r="S20" s="6">
        <f t="shared" si="2"/>
        <v>1.3091960290547642E-45</v>
      </c>
      <c r="T20" s="6">
        <f t="shared" si="3"/>
        <v>6.0064351041179147E-52</v>
      </c>
      <c r="U20" s="6">
        <f t="shared" si="3"/>
        <v>1.1054359775434451E-58</v>
      </c>
      <c r="V20" s="6">
        <f t="shared" si="3"/>
        <v>8.1738867182352346E-66</v>
      </c>
      <c r="W20" s="6">
        <f t="shared" si="3"/>
        <v>2.431473965469002E-73</v>
      </c>
    </row>
    <row r="21" spans="1:23">
      <c r="A21" s="5">
        <f t="shared" si="5"/>
        <v>-0.48499999999999999</v>
      </c>
      <c r="B21" s="10">
        <f t="shared" si="4"/>
        <v>3.7058664601796259E-6</v>
      </c>
      <c r="D21" s="6">
        <f t="shared" si="2"/>
        <v>-2.9690996210962148</v>
      </c>
      <c r="E21" s="6">
        <f t="shared" si="2"/>
        <v>0.89410968475190311</v>
      </c>
      <c r="F21" s="6">
        <f t="shared" si="2"/>
        <v>1.7640992947602323</v>
      </c>
      <c r="G21" s="6">
        <f t="shared" si="2"/>
        <v>0.29704042943997938</v>
      </c>
      <c r="H21" s="6">
        <f t="shared" si="2"/>
        <v>1.3646320388603243E-2</v>
      </c>
      <c r="I21" s="6">
        <f t="shared" si="2"/>
        <v>2.0648528120336689E-4</v>
      </c>
      <c r="J21" s="6">
        <f t="shared" si="2"/>
        <v>1.1101326628941304E-6</v>
      </c>
      <c r="K21" s="6">
        <f t="shared" si="2"/>
        <v>2.206430236348692E-9</v>
      </c>
      <c r="L21" s="6">
        <f t="shared" si="2"/>
        <v>1.6601078018822677E-12</v>
      </c>
      <c r="M21" s="6">
        <f t="shared" si="2"/>
        <v>4.8020022426279662E-16</v>
      </c>
      <c r="N21" s="6">
        <f t="shared" si="2"/>
        <v>5.3973938076581421E-20</v>
      </c>
      <c r="O21" s="6">
        <f t="shared" si="2"/>
        <v>2.3755722222759812E-24</v>
      </c>
      <c r="P21" s="6">
        <f t="shared" si="2"/>
        <v>4.1178885979896534E-29</v>
      </c>
      <c r="Q21" s="6">
        <f t="shared" si="2"/>
        <v>2.8237232776293594E-34</v>
      </c>
      <c r="R21" s="6">
        <f t="shared" si="2"/>
        <v>7.686300342131497E-40</v>
      </c>
      <c r="S21" s="6">
        <f t="shared" si="2"/>
        <v>8.3284726952525692E-46</v>
      </c>
      <c r="T21" s="6">
        <f t="shared" si="3"/>
        <v>3.6003587452868592E-52</v>
      </c>
      <c r="U21" s="6">
        <f t="shared" si="3"/>
        <v>6.2210819223641129E-59</v>
      </c>
      <c r="V21" s="6">
        <f t="shared" si="3"/>
        <v>4.3032762277135313E-66</v>
      </c>
      <c r="W21" s="6">
        <f t="shared" si="3"/>
        <v>1.1932004178735868E-73</v>
      </c>
    </row>
    <row r="22" spans="1:23">
      <c r="A22" s="5">
        <f t="shared" si="5"/>
        <v>-0.48399999999999999</v>
      </c>
      <c r="B22" s="10">
        <f t="shared" si="4"/>
        <v>4.006401155305958E-6</v>
      </c>
      <c r="D22" s="6">
        <f t="shared" ref="D22:S37" si="6">EXP($A22-D$4*EXP(4*$A22))*((16*D$4^2*EXP(8*$A22)-24*D$4*EXP(4*$A22)))</f>
        <v>-2.9734476878121159</v>
      </c>
      <c r="E22" s="6">
        <f t="shared" si="6"/>
        <v>0.91322340265090585</v>
      </c>
      <c r="F22" s="6">
        <f t="shared" si="6"/>
        <v>1.7553857753669981</v>
      </c>
      <c r="G22" s="6">
        <f t="shared" si="6"/>
        <v>0.29147746471173019</v>
      </c>
      <c r="H22" s="6">
        <f t="shared" si="6"/>
        <v>1.316873231966767E-2</v>
      </c>
      <c r="I22" s="6">
        <f t="shared" si="6"/>
        <v>1.9529175470821468E-4</v>
      </c>
      <c r="J22" s="6">
        <f t="shared" si="6"/>
        <v>1.0254244594883198E-6</v>
      </c>
      <c r="K22" s="6">
        <f t="shared" si="6"/>
        <v>1.983354239822727E-9</v>
      </c>
      <c r="L22" s="6">
        <f t="shared" si="6"/>
        <v>1.4469928979722135E-12</v>
      </c>
      <c r="M22" s="6">
        <f t="shared" si="6"/>
        <v>4.0439615454846147E-16</v>
      </c>
      <c r="N22" s="6">
        <f t="shared" si="6"/>
        <v>4.3757810554326701E-20</v>
      </c>
      <c r="O22" s="6">
        <f t="shared" si="6"/>
        <v>1.8473853363946456E-24</v>
      </c>
      <c r="P22" s="6">
        <f t="shared" si="6"/>
        <v>3.0606366620574417E-29</v>
      </c>
      <c r="Q22" s="6">
        <f t="shared" si="6"/>
        <v>1.9986506120698593E-34</v>
      </c>
      <c r="R22" s="6">
        <f t="shared" si="6"/>
        <v>5.1622490270875698E-40</v>
      </c>
      <c r="S22" s="6">
        <f t="shared" si="6"/>
        <v>5.2883826537177102E-46</v>
      </c>
      <c r="T22" s="6">
        <f t="shared" ref="T22:W36" si="7">EXP($A22-T$4*EXP(4*$A22))*((16*T$4^2*EXP(8*$A22)-24*T$4*EXP(4*$A22)))</f>
        <v>2.1536150169002469E-52</v>
      </c>
      <c r="U22" s="6">
        <f t="shared" si="7"/>
        <v>3.4928647081844392E-59</v>
      </c>
      <c r="V22" s="6">
        <f t="shared" si="7"/>
        <v>2.2596297750715585E-66</v>
      </c>
      <c r="W22" s="6">
        <f t="shared" si="7"/>
        <v>5.8385134533789269E-74</v>
      </c>
    </row>
    <row r="23" spans="1:23">
      <c r="A23" s="5">
        <f t="shared" si="5"/>
        <v>-0.48299999999999998</v>
      </c>
      <c r="B23" s="10">
        <f t="shared" si="4"/>
        <v>4.3297940971864621E-6</v>
      </c>
      <c r="D23" s="6">
        <f t="shared" si="6"/>
        <v>-2.9777509603294199</v>
      </c>
      <c r="E23" s="6">
        <f t="shared" si="6"/>
        <v>0.93230458623234158</v>
      </c>
      <c r="F23" s="6">
        <f t="shared" si="6"/>
        <v>1.7465755878130398</v>
      </c>
      <c r="G23" s="6">
        <f t="shared" si="6"/>
        <v>0.28598399187030354</v>
      </c>
      <c r="H23" s="6">
        <f t="shared" si="6"/>
        <v>1.2705519101751196E-2</v>
      </c>
      <c r="I23" s="6">
        <f t="shared" si="6"/>
        <v>1.8465648064727901E-4</v>
      </c>
      <c r="J23" s="6">
        <f t="shared" si="6"/>
        <v>9.4684216996786617E-7</v>
      </c>
      <c r="K23" s="6">
        <f t="shared" si="6"/>
        <v>1.7820028781070419E-9</v>
      </c>
      <c r="L23" s="6">
        <f t="shared" si="6"/>
        <v>1.2604948605101942E-12</v>
      </c>
      <c r="M23" s="6">
        <f t="shared" si="6"/>
        <v>3.4031137524437994E-16</v>
      </c>
      <c r="N23" s="6">
        <f t="shared" si="6"/>
        <v>3.5444246961995145E-20</v>
      </c>
      <c r="O23" s="6">
        <f t="shared" si="6"/>
        <v>1.4351359071347642E-24</v>
      </c>
      <c r="P23" s="6">
        <f t="shared" si="6"/>
        <v>2.272042906618252E-29</v>
      </c>
      <c r="Q23" s="6">
        <f t="shared" si="6"/>
        <v>1.4126487105809968E-34</v>
      </c>
      <c r="R23" s="6">
        <f t="shared" si="6"/>
        <v>3.4613999085855365E-40</v>
      </c>
      <c r="S23" s="6">
        <f t="shared" si="6"/>
        <v>3.3517682159748809E-46</v>
      </c>
      <c r="T23" s="6">
        <f t="shared" si="7"/>
        <v>1.2855235533882979E-52</v>
      </c>
      <c r="U23" s="6">
        <f t="shared" si="7"/>
        <v>1.9564873880350721E-59</v>
      </c>
      <c r="V23" s="6">
        <f t="shared" si="7"/>
        <v>1.1834182679583569E-66</v>
      </c>
      <c r="W23" s="6">
        <f t="shared" si="7"/>
        <v>2.8485986237750453E-74</v>
      </c>
    </row>
    <row r="24" spans="1:23">
      <c r="A24" s="5">
        <f t="shared" si="5"/>
        <v>-0.48199999999999998</v>
      </c>
      <c r="B24" s="10">
        <f t="shared" si="4"/>
        <v>4.677661613802599E-6</v>
      </c>
      <c r="D24" s="6">
        <f t="shared" si="6"/>
        <v>-2.982008917038879</v>
      </c>
      <c r="E24" s="6">
        <f t="shared" si="6"/>
        <v>0.95135154277880718</v>
      </c>
      <c r="F24" s="6">
        <f t="shared" si="6"/>
        <v>1.7376703883933107</v>
      </c>
      <c r="G24" s="6">
        <f t="shared" si="6"/>
        <v>0.28055989971478201</v>
      </c>
      <c r="H24" s="6">
        <f t="shared" si="6"/>
        <v>1.2256333928472255E-2</v>
      </c>
      <c r="I24" s="6">
        <f t="shared" si="6"/>
        <v>1.745543146872993E-4</v>
      </c>
      <c r="J24" s="6">
        <f t="shared" si="6"/>
        <v>8.7396899045212583E-7</v>
      </c>
      <c r="K24" s="6">
        <f t="shared" si="6"/>
        <v>1.6003454182168462E-9</v>
      </c>
      <c r="L24" s="6">
        <f t="shared" si="6"/>
        <v>1.0973857299664257E-12</v>
      </c>
      <c r="M24" s="6">
        <f t="shared" si="6"/>
        <v>2.8617351894329526E-16</v>
      </c>
      <c r="N24" s="6">
        <f t="shared" si="6"/>
        <v>2.868488349915177E-20</v>
      </c>
      <c r="O24" s="6">
        <f t="shared" si="6"/>
        <v>1.113712353345017E-24</v>
      </c>
      <c r="P24" s="6">
        <f t="shared" si="6"/>
        <v>1.6845609064636691E-29</v>
      </c>
      <c r="Q24" s="6">
        <f t="shared" si="6"/>
        <v>9.9703763009346562E-35</v>
      </c>
      <c r="R24" s="6">
        <f t="shared" si="6"/>
        <v>2.317143823201168E-40</v>
      </c>
      <c r="S24" s="6">
        <f t="shared" si="6"/>
        <v>2.1203885667317757E-46</v>
      </c>
      <c r="T24" s="6">
        <f t="shared" si="7"/>
        <v>7.6573417606007295E-53</v>
      </c>
      <c r="U24" s="6">
        <f t="shared" si="7"/>
        <v>1.0933210161582116E-59</v>
      </c>
      <c r="V24" s="6">
        <f t="shared" si="7"/>
        <v>6.1815531562836753E-67</v>
      </c>
      <c r="W24" s="6">
        <f t="shared" si="7"/>
        <v>1.3857831364422563E-74</v>
      </c>
    </row>
    <row r="25" spans="1:23">
      <c r="A25" s="5">
        <f t="shared" si="5"/>
        <v>-0.48099999999999998</v>
      </c>
      <c r="B25" s="10">
        <f t="shared" si="4"/>
        <v>5.0517250335696075E-6</v>
      </c>
      <c r="D25" s="6">
        <f t="shared" si="6"/>
        <v>-2.986221033982758</v>
      </c>
      <c r="E25" s="6">
        <f t="shared" si="6"/>
        <v>0.97036257379140223</v>
      </c>
      <c r="F25" s="6">
        <f t="shared" si="6"/>
        <v>1.7286718469581199</v>
      </c>
      <c r="G25" s="6">
        <f t="shared" si="6"/>
        <v>0.27520506049634624</v>
      </c>
      <c r="H25" s="6">
        <f t="shared" si="6"/>
        <v>1.1820835504714146E-2</v>
      </c>
      <c r="I25" s="6">
        <f t="shared" si="6"/>
        <v>1.6496110518387938E-4</v>
      </c>
      <c r="J25" s="6">
        <f t="shared" si="6"/>
        <v>8.0641453761236122E-7</v>
      </c>
      <c r="K25" s="6">
        <f t="shared" si="6"/>
        <v>1.4365325418678712E-9</v>
      </c>
      <c r="L25" s="6">
        <f t="shared" si="6"/>
        <v>9.5481682232125692E-13</v>
      </c>
      <c r="M25" s="6">
        <f t="shared" si="6"/>
        <v>2.4047209344502485E-16</v>
      </c>
      <c r="N25" s="6">
        <f t="shared" si="6"/>
        <v>2.3194021767212497E-20</v>
      </c>
      <c r="O25" s="6">
        <f t="shared" si="6"/>
        <v>8.6336748037169186E-25</v>
      </c>
      <c r="P25" s="6">
        <f t="shared" si="6"/>
        <v>1.2474415412421392E-29</v>
      </c>
      <c r="Q25" s="6">
        <f t="shared" si="6"/>
        <v>7.0269443505158833E-35</v>
      </c>
      <c r="R25" s="6">
        <f t="shared" si="6"/>
        <v>1.5486017259288538E-40</v>
      </c>
      <c r="S25" s="6">
        <f t="shared" si="6"/>
        <v>1.338887399093338E-46</v>
      </c>
      <c r="T25" s="6">
        <f t="shared" si="7"/>
        <v>4.5515402352860859E-53</v>
      </c>
      <c r="U25" s="6">
        <f t="shared" si="7"/>
        <v>6.0952228523020816E-60</v>
      </c>
      <c r="V25" s="6">
        <f t="shared" si="7"/>
        <v>3.2204067706657688E-67</v>
      </c>
      <c r="W25" s="6">
        <f t="shared" si="7"/>
        <v>6.7218567304043709E-75</v>
      </c>
    </row>
    <row r="26" spans="1:23">
      <c r="A26" s="5">
        <f t="shared" si="5"/>
        <v>-0.48</v>
      </c>
      <c r="B26" s="10">
        <f t="shared" si="4"/>
        <v>5.453816826372587E-6</v>
      </c>
      <c r="D26" s="6">
        <f t="shared" si="6"/>
        <v>-2.9903867848693615</v>
      </c>
      <c r="E26" s="6">
        <f t="shared" si="6"/>
        <v>0.98933597520506922</v>
      </c>
      <c r="F26" s="6">
        <f t="shared" si="6"/>
        <v>1.719581646511942</v>
      </c>
      <c r="G26" s="6">
        <f t="shared" si="6"/>
        <v>0.26991933015857084</v>
      </c>
      <c r="H26" s="6">
        <f t="shared" si="6"/>
        <v>1.1398688046874782E-2</v>
      </c>
      <c r="I26" s="6">
        <f t="shared" si="6"/>
        <v>1.5585366070965397E-4</v>
      </c>
      <c r="J26" s="6">
        <f t="shared" si="6"/>
        <v>7.4381330994744243E-7</v>
      </c>
      <c r="K26" s="6">
        <f t="shared" si="6"/>
        <v>1.2888809409028749E-9</v>
      </c>
      <c r="L26" s="6">
        <f t="shared" si="6"/>
        <v>8.3027566720110319E-13</v>
      </c>
      <c r="M26" s="6">
        <f t="shared" si="6"/>
        <v>2.0192073366261386E-16</v>
      </c>
      <c r="N26" s="6">
        <f t="shared" si="6"/>
        <v>1.8737563820238818E-20</v>
      </c>
      <c r="O26" s="6">
        <f t="shared" si="6"/>
        <v>6.6858887772420735E-25</v>
      </c>
      <c r="P26" s="6">
        <f t="shared" si="6"/>
        <v>9.2260293647948736E-30</v>
      </c>
      <c r="Q26" s="6">
        <f t="shared" si="6"/>
        <v>4.945344802495332E-35</v>
      </c>
      <c r="R26" s="6">
        <f t="shared" si="6"/>
        <v>1.0332589105633882E-40</v>
      </c>
      <c r="S26" s="6">
        <f t="shared" si="6"/>
        <v>8.4383303273060209E-47</v>
      </c>
      <c r="T26" s="6">
        <f t="shared" si="7"/>
        <v>2.6997119385060337E-53</v>
      </c>
      <c r="U26" s="6">
        <f t="shared" si="7"/>
        <v>3.389991486443913E-60</v>
      </c>
      <c r="V26" s="6">
        <f t="shared" si="7"/>
        <v>1.673297045025015E-67</v>
      </c>
      <c r="W26" s="6">
        <f t="shared" si="7"/>
        <v>3.2509336737265125E-75</v>
      </c>
    </row>
    <row r="27" spans="1:23">
      <c r="A27" s="5">
        <f t="shared" si="5"/>
        <v>-0.47899999999999998</v>
      </c>
      <c r="B27" s="10">
        <f t="shared" si="4"/>
        <v>5.8858870922538024E-6</v>
      </c>
      <c r="D27" s="6">
        <f t="shared" si="6"/>
        <v>-2.9945056410879878</v>
      </c>
      <c r="E27" s="6">
        <f t="shared" si="6"/>
        <v>1.008270037607188</v>
      </c>
      <c r="F27" s="6">
        <f t="shared" si="6"/>
        <v>1.710401482807377</v>
      </c>
      <c r="G27" s="6">
        <f t="shared" si="6"/>
        <v>0.2647025485822721</v>
      </c>
      <c r="H27" s="6">
        <f t="shared" si="6"/>
        <v>1.0989561280086093E-2</v>
      </c>
      <c r="I27" s="6">
        <f t="shared" si="6"/>
        <v>1.4720971834625339E-4</v>
      </c>
      <c r="J27" s="6">
        <f t="shared" si="6"/>
        <v>6.8582322966374693E-7</v>
      </c>
      <c r="K27" s="6">
        <f t="shared" si="6"/>
        <v>1.1558591473143955E-9</v>
      </c>
      <c r="L27" s="6">
        <f t="shared" si="6"/>
        <v>7.2154765551002843E-13</v>
      </c>
      <c r="M27" s="6">
        <f t="shared" si="6"/>
        <v>1.6942475307753402E-16</v>
      </c>
      <c r="N27" s="6">
        <f t="shared" si="6"/>
        <v>1.512386316185671E-20</v>
      </c>
      <c r="O27" s="6">
        <f t="shared" si="6"/>
        <v>5.1720365020529666E-25</v>
      </c>
      <c r="P27" s="6">
        <f t="shared" si="6"/>
        <v>6.8150406322091462E-30</v>
      </c>
      <c r="Q27" s="6">
        <f t="shared" si="6"/>
        <v>3.475355492516673E-35</v>
      </c>
      <c r="R27" s="6">
        <f t="shared" si="6"/>
        <v>6.8826926681886236E-41</v>
      </c>
      <c r="S27" s="6">
        <f t="shared" si="6"/>
        <v>5.3082282345882939E-47</v>
      </c>
      <c r="T27" s="6">
        <f t="shared" si="7"/>
        <v>1.5979068605062665E-53</v>
      </c>
      <c r="U27" s="6">
        <f t="shared" si="7"/>
        <v>1.8809212510290117E-60</v>
      </c>
      <c r="V27" s="6">
        <f t="shared" si="7"/>
        <v>8.6712146182381076E-68</v>
      </c>
      <c r="W27" s="6">
        <f t="shared" si="7"/>
        <v>1.5676414345824648E-75</v>
      </c>
    </row>
    <row r="28" spans="1:23">
      <c r="A28" s="5">
        <f t="shared" si="5"/>
        <v>-0.47799999999999998</v>
      </c>
      <c r="B28" s="10">
        <f t="shared" si="4"/>
        <v>6.3500103625693996E-6</v>
      </c>
      <c r="D28" s="6">
        <f t="shared" si="6"/>
        <v>-2.9985770717243092</v>
      </c>
      <c r="E28" s="6">
        <f t="shared" si="6"/>
        <v>1.0271630464593988</v>
      </c>
      <c r="F28" s="6">
        <f t="shared" si="6"/>
        <v>1.7011330639343627</v>
      </c>
      <c r="G28" s="6">
        <f t="shared" si="6"/>
        <v>0.25955453983473947</v>
      </c>
      <c r="H28" s="6">
        <f t="shared" si="6"/>
        <v>1.0593130432473364E-2</v>
      </c>
      <c r="I28" s="6">
        <f t="shared" si="6"/>
        <v>1.3900791273459281E-4</v>
      </c>
      <c r="J28" s="6">
        <f t="shared" si="6"/>
        <v>6.3212426149743743E-7</v>
      </c>
      <c r="K28" s="6">
        <f t="shared" si="6"/>
        <v>1.0360745053579221E-9</v>
      </c>
      <c r="L28" s="6">
        <f t="shared" si="6"/>
        <v>6.2668190232217436E-13</v>
      </c>
      <c r="M28" s="6">
        <f t="shared" si="6"/>
        <v>1.4205327147507433E-16</v>
      </c>
      <c r="N28" s="6">
        <f t="shared" si="6"/>
        <v>1.2196166700137924E-20</v>
      </c>
      <c r="O28" s="6">
        <f t="shared" si="6"/>
        <v>3.9966962312752E-25</v>
      </c>
      <c r="P28" s="6">
        <f t="shared" si="6"/>
        <v>5.0278103314882899E-30</v>
      </c>
      <c r="Q28" s="6">
        <f t="shared" si="6"/>
        <v>2.4387763455287076E-35</v>
      </c>
      <c r="R28" s="6">
        <f t="shared" si="6"/>
        <v>4.5770378944529863E-41</v>
      </c>
      <c r="S28" s="6">
        <f t="shared" si="6"/>
        <v>3.3328822235888061E-47</v>
      </c>
      <c r="T28" s="6">
        <f t="shared" si="7"/>
        <v>9.4374960394764009E-54</v>
      </c>
      <c r="U28" s="6">
        <f t="shared" si="7"/>
        <v>1.0411215839874029E-60</v>
      </c>
      <c r="V28" s="6">
        <f t="shared" si="7"/>
        <v>4.4815348146765655E-68</v>
      </c>
      <c r="W28" s="6">
        <f t="shared" si="7"/>
        <v>7.5370256890579186E-76</v>
      </c>
    </row>
    <row r="29" spans="1:23">
      <c r="A29" s="5">
        <f t="shared" si="5"/>
        <v>-0.47699999999999998</v>
      </c>
      <c r="B29" s="10">
        <f t="shared" si="4"/>
        <v>6.8483927379399268E-6</v>
      </c>
      <c r="D29" s="6">
        <f t="shared" si="6"/>
        <v>-3.0026005435761962</v>
      </c>
      <c r="E29" s="6">
        <f t="shared" si="6"/>
        <v>1.0460132823226467</v>
      </c>
      <c r="F29" s="6">
        <f t="shared" si="6"/>
        <v>1.6917781099047737</v>
      </c>
      <c r="G29" s="6">
        <f t="shared" si="6"/>
        <v>0.25447511242319998</v>
      </c>
      <c r="H29" s="6">
        <f t="shared" si="6"/>
        <v>1.0209076226526045E-2</v>
      </c>
      <c r="I29" s="6">
        <f t="shared" si="6"/>
        <v>1.3122774587749186E-4</v>
      </c>
      <c r="J29" s="6">
        <f t="shared" si="6"/>
        <v>5.8241710495115259E-7</v>
      </c>
      <c r="K29" s="6">
        <f t="shared" si="6"/>
        <v>9.2826119964258232E-10</v>
      </c>
      <c r="L29" s="6">
        <f t="shared" si="6"/>
        <v>5.4396088033320735E-13</v>
      </c>
      <c r="M29" s="6">
        <f t="shared" si="6"/>
        <v>1.1901529143549196E-16</v>
      </c>
      <c r="N29" s="6">
        <f t="shared" si="6"/>
        <v>9.8263766089334246E-21</v>
      </c>
      <c r="O29" s="6">
        <f t="shared" si="6"/>
        <v>3.0851477876751604E-25</v>
      </c>
      <c r="P29" s="6">
        <f t="shared" si="6"/>
        <v>3.7046225526780022E-30</v>
      </c>
      <c r="Q29" s="6">
        <f t="shared" si="6"/>
        <v>1.7088827680262349E-35</v>
      </c>
      <c r="R29" s="6">
        <f t="shared" si="6"/>
        <v>3.0386778044648317E-41</v>
      </c>
      <c r="S29" s="6">
        <f t="shared" si="6"/>
        <v>2.0886437151944652E-47</v>
      </c>
      <c r="T29" s="6">
        <f t="shared" si="7"/>
        <v>5.5619831449441694E-54</v>
      </c>
      <c r="U29" s="6">
        <f t="shared" si="7"/>
        <v>5.7489290097880131E-61</v>
      </c>
      <c r="V29" s="6">
        <f t="shared" si="7"/>
        <v>2.3099836850201422E-68</v>
      </c>
      <c r="W29" s="6">
        <f t="shared" si="7"/>
        <v>3.6129565830617227E-76</v>
      </c>
    </row>
    <row r="30" spans="1:23">
      <c r="A30" s="5">
        <f t="shared" si="5"/>
        <v>-0.47599999999999998</v>
      </c>
      <c r="B30" s="10">
        <f t="shared" si="4"/>
        <v>7.3833794090820636E-6</v>
      </c>
      <c r="D30" s="6">
        <f t="shared" si="6"/>
        <v>-3.0065755211699772</v>
      </c>
      <c r="E30" s="6">
        <f t="shared" si="6"/>
        <v>1.0648190210854336</v>
      </c>
      <c r="F30" s="6">
        <f t="shared" si="6"/>
        <v>1.6823383522325619</v>
      </c>
      <c r="G30" s="6">
        <f t="shared" si="6"/>
        <v>0.24946405955235321</v>
      </c>
      <c r="H30" s="6">
        <f t="shared" si="6"/>
        <v>9.837084867651686E-3</v>
      </c>
      <c r="I30" s="6">
        <f t="shared" si="6"/>
        <v>1.2384955768810488E-4</v>
      </c>
      <c r="J30" s="6">
        <f t="shared" si="6"/>
        <v>5.364219565475206E-7</v>
      </c>
      <c r="K30" s="6">
        <f t="shared" si="6"/>
        <v>8.3126925907991933E-10</v>
      </c>
      <c r="L30" s="6">
        <f t="shared" si="6"/>
        <v>4.7187342398949008E-13</v>
      </c>
      <c r="M30" s="6">
        <f t="shared" si="6"/>
        <v>9.9639179539579992E-17</v>
      </c>
      <c r="N30" s="6">
        <f t="shared" si="6"/>
        <v>7.9099062340421509E-21</v>
      </c>
      <c r="O30" s="6">
        <f t="shared" si="6"/>
        <v>2.3789439817996069E-25</v>
      </c>
      <c r="P30" s="6">
        <f t="shared" si="6"/>
        <v>2.726223803642809E-30</v>
      </c>
      <c r="Q30" s="6">
        <f t="shared" si="6"/>
        <v>1.1956872286971484E-35</v>
      </c>
      <c r="R30" s="6">
        <f t="shared" si="6"/>
        <v>2.0139834863799761E-41</v>
      </c>
      <c r="S30" s="6">
        <f t="shared" si="6"/>
        <v>1.3064099141805537E-47</v>
      </c>
      <c r="T30" s="6">
        <f t="shared" si="7"/>
        <v>3.2708933434810816E-54</v>
      </c>
      <c r="U30" s="6">
        <f t="shared" si="7"/>
        <v>3.1668165879138055E-61</v>
      </c>
      <c r="V30" s="6">
        <f t="shared" si="7"/>
        <v>1.1874673621510507E-68</v>
      </c>
      <c r="W30" s="6">
        <f t="shared" si="7"/>
        <v>1.7267513468191983E-76</v>
      </c>
    </row>
    <row r="31" spans="1:23">
      <c r="A31" s="5">
        <f t="shared" si="5"/>
        <v>-0.47499999999999998</v>
      </c>
      <c r="B31" s="10">
        <f t="shared" si="4"/>
        <v>7.9574625439006525E-6</v>
      </c>
      <c r="D31" s="6">
        <f t="shared" si="6"/>
        <v>-3.0105014667771415</v>
      </c>
      <c r="E31" s="6">
        <f t="shared" si="6"/>
        <v>1.0835785341952662</v>
      </c>
      <c r="F31" s="6">
        <f t="shared" si="6"/>
        <v>1.672815533509542</v>
      </c>
      <c r="G31" s="6">
        <f t="shared" si="6"/>
        <v>0.24452115938581148</v>
      </c>
      <c r="H31" s="6">
        <f t="shared" si="6"/>
        <v>9.4768480299860028E-3</v>
      </c>
      <c r="I31" s="6">
        <f t="shared" si="6"/>
        <v>1.1685449727721225E-4</v>
      </c>
      <c r="J31" s="6">
        <f t="shared" si="6"/>
        <v>4.9387733882958958E-7</v>
      </c>
      <c r="K31" s="6">
        <f t="shared" si="6"/>
        <v>7.4405446218809232E-10</v>
      </c>
      <c r="L31" s="6">
        <f t="shared" si="6"/>
        <v>4.0909074494500018E-13</v>
      </c>
      <c r="M31" s="6">
        <f t="shared" si="6"/>
        <v>8.3355080983228823E-17</v>
      </c>
      <c r="N31" s="6">
        <f t="shared" si="6"/>
        <v>6.3614420096009528E-21</v>
      </c>
      <c r="O31" s="6">
        <f t="shared" si="6"/>
        <v>1.8324156845924187E-25</v>
      </c>
      <c r="P31" s="6">
        <f t="shared" si="6"/>
        <v>2.003684369060488E-30</v>
      </c>
      <c r="Q31" s="6">
        <f t="shared" si="6"/>
        <v>8.3538253243539294E-36</v>
      </c>
      <c r="R31" s="6">
        <f t="shared" si="6"/>
        <v>1.3325862946347235E-41</v>
      </c>
      <c r="S31" s="6">
        <f t="shared" si="6"/>
        <v>8.1557134022880689E-48</v>
      </c>
      <c r="T31" s="6">
        <f t="shared" si="7"/>
        <v>1.9193897642449756E-54</v>
      </c>
      <c r="U31" s="6">
        <f t="shared" si="7"/>
        <v>1.740223944760782E-61</v>
      </c>
      <c r="V31" s="6">
        <f t="shared" si="7"/>
        <v>6.0878002740351712E-69</v>
      </c>
      <c r="W31" s="6">
        <f t="shared" si="7"/>
        <v>8.2280322463703248E-77</v>
      </c>
    </row>
    <row r="32" spans="1:23">
      <c r="A32" s="5">
        <f t="shared" si="5"/>
        <v>-0.47399999999999998</v>
      </c>
      <c r="B32" s="10">
        <f t="shared" si="4"/>
        <v>8.573289535815478E-6</v>
      </c>
      <c r="D32" s="6">
        <f t="shared" si="6"/>
        <v>-3.0143778404315036</v>
      </c>
      <c r="E32" s="6">
        <f t="shared" si="6"/>
        <v>1.1022900888932614</v>
      </c>
      <c r="F32" s="6">
        <f t="shared" si="6"/>
        <v>1.6632114069769699</v>
      </c>
      <c r="G32" s="6">
        <f t="shared" si="6"/>
        <v>0.2396461753112876</v>
      </c>
      <c r="H32" s="6">
        <f t="shared" si="6"/>
        <v>9.1280628395320092E-3</v>
      </c>
      <c r="I32" s="6">
        <f t="shared" si="6"/>
        <v>1.1022449497193663E-4</v>
      </c>
      <c r="J32" s="6">
        <f t="shared" si="6"/>
        <v>4.5453899296248369E-7</v>
      </c>
      <c r="K32" s="6">
        <f t="shared" si="6"/>
        <v>6.6566907450847962E-10</v>
      </c>
      <c r="L32" s="6">
        <f t="shared" si="6"/>
        <v>3.5444513612382585E-13</v>
      </c>
      <c r="M32" s="6">
        <f t="shared" si="6"/>
        <v>6.9679859618989864E-17</v>
      </c>
      <c r="N32" s="6">
        <f t="shared" si="6"/>
        <v>5.1114549847888073E-21</v>
      </c>
      <c r="O32" s="6">
        <f t="shared" si="6"/>
        <v>1.4099166887921551E-25</v>
      </c>
      <c r="P32" s="6">
        <f t="shared" si="6"/>
        <v>1.4707714072941595E-30</v>
      </c>
      <c r="Q32" s="6">
        <f t="shared" si="6"/>
        <v>5.8279137381619007E-36</v>
      </c>
      <c r="R32" s="6">
        <f t="shared" si="6"/>
        <v>8.8023783665682496E-42</v>
      </c>
      <c r="S32" s="6">
        <f t="shared" si="6"/>
        <v>5.0816937935385914E-48</v>
      </c>
      <c r="T32" s="6">
        <f t="shared" si="7"/>
        <v>1.1238705117385186E-54</v>
      </c>
      <c r="U32" s="6">
        <f t="shared" si="7"/>
        <v>9.5395834145392813E-62</v>
      </c>
      <c r="V32" s="6">
        <f t="shared" si="7"/>
        <v>3.112578761145739E-69</v>
      </c>
      <c r="W32" s="6">
        <f t="shared" si="7"/>
        <v>3.9089136265908676E-77</v>
      </c>
    </row>
    <row r="33" spans="1:23">
      <c r="A33" s="5">
        <f t="shared" si="5"/>
        <v>-0.47299999999999998</v>
      </c>
      <c r="B33" s="10">
        <f t="shared" si="4"/>
        <v>9.2336717143069807E-6</v>
      </c>
      <c r="D33" s="6">
        <f t="shared" si="6"/>
        <v>-3.0182040999468089</v>
      </c>
      <c r="E33" s="6">
        <f t="shared" si="6"/>
        <v>1.1209519484519241</v>
      </c>
      <c r="F33" s="6">
        <f t="shared" si="6"/>
        <v>1.6535277360930853</v>
      </c>
      <c r="G33" s="6">
        <f t="shared" si="6"/>
        <v>0.23483885620936068</v>
      </c>
      <c r="H33" s="6">
        <f t="shared" si="6"/>
        <v>8.790431854702789E-3</v>
      </c>
      <c r="I33" s="6">
        <f t="shared" si="6"/>
        <v>1.0394223505805745E-4</v>
      </c>
      <c r="J33" s="6">
        <f t="shared" si="6"/>
        <v>4.1817883191184801E-7</v>
      </c>
      <c r="K33" s="6">
        <f t="shared" si="6"/>
        <v>5.9525335381474473E-10</v>
      </c>
      <c r="L33" s="6">
        <f t="shared" si="6"/>
        <v>3.069110747456549E-13</v>
      </c>
      <c r="M33" s="6">
        <f t="shared" si="6"/>
        <v>5.820421052902931E-17</v>
      </c>
      <c r="N33" s="6">
        <f t="shared" si="6"/>
        <v>4.1033319926988121E-21</v>
      </c>
      <c r="O33" s="6">
        <f t="shared" si="6"/>
        <v>1.0836541137096277E-25</v>
      </c>
      <c r="P33" s="6">
        <f t="shared" si="6"/>
        <v>1.0782187968244609E-30</v>
      </c>
      <c r="Q33" s="6">
        <f t="shared" si="6"/>
        <v>4.0597398121073831E-36</v>
      </c>
      <c r="R33" s="6">
        <f t="shared" si="6"/>
        <v>5.8045296238605895E-42</v>
      </c>
      <c r="S33" s="6">
        <f t="shared" si="6"/>
        <v>3.1602084272975441E-48</v>
      </c>
      <c r="T33" s="6">
        <f t="shared" si="7"/>
        <v>6.5663179311991346E-55</v>
      </c>
      <c r="U33" s="6">
        <f t="shared" si="7"/>
        <v>5.2166473702321753E-62</v>
      </c>
      <c r="V33" s="6">
        <f t="shared" si="7"/>
        <v>1.5870726931416767E-69</v>
      </c>
      <c r="W33" s="6">
        <f t="shared" si="7"/>
        <v>1.8514195113317146E-77</v>
      </c>
    </row>
    <row r="34" spans="1:23">
      <c r="A34" s="5">
        <f t="shared" si="5"/>
        <v>-0.47199999999999998</v>
      </c>
      <c r="B34" s="10">
        <f t="shared" si="4"/>
        <v>9.9415934168630559E-6</v>
      </c>
      <c r="D34" s="6">
        <f t="shared" si="6"/>
        <v>-3.0219797009348053</v>
      </c>
      <c r="E34" s="6">
        <f t="shared" si="6"/>
        <v>1.1395623724160466</v>
      </c>
      <c r="F34" s="6">
        <f t="shared" si="6"/>
        <v>1.6437662940966951</v>
      </c>
      <c r="G34" s="6">
        <f t="shared" si="6"/>
        <v>0.23009893672565623</v>
      </c>
      <c r="H34" s="6">
        <f t="shared" si="6"/>
        <v>8.4636630443418442E-3</v>
      </c>
      <c r="I34" s="6">
        <f t="shared" si="6"/>
        <v>9.7991129237682639E-5</v>
      </c>
      <c r="J34" s="6">
        <f t="shared" si="6"/>
        <v>3.845839512927447E-7</v>
      </c>
      <c r="K34" s="6">
        <f t="shared" si="6"/>
        <v>5.3202776339980157E-10</v>
      </c>
      <c r="L34" s="6">
        <f t="shared" si="6"/>
        <v>2.6558846452634088E-13</v>
      </c>
      <c r="M34" s="6">
        <f t="shared" si="6"/>
        <v>4.8581640117283999E-17</v>
      </c>
      <c r="N34" s="6">
        <f t="shared" si="6"/>
        <v>3.2910185573549854E-21</v>
      </c>
      <c r="O34" s="6">
        <f t="shared" si="6"/>
        <v>8.319817645414834E-26</v>
      </c>
      <c r="P34" s="6">
        <f t="shared" si="6"/>
        <v>7.894275005812578E-31</v>
      </c>
      <c r="Q34" s="6">
        <f t="shared" si="6"/>
        <v>2.8238269087315638E-36</v>
      </c>
      <c r="R34" s="6">
        <f t="shared" si="6"/>
        <v>3.8211438263164121E-42</v>
      </c>
      <c r="S34" s="6">
        <f t="shared" si="6"/>
        <v>1.9614637955738922E-48</v>
      </c>
      <c r="T34" s="6">
        <f t="shared" si="7"/>
        <v>3.8280382542515431E-55</v>
      </c>
      <c r="U34" s="6">
        <f t="shared" si="7"/>
        <v>2.8456867773243299E-62</v>
      </c>
      <c r="V34" s="6">
        <f t="shared" si="7"/>
        <v>8.0702141978596155E-70</v>
      </c>
      <c r="W34" s="6">
        <f t="shared" si="7"/>
        <v>8.7425276812445553E-78</v>
      </c>
    </row>
    <row r="35" spans="1:23">
      <c r="A35" s="5">
        <f t="shared" si="5"/>
        <v>-0.47099999999999997</v>
      </c>
      <c r="B35" s="10">
        <f t="shared" si="4"/>
        <v>1.0700221541875037E-5</v>
      </c>
      <c r="D35" s="6">
        <f t="shared" si="6"/>
        <v>-3.0257040968237781</v>
      </c>
      <c r="E35" s="6">
        <f t="shared" si="6"/>
        <v>1.1581196168467309</v>
      </c>
      <c r="F35" s="6">
        <f t="shared" si="6"/>
        <v>1.6339288635670213</v>
      </c>
      <c r="G35" s="6">
        <f t="shared" si="6"/>
        <v>0.22542613754626756</v>
      </c>
      <c r="H35" s="6">
        <f t="shared" si="6"/>
        <v>8.1474697632958303E-3</v>
      </c>
      <c r="I35" s="6">
        <f t="shared" si="6"/>
        <v>9.235529079368036E-5</v>
      </c>
      <c r="J35" s="6">
        <f t="shared" si="6"/>
        <v>3.5355569509748687E-7</v>
      </c>
      <c r="K35" s="6">
        <f t="shared" si="6"/>
        <v>4.7528583803130921E-10</v>
      </c>
      <c r="L35" s="6">
        <f t="shared" si="6"/>
        <v>2.2968778419285334E-13</v>
      </c>
      <c r="M35" s="6">
        <f t="shared" si="6"/>
        <v>4.0519050298571054E-17</v>
      </c>
      <c r="N35" s="6">
        <f t="shared" si="6"/>
        <v>2.6370840359797718E-21</v>
      </c>
      <c r="O35" s="6">
        <f t="shared" si="6"/>
        <v>6.3805912326356373E-26</v>
      </c>
      <c r="P35" s="6">
        <f t="shared" si="6"/>
        <v>5.7724344211179913E-31</v>
      </c>
      <c r="Q35" s="6">
        <f t="shared" si="6"/>
        <v>1.9612373035499833E-36</v>
      </c>
      <c r="R35" s="6">
        <f t="shared" si="6"/>
        <v>2.5111700493898356E-42</v>
      </c>
      <c r="S35" s="6">
        <f t="shared" si="6"/>
        <v>1.2150630779500145E-48</v>
      </c>
      <c r="T35" s="6">
        <f t="shared" si="7"/>
        <v>2.2267709717141238E-55</v>
      </c>
      <c r="U35" s="6">
        <f t="shared" si="7"/>
        <v>1.5485027523781166E-62</v>
      </c>
      <c r="V35" s="6">
        <f t="shared" si="7"/>
        <v>4.0924211009534656E-70</v>
      </c>
      <c r="W35" s="6">
        <f t="shared" si="7"/>
        <v>4.1157343660434076E-78</v>
      </c>
    </row>
    <row r="36" spans="1:23">
      <c r="A36" s="5">
        <f t="shared" si="5"/>
        <v>-0.47</v>
      </c>
      <c r="B36" s="10">
        <f t="shared" si="4"/>
        <v>1.1512915533477416E-5</v>
      </c>
      <c r="D36" s="6">
        <f t="shared" si="6"/>
        <v>-3.0293767388775521</v>
      </c>
      <c r="E36" s="6">
        <f t="shared" si="6"/>
        <v>1.1766219345685007</v>
      </c>
      <c r="F36" s="6">
        <f t="shared" si="6"/>
        <v>1.6240172359798961</v>
      </c>
      <c r="G36" s="6">
        <f t="shared" si="6"/>
        <v>0.22082016567626161</v>
      </c>
      <c r="H36" s="6">
        <f t="shared" si="6"/>
        <v>7.8415707256153933E-3</v>
      </c>
      <c r="I36" s="6">
        <f t="shared" si="6"/>
        <v>8.7019509451905414E-5</v>
      </c>
      <c r="J36" s="6">
        <f t="shared" si="6"/>
        <v>3.2490877362271666E-7</v>
      </c>
      <c r="K36" s="6">
        <f t="shared" si="6"/>
        <v>4.2438765118932876E-10</v>
      </c>
      <c r="L36" s="6">
        <f t="shared" si="6"/>
        <v>1.9851693372230678E-13</v>
      </c>
      <c r="M36" s="6">
        <f t="shared" si="6"/>
        <v>3.3768699457797988E-17</v>
      </c>
      <c r="N36" s="6">
        <f t="shared" si="6"/>
        <v>2.1111348255854789E-21</v>
      </c>
      <c r="O36" s="6">
        <f t="shared" si="6"/>
        <v>4.8879879134136589E-26</v>
      </c>
      <c r="P36" s="6">
        <f t="shared" si="6"/>
        <v>4.2154595834803456E-31</v>
      </c>
      <c r="Q36" s="6">
        <f t="shared" si="6"/>
        <v>1.360103077807736E-36</v>
      </c>
      <c r="R36" s="6">
        <f t="shared" si="6"/>
        <v>1.647450092840086E-42</v>
      </c>
      <c r="S36" s="6">
        <f t="shared" si="6"/>
        <v>7.5122134613612706E-49</v>
      </c>
      <c r="T36" s="6">
        <f t="shared" si="7"/>
        <v>1.292456472193711E-55</v>
      </c>
      <c r="U36" s="6">
        <f t="shared" si="7"/>
        <v>8.4054669903670162E-63</v>
      </c>
      <c r="V36" s="6">
        <f t="shared" si="7"/>
        <v>2.0695589363708511E-70</v>
      </c>
      <c r="W36" s="6">
        <f t="shared" si="7"/>
        <v>1.9316591780841981E-78</v>
      </c>
    </row>
    <row r="37" spans="1:23">
      <c r="A37" s="5">
        <f t="shared" si="5"/>
        <v>-0.46899999999999997</v>
      </c>
      <c r="B37" s="10">
        <f t="shared" si="4"/>
        <v>1.2383237856853974E-5</v>
      </c>
      <c r="D37" s="6">
        <f t="shared" si="6"/>
        <v>-3.0329970762149685</v>
      </c>
      <c r="E37" s="6">
        <f t="shared" si="6"/>
        <v>1.1950675754194857</v>
      </c>
      <c r="F37" s="6">
        <f t="shared" si="6"/>
        <v>1.6140332112605029</v>
      </c>
      <c r="G37" s="6">
        <f t="shared" si="6"/>
        <v>0.21628071472108942</v>
      </c>
      <c r="H37" s="6">
        <f t="shared" si="6"/>
        <v>7.5456899754589796E-3</v>
      </c>
      <c r="I37" s="6">
        <f t="shared" si="6"/>
        <v>8.1969226931957167E-5</v>
      </c>
      <c r="J37" s="6">
        <f t="shared" si="6"/>
        <v>2.9847043102463889E-7</v>
      </c>
      <c r="K37" s="6">
        <f t="shared" si="6"/>
        <v>3.7875383595622491E-10</v>
      </c>
      <c r="L37" s="6">
        <f t="shared" si="6"/>
        <v>1.7146959157635625E-13</v>
      </c>
      <c r="M37" s="6">
        <f t="shared" si="6"/>
        <v>2.8121344154476072E-17</v>
      </c>
      <c r="N37" s="6">
        <f t="shared" si="6"/>
        <v>1.6885142257388687E-21</v>
      </c>
      <c r="O37" s="6">
        <f t="shared" si="6"/>
        <v>3.7404124593723378E-26</v>
      </c>
      <c r="P37" s="6">
        <f t="shared" si="6"/>
        <v>3.0744523813169061E-31</v>
      </c>
      <c r="Q37" s="6">
        <f t="shared" si="6"/>
        <v>9.4180393650020662E-37</v>
      </c>
      <c r="R37" s="6">
        <f t="shared" si="6"/>
        <v>1.0789438050258646E-42</v>
      </c>
      <c r="S37" s="6">
        <f t="shared" ref="S37:W59" si="8">EXP($A37-S$4*EXP(4*$A37))*((16*S$4^2*EXP(8*$A37)-24*S$4*EXP(4*$A37)))</f>
        <v>4.6353675917214419E-49</v>
      </c>
      <c r="T37" s="6">
        <f t="shared" si="8"/>
        <v>7.4850300789887496E-56</v>
      </c>
      <c r="U37" s="6">
        <f t="shared" si="8"/>
        <v>4.5512677293277508E-63</v>
      </c>
      <c r="V37" s="6">
        <f t="shared" si="8"/>
        <v>1.0436928584014982E-70</v>
      </c>
      <c r="W37" s="6">
        <f t="shared" si="8"/>
        <v>9.038184272457561E-79</v>
      </c>
    </row>
    <row r="38" spans="1:23">
      <c r="A38" s="5">
        <f t="shared" si="5"/>
        <v>-0.46799999999999997</v>
      </c>
      <c r="B38" s="10">
        <f t="shared" si="4"/>
        <v>1.3314964947206398E-5</v>
      </c>
      <c r="D38" s="6">
        <f t="shared" ref="D38:S54" si="9">EXP($A38-D$4*EXP(4*$A38))*((16*D$4^2*EXP(8*$A38)-24*D$4*EXP(4*$A38)))</f>
        <v>-3.0365645558298353</v>
      </c>
      <c r="E38" s="6">
        <f t="shared" si="9"/>
        <v>1.213454786504643</v>
      </c>
      <c r="F38" s="6">
        <f t="shared" si="9"/>
        <v>1.6039785973327885</v>
      </c>
      <c r="G38" s="6">
        <f t="shared" si="9"/>
        <v>0.2118074651707306</v>
      </c>
      <c r="H38" s="6">
        <f t="shared" si="9"/>
        <v>7.2595568557753771E-3</v>
      </c>
      <c r="I38" s="6">
        <f t="shared" si="9"/>
        <v>7.7190513176881358E-5</v>
      </c>
      <c r="J38" s="6">
        <f t="shared" si="9"/>
        <v>2.7407966003677241E-7</v>
      </c>
      <c r="K38" s="6">
        <f t="shared" si="9"/>
        <v>3.3786011543490691E-10</v>
      </c>
      <c r="L38" s="6">
        <f t="shared" si="9"/>
        <v>1.480149158806957E-13</v>
      </c>
      <c r="M38" s="6">
        <f t="shared" si="9"/>
        <v>2.3400392671683554E-17</v>
      </c>
      <c r="N38" s="6">
        <f t="shared" si="9"/>
        <v>1.3492381634967593E-21</v>
      </c>
      <c r="O38" s="6">
        <f t="shared" si="9"/>
        <v>2.8590853208862189E-26</v>
      </c>
      <c r="P38" s="6">
        <f t="shared" si="9"/>
        <v>2.2393670062219821E-31</v>
      </c>
      <c r="Q38" s="6">
        <f t="shared" si="9"/>
        <v>6.511687685643585E-37</v>
      </c>
      <c r="R38" s="6">
        <f t="shared" si="9"/>
        <v>7.053956794753055E-43</v>
      </c>
      <c r="S38" s="6">
        <f t="shared" si="9"/>
        <v>2.8545929366655049E-49</v>
      </c>
      <c r="T38" s="6">
        <f t="shared" si="8"/>
        <v>4.3251837812320738E-56</v>
      </c>
      <c r="U38" s="6">
        <f t="shared" si="8"/>
        <v>2.4582116160062984E-63</v>
      </c>
      <c r="V38" s="6">
        <f t="shared" si="8"/>
        <v>5.248802543673053E-71</v>
      </c>
      <c r="W38" s="6">
        <f t="shared" si="8"/>
        <v>4.2159365487228794E-79</v>
      </c>
    </row>
    <row r="39" spans="1:23">
      <c r="A39" s="5">
        <f t="shared" si="5"/>
        <v>-0.46699999999999997</v>
      </c>
      <c r="B39" s="10">
        <f t="shared" si="4"/>
        <v>1.431209869024513E-5</v>
      </c>
      <c r="D39" s="6">
        <f t="shared" si="9"/>
        <v>-3.0400786226113641</v>
      </c>
      <c r="E39" s="6">
        <f t="shared" si="9"/>
        <v>1.2317818124520172</v>
      </c>
      <c r="F39" s="6">
        <f t="shared" si="9"/>
        <v>1.5938552096657104</v>
      </c>
      <c r="G39" s="6">
        <f t="shared" si="9"/>
        <v>0.20740008468641213</v>
      </c>
      <c r="H39" s="6">
        <f t="shared" si="9"/>
        <v>6.9829059748411238E-3</v>
      </c>
      <c r="I39" s="6">
        <f t="shared" si="9"/>
        <v>7.2670043251965683E-5</v>
      </c>
      <c r="J39" s="6">
        <f t="shared" si="9"/>
        <v>2.515864614870131E-7</v>
      </c>
      <c r="K39" s="6">
        <f t="shared" si="9"/>
        <v>3.0123230184166522E-10</v>
      </c>
      <c r="L39" s="6">
        <f t="shared" si="9"/>
        <v>1.2768844020151025E-13</v>
      </c>
      <c r="M39" s="6">
        <f t="shared" si="9"/>
        <v>1.945692499353524E-17</v>
      </c>
      <c r="N39" s="6">
        <f t="shared" si="9"/>
        <v>1.0771248054439749E-21</v>
      </c>
      <c r="O39" s="6">
        <f t="shared" si="9"/>
        <v>2.1829865313595038E-26</v>
      </c>
      <c r="P39" s="6">
        <f t="shared" si="9"/>
        <v>1.628977846476011E-31</v>
      </c>
      <c r="Q39" s="6">
        <f t="shared" si="9"/>
        <v>4.4954004077267746E-37</v>
      </c>
      <c r="R39" s="6">
        <f t="shared" si="9"/>
        <v>4.6037439393173633E-43</v>
      </c>
      <c r="S39" s="6">
        <f t="shared" si="9"/>
        <v>1.7544641934925479E-49</v>
      </c>
      <c r="T39" s="6">
        <f t="shared" si="8"/>
        <v>2.4937051358790623E-56</v>
      </c>
      <c r="U39" s="6">
        <f t="shared" si="8"/>
        <v>1.3243968912976711E-63</v>
      </c>
      <c r="V39" s="6">
        <f t="shared" si="8"/>
        <v>2.6323008878986798E-71</v>
      </c>
      <c r="W39" s="6">
        <f t="shared" si="8"/>
        <v>1.9604860825022291E-79</v>
      </c>
    </row>
    <row r="40" spans="1:23">
      <c r="A40" s="5">
        <f t="shared" si="5"/>
        <v>-0.46599999999999997</v>
      </c>
      <c r="B40" s="10">
        <f t="shared" si="4"/>
        <v>1.5378878398070949E-5</v>
      </c>
      <c r="D40" s="6">
        <f t="shared" si="9"/>
        <v>-3.0435387193650949</v>
      </c>
      <c r="E40" s="6">
        <f t="shared" si="9"/>
        <v>1.2500468956719704</v>
      </c>
      <c r="F40" s="6">
        <f t="shared" si="9"/>
        <v>1.5836648708164776</v>
      </c>
      <c r="G40" s="6">
        <f t="shared" si="9"/>
        <v>0.20305822838971641</v>
      </c>
      <c r="H40" s="6">
        <f t="shared" si="9"/>
        <v>6.7154771707279614E-3</v>
      </c>
      <c r="I40" s="6">
        <f t="shared" si="9"/>
        <v>6.8395074902515801E-5</v>
      </c>
      <c r="J40" s="6">
        <f t="shared" si="9"/>
        <v>2.3085114635005151E-7</v>
      </c>
      <c r="K40" s="6">
        <f t="shared" si="9"/>
        <v>2.6844172646828466E-10</v>
      </c>
      <c r="L40" s="6">
        <f t="shared" si="9"/>
        <v>1.1008403048384634E-13</v>
      </c>
      <c r="M40" s="6">
        <f t="shared" si="9"/>
        <v>1.616545411315252E-17</v>
      </c>
      <c r="N40" s="6">
        <f t="shared" si="9"/>
        <v>8.5908340219208861E-22</v>
      </c>
      <c r="O40" s="6">
        <f t="shared" si="9"/>
        <v>1.6649046984615177E-26</v>
      </c>
      <c r="P40" s="6">
        <f t="shared" si="9"/>
        <v>1.1834099203639814E-31</v>
      </c>
      <c r="Q40" s="6">
        <f t="shared" si="9"/>
        <v>3.0987198760888538E-37</v>
      </c>
      <c r="R40" s="6">
        <f t="shared" si="9"/>
        <v>2.9993758654228557E-43</v>
      </c>
      <c r="S40" s="6">
        <f t="shared" si="9"/>
        <v>1.0761720344541058E-49</v>
      </c>
      <c r="T40" s="6">
        <f t="shared" si="8"/>
        <v>1.4345353764931141E-56</v>
      </c>
      <c r="U40" s="6">
        <f t="shared" si="8"/>
        <v>7.1174542124928978E-64</v>
      </c>
      <c r="V40" s="6">
        <f t="shared" si="8"/>
        <v>1.3164177780977348E-71</v>
      </c>
      <c r="W40" s="6">
        <f t="shared" si="8"/>
        <v>9.0883470212948554E-80</v>
      </c>
    </row>
    <row r="41" spans="1:23">
      <c r="A41" s="5">
        <f t="shared" si="5"/>
        <v>-0.46499999999999997</v>
      </c>
      <c r="B41" s="10">
        <f t="shared" si="4"/>
        <v>1.6519793384079194E-5</v>
      </c>
      <c r="D41" s="6">
        <f t="shared" si="9"/>
        <v>-3.0469442868343029</v>
      </c>
      <c r="E41" s="6">
        <f t="shared" si="9"/>
        <v>1.2682482766193997</v>
      </c>
      <c r="F41" s="6">
        <f t="shared" si="9"/>
        <v>1.5734094099709588</v>
      </c>
      <c r="G41" s="6">
        <f t="shared" si="9"/>
        <v>0.19878153915391764</v>
      </c>
      <c r="H41" s="6">
        <f t="shared" si="9"/>
        <v>6.457015473776485E-3</v>
      </c>
      <c r="I41" s="6">
        <f t="shared" si="9"/>
        <v>6.4353426760271177E-5</v>
      </c>
      <c r="J41" s="6">
        <f t="shared" si="9"/>
        <v>2.1174367816746949E-7</v>
      </c>
      <c r="K41" s="6">
        <f t="shared" si="9"/>
        <v>2.3910106554831923E-10</v>
      </c>
      <c r="L41" s="6">
        <f t="shared" si="9"/>
        <v>9.4846784012593457E-14</v>
      </c>
      <c r="M41" s="6">
        <f t="shared" si="9"/>
        <v>1.3420321137197727E-17</v>
      </c>
      <c r="N41" s="6">
        <f t="shared" si="9"/>
        <v>6.8453378148115662E-22</v>
      </c>
      <c r="O41" s="6">
        <f t="shared" si="9"/>
        <v>1.2683529952399154E-26</v>
      </c>
      <c r="P41" s="6">
        <f t="shared" si="9"/>
        <v>8.5858456089203909E-32</v>
      </c>
      <c r="Q41" s="6">
        <f t="shared" si="9"/>
        <v>2.1327145234056666E-37</v>
      </c>
      <c r="R41" s="6">
        <f t="shared" si="9"/>
        <v>1.9506931228002416E-43</v>
      </c>
      <c r="S41" s="6">
        <f t="shared" si="9"/>
        <v>6.5879805323606166E-50</v>
      </c>
      <c r="T41" s="6">
        <f t="shared" si="8"/>
        <v>8.2337779357376108E-57</v>
      </c>
      <c r="U41" s="6">
        <f t="shared" si="8"/>
        <v>3.8153508148491089E-64</v>
      </c>
      <c r="V41" s="6">
        <f t="shared" si="8"/>
        <v>6.5649282379450919E-72</v>
      </c>
      <c r="W41" s="6">
        <f t="shared" si="8"/>
        <v>4.2000269275325623E-80</v>
      </c>
    </row>
    <row r="42" spans="1:23">
      <c r="A42" s="5">
        <f t="shared" si="5"/>
        <v>-0.46399999999999997</v>
      </c>
      <c r="B42" s="10">
        <f t="shared" si="4"/>
        <v>1.7739596048865935E-5</v>
      </c>
      <c r="D42" s="6">
        <f t="shared" si="9"/>
        <v>-3.0502947637219164</v>
      </c>
      <c r="E42" s="6">
        <f t="shared" si="9"/>
        <v>1.2863841940588756</v>
      </c>
      <c r="F42" s="6">
        <f t="shared" si="9"/>
        <v>1.5630906624813878</v>
      </c>
      <c r="G42" s="6">
        <f t="shared" si="9"/>
        <v>0.19456964789736639</v>
      </c>
      <c r="H42" s="6">
        <f t="shared" si="9"/>
        <v>6.2072710671516023E-3</v>
      </c>
      <c r="I42" s="6">
        <f t="shared" si="9"/>
        <v>6.0533457187897293E-5</v>
      </c>
      <c r="J42" s="6">
        <f t="shared" si="9"/>
        <v>1.9414305376100563E-7</v>
      </c>
      <c r="K42" s="6">
        <f t="shared" si="9"/>
        <v>2.128605297068662E-10</v>
      </c>
      <c r="L42" s="6">
        <f t="shared" si="9"/>
        <v>8.1666764090778499E-14</v>
      </c>
      <c r="M42" s="6">
        <f t="shared" si="9"/>
        <v>1.1132631824343378E-17</v>
      </c>
      <c r="N42" s="6">
        <f t="shared" si="9"/>
        <v>5.4493293569598042E-22</v>
      </c>
      <c r="O42" s="6">
        <f t="shared" si="9"/>
        <v>9.6516459659291594E-27</v>
      </c>
      <c r="P42" s="6">
        <f t="shared" si="9"/>
        <v>6.2209468850489292E-32</v>
      </c>
      <c r="Q42" s="6">
        <f t="shared" si="9"/>
        <v>1.4656050334732258E-37</v>
      </c>
      <c r="R42" s="6">
        <f t="shared" si="9"/>
        <v>1.2664332051574714E-43</v>
      </c>
      <c r="S42" s="6">
        <f t="shared" si="9"/>
        <v>4.0248792102600724E-50</v>
      </c>
      <c r="T42" s="6">
        <f t="shared" si="8"/>
        <v>4.715251275165455E-57</v>
      </c>
      <c r="U42" s="6">
        <f t="shared" si="8"/>
        <v>2.0400609454427742E-64</v>
      </c>
      <c r="V42" s="6">
        <f t="shared" si="8"/>
        <v>3.2646705846936963E-72</v>
      </c>
      <c r="W42" s="6">
        <f t="shared" si="8"/>
        <v>1.9349059383945248E-80</v>
      </c>
    </row>
    <row r="43" spans="1:23">
      <c r="A43" s="5">
        <f t="shared" si="5"/>
        <v>-0.46299999999999997</v>
      </c>
      <c r="B43" s="10">
        <f t="shared" si="4"/>
        <v>1.9043315599623187E-5</v>
      </c>
      <c r="D43" s="6">
        <f t="shared" si="9"/>
        <v>-3.0535895867129224</v>
      </c>
      <c r="E43" s="6">
        <f t="shared" si="9"/>
        <v>1.304452885332694</v>
      </c>
      <c r="F43" s="6">
        <f t="shared" si="9"/>
        <v>1.552710469401571</v>
      </c>
      <c r="G43" s="6">
        <f t="shared" si="9"/>
        <v>0.19042217387875621</v>
      </c>
      <c r="H43" s="6">
        <f t="shared" si="9"/>
        <v>5.9659992455550646E-3</v>
      </c>
      <c r="I43" s="6">
        <f t="shared" si="9"/>
        <v>5.6924043750811234E-5</v>
      </c>
      <c r="J43" s="6">
        <f t="shared" si="9"/>
        <v>1.7793672025473619E-7</v>
      </c>
      <c r="K43" s="6">
        <f t="shared" si="9"/>
        <v>1.8940438713420976E-10</v>
      </c>
      <c r="L43" s="6">
        <f t="shared" si="9"/>
        <v>7.0273475643859536E-14</v>
      </c>
      <c r="M43" s="6">
        <f t="shared" si="9"/>
        <v>9.2276552890450662E-18</v>
      </c>
      <c r="N43" s="6">
        <f t="shared" si="9"/>
        <v>4.3338931272836614E-22</v>
      </c>
      <c r="O43" s="6">
        <f t="shared" si="9"/>
        <v>7.3361998029156985E-27</v>
      </c>
      <c r="P43" s="6">
        <f t="shared" si="9"/>
        <v>4.5014575612862125E-32</v>
      </c>
      <c r="Q43" s="6">
        <f t="shared" si="9"/>
        <v>1.0056163203643409E-37</v>
      </c>
      <c r="R43" s="6">
        <f t="shared" si="9"/>
        <v>8.2074422699410409E-44</v>
      </c>
      <c r="S43" s="6">
        <f t="shared" si="9"/>
        <v>2.4540298916834539E-50</v>
      </c>
      <c r="T43" s="6">
        <f t="shared" si="8"/>
        <v>2.6941663058043133E-57</v>
      </c>
      <c r="U43" s="6">
        <f t="shared" si="8"/>
        <v>1.0880435143515545E-64</v>
      </c>
      <c r="V43" s="6">
        <f t="shared" si="8"/>
        <v>1.6188886234591351E-72</v>
      </c>
      <c r="W43" s="6">
        <f t="shared" si="8"/>
        <v>8.8859282366584454E-81</v>
      </c>
    </row>
    <row r="44" spans="1:23">
      <c r="A44" s="5">
        <f t="shared" si="5"/>
        <v>-0.46199999999999997</v>
      </c>
      <c r="B44" s="10">
        <f t="shared" si="4"/>
        <v>2.0436272363656875E-5</v>
      </c>
      <c r="D44" s="6">
        <f t="shared" si="9"/>
        <v>-3.0568281904972792</v>
      </c>
      <c r="E44" s="6">
        <f t="shared" si="9"/>
        <v>1.3224525866318069</v>
      </c>
      <c r="F44" s="6">
        <f t="shared" si="9"/>
        <v>1.5422706770197305</v>
      </c>
      <c r="G44" s="6">
        <f t="shared" si="9"/>
        <v>0.18633872499409471</v>
      </c>
      <c r="H44" s="6">
        <f t="shared" si="9"/>
        <v>5.7329603721705544E-3</v>
      </c>
      <c r="I44" s="6">
        <f t="shared" si="9"/>
        <v>5.3514563305418745E-5</v>
      </c>
      <c r="J44" s="6">
        <f t="shared" si="9"/>
        <v>1.6302002650917734E-7</v>
      </c>
      <c r="K44" s="6">
        <f t="shared" si="9"/>
        <v>1.6844779291246052E-10</v>
      </c>
      <c r="L44" s="6">
        <f t="shared" si="9"/>
        <v>6.0430997281543591E-14</v>
      </c>
      <c r="M44" s="6">
        <f t="shared" si="9"/>
        <v>7.642616894022929E-18</v>
      </c>
      <c r="N44" s="6">
        <f t="shared" si="9"/>
        <v>3.4434886167824565E-22</v>
      </c>
      <c r="O44" s="6">
        <f t="shared" si="9"/>
        <v>5.5699009708979632E-27</v>
      </c>
      <c r="P44" s="6">
        <f t="shared" si="9"/>
        <v>3.2529003888233134E-32</v>
      </c>
      <c r="Q44" s="6">
        <f t="shared" si="9"/>
        <v>6.8893165782057968E-38</v>
      </c>
      <c r="R44" s="6">
        <f t="shared" si="9"/>
        <v>5.3096087385666972E-44</v>
      </c>
      <c r="S44" s="6">
        <f t="shared" si="9"/>
        <v>1.4932406282014326E-50</v>
      </c>
      <c r="T44" s="6">
        <f t="shared" si="8"/>
        <v>1.5358679427644604E-57</v>
      </c>
      <c r="U44" s="6">
        <f t="shared" si="8"/>
        <v>5.7881451609081719E-65</v>
      </c>
      <c r="V44" s="6">
        <f t="shared" si="8"/>
        <v>8.0049359525855669E-73</v>
      </c>
      <c r="W44" s="6">
        <f t="shared" si="8"/>
        <v>4.0679484144074092E-81</v>
      </c>
    </row>
    <row r="45" spans="1:23">
      <c r="A45" s="5">
        <f t="shared" si="5"/>
        <v>-0.46099999999999997</v>
      </c>
      <c r="B45" s="10">
        <f t="shared" si="4"/>
        <v>2.1924092727366315E-5</v>
      </c>
      <c r="D45" s="6">
        <f t="shared" si="9"/>
        <v>-3.0600100077933488</v>
      </c>
      <c r="E45" s="6">
        <f t="shared" si="9"/>
        <v>1.3403815332695832</v>
      </c>
      <c r="F45" s="6">
        <f t="shared" si="9"/>
        <v>1.5317731363891764</v>
      </c>
      <c r="G45" s="6">
        <f t="shared" si="9"/>
        <v>0.18231889807521459</v>
      </c>
      <c r="H45" s="6">
        <f t="shared" si="9"/>
        <v>5.5079198339161939E-3</v>
      </c>
      <c r="I45" s="6">
        <f t="shared" si="9"/>
        <v>5.0294872692687575E-5</v>
      </c>
      <c r="J45" s="6">
        <f t="shared" si="9"/>
        <v>1.4929570715464202E-7</v>
      </c>
      <c r="K45" s="6">
        <f t="shared" si="9"/>
        <v>1.4973389905175544E-10</v>
      </c>
      <c r="L45" s="6">
        <f t="shared" si="9"/>
        <v>5.1933694597250337E-14</v>
      </c>
      <c r="M45" s="6">
        <f t="shared" si="9"/>
        <v>6.3248270850293244E-18</v>
      </c>
      <c r="N45" s="6">
        <f t="shared" si="9"/>
        <v>2.7333972886351181E-22</v>
      </c>
      <c r="O45" s="6">
        <f t="shared" si="9"/>
        <v>4.2240434335675437E-27</v>
      </c>
      <c r="P45" s="6">
        <f t="shared" si="9"/>
        <v>2.3475074893504436E-32</v>
      </c>
      <c r="Q45" s="6">
        <f t="shared" si="9"/>
        <v>4.7124390273357713E-38</v>
      </c>
      <c r="R45" s="6">
        <f t="shared" si="9"/>
        <v>3.4288086425690741E-44</v>
      </c>
      <c r="S45" s="6">
        <f t="shared" si="9"/>
        <v>9.0677426252527898E-51</v>
      </c>
      <c r="T45" s="6">
        <f t="shared" si="8"/>
        <v>8.7355308044217259E-58</v>
      </c>
      <c r="U45" s="6">
        <f t="shared" si="8"/>
        <v>3.0712710266225722E-65</v>
      </c>
      <c r="V45" s="6">
        <f t="shared" si="8"/>
        <v>3.9469087051246087E-73</v>
      </c>
      <c r="W45" s="6">
        <f t="shared" si="8"/>
        <v>1.856403045197865E-81</v>
      </c>
    </row>
    <row r="46" spans="1:23">
      <c r="A46" s="5">
        <f t="shared" si="5"/>
        <v>-0.45999999999999996</v>
      </c>
      <c r="B46" s="10">
        <f t="shared" si="4"/>
        <v>2.3512724742639804E-5</v>
      </c>
      <c r="D46" s="6">
        <f t="shared" si="9"/>
        <v>-3.0631344693718332</v>
      </c>
      <c r="E46" s="6">
        <f t="shared" si="9"/>
        <v>1.3582379599583867</v>
      </c>
      <c r="F46" s="6">
        <f t="shared" si="9"/>
        <v>1.5212197028569712</v>
      </c>
      <c r="G46" s="6">
        <f t="shared" si="9"/>
        <v>0.17836227918963984</v>
      </c>
      <c r="H46" s="6">
        <f t="shared" si="9"/>
        <v>5.2906479950789523E-3</v>
      </c>
      <c r="I46" s="6">
        <f t="shared" si="9"/>
        <v>4.7255290025857335E-5</v>
      </c>
      <c r="J46" s="6">
        <f t="shared" si="9"/>
        <v>1.3667339749272132E-7</v>
      </c>
      <c r="K46" s="6">
        <f t="shared" si="9"/>
        <v>1.3303122176891875E-10</v>
      </c>
      <c r="L46" s="6">
        <f t="shared" si="9"/>
        <v>4.4602447765931245E-14</v>
      </c>
      <c r="M46" s="6">
        <f t="shared" si="9"/>
        <v>5.2300962990405037E-18</v>
      </c>
      <c r="N46" s="6">
        <f t="shared" si="9"/>
        <v>2.1676484681147751E-22</v>
      </c>
      <c r="O46" s="6">
        <f t="shared" si="9"/>
        <v>3.1997192248339727E-27</v>
      </c>
      <c r="P46" s="6">
        <f t="shared" si="9"/>
        <v>1.6918408120825376E-32</v>
      </c>
      <c r="Q46" s="6">
        <f t="shared" si="9"/>
        <v>3.218388131201868E-38</v>
      </c>
      <c r="R46" s="6">
        <f t="shared" si="9"/>
        <v>2.2102781087572889E-44</v>
      </c>
      <c r="S46" s="6">
        <f t="shared" si="9"/>
        <v>5.495212370474485E-51</v>
      </c>
      <c r="T46" s="6">
        <f t="shared" si="8"/>
        <v>4.9570886790584863E-58</v>
      </c>
      <c r="U46" s="6">
        <f t="shared" si="8"/>
        <v>1.625466352835457E-65</v>
      </c>
      <c r="V46" s="6">
        <f t="shared" si="8"/>
        <v>1.9404821557376627E-73</v>
      </c>
      <c r="W46" s="6">
        <f t="shared" si="8"/>
        <v>8.4447693674990105E-82</v>
      </c>
    </row>
    <row r="47" spans="1:23">
      <c r="A47" s="5">
        <f t="shared" si="5"/>
        <v>-0.45899999999999996</v>
      </c>
      <c r="B47" s="10">
        <f t="shared" si="4"/>
        <v>2.5208454381988402E-5</v>
      </c>
      <c r="D47" s="6">
        <f t="shared" si="9"/>
        <v>-3.0662010040802308</v>
      </c>
      <c r="E47" s="6">
        <f t="shared" si="9"/>
        <v>1.3760201010889153</v>
      </c>
      <c r="F47" s="6">
        <f t="shared" si="9"/>
        <v>1.5106122355907341</v>
      </c>
      <c r="G47" s="6">
        <f t="shared" si="9"/>
        <v>0.17446844394165023</v>
      </c>
      <c r="H47" s="6">
        <f t="shared" si="9"/>
        <v>5.0809201494050674E-3</v>
      </c>
      <c r="I47" s="6">
        <f t="shared" si="9"/>
        <v>4.4386576560963291E-5</v>
      </c>
      <c r="J47" s="6">
        <f t="shared" si="9"/>
        <v>1.2506917761338346E-7</v>
      </c>
      <c r="K47" s="6">
        <f t="shared" si="9"/>
        <v>1.1813124437627808E-10</v>
      </c>
      <c r="L47" s="6">
        <f t="shared" si="9"/>
        <v>3.8281333909763856E-14</v>
      </c>
      <c r="M47" s="6">
        <f t="shared" si="9"/>
        <v>4.321393284102117E-18</v>
      </c>
      <c r="N47" s="6">
        <f t="shared" si="9"/>
        <v>1.7173359422882814E-22</v>
      </c>
      <c r="O47" s="6">
        <f t="shared" si="9"/>
        <v>2.4210065696621982E-27</v>
      </c>
      <c r="P47" s="6">
        <f t="shared" si="9"/>
        <v>1.2176597708801492E-32</v>
      </c>
      <c r="Q47" s="6">
        <f t="shared" si="9"/>
        <v>2.1945801739718226E-38</v>
      </c>
      <c r="R47" s="6">
        <f t="shared" si="9"/>
        <v>1.4222319398289049E-44</v>
      </c>
      <c r="S47" s="6">
        <f t="shared" si="9"/>
        <v>3.3233963887066375E-51</v>
      </c>
      <c r="T47" s="6">
        <f t="shared" si="8"/>
        <v>2.806480585784438E-58</v>
      </c>
      <c r="U47" s="6">
        <f t="shared" si="8"/>
        <v>8.5805367166270897E-66</v>
      </c>
      <c r="V47" s="6">
        <f t="shared" si="8"/>
        <v>9.5128485533429042E-74</v>
      </c>
      <c r="W47" s="6">
        <f t="shared" si="8"/>
        <v>3.8292741871600009E-82</v>
      </c>
    </row>
    <row r="48" spans="1:23">
      <c r="A48" s="5">
        <f t="shared" si="5"/>
        <v>-0.45799999999999996</v>
      </c>
      <c r="B48" s="10">
        <f t="shared" si="4"/>
        <v>2.7017922542674522E-5</v>
      </c>
      <c r="D48" s="6">
        <f t="shared" si="9"/>
        <v>-3.0692090388678239</v>
      </c>
      <c r="E48" s="6">
        <f t="shared" si="9"/>
        <v>1.3937261910122984</v>
      </c>
      <c r="F48" s="6">
        <f t="shared" si="9"/>
        <v>1.499952597103823</v>
      </c>
      <c r="G48" s="6">
        <f t="shared" si="9"/>
        <v>0.17063695777436258</v>
      </c>
      <c r="H48" s="6">
        <f t="shared" si="9"/>
        <v>4.8785164707205843E-3</v>
      </c>
      <c r="I48" s="6">
        <f t="shared" si="9"/>
        <v>4.167991913876196E-5</v>
      </c>
      <c r="J48" s="6">
        <f t="shared" si="9"/>
        <v>1.1440514415110518E-7</v>
      </c>
      <c r="K48" s="6">
        <f t="shared" si="9"/>
        <v>1.048462358508821E-10</v>
      </c>
      <c r="L48" s="6">
        <f t="shared" si="9"/>
        <v>3.2834711325552042E-14</v>
      </c>
      <c r="M48" s="6">
        <f t="shared" si="9"/>
        <v>3.5677103641613039E-18</v>
      </c>
      <c r="N48" s="6">
        <f t="shared" si="9"/>
        <v>1.3592529911335862E-22</v>
      </c>
      <c r="O48" s="6">
        <f t="shared" si="9"/>
        <v>1.8296948539577527E-27</v>
      </c>
      <c r="P48" s="6">
        <f t="shared" si="9"/>
        <v>8.7519337430928828E-33</v>
      </c>
      <c r="Q48" s="6">
        <f t="shared" si="9"/>
        <v>1.4941084478871891E-38</v>
      </c>
      <c r="R48" s="6">
        <f t="shared" si="9"/>
        <v>9.1350438845370397E-45</v>
      </c>
      <c r="S48" s="6">
        <f t="shared" si="9"/>
        <v>2.0058045660182664E-51</v>
      </c>
      <c r="T48" s="6">
        <f t="shared" si="8"/>
        <v>1.585226581629797E-58</v>
      </c>
      <c r="U48" s="6">
        <f t="shared" si="8"/>
        <v>4.5177589070618134E-66</v>
      </c>
      <c r="V48" s="6">
        <f t="shared" si="8"/>
        <v>4.6500203425089942E-74</v>
      </c>
      <c r="W48" s="6">
        <f t="shared" si="8"/>
        <v>1.7308232768277564E-82</v>
      </c>
    </row>
    <row r="49" spans="1:23">
      <c r="A49" s="5">
        <f t="shared" si="5"/>
        <v>-0.45699999999999996</v>
      </c>
      <c r="B49" s="10">
        <f t="shared" si="4"/>
        <v>2.8948142711186867E-5</v>
      </c>
      <c r="D49" s="6">
        <f t="shared" si="9"/>
        <v>-3.0721579988111865</v>
      </c>
      <c r="E49" s="6">
        <f>EXP($A49-E$4*EXP(4*$A49))*((16*E$4^2*EXP(8*$A49)-24*E$4*EXP(4*$A49)))</f>
        <v>1.4113544643248557</v>
      </c>
      <c r="F49" s="6">
        <f>EXP($A49-F$4*EXP(4*$A49))*((16*F$4^2*EXP(8*$A49)-24*F$4*EXP(4*$A49)))</f>
        <v>1.4892426527789968</v>
      </c>
      <c r="G49" s="6">
        <f t="shared" si="9"/>
        <v>0.16686737627266068</v>
      </c>
      <c r="H49" s="6">
        <f t="shared" si="9"/>
        <v>4.6832219621543176E-3</v>
      </c>
      <c r="I49" s="6">
        <f t="shared" si="9"/>
        <v>3.9126913186562404E-5</v>
      </c>
      <c r="J49" s="6">
        <f t="shared" si="9"/>
        <v>1.0460900817660827E-7</v>
      </c>
      <c r="K49" s="6">
        <f t="shared" si="9"/>
        <v>9.3007266733046162E-11</v>
      </c>
      <c r="L49" s="6">
        <f t="shared" si="9"/>
        <v>2.8144658586482604E-14</v>
      </c>
      <c r="M49" s="6">
        <f t="shared" si="9"/>
        <v>2.9431045030596115E-18</v>
      </c>
      <c r="N49" s="6">
        <f t="shared" si="9"/>
        <v>1.074786690351735E-22</v>
      </c>
      <c r="O49" s="6">
        <f t="shared" si="9"/>
        <v>1.3812044163256868E-27</v>
      </c>
      <c r="P49" s="6">
        <f t="shared" si="9"/>
        <v>6.281904492997507E-33</v>
      </c>
      <c r="Q49" s="6">
        <f t="shared" si="9"/>
        <v>1.0156116958686581E-38</v>
      </c>
      <c r="R49" s="6">
        <f t="shared" si="9"/>
        <v>5.856854227971654E-45</v>
      </c>
      <c r="S49" s="6">
        <f t="shared" si="9"/>
        <v>1.2080928827575952E-51</v>
      </c>
      <c r="T49" s="6">
        <f t="shared" si="8"/>
        <v>8.933272216496616E-59</v>
      </c>
      <c r="U49" s="6">
        <f t="shared" si="8"/>
        <v>2.3724619420472746E-66</v>
      </c>
      <c r="V49" s="6">
        <f t="shared" si="8"/>
        <v>2.2664045186868405E-74</v>
      </c>
      <c r="W49" s="6">
        <f t="shared" si="8"/>
        <v>7.7981395296293309E-83</v>
      </c>
    </row>
    <row r="50" spans="1:23">
      <c r="A50" s="5">
        <f t="shared" si="5"/>
        <v>-0.45599999999999996</v>
      </c>
      <c r="B50" s="10">
        <f t="shared" si="4"/>
        <v>3.1006519406656168E-5</v>
      </c>
      <c r="D50" s="6">
        <f t="shared" si="9"/>
        <v>-3.0750473071402316</v>
      </c>
      <c r="E50" s="6">
        <f t="shared" si="9"/>
        <v>1.4289031561555396</v>
      </c>
      <c r="F50" s="6">
        <f t="shared" si="9"/>
        <v>1.4784842703907819</v>
      </c>
      <c r="G50" s="6">
        <f t="shared" si="9"/>
        <v>0.16315924546680743</v>
      </c>
      <c r="H50" s="6">
        <f t="shared" si="9"/>
        <v>4.4948264040365173E-3</v>
      </c>
      <c r="I50" s="6">
        <f t="shared" si="9"/>
        <v>3.6719546268412244E-5</v>
      </c>
      <c r="J50" s="6">
        <f t="shared" si="9"/>
        <v>9.5613717791301651E-8</v>
      </c>
      <c r="K50" s="6">
        <f t="shared" si="9"/>
        <v>8.2462405466443817E-11</v>
      </c>
      <c r="L50" s="6">
        <f t="shared" si="9"/>
        <v>2.4108726815730334E-14</v>
      </c>
      <c r="M50" s="6">
        <f t="shared" si="9"/>
        <v>2.4258875880690869E-18</v>
      </c>
      <c r="N50" s="6">
        <f t="shared" si="9"/>
        <v>8.490231110969815E-23</v>
      </c>
      <c r="O50" s="6">
        <f t="shared" si="9"/>
        <v>1.0414341786063332E-27</v>
      </c>
      <c r="P50" s="6">
        <f t="shared" si="9"/>
        <v>4.5028296357913738E-33</v>
      </c>
      <c r="Q50" s="6">
        <f t="shared" si="9"/>
        <v>6.8926372582667472E-39</v>
      </c>
      <c r="R50" s="6">
        <f t="shared" si="9"/>
        <v>3.7482504955011138E-45</v>
      </c>
      <c r="S50" s="6">
        <f t="shared" si="9"/>
        <v>7.2612884400452676E-52</v>
      </c>
      <c r="T50" s="6">
        <f t="shared" si="8"/>
        <v>5.0224504448642261E-59</v>
      </c>
      <c r="U50" s="6">
        <f t="shared" si="8"/>
        <v>1.2426205360541675E-66</v>
      </c>
      <c r="V50" s="6">
        <f t="shared" si="8"/>
        <v>1.1014207399943625E-74</v>
      </c>
      <c r="W50" s="6">
        <f t="shared" si="8"/>
        <v>3.5020769535889911E-83</v>
      </c>
    </row>
    <row r="51" spans="1:23">
      <c r="A51" s="5">
        <f t="shared" si="5"/>
        <v>-0.45499999999999996</v>
      </c>
      <c r="B51" s="10">
        <f t="shared" si="4"/>
        <v>3.3200867402606665E-5</v>
      </c>
      <c r="D51" s="6">
        <f t="shared" si="9"/>
        <v>-3.0778763852647901</v>
      </c>
      <c r="E51" s="6">
        <f t="shared" si="9"/>
        <v>1.4463705024559923</v>
      </c>
      <c r="F51" s="6">
        <f t="shared" si="9"/>
        <v>1.4676793196267219</v>
      </c>
      <c r="G51" s="6">
        <f t="shared" si="9"/>
        <v>0.15951210213656219</v>
      </c>
      <c r="H51" s="6">
        <f t="shared" si="9"/>
        <v>4.3131243005444901E-3</v>
      </c>
      <c r="I51" s="6">
        <f t="shared" si="9"/>
        <v>3.4450182172033118E-5</v>
      </c>
      <c r="J51" s="6">
        <f t="shared" si="9"/>
        <v>8.7357104059395644E-8</v>
      </c>
      <c r="K51" s="6">
        <f t="shared" si="9"/>
        <v>7.3075079647108063E-11</v>
      </c>
      <c r="L51" s="6">
        <f t="shared" si="9"/>
        <v>2.0637968144908277E-14</v>
      </c>
      <c r="M51" s="6">
        <f t="shared" si="9"/>
        <v>1.9979432687069709E-18</v>
      </c>
      <c r="N51" s="6">
        <f t="shared" si="9"/>
        <v>6.7002389950979999E-23</v>
      </c>
      <c r="O51" s="6">
        <f t="shared" si="9"/>
        <v>7.8432895286828939E-28</v>
      </c>
      <c r="P51" s="6">
        <f t="shared" si="9"/>
        <v>3.2231773636209025E-33</v>
      </c>
      <c r="Q51" s="6">
        <f t="shared" si="9"/>
        <v>4.6703836190701494E-39</v>
      </c>
      <c r="R51" s="6">
        <f t="shared" si="9"/>
        <v>2.3944184513780162E-45</v>
      </c>
      <c r="S51" s="6">
        <f t="shared" si="9"/>
        <v>4.3553704886854162E-52</v>
      </c>
      <c r="T51" s="6">
        <f t="shared" si="8"/>
        <v>2.817101915328593E-59</v>
      </c>
      <c r="U51" s="6">
        <f t="shared" si="8"/>
        <v>6.4913692110173891E-67</v>
      </c>
      <c r="V51" s="6">
        <f t="shared" si="8"/>
        <v>5.3370005084934963E-75</v>
      </c>
      <c r="W51" s="6">
        <f t="shared" si="8"/>
        <v>1.5676573818917789E-83</v>
      </c>
    </row>
    <row r="52" spans="1:23">
      <c r="A52" s="5">
        <f t="shared" si="5"/>
        <v>-0.45399999999999996</v>
      </c>
      <c r="B52" s="10">
        <f t="shared" si="4"/>
        <v>3.5539431717105525E-5</v>
      </c>
      <c r="D52" s="6">
        <f t="shared" si="9"/>
        <v>-3.0806446528017331</v>
      </c>
      <c r="E52" s="6">
        <f t="shared" si="9"/>
        <v>1.4637547402931643</v>
      </c>
      <c r="F52" s="6">
        <f t="shared" si="9"/>
        <v>1.4568296716076621</v>
      </c>
      <c r="G52" s="6">
        <f t="shared" si="9"/>
        <v>0.15592547411564689</v>
      </c>
      <c r="H52" s="6">
        <f t="shared" si="9"/>
        <v>4.1379148251667608E-3</v>
      </c>
      <c r="I52" s="6">
        <f t="shared" si="9"/>
        <v>3.2311545520880004E-5</v>
      </c>
      <c r="J52" s="6">
        <f t="shared" si="9"/>
        <v>7.9781548978019506E-8</v>
      </c>
      <c r="K52" s="6">
        <f t="shared" si="9"/>
        <v>6.4722587903331129E-11</v>
      </c>
      <c r="L52" s="6">
        <f t="shared" si="9"/>
        <v>1.7655207574968988E-14</v>
      </c>
      <c r="M52" s="6">
        <f t="shared" si="9"/>
        <v>1.6441510410663488E-18</v>
      </c>
      <c r="N52" s="6">
        <f t="shared" si="9"/>
        <v>5.2824198653240414E-23</v>
      </c>
      <c r="O52" s="6">
        <f t="shared" si="9"/>
        <v>5.9000431341452925E-28</v>
      </c>
      <c r="P52" s="6">
        <f t="shared" si="9"/>
        <v>2.3040134460530534E-33</v>
      </c>
      <c r="Q52" s="6">
        <f t="shared" si="9"/>
        <v>3.1595579108598071E-39</v>
      </c>
      <c r="R52" s="6">
        <f t="shared" si="9"/>
        <v>1.5267768584960075E-45</v>
      </c>
      <c r="S52" s="6">
        <f t="shared" si="9"/>
        <v>2.606939532858823E-52</v>
      </c>
      <c r="T52" s="6">
        <f t="shared" si="8"/>
        <v>1.5764027482382494E-59</v>
      </c>
      <c r="U52" s="6">
        <f t="shared" si="8"/>
        <v>3.3821123768021259E-67</v>
      </c>
      <c r="V52" s="6">
        <f t="shared" si="8"/>
        <v>2.5784832387915181E-75</v>
      </c>
      <c r="W52" s="6">
        <f t="shared" si="8"/>
        <v>6.9945818184710127E-84</v>
      </c>
    </row>
    <row r="53" spans="1:23">
      <c r="A53" s="5">
        <f t="shared" si="5"/>
        <v>-0.45299999999999996</v>
      </c>
      <c r="B53" s="10">
        <f t="shared" si="4"/>
        <v>3.8030908431983771E-5</v>
      </c>
      <c r="D53" s="6">
        <f t="shared" si="9"/>
        <v>-3.0833515276026477</v>
      </c>
      <c r="E53" s="6">
        <f t="shared" si="9"/>
        <v>1.4810541081444735</v>
      </c>
      <c r="F53" s="6">
        <f t="shared" si="9"/>
        <v>1.4459371984072849</v>
      </c>
      <c r="G53" s="6">
        <f t="shared" si="9"/>
        <v>0.15239888059638199</v>
      </c>
      <c r="H53" s="6">
        <f t="shared" si="9"/>
        <v>3.9690017650556532E-3</v>
      </c>
      <c r="I53" s="6">
        <f t="shared" si="9"/>
        <v>3.0296706899677275E-5</v>
      </c>
      <c r="J53" s="6">
        <f t="shared" si="9"/>
        <v>7.2833674248492809E-8</v>
      </c>
      <c r="K53" s="6">
        <f t="shared" si="9"/>
        <v>5.7294749289049707E-11</v>
      </c>
      <c r="L53" s="6">
        <f t="shared" si="9"/>
        <v>1.509352920362475E-14</v>
      </c>
      <c r="M53" s="6">
        <f t="shared" si="9"/>
        <v>1.3519011394889121E-18</v>
      </c>
      <c r="N53" s="6">
        <f t="shared" si="9"/>
        <v>4.1605013553568976E-23</v>
      </c>
      <c r="O53" s="6">
        <f t="shared" si="9"/>
        <v>4.4330293339992015E-28</v>
      </c>
      <c r="P53" s="6">
        <f t="shared" si="9"/>
        <v>1.6446956177639525E-33</v>
      </c>
      <c r="Q53" s="6">
        <f t="shared" si="9"/>
        <v>2.1340468108224596E-39</v>
      </c>
      <c r="R53" s="6">
        <f t="shared" si="9"/>
        <v>9.7174423378434896E-46</v>
      </c>
      <c r="S53" s="6">
        <f t="shared" si="9"/>
        <v>1.5571398576904072E-52</v>
      </c>
      <c r="T53" s="6">
        <f t="shared" si="8"/>
        <v>8.8004612895631979E-60</v>
      </c>
      <c r="U53" s="6">
        <f t="shared" si="8"/>
        <v>1.7574747778965347E-67</v>
      </c>
      <c r="V53" s="6">
        <f t="shared" si="8"/>
        <v>1.2420793399855731E-75</v>
      </c>
      <c r="W53" s="6">
        <f t="shared" si="8"/>
        <v>3.110654831303329E-84</v>
      </c>
    </row>
    <row r="54" spans="1:23">
      <c r="A54" s="5">
        <f t="shared" si="5"/>
        <v>-0.45199999999999996</v>
      </c>
      <c r="B54" s="10">
        <f t="shared" si="4"/>
        <v>4.0684466351846651E-5</v>
      </c>
      <c r="D54" s="6">
        <f t="shared" si="9"/>
        <v>-3.0859964257820538</v>
      </c>
      <c r="E54" s="6">
        <f t="shared" ref="E54:T69" si="10">EXP($A54-E$4*EXP(4*$A54))*((16*E$4^2*EXP(8*$A54)-24*E$4*EXP(4*$A54)))</f>
        <v>1.4982668461954405</v>
      </c>
      <c r="F54" s="6">
        <f t="shared" si="10"/>
        <v>1.4350037725710596</v>
      </c>
      <c r="G54" s="6">
        <f t="shared" si="10"/>
        <v>0.14893183243433034</v>
      </c>
      <c r="H54" s="6">
        <f t="shared" si="10"/>
        <v>3.8061934643381944E-3</v>
      </c>
      <c r="I54" s="6">
        <f t="shared" si="10"/>
        <v>2.8399068481786187E-5</v>
      </c>
      <c r="J54" s="6">
        <f t="shared" si="10"/>
        <v>6.6464049672305242E-8</v>
      </c>
      <c r="K54" s="6">
        <f t="shared" si="10"/>
        <v>5.06926781464282E-11</v>
      </c>
      <c r="L54" s="6">
        <f t="shared" si="10"/>
        <v>1.28949511192626E-14</v>
      </c>
      <c r="M54" s="6">
        <f t="shared" si="10"/>
        <v>1.1106862535573811E-18</v>
      </c>
      <c r="N54" s="6">
        <f t="shared" si="10"/>
        <v>3.2736091325322718E-23</v>
      </c>
      <c r="O54" s="6">
        <f t="shared" si="10"/>
        <v>3.326844125846433E-28</v>
      </c>
      <c r="P54" s="6">
        <f t="shared" si="10"/>
        <v>1.1724204294078717E-33</v>
      </c>
      <c r="Q54" s="6">
        <f t="shared" si="10"/>
        <v>1.4390723544120773E-39</v>
      </c>
      <c r="R54" s="6">
        <f t="shared" si="10"/>
        <v>6.1734233340295739E-46</v>
      </c>
      <c r="S54" s="6">
        <f t="shared" si="10"/>
        <v>9.2813564256128155E-53</v>
      </c>
      <c r="T54" s="6">
        <f t="shared" si="10"/>
        <v>4.9013216789591411E-60</v>
      </c>
      <c r="U54" s="6">
        <f t="shared" si="8"/>
        <v>9.1082491493814695E-68</v>
      </c>
      <c r="V54" s="6">
        <f t="shared" si="8"/>
        <v>5.9655045647833132E-76</v>
      </c>
      <c r="W54" s="6">
        <f t="shared" si="8"/>
        <v>1.3788456831731056E-84</v>
      </c>
    </row>
    <row r="55" spans="1:23">
      <c r="A55" s="5">
        <f t="shared" si="5"/>
        <v>-0.45099999999999996</v>
      </c>
      <c r="B55" s="10">
        <f t="shared" si="4"/>
        <v>4.3509769544672092E-5</v>
      </c>
      <c r="D55" s="6">
        <f t="shared" ref="D55:S84" si="11">EXP($A55-D$4*EXP(4*$A55))*((16*D$4^2*EXP(8*$A55)-24*D$4*EXP(4*$A55)))</f>
        <v>-3.0885787617461822</v>
      </c>
      <c r="E55" s="6">
        <f t="shared" si="10"/>
        <v>1.5153911966397813</v>
      </c>
      <c r="F55" s="6">
        <f t="shared" si="10"/>
        <v>1.424031266634795</v>
      </c>
      <c r="G55" s="6">
        <f t="shared" si="10"/>
        <v>0.1455238324527913</v>
      </c>
      <c r="H55" s="6">
        <f t="shared" si="10"/>
        <v>3.649302766453805E-3</v>
      </c>
      <c r="I55" s="6">
        <f t="shared" si="10"/>
        <v>2.6612350146775254E-5</v>
      </c>
      <c r="J55" s="6">
        <f t="shared" si="10"/>
        <v>6.0626920053376025E-8</v>
      </c>
      <c r="K55" s="6">
        <f t="shared" si="10"/>
        <v>4.4827673384993079E-11</v>
      </c>
      <c r="L55" s="6">
        <f t="shared" si="10"/>
        <v>1.1009266229617861E-14</v>
      </c>
      <c r="M55" s="6">
        <f t="shared" si="10"/>
        <v>9.1175818743769244E-19</v>
      </c>
      <c r="N55" s="6">
        <f t="shared" si="10"/>
        <v>2.5732065987857304E-23</v>
      </c>
      <c r="O55" s="6">
        <f t="shared" si="10"/>
        <v>2.4937256573010279E-28</v>
      </c>
      <c r="P55" s="6">
        <f t="shared" si="10"/>
        <v>8.345956583892267E-34</v>
      </c>
      <c r="Q55" s="6">
        <f t="shared" si="10"/>
        <v>9.6885678553627647E-40</v>
      </c>
      <c r="R55" s="6">
        <f t="shared" si="10"/>
        <v>3.9146651029495936E-46</v>
      </c>
      <c r="S55" s="6">
        <f t="shared" si="10"/>
        <v>5.5205047589637964E-53</v>
      </c>
      <c r="T55" s="6">
        <f t="shared" si="10"/>
        <v>2.7232427922054378E-60</v>
      </c>
      <c r="U55" s="6">
        <f t="shared" si="8"/>
        <v>4.7078303738421575E-68</v>
      </c>
      <c r="V55" s="6">
        <f t="shared" si="8"/>
        <v>2.8566214112310098E-76</v>
      </c>
      <c r="W55" s="6">
        <f t="shared" si="8"/>
        <v>6.0918269947937776E-85</v>
      </c>
    </row>
    <row r="56" spans="1:23">
      <c r="A56" s="5">
        <f t="shared" si="5"/>
        <v>-0.44999999999999996</v>
      </c>
      <c r="B56" s="10">
        <f t="shared" si="4"/>
        <v>4.6517000764338173E-5</v>
      </c>
      <c r="D56" s="6">
        <f t="shared" si="11"/>
        <v>-3.0910979482223158</v>
      </c>
      <c r="E56" s="6">
        <f t="shared" si="10"/>
        <v>1.5324254039818737</v>
      </c>
      <c r="F56" s="6">
        <f t="shared" si="10"/>
        <v>1.4130215526429939</v>
      </c>
      <c r="G56" s="6">
        <f t="shared" si="10"/>
        <v>0.1421743757469702</v>
      </c>
      <c r="H56" s="6">
        <f t="shared" si="10"/>
        <v>3.4981469555866096E-3</v>
      </c>
      <c r="I56" s="6">
        <f t="shared" si="10"/>
        <v>2.4930576076588759E-5</v>
      </c>
      <c r="J56" s="6">
        <f t="shared" si="10"/>
        <v>5.5279949543854057E-8</v>
      </c>
      <c r="K56" s="6">
        <f t="shared" si="10"/>
        <v>3.9620212040406184E-11</v>
      </c>
      <c r="L56" s="6">
        <f t="shared" si="10"/>
        <v>9.3930289327785059E-15</v>
      </c>
      <c r="M56" s="6">
        <f t="shared" si="10"/>
        <v>7.4783937096805114E-19</v>
      </c>
      <c r="N56" s="6">
        <f t="shared" si="10"/>
        <v>2.0206329517105753E-23</v>
      </c>
      <c r="O56" s="6">
        <f t="shared" si="10"/>
        <v>1.8670123947838481E-28</v>
      </c>
      <c r="P56" s="6">
        <f t="shared" si="10"/>
        <v>5.932822323873068E-34</v>
      </c>
      <c r="Q56" s="6">
        <f t="shared" si="10"/>
        <v>6.5122639561257047E-40</v>
      </c>
      <c r="R56" s="6">
        <f t="shared" si="10"/>
        <v>2.4777324583539106E-46</v>
      </c>
      <c r="S56" s="6">
        <f t="shared" si="10"/>
        <v>3.2766191247614254E-53</v>
      </c>
      <c r="T56" s="6">
        <f t="shared" si="10"/>
        <v>1.5094570470709701E-60</v>
      </c>
      <c r="U56" s="6">
        <f t="shared" si="8"/>
        <v>2.4268457112596396E-68</v>
      </c>
      <c r="V56" s="6">
        <f t="shared" si="8"/>
        <v>1.3638313612781891E-76</v>
      </c>
      <c r="W56" s="6">
        <f t="shared" si="8"/>
        <v>2.6825126337281792E-85</v>
      </c>
    </row>
    <row r="57" spans="1:23">
      <c r="A57" s="5">
        <f t="shared" si="5"/>
        <v>-0.44899999999999995</v>
      </c>
      <c r="B57" s="10">
        <f t="shared" si="4"/>
        <v>4.9716885790255249E-5</v>
      </c>
      <c r="D57" s="6">
        <f t="shared" si="11"/>
        <v>-3.0935533962886907</v>
      </c>
      <c r="E57" s="6">
        <f t="shared" si="10"/>
        <v>1.5493677153415721</v>
      </c>
      <c r="F57" s="6">
        <f t="shared" si="10"/>
        <v>1.401976501667173</v>
      </c>
      <c r="G57" s="6">
        <f t="shared" si="10"/>
        <v>0.13888294998766865</v>
      </c>
      <c r="H57" s="6">
        <f t="shared" si="10"/>
        <v>3.3525476972589754E-3</v>
      </c>
      <c r="I57" s="6">
        <f t="shared" si="10"/>
        <v>2.3348061818747377E-5</v>
      </c>
      <c r="J57" s="6">
        <f t="shared" si="10"/>
        <v>5.038398242414753E-8</v>
      </c>
      <c r="K57" s="6">
        <f t="shared" si="10"/>
        <v>3.4999037821175949E-11</v>
      </c>
      <c r="L57" s="6">
        <f t="shared" si="10"/>
        <v>8.0086698832578173E-15</v>
      </c>
      <c r="M57" s="6">
        <f t="shared" si="10"/>
        <v>6.128806610885498E-19</v>
      </c>
      <c r="N57" s="6">
        <f t="shared" si="10"/>
        <v>1.5851245966489938E-23</v>
      </c>
      <c r="O57" s="6">
        <f t="shared" si="10"/>
        <v>1.3961303300353222E-28</v>
      </c>
      <c r="P57" s="6">
        <f t="shared" si="10"/>
        <v>4.2114980780068957E-34</v>
      </c>
      <c r="Q57" s="6">
        <f t="shared" si="10"/>
        <v>4.370156973162819E-40</v>
      </c>
      <c r="R57" s="6">
        <f t="shared" si="10"/>
        <v>1.5653166531628971E-46</v>
      </c>
      <c r="S57" s="6">
        <f t="shared" si="10"/>
        <v>1.9406592341926311E-53</v>
      </c>
      <c r="T57" s="6">
        <f t="shared" si="10"/>
        <v>8.3466505896029536E-61</v>
      </c>
      <c r="U57" s="6">
        <f t="shared" si="8"/>
        <v>1.2476544358563667E-68</v>
      </c>
      <c r="V57" s="6">
        <f t="shared" si="8"/>
        <v>6.4918120796768889E-77</v>
      </c>
      <c r="W57" s="6">
        <f t="shared" si="8"/>
        <v>1.1773146461845898E-85</v>
      </c>
    </row>
    <row r="58" spans="1:23">
      <c r="A58" s="5">
        <f t="shared" si="5"/>
        <v>-0.44799999999999995</v>
      </c>
      <c r="B58" s="10">
        <f t="shared" si="4"/>
        <v>5.3120718735281597E-5</v>
      </c>
      <c r="D58" s="6">
        <f t="shared" si="11"/>
        <v>-3.095944515404963</v>
      </c>
      <c r="E58" s="6">
        <f t="shared" si="10"/>
        <v>1.5662163807613203</v>
      </c>
      <c r="F58" s="6">
        <f t="shared" si="10"/>
        <v>1.3908979833243595</v>
      </c>
      <c r="G58" s="6">
        <f t="shared" si="10"/>
        <v>0.13564903572433445</v>
      </c>
      <c r="H58" s="6">
        <f t="shared" si="10"/>
        <v>3.2123309781523462E-3</v>
      </c>
      <c r="I58" s="6">
        <f t="shared" si="10"/>
        <v>2.1859401805073922E-5</v>
      </c>
      <c r="J58" s="6">
        <f t="shared" si="10"/>
        <v>4.5902819359119473E-8</v>
      </c>
      <c r="K58" s="6">
        <f t="shared" si="10"/>
        <v>3.090033613121615E-11</v>
      </c>
      <c r="L58" s="6">
        <f t="shared" si="10"/>
        <v>6.823723188190999E-15</v>
      </c>
      <c r="M58" s="6">
        <f t="shared" si="10"/>
        <v>5.0185817577027264E-19</v>
      </c>
      <c r="N58" s="6">
        <f t="shared" si="10"/>
        <v>1.242226613218991E-23</v>
      </c>
      <c r="O58" s="6">
        <f t="shared" si="10"/>
        <v>1.0427564238999878E-28</v>
      </c>
      <c r="P58" s="6">
        <f t="shared" si="10"/>
        <v>2.985378983100149E-34</v>
      </c>
      <c r="Q58" s="6">
        <f t="shared" si="10"/>
        <v>2.9278705817393444E-40</v>
      </c>
      <c r="R58" s="6">
        <f t="shared" si="10"/>
        <v>9.8703998698428234E-47</v>
      </c>
      <c r="S58" s="6">
        <f t="shared" si="10"/>
        <v>1.1469514911493634E-53</v>
      </c>
      <c r="T58" s="6">
        <f t="shared" si="10"/>
        <v>4.604225706955401E-61</v>
      </c>
      <c r="U58" s="6">
        <f t="shared" si="8"/>
        <v>6.3969442547523316E-69</v>
      </c>
      <c r="V58" s="6">
        <f t="shared" si="8"/>
        <v>3.0807983059079494E-77</v>
      </c>
      <c r="W58" s="6">
        <f t="shared" si="8"/>
        <v>5.1498441780226979E-86</v>
      </c>
    </row>
    <row r="59" spans="1:23">
      <c r="A59" s="5">
        <f t="shared" si="5"/>
        <v>-0.44699999999999995</v>
      </c>
      <c r="B59" s="10">
        <f t="shared" si="4"/>
        <v>5.6740388300398971E-5</v>
      </c>
      <c r="D59" s="6">
        <f t="shared" si="11"/>
        <v>-3.0982707134432652</v>
      </c>
      <c r="E59" s="6">
        <f t="shared" si="10"/>
        <v>1.5829696535154989</v>
      </c>
      <c r="F59" s="6">
        <f t="shared" si="10"/>
        <v>1.3797878652959383</v>
      </c>
      <c r="G59" s="6">
        <f t="shared" si="10"/>
        <v>0.13247210668731302</v>
      </c>
      <c r="H59" s="6">
        <f t="shared" si="10"/>
        <v>3.0773270452198517E-3</v>
      </c>
      <c r="I59" s="6">
        <f t="shared" si="10"/>
        <v>2.0459457314491633E-5</v>
      </c>
      <c r="J59" s="6">
        <f t="shared" si="10"/>
        <v>4.1803008221455179E-8</v>
      </c>
      <c r="K59" s="6">
        <f t="shared" si="10"/>
        <v>2.7266987774850807E-11</v>
      </c>
      <c r="L59" s="6">
        <f t="shared" si="10"/>
        <v>5.8101522163436316E-15</v>
      </c>
      <c r="M59" s="6">
        <f t="shared" si="10"/>
        <v>4.10603012881475E-19</v>
      </c>
      <c r="N59" s="6">
        <f t="shared" si="10"/>
        <v>9.7251866968043607E-24</v>
      </c>
      <c r="O59" s="6">
        <f t="shared" si="10"/>
        <v>7.7788580570227222E-29</v>
      </c>
      <c r="P59" s="6">
        <f t="shared" si="10"/>
        <v>2.1132334747990406E-34</v>
      </c>
      <c r="Q59" s="6">
        <f t="shared" si="10"/>
        <v>1.9583651278836171E-40</v>
      </c>
      <c r="R59" s="6">
        <f t="shared" si="10"/>
        <v>6.2122477559618157E-47</v>
      </c>
      <c r="S59" s="6">
        <f t="shared" si="10"/>
        <v>6.7640926334819668E-54</v>
      </c>
      <c r="T59" s="6">
        <f t="shared" si="10"/>
        <v>2.5336678414924656E-61</v>
      </c>
      <c r="U59" s="6">
        <f t="shared" si="8"/>
        <v>3.2709372712645498E-69</v>
      </c>
      <c r="V59" s="6">
        <f t="shared" si="8"/>
        <v>1.4576303835523534E-77</v>
      </c>
      <c r="W59" s="6">
        <f t="shared" si="8"/>
        <v>2.2451253471623155E-86</v>
      </c>
    </row>
    <row r="60" spans="1:23">
      <c r="A60" s="5">
        <f t="shared" si="5"/>
        <v>-0.44599999999999995</v>
      </c>
      <c r="B60" s="10">
        <f t="shared" si="4"/>
        <v>6.0588405061674506E-5</v>
      </c>
      <c r="D60" s="6">
        <f t="shared" si="11"/>
        <v>-3.1005313967198225</v>
      </c>
      <c r="E60" s="6">
        <f t="shared" si="10"/>
        <v>1.5996257904219662</v>
      </c>
      <c r="F60" s="6">
        <f t="shared" si="10"/>
        <v>1.3686480128470537</v>
      </c>
      <c r="G60" s="6">
        <f t="shared" si="10"/>
        <v>0.12935163008913983</v>
      </c>
      <c r="H60" s="6">
        <f t="shared" si="10"/>
        <v>2.9473703441544297E-3</v>
      </c>
      <c r="I60" s="6">
        <f t="shared" si="10"/>
        <v>1.9143344868525179E-5</v>
      </c>
      <c r="J60" s="6">
        <f t="shared" si="10"/>
        <v>3.8053648620243407E-8</v>
      </c>
      <c r="K60" s="6">
        <f t="shared" si="10"/>
        <v>2.4047894212964905E-11</v>
      </c>
      <c r="L60" s="6">
        <f t="shared" si="10"/>
        <v>4.9437618408517096E-15</v>
      </c>
      <c r="M60" s="6">
        <f t="shared" si="10"/>
        <v>3.3565865127523343E-19</v>
      </c>
      <c r="N60" s="6">
        <f t="shared" si="10"/>
        <v>7.60594176611198E-24</v>
      </c>
      <c r="O60" s="6">
        <f t="shared" si="10"/>
        <v>5.7959253308831087E-29</v>
      </c>
      <c r="P60" s="6">
        <f t="shared" si="10"/>
        <v>1.4937508823889621E-34</v>
      </c>
      <c r="Q60" s="6">
        <f t="shared" si="10"/>
        <v>1.3077344153221209E-40</v>
      </c>
      <c r="R60" s="6">
        <f t="shared" si="10"/>
        <v>3.9024827123194612E-47</v>
      </c>
      <c r="S60" s="6">
        <f t="shared" si="10"/>
        <v>3.9805129379917096E-54</v>
      </c>
      <c r="T60" s="6">
        <f t="shared" si="10"/>
        <v>1.3908722482041815E-61</v>
      </c>
      <c r="U60" s="6">
        <f t="shared" ref="U60:W68" si="12">EXP($A60-U$4*EXP(4*$A60))*((16*U$4^2*EXP(8*$A60)-24*U$4*EXP(4*$A60)))</f>
        <v>1.6679711694986986E-69</v>
      </c>
      <c r="V60" s="6">
        <f t="shared" si="12"/>
        <v>6.8756397483603404E-78</v>
      </c>
      <c r="W60" s="6">
        <f t="shared" si="12"/>
        <v>9.7549765319098082E-87</v>
      </c>
    </row>
    <row r="61" spans="1:23">
      <c r="A61" s="5">
        <f t="shared" si="5"/>
        <v>-0.44499999999999995</v>
      </c>
      <c r="B61" s="10">
        <f t="shared" si="4"/>
        <v>6.4677929745451991E-5</v>
      </c>
      <c r="D61" s="6">
        <f t="shared" si="11"/>
        <v>-3.1027259700271657</v>
      </c>
      <c r="E61" s="6">
        <f t="shared" si="10"/>
        <v>1.6161830521557219</v>
      </c>
      <c r="F61" s="6">
        <f t="shared" si="10"/>
        <v>1.3574802883467292</v>
      </c>
      <c r="G61" s="6">
        <f t="shared" si="10"/>
        <v>0.12628706692472585</v>
      </c>
      <c r="H61" s="6">
        <f t="shared" si="10"/>
        <v>2.8222994572750823E-3</v>
      </c>
      <c r="I61" s="6">
        <f t="shared" si="10"/>
        <v>1.7906425048214667E-5</v>
      </c>
      <c r="J61" s="6">
        <f t="shared" si="10"/>
        <v>3.4626209317797662E-8</v>
      </c>
      <c r="K61" s="6">
        <f t="shared" si="10"/>
        <v>2.119736784865923E-11</v>
      </c>
      <c r="L61" s="6">
        <f t="shared" si="10"/>
        <v>4.2036863881415432E-15</v>
      </c>
      <c r="M61" s="6">
        <f t="shared" si="10"/>
        <v>2.7416163475862608E-19</v>
      </c>
      <c r="N61" s="6">
        <f t="shared" si="10"/>
        <v>5.9424317810496379E-24</v>
      </c>
      <c r="O61" s="6">
        <f t="shared" si="10"/>
        <v>4.3132196154260518E-29</v>
      </c>
      <c r="P61" s="6">
        <f t="shared" si="10"/>
        <v>1.0543603795522077E-34</v>
      </c>
      <c r="Q61" s="6">
        <f t="shared" si="10"/>
        <v>8.7181967407678789E-41</v>
      </c>
      <c r="R61" s="6">
        <f t="shared" si="10"/>
        <v>2.4468543245829431E-47</v>
      </c>
      <c r="S61" s="6">
        <f t="shared" si="10"/>
        <v>2.3373824740799615E-54</v>
      </c>
      <c r="T61" s="6">
        <f t="shared" si="10"/>
        <v>7.6166686590333971E-62</v>
      </c>
      <c r="U61" s="6">
        <f t="shared" si="12"/>
        <v>8.4823618763475569E-70</v>
      </c>
      <c r="V61" s="6">
        <f t="shared" si="12"/>
        <v>3.2333676330914118E-78</v>
      </c>
      <c r="W61" s="6">
        <f t="shared" si="12"/>
        <v>4.2242065092497136E-87</v>
      </c>
    </row>
    <row r="62" spans="1:23">
      <c r="A62" s="5">
        <f t="shared" si="5"/>
        <v>-0.44399999999999995</v>
      </c>
      <c r="B62" s="10">
        <f t="shared" si="4"/>
        <v>6.9022802613709643E-5</v>
      </c>
      <c r="D62" s="6">
        <f t="shared" si="11"/>
        <v>-3.1048538366669232</v>
      </c>
      <c r="E62" s="6">
        <f t="shared" si="10"/>
        <v>1.6326397035646627</v>
      </c>
      <c r="F62" s="6">
        <f t="shared" si="10"/>
        <v>1.3462865507889448</v>
      </c>
      <c r="G62" s="6">
        <f t="shared" si="10"/>
        <v>0.12327787227027971</v>
      </c>
      <c r="H62" s="6">
        <f t="shared" si="10"/>
        <v>2.7019570408925221E-3</v>
      </c>
      <c r="I62" s="6">
        <f t="shared" si="10"/>
        <v>1.6744291721250357E-5</v>
      </c>
      <c r="J62" s="6">
        <f t="shared" si="10"/>
        <v>3.1494357760787849E-8</v>
      </c>
      <c r="K62" s="6">
        <f t="shared" si="10"/>
        <v>1.8674581381743139E-11</v>
      </c>
      <c r="L62" s="6">
        <f t="shared" si="10"/>
        <v>3.5719438506676204E-15</v>
      </c>
      <c r="M62" s="6">
        <f t="shared" si="10"/>
        <v>2.2374182210325164E-19</v>
      </c>
      <c r="N62" s="6">
        <f t="shared" si="10"/>
        <v>4.6379898741602466E-24</v>
      </c>
      <c r="O62" s="6">
        <f t="shared" si="10"/>
        <v>3.2059009531257789E-29</v>
      </c>
      <c r="P62" s="6">
        <f t="shared" si="10"/>
        <v>7.4315209625545248E-35</v>
      </c>
      <c r="Q62" s="6">
        <f t="shared" si="10"/>
        <v>5.8024595816270844E-41</v>
      </c>
      <c r="R62" s="6">
        <f t="shared" si="10"/>
        <v>1.5312526039070811E-47</v>
      </c>
      <c r="S62" s="6">
        <f t="shared" si="10"/>
        <v>1.369550387483015E-54</v>
      </c>
      <c r="T62" s="6">
        <f t="shared" si="10"/>
        <v>4.1608196971726652E-62</v>
      </c>
      <c r="U62" s="6">
        <f t="shared" si="12"/>
        <v>4.301819903243564E-70</v>
      </c>
      <c r="V62" s="6">
        <f t="shared" si="12"/>
        <v>1.5158911807381997E-78</v>
      </c>
      <c r="W62" s="6">
        <f t="shared" si="12"/>
        <v>1.8230200802242514E-87</v>
      </c>
    </row>
    <row r="63" spans="1:23">
      <c r="A63" s="5">
        <f t="shared" si="5"/>
        <v>-0.44299999999999995</v>
      </c>
      <c r="B63" s="10">
        <f t="shared" si="4"/>
        <v>7.3637573885775151E-5</v>
      </c>
      <c r="D63" s="6">
        <f t="shared" si="11"/>
        <v>-3.1069143984832048</v>
      </c>
      <c r="E63" s="6">
        <f t="shared" si="10"/>
        <v>1.6489940139873507</v>
      </c>
      <c r="F63" s="6">
        <f t="shared" si="10"/>
        <v>1.3350686553147959</v>
      </c>
      <c r="G63" s="6">
        <f t="shared" si="10"/>
        <v>0.12032349558081416</v>
      </c>
      <c r="H63" s="6">
        <f t="shared" si="10"/>
        <v>2.5861897622145207E-3</v>
      </c>
      <c r="I63" s="6">
        <f t="shared" si="10"/>
        <v>1.5652761668238953E-5</v>
      </c>
      <c r="J63" s="6">
        <f t="shared" si="10"/>
        <v>2.8633800992901698E-8</v>
      </c>
      <c r="K63" s="6">
        <f t="shared" si="10"/>
        <v>1.6443070787287428E-11</v>
      </c>
      <c r="L63" s="6">
        <f t="shared" si="10"/>
        <v>3.033048058194083E-15</v>
      </c>
      <c r="M63" s="6">
        <f t="shared" si="10"/>
        <v>1.8243906556798549E-19</v>
      </c>
      <c r="N63" s="6">
        <f t="shared" si="10"/>
        <v>3.6161628939742553E-24</v>
      </c>
      <c r="O63" s="6">
        <f t="shared" si="10"/>
        <v>2.3799412955243593E-29</v>
      </c>
      <c r="P63" s="6">
        <f t="shared" si="10"/>
        <v>5.2304802909167613E-35</v>
      </c>
      <c r="Q63" s="6">
        <f t="shared" si="10"/>
        <v>3.8554319078379169E-41</v>
      </c>
      <c r="R63" s="6">
        <f t="shared" si="10"/>
        <v>9.5643144655718157E-48</v>
      </c>
      <c r="S63" s="6">
        <f t="shared" si="10"/>
        <v>8.0071867625631077E-55</v>
      </c>
      <c r="T63" s="6">
        <f t="shared" si="10"/>
        <v>2.267380870022126E-62</v>
      </c>
      <c r="U63" s="6">
        <f t="shared" si="12"/>
        <v>2.1756550725701367E-70</v>
      </c>
      <c r="V63" s="6">
        <f t="shared" si="12"/>
        <v>7.0851101482183154E-79</v>
      </c>
      <c r="W63" s="6">
        <f t="shared" si="12"/>
        <v>7.84077984544843E-88</v>
      </c>
    </row>
    <row r="64" spans="1:23">
      <c r="A64" s="5">
        <f t="shared" si="5"/>
        <v>-0.44199999999999995</v>
      </c>
      <c r="B64" s="10">
        <f t="shared" si="4"/>
        <v>7.8537535287453452E-5</v>
      </c>
      <c r="D64" s="6">
        <f t="shared" si="11"/>
        <v>-3.1089070558965957</v>
      </c>
      <c r="E64" s="6">
        <f t="shared" si="10"/>
        <v>1.6652442575727373</v>
      </c>
      <c r="F64" s="6">
        <f t="shared" si="10"/>
        <v>1.3238284527359958</v>
      </c>
      <c r="G64" s="6">
        <f t="shared" si="10"/>
        <v>0.11742338098609298</v>
      </c>
      <c r="H64" s="6">
        <f t="shared" si="10"/>
        <v>2.4748482358497759E-3</v>
      </c>
      <c r="I64" s="6">
        <f t="shared" si="10"/>
        <v>1.4627864597127527E-5</v>
      </c>
      <c r="J64" s="6">
        <f t="shared" si="10"/>
        <v>2.6022137255565299E-8</v>
      </c>
      <c r="K64" s="6">
        <f t="shared" si="10"/>
        <v>1.4470286947622286E-11</v>
      </c>
      <c r="L64" s="6">
        <f t="shared" si="10"/>
        <v>2.5736715076892682E-15</v>
      </c>
      <c r="M64" s="6">
        <f t="shared" si="10"/>
        <v>1.4863367170311049E-19</v>
      </c>
      <c r="N64" s="6">
        <f t="shared" si="10"/>
        <v>2.8165468593730296E-24</v>
      </c>
      <c r="O64" s="6">
        <f t="shared" si="10"/>
        <v>1.7646064863336665E-29</v>
      </c>
      <c r="P64" s="6">
        <f t="shared" si="10"/>
        <v>3.6760225178335452E-35</v>
      </c>
      <c r="Q64" s="6">
        <f t="shared" si="10"/>
        <v>2.5574461755427777E-41</v>
      </c>
      <c r="R64" s="6">
        <f t="shared" si="10"/>
        <v>5.9624644292538306E-48</v>
      </c>
      <c r="S64" s="6">
        <f t="shared" si="10"/>
        <v>4.6712361227801554E-55</v>
      </c>
      <c r="T64" s="6">
        <f t="shared" si="10"/>
        <v>1.2325300787599825E-62</v>
      </c>
      <c r="U64" s="6">
        <f t="shared" si="12"/>
        <v>1.0973001891334289E-70</v>
      </c>
      <c r="V64" s="6">
        <f t="shared" si="12"/>
        <v>3.3013037037255955E-79</v>
      </c>
      <c r="W64" s="6">
        <f t="shared" si="12"/>
        <v>3.3607997673133328E-88</v>
      </c>
    </row>
    <row r="65" spans="1:23">
      <c r="A65" s="5">
        <f t="shared" si="5"/>
        <v>-0.44099999999999995</v>
      </c>
      <c r="B65" s="10">
        <f t="shared" si="4"/>
        <v>8.3738752764044732E-5</v>
      </c>
      <c r="D65" s="6">
        <f t="shared" si="11"/>
        <v>-3.1108312079387255</v>
      </c>
      <c r="E65" s="6">
        <f t="shared" si="10"/>
        <v>1.6813887136018033</v>
      </c>
      <c r="F65" s="6">
        <f t="shared" si="10"/>
        <v>1.312567789059863</v>
      </c>
      <c r="G65" s="6">
        <f t="shared" si="10"/>
        <v>0.11457696758487293</v>
      </c>
      <c r="H65" s="6">
        <f t="shared" si="10"/>
        <v>2.3677869599683125E-3</v>
      </c>
      <c r="I65" s="6">
        <f t="shared" si="10"/>
        <v>1.3665833534928966E-5</v>
      </c>
      <c r="J65" s="6">
        <f t="shared" si="10"/>
        <v>2.3638717620785871E-8</v>
      </c>
      <c r="K65" s="6">
        <f t="shared" si="10"/>
        <v>1.2727191402669874E-11</v>
      </c>
      <c r="L65" s="6">
        <f t="shared" si="10"/>
        <v>2.1823524401109036E-15</v>
      </c>
      <c r="M65" s="6">
        <f t="shared" si="10"/>
        <v>1.2098841449985291E-19</v>
      </c>
      <c r="N65" s="6">
        <f t="shared" si="10"/>
        <v>2.191467244987611E-24</v>
      </c>
      <c r="O65" s="6">
        <f t="shared" si="10"/>
        <v>1.3067509937901348E-29</v>
      </c>
      <c r="P65" s="6">
        <f t="shared" si="10"/>
        <v>2.5797936727613157E-35</v>
      </c>
      <c r="Q65" s="6">
        <f t="shared" si="10"/>
        <v>1.693595160506112E-41</v>
      </c>
      <c r="R65" s="6">
        <f t="shared" si="10"/>
        <v>3.7098756841928336E-48</v>
      </c>
      <c r="S65" s="6">
        <f t="shared" si="10"/>
        <v>2.719128895331899E-55</v>
      </c>
      <c r="T65" s="6">
        <f t="shared" si="10"/>
        <v>6.6833429011945496E-63</v>
      </c>
      <c r="U65" s="6">
        <f t="shared" si="12"/>
        <v>5.5189141336076738E-71</v>
      </c>
      <c r="V65" s="6">
        <f t="shared" si="12"/>
        <v>1.5334840933474312E-79</v>
      </c>
      <c r="W65" s="6">
        <f t="shared" si="12"/>
        <v>1.4356072370679333E-88</v>
      </c>
    </row>
    <row r="66" spans="1:23">
      <c r="A66" s="5">
        <f t="shared" si="5"/>
        <v>-0.43999999999999995</v>
      </c>
      <c r="B66" s="10">
        <f t="shared" si="4"/>
        <v>8.9258100327619603E-5</v>
      </c>
      <c r="D66" s="6">
        <f t="shared" si="11"/>
        <v>-3.112686252287467</v>
      </c>
      <c r="E66" s="6">
        <f t="shared" si="10"/>
        <v>1.6974256668110266</v>
      </c>
      <c r="F66" s="6">
        <f t="shared" si="10"/>
        <v>1.3012885050160088</v>
      </c>
      <c r="G66" s="6">
        <f t="shared" si="10"/>
        <v>0.1117836897372918</v>
      </c>
      <c r="H66" s="6">
        <f t="shared" si="10"/>
        <v>2.2648642521746259E-3</v>
      </c>
      <c r="I66" s="6">
        <f t="shared" si="10"/>
        <v>1.2763095586026575E-5</v>
      </c>
      <c r="J66" s="6">
        <f t="shared" si="10"/>
        <v>2.1464517036003224E-8</v>
      </c>
      <c r="K66" s="6">
        <f t="shared" si="10"/>
        <v>1.1187892083282507E-11</v>
      </c>
      <c r="L66" s="6">
        <f t="shared" si="10"/>
        <v>1.8492405365222743E-15</v>
      </c>
      <c r="M66" s="6">
        <f t="shared" si="10"/>
        <v>9.840022338346575E-20</v>
      </c>
      <c r="N66" s="6">
        <f t="shared" si="10"/>
        <v>1.7033354595675738E-24</v>
      </c>
      <c r="O66" s="6">
        <f t="shared" si="10"/>
        <v>9.6649363505450045E-30</v>
      </c>
      <c r="P66" s="6">
        <f t="shared" si="10"/>
        <v>1.8078378609469143E-35</v>
      </c>
      <c r="Q66" s="6">
        <f t="shared" si="10"/>
        <v>1.1196426052243697E-41</v>
      </c>
      <c r="R66" s="6">
        <f t="shared" si="10"/>
        <v>2.3038338472894057E-48</v>
      </c>
      <c r="S66" s="6">
        <f t="shared" si="10"/>
        <v>1.5793197220500429E-55</v>
      </c>
      <c r="T66" s="6">
        <f t="shared" si="10"/>
        <v>3.6150042713141412E-63</v>
      </c>
      <c r="U66" s="6">
        <f t="shared" si="12"/>
        <v>2.7680233842668807E-71</v>
      </c>
      <c r="V66" s="6">
        <f t="shared" si="12"/>
        <v>7.101050557457126E-80</v>
      </c>
      <c r="W66" s="6">
        <f t="shared" si="12"/>
        <v>6.1112814942528397E-89</v>
      </c>
    </row>
    <row r="67" spans="1:23">
      <c r="A67" s="5">
        <f t="shared" si="5"/>
        <v>-0.43899999999999995</v>
      </c>
      <c r="B67" s="10">
        <f t="shared" si="4"/>
        <v>9.5113295115229409E-5</v>
      </c>
      <c r="D67" s="6">
        <f t="shared" si="11"/>
        <v>-3.114471585302732</v>
      </c>
      <c r="E67" s="6">
        <f t="shared" si="10"/>
        <v>1.7133534077176322</v>
      </c>
      <c r="F67" s="6">
        <f t="shared" si="10"/>
        <v>1.2899924355849077</v>
      </c>
      <c r="G67" s="6">
        <f t="shared" si="10"/>
        <v>0.10904297735526698</v>
      </c>
      <c r="H67" s="6">
        <f t="shared" si="10"/>
        <v>2.1659421851488001E-3</v>
      </c>
      <c r="I67" s="6">
        <f t="shared" si="10"/>
        <v>1.1916263046467281E-5</v>
      </c>
      <c r="J67" s="6">
        <f t="shared" si="10"/>
        <v>1.9482014194995971E-8</v>
      </c>
      <c r="K67" s="6">
        <f t="shared" si="10"/>
        <v>9.8293152590267187E-12</v>
      </c>
      <c r="L67" s="6">
        <f t="shared" si="10"/>
        <v>1.5658762977778376E-15</v>
      </c>
      <c r="M67" s="6">
        <f t="shared" si="10"/>
        <v>7.9959966657059973E-20</v>
      </c>
      <c r="N67" s="6">
        <f t="shared" si="10"/>
        <v>1.3225459770305131E-24</v>
      </c>
      <c r="O67" s="6">
        <f t="shared" si="10"/>
        <v>7.1394406973658552E-30</v>
      </c>
      <c r="P67" s="6">
        <f t="shared" si="10"/>
        <v>1.2650250987653932E-35</v>
      </c>
      <c r="Q67" s="6">
        <f t="shared" si="10"/>
        <v>7.3894650662679215E-42</v>
      </c>
      <c r="R67" s="6">
        <f t="shared" si="10"/>
        <v>1.4279000899593315E-48</v>
      </c>
      <c r="S67" s="6">
        <f t="shared" si="10"/>
        <v>9.1526904389421999E-56</v>
      </c>
      <c r="T67" s="6">
        <f t="shared" si="10"/>
        <v>1.9504660993929535E-63</v>
      </c>
      <c r="U67" s="6">
        <f t="shared" si="12"/>
        <v>1.3844234577114086E-71</v>
      </c>
      <c r="V67" s="6">
        <f t="shared" si="12"/>
        <v>3.2780083435587911E-80</v>
      </c>
      <c r="W67" s="6">
        <f t="shared" si="12"/>
        <v>2.5925467090246197E-89</v>
      </c>
    </row>
    <row r="68" spans="1:23">
      <c r="A68" s="5">
        <f t="shared" si="5"/>
        <v>-0.43799999999999994</v>
      </c>
      <c r="B68" s="10">
        <f t="shared" si="4"/>
        <v>1.0132293368713288E-4</v>
      </c>
      <c r="D68" s="6">
        <f t="shared" si="11"/>
        <v>-3.1161866020628808</v>
      </c>
      <c r="E68" s="6">
        <f t="shared" si="10"/>
        <v>1.7291702329465592</v>
      </c>
      <c r="F68" s="6">
        <f t="shared" si="10"/>
        <v>1.2786814095285566</v>
      </c>
      <c r="G68" s="6">
        <f t="shared" si="10"/>
        <v>0.10635425619076674</v>
      </c>
      <c r="H68" s="6">
        <f t="shared" si="10"/>
        <v>2.070886522109629E-3</v>
      </c>
      <c r="I68" s="6">
        <f t="shared" si="10"/>
        <v>1.1122124863799448E-5</v>
      </c>
      <c r="J68" s="6">
        <f t="shared" si="10"/>
        <v>1.7675079681452396E-8</v>
      </c>
      <c r="K68" s="6">
        <f t="shared" si="10"/>
        <v>8.6309102681098422E-12</v>
      </c>
      <c r="L68" s="6">
        <f t="shared" si="10"/>
        <v>1.324999781886783E-15</v>
      </c>
      <c r="M68" s="6">
        <f t="shared" si="10"/>
        <v>6.4919002939403554E-20</v>
      </c>
      <c r="N68" s="6">
        <f t="shared" si="10"/>
        <v>1.0258052959242445E-24</v>
      </c>
      <c r="O68" s="6">
        <f t="shared" si="10"/>
        <v>5.2672781010859704E-30</v>
      </c>
      <c r="P68" s="6">
        <f t="shared" si="10"/>
        <v>8.8389652024319375E-36</v>
      </c>
      <c r="Q68" s="6">
        <f t="shared" si="10"/>
        <v>4.8686371286636972E-42</v>
      </c>
      <c r="R68" s="6">
        <f t="shared" si="10"/>
        <v>8.8327506340660439E-49</v>
      </c>
      <c r="S68" s="6">
        <f t="shared" si="10"/>
        <v>5.2925148761385155E-56</v>
      </c>
      <c r="T68" s="6">
        <f t="shared" si="10"/>
        <v>1.0497313526716557E-63</v>
      </c>
      <c r="U68" s="6">
        <f t="shared" si="12"/>
        <v>6.904724330455286E-72</v>
      </c>
      <c r="V68" s="6">
        <f t="shared" si="12"/>
        <v>1.508468311424585E-80</v>
      </c>
      <c r="W68" s="6">
        <f t="shared" si="12"/>
        <v>1.0960049655666323E-89</v>
      </c>
    </row>
    <row r="69" spans="1:23">
      <c r="A69" s="5">
        <f t="shared" si="5"/>
        <v>-0.43699999999999994</v>
      </c>
      <c r="B69" s="10">
        <f t="shared" si="4"/>
        <v>1.0790652954790347E-4</v>
      </c>
      <c r="D69" s="6">
        <f t="shared" si="11"/>
        <v>-3.1178306964017555</v>
      </c>
      <c r="E69" s="6">
        <f t="shared" si="10"/>
        <v>1.7448744455590663</v>
      </c>
      <c r="F69" s="6">
        <f t="shared" si="10"/>
        <v>1.2673572489233902</v>
      </c>
      <c r="G69" s="6">
        <f t="shared" si="10"/>
        <v>0.10371694812181528</v>
      </c>
      <c r="H69" s="6">
        <f t="shared" si="10"/>
        <v>1.9795666521520354E-3</v>
      </c>
      <c r="I69" s="6">
        <f t="shared" si="10"/>
        <v>1.0377638432157995E-5</v>
      </c>
      <c r="J69" s="6">
        <f t="shared" si="10"/>
        <v>1.6028871862835081E-8</v>
      </c>
      <c r="K69" s="6">
        <f t="shared" si="10"/>
        <v>7.5743839052555438E-12</v>
      </c>
      <c r="L69" s="6">
        <f t="shared" si="10"/>
        <v>1.1203849104124194E-15</v>
      </c>
      <c r="M69" s="6">
        <f t="shared" si="10"/>
        <v>5.2661385866819173E-20</v>
      </c>
      <c r="N69" s="6">
        <f t="shared" si="10"/>
        <v>7.9480544506351877E-25</v>
      </c>
      <c r="O69" s="6">
        <f t="shared" si="10"/>
        <v>3.8811729621363561E-30</v>
      </c>
      <c r="P69" s="6">
        <f t="shared" si="10"/>
        <v>6.1668554610097552E-36</v>
      </c>
      <c r="Q69" s="6">
        <f t="shared" si="10"/>
        <v>3.2022827318342679E-42</v>
      </c>
      <c r="R69" s="6">
        <f t="shared" si="10"/>
        <v>5.4530841593462784E-49</v>
      </c>
      <c r="S69" s="6">
        <f t="shared" si="10"/>
        <v>3.0535576965523749E-56</v>
      </c>
      <c r="T69" s="6">
        <f t="shared" ref="T69:W90" si="13">EXP($A69-T$4*EXP(4*$A69))*((16*T$4^2*EXP(8*$A69)-24*T$4*EXP(4*$A69)))</f>
        <v>5.6353868481290893E-64</v>
      </c>
      <c r="U69" s="6">
        <f t="shared" si="13"/>
        <v>3.4339743155756535E-72</v>
      </c>
      <c r="V69" s="6">
        <f t="shared" si="13"/>
        <v>6.9198321316670852E-81</v>
      </c>
      <c r="W69" s="6">
        <f t="shared" si="13"/>
        <v>4.6172569060107732E-90</v>
      </c>
    </row>
    <row r="70" spans="1:23">
      <c r="A70" s="5">
        <f t="shared" si="5"/>
        <v>-0.43599999999999994</v>
      </c>
      <c r="B70" s="10">
        <f t="shared" si="4"/>
        <v>1.1488455200278165E-4</v>
      </c>
      <c r="D70" s="6">
        <f t="shared" si="11"/>
        <v>-3.1194032609463229</v>
      </c>
      <c r="E70" s="6">
        <f t="shared" si="11"/>
        <v>1.7604643553829351</v>
      </c>
      <c r="F70" s="6">
        <f t="shared" si="11"/>
        <v>1.2560217686956829</v>
      </c>
      <c r="G70" s="6">
        <f t="shared" si="11"/>
        <v>0.10113047143610068</v>
      </c>
      <c r="H70" s="6">
        <f t="shared" si="11"/>
        <v>1.8918555255100645E-3</v>
      </c>
      <c r="I70" s="6">
        <f t="shared" si="11"/>
        <v>9.6799217124567501E-6</v>
      </c>
      <c r="J70" s="6">
        <f t="shared" si="11"/>
        <v>1.4529740041700808E-8</v>
      </c>
      <c r="K70" s="6">
        <f t="shared" si="11"/>
        <v>6.6434616254769768E-12</v>
      </c>
      <c r="L70" s="6">
        <f t="shared" si="11"/>
        <v>9.466960281978734E-16</v>
      </c>
      <c r="M70" s="6">
        <f t="shared" si="11"/>
        <v>4.268078679052164E-20</v>
      </c>
      <c r="N70" s="6">
        <f t="shared" si="11"/>
        <v>6.1517210478346479E-25</v>
      </c>
      <c r="O70" s="6">
        <f t="shared" si="11"/>
        <v>2.8562239168211235E-30</v>
      </c>
      <c r="P70" s="6">
        <f t="shared" si="11"/>
        <v>4.2961913310712893E-36</v>
      </c>
      <c r="Q70" s="6">
        <f t="shared" si="11"/>
        <v>2.1026492219274964E-42</v>
      </c>
      <c r="R70" s="6">
        <f t="shared" si="11"/>
        <v>3.3599522029436675E-49</v>
      </c>
      <c r="S70" s="6">
        <f t="shared" si="11"/>
        <v>1.7578305928456528E-56</v>
      </c>
      <c r="T70" s="6">
        <f t="shared" si="13"/>
        <v>3.0176628597113313E-64</v>
      </c>
      <c r="U70" s="6">
        <f t="shared" si="13"/>
        <v>1.7030058052006326E-72</v>
      </c>
      <c r="V70" s="6">
        <f t="shared" si="13"/>
        <v>3.1643366412188464E-81</v>
      </c>
      <c r="W70" s="6">
        <f t="shared" si="13"/>
        <v>1.938362831754215E-90</v>
      </c>
    </row>
    <row r="71" spans="1:23">
      <c r="A71" s="5">
        <f t="shared" si="5"/>
        <v>-0.43499999999999994</v>
      </c>
      <c r="B71" s="10">
        <f t="shared" ref="B71:B134" si="14">SUM(D71:W71)</f>
        <v>1.2227846623739193E-4</v>
      </c>
      <c r="D71" s="6">
        <f t="shared" si="11"/>
        <v>-3.1209036871549691</v>
      </c>
      <c r="E71" s="6">
        <f t="shared" si="11"/>
        <v>1.7759382793441565</v>
      </c>
      <c r="F71" s="6">
        <f t="shared" si="11"/>
        <v>1.2446767761595705</v>
      </c>
      <c r="G71" s="6">
        <f t="shared" si="11"/>
        <v>9.8594241112057709E-2</v>
      </c>
      <c r="H71" s="6">
        <f t="shared" si="11"/>
        <v>1.8076295887952383E-3</v>
      </c>
      <c r="I71" s="6">
        <f t="shared" si="11"/>
        <v>9.0262456677048032E-6</v>
      </c>
      <c r="J71" s="6">
        <f t="shared" si="11"/>
        <v>1.3165134399736165E-8</v>
      </c>
      <c r="K71" s="6">
        <f t="shared" si="11"/>
        <v>5.8236729798985075E-12</v>
      </c>
      <c r="L71" s="6">
        <f t="shared" si="11"/>
        <v>7.9936381671355946E-16</v>
      </c>
      <c r="M71" s="6">
        <f t="shared" si="11"/>
        <v>3.4561351463612386E-20</v>
      </c>
      <c r="N71" s="6">
        <f t="shared" si="11"/>
        <v>4.7563137483695073E-25</v>
      </c>
      <c r="O71" s="6">
        <f t="shared" si="11"/>
        <v>2.0992870083951837E-30</v>
      </c>
      <c r="P71" s="6">
        <f t="shared" si="11"/>
        <v>2.9885352634250976E-36</v>
      </c>
      <c r="Q71" s="6">
        <f t="shared" si="11"/>
        <v>1.3782432722559146E-42</v>
      </c>
      <c r="R71" s="6">
        <f t="shared" si="11"/>
        <v>2.0661661355706067E-49</v>
      </c>
      <c r="S71" s="6">
        <f t="shared" si="11"/>
        <v>1.0096500061005037E-56</v>
      </c>
      <c r="T71" s="6">
        <f t="shared" si="13"/>
        <v>1.6118132331411407E-64</v>
      </c>
      <c r="U71" s="6">
        <f t="shared" si="13"/>
        <v>8.4216786513713283E-73</v>
      </c>
      <c r="V71" s="6">
        <f t="shared" si="13"/>
        <v>1.4424210616493196E-81</v>
      </c>
      <c r="W71" s="6">
        <f t="shared" si="13"/>
        <v>8.1088549177528438E-91</v>
      </c>
    </row>
    <row r="72" spans="1:23">
      <c r="A72" s="5">
        <f t="shared" ref="A72:A135" si="15">A71+$A$3</f>
        <v>-0.43399999999999994</v>
      </c>
      <c r="B72" s="10">
        <f t="shared" si="14"/>
        <v>1.3011077484966329E-4</v>
      </c>
      <c r="D72" s="6">
        <f t="shared" si="11"/>
        <v>-3.1223313653563913</v>
      </c>
      <c r="E72" s="6">
        <f t="shared" si="11"/>
        <v>1.7912945418001012</v>
      </c>
      <c r="F72" s="6">
        <f t="shared" si="11"/>
        <v>1.2333240705579545</v>
      </c>
      <c r="G72" s="6">
        <f t="shared" si="11"/>
        <v>9.6107669097297913E-2</v>
      </c>
      <c r="H72" s="6">
        <f t="shared" si="11"/>
        <v>1.7267687202586937E-3</v>
      </c>
      <c r="I72" s="6">
        <f t="shared" si="11"/>
        <v>8.414027003632887E-6</v>
      </c>
      <c r="J72" s="6">
        <f t="shared" si="11"/>
        <v>1.1923522296495915E-8</v>
      </c>
      <c r="K72" s="6">
        <f t="shared" si="11"/>
        <v>5.1021589359241457E-12</v>
      </c>
      <c r="L72" s="6">
        <f t="shared" si="11"/>
        <v>6.7447802698515745E-16</v>
      </c>
      <c r="M72" s="6">
        <f t="shared" si="11"/>
        <v>2.7961834093695332E-20</v>
      </c>
      <c r="N72" s="6">
        <f t="shared" si="11"/>
        <v>3.673504418127651E-25</v>
      </c>
      <c r="O72" s="6">
        <f t="shared" si="11"/>
        <v>1.5409888461414558E-30</v>
      </c>
      <c r="P72" s="6">
        <f t="shared" si="11"/>
        <v>2.0757999432168231E-36</v>
      </c>
      <c r="Q72" s="6">
        <f t="shared" si="11"/>
        <v>9.0184902280177323E-43</v>
      </c>
      <c r="R72" s="6">
        <f t="shared" si="11"/>
        <v>1.2680464968603595E-49</v>
      </c>
      <c r="S72" s="6">
        <f t="shared" si="11"/>
        <v>5.7860704331060718E-57</v>
      </c>
      <c r="T72" s="6">
        <f t="shared" si="13"/>
        <v>8.5871947359603743E-65</v>
      </c>
      <c r="U72" s="6">
        <f t="shared" si="13"/>
        <v>4.1527874118945212E-73</v>
      </c>
      <c r="V72" s="6">
        <f t="shared" si="13"/>
        <v>6.5541769520541577E-82</v>
      </c>
      <c r="W72" s="6">
        <f t="shared" si="13"/>
        <v>3.380269222332949E-91</v>
      </c>
    </row>
    <row r="73" spans="1:23">
      <c r="A73" s="5">
        <f t="shared" si="15"/>
        <v>-0.43299999999999994</v>
      </c>
      <c r="B73" s="10">
        <f t="shared" si="14"/>
        <v>1.3840506065456316E-4</v>
      </c>
      <c r="D73" s="6">
        <f t="shared" si="11"/>
        <v>-3.1236856847891525</v>
      </c>
      <c r="E73" s="6">
        <f t="shared" si="11"/>
        <v>1.8065314748740224</v>
      </c>
      <c r="F73" s="6">
        <f t="shared" si="11"/>
        <v>1.2219654426064175</v>
      </c>
      <c r="G73" s="6">
        <f t="shared" si="11"/>
        <v>9.3670164584259627E-2</v>
      </c>
      <c r="H73" s="6">
        <f t="shared" si="11"/>
        <v>1.6491561651239962E-3</v>
      </c>
      <c r="I73" s="6">
        <f t="shared" si="11"/>
        <v>7.8408212049805353E-6</v>
      </c>
      <c r="J73" s="6">
        <f t="shared" si="11"/>
        <v>1.0794310510222133E-8</v>
      </c>
      <c r="K73" s="6">
        <f t="shared" si="11"/>
        <v>4.4674989498963123E-12</v>
      </c>
      <c r="L73" s="6">
        <f t="shared" si="11"/>
        <v>5.6869481923316261E-16</v>
      </c>
      <c r="M73" s="6">
        <f t="shared" si="11"/>
        <v>2.2602459311997556E-20</v>
      </c>
      <c r="N73" s="6">
        <f t="shared" si="11"/>
        <v>2.8341640903710558E-25</v>
      </c>
      <c r="O73" s="6">
        <f t="shared" si="11"/>
        <v>1.1297258649222139E-30</v>
      </c>
      <c r="P73" s="6">
        <f t="shared" si="11"/>
        <v>1.4396680038446682E-36</v>
      </c>
      <c r="Q73" s="6">
        <f t="shared" si="11"/>
        <v>5.8909819319855098E-43</v>
      </c>
      <c r="R73" s="6">
        <f t="shared" si="11"/>
        <v>7.7667524407601506E-50</v>
      </c>
      <c r="S73" s="6">
        <f t="shared" si="11"/>
        <v>3.3083517520393094E-57</v>
      </c>
      <c r="T73" s="6">
        <f t="shared" si="13"/>
        <v>4.5632689271972001E-65</v>
      </c>
      <c r="U73" s="6">
        <f t="shared" si="13"/>
        <v>2.041898986142827E-73</v>
      </c>
      <c r="V73" s="6">
        <f t="shared" si="13"/>
        <v>2.9686258052380764E-82</v>
      </c>
      <c r="W73" s="6">
        <f t="shared" si="13"/>
        <v>1.4041199626242341E-91</v>
      </c>
    </row>
    <row r="74" spans="1:23">
      <c r="A74" s="5">
        <f t="shared" si="15"/>
        <v>-0.43199999999999994</v>
      </c>
      <c r="B74" s="10">
        <f t="shared" si="14"/>
        <v>1.4718603093367863E-4</v>
      </c>
      <c r="D74" s="6">
        <f t="shared" si="11"/>
        <v>-3.1249660336418601</v>
      </c>
      <c r="E74" s="6">
        <f t="shared" si="11"/>
        <v>1.8216474187908849</v>
      </c>
      <c r="F74" s="6">
        <f t="shared" si="11"/>
        <v>1.2106026740403659</v>
      </c>
      <c r="G74" s="6">
        <f t="shared" si="11"/>
        <v>9.128113428296554E-2</v>
      </c>
      <c r="H74" s="6">
        <f t="shared" si="11"/>
        <v>1.5746784710363993E-3</v>
      </c>
      <c r="I74" s="6">
        <f t="shared" si="11"/>
        <v>7.3043158579708708E-6</v>
      </c>
      <c r="J74" s="6">
        <f t="shared" si="11"/>
        <v>9.7677730322519448E-9</v>
      </c>
      <c r="K74" s="6">
        <f t="shared" si="11"/>
        <v>3.9095558575561016E-12</v>
      </c>
      <c r="L74" s="6">
        <f t="shared" si="11"/>
        <v>4.7915677824283557E-16</v>
      </c>
      <c r="M74" s="6">
        <f t="shared" si="11"/>
        <v>1.8254052702493234E-20</v>
      </c>
      <c r="N74" s="6">
        <f t="shared" si="11"/>
        <v>2.1842477839460612E-25</v>
      </c>
      <c r="O74" s="6">
        <f t="shared" si="11"/>
        <v>8.271615313528061E-31</v>
      </c>
      <c r="P74" s="6">
        <f t="shared" si="11"/>
        <v>9.9697977986702851E-37</v>
      </c>
      <c r="Q74" s="6">
        <f t="shared" si="11"/>
        <v>3.8413547358241489E-43</v>
      </c>
      <c r="R74" s="6">
        <f t="shared" si="11"/>
        <v>4.7476054778997842E-50</v>
      </c>
      <c r="S74" s="6">
        <f t="shared" si="11"/>
        <v>1.887342819809874E-57</v>
      </c>
      <c r="T74" s="6">
        <f t="shared" si="13"/>
        <v>2.4187139955154438E-65</v>
      </c>
      <c r="U74" s="6">
        <f t="shared" si="13"/>
        <v>1.0010997033734569E-73</v>
      </c>
      <c r="V74" s="6">
        <f t="shared" si="13"/>
        <v>1.3402887639475704E-82</v>
      </c>
      <c r="W74" s="6">
        <f t="shared" si="13"/>
        <v>5.8118196762428719E-92</v>
      </c>
    </row>
    <row r="75" spans="1:23">
      <c r="A75" s="5">
        <f t="shared" si="15"/>
        <v>-0.43099999999999994</v>
      </c>
      <c r="B75" s="10">
        <f t="shared" si="14"/>
        <v>1.5647956309099772E-4</v>
      </c>
      <c r="D75" s="6">
        <f t="shared" si="11"/>
        <v>-3.1261717990939966</v>
      </c>
      <c r="E75" s="6">
        <f t="shared" si="11"/>
        <v>1.8366407222144039</v>
      </c>
      <c r="F75" s="6">
        <f t="shared" si="11"/>
        <v>1.1992375371655968</v>
      </c>
      <c r="G75" s="6">
        <f t="shared" si="11"/>
        <v>8.8939982690760866E-2</v>
      </c>
      <c r="H75" s="6">
        <f t="shared" si="11"/>
        <v>1.5032254236725631E-3</v>
      </c>
      <c r="I75" s="6">
        <f t="shared" si="11"/>
        <v>6.802324249675094E-6</v>
      </c>
      <c r="J75" s="6">
        <f t="shared" si="11"/>
        <v>8.8349840494195145E-9</v>
      </c>
      <c r="K75" s="6">
        <f t="shared" si="11"/>
        <v>3.4193368276022464E-12</v>
      </c>
      <c r="L75" s="6">
        <f t="shared" si="11"/>
        <v>4.0342392070454912E-16</v>
      </c>
      <c r="M75" s="6">
        <f t="shared" si="11"/>
        <v>1.4729056199208875E-20</v>
      </c>
      <c r="N75" s="6">
        <f t="shared" si="11"/>
        <v>1.6815486319056038E-25</v>
      </c>
      <c r="O75" s="6">
        <f t="shared" si="11"/>
        <v>6.0485188210562278E-31</v>
      </c>
      <c r="P75" s="6">
        <f t="shared" si="11"/>
        <v>6.8937395714603016E-37</v>
      </c>
      <c r="Q75" s="6">
        <f t="shared" si="11"/>
        <v>2.5004661340428642E-43</v>
      </c>
      <c r="R75" s="6">
        <f t="shared" si="11"/>
        <v>2.8962575232290215E-50</v>
      </c>
      <c r="S75" s="6">
        <f t="shared" si="11"/>
        <v>1.0742295559145411E-57</v>
      </c>
      <c r="T75" s="6">
        <f t="shared" si="13"/>
        <v>1.278710406084701E-65</v>
      </c>
      <c r="U75" s="6">
        <f t="shared" si="13"/>
        <v>4.8939995102723938E-74</v>
      </c>
      <c r="V75" s="6">
        <f t="shared" si="13"/>
        <v>6.0317221776093243E-83</v>
      </c>
      <c r="W75" s="6">
        <f t="shared" si="13"/>
        <v>2.3970045061463494E-92</v>
      </c>
    </row>
    <row r="76" spans="1:23">
      <c r="A76" s="5">
        <f t="shared" si="15"/>
        <v>-0.42999999999999994</v>
      </c>
      <c r="B76" s="10">
        <f t="shared" si="14"/>
        <v>1.6631275179120235E-4</v>
      </c>
      <c r="D76" s="6">
        <f t="shared" si="11"/>
        <v>-3.1273023673573848</v>
      </c>
      <c r="E76" s="6">
        <f t="shared" si="11"/>
        <v>1.8515097425852576</v>
      </c>
      <c r="F76" s="6">
        <f t="shared" si="11"/>
        <v>1.1878717944124579</v>
      </c>
      <c r="G76" s="6">
        <f t="shared" si="11"/>
        <v>8.6646112358926733E-2</v>
      </c>
      <c r="H76" s="6">
        <f t="shared" si="11"/>
        <v>1.4346899825535861E-3</v>
      </c>
      <c r="I76" s="6">
        <f t="shared" si="11"/>
        <v>6.3327792351487694E-6</v>
      </c>
      <c r="J76" s="6">
        <f t="shared" si="11"/>
        <v>7.9877557705881441E-9</v>
      </c>
      <c r="K76" s="6">
        <f t="shared" si="11"/>
        <v>2.9888687878580606E-12</v>
      </c>
      <c r="L76" s="6">
        <f t="shared" si="11"/>
        <v>3.3941422742217478E-16</v>
      </c>
      <c r="M76" s="6">
        <f t="shared" si="11"/>
        <v>1.1874108149796928E-20</v>
      </c>
      <c r="N76" s="6">
        <f t="shared" si="11"/>
        <v>1.2931404471780769E-25</v>
      </c>
      <c r="O76" s="6">
        <f t="shared" si="11"/>
        <v>4.4171989252503183E-31</v>
      </c>
      <c r="P76" s="6">
        <f t="shared" si="11"/>
        <v>4.7595434293169899E-37</v>
      </c>
      <c r="Q76" s="6">
        <f t="shared" si="11"/>
        <v>1.624779128737763E-43</v>
      </c>
      <c r="R76" s="6">
        <f t="shared" si="11"/>
        <v>1.763289509637848E-50</v>
      </c>
      <c r="S76" s="6">
        <f t="shared" si="11"/>
        <v>6.1002356487795551E-58</v>
      </c>
      <c r="T76" s="6">
        <f t="shared" si="13"/>
        <v>6.74271212003834E-66</v>
      </c>
      <c r="U76" s="6">
        <f t="shared" si="13"/>
        <v>2.38555253191207E-74</v>
      </c>
      <c r="V76" s="6">
        <f t="shared" si="13"/>
        <v>2.7056941719963907E-83</v>
      </c>
      <c r="W76" s="6">
        <f t="shared" si="13"/>
        <v>9.8507241017567866E-93</v>
      </c>
    </row>
    <row r="77" spans="1:23">
      <c r="A77" s="5">
        <f t="shared" si="15"/>
        <v>-0.42899999999999994</v>
      </c>
      <c r="B77" s="10">
        <f t="shared" si="14"/>
        <v>1.7671395751916368E-4</v>
      </c>
      <c r="D77" s="6">
        <f t="shared" si="11"/>
        <v>-3.1283571237183216</v>
      </c>
      <c r="E77" s="6">
        <f t="shared" si="11"/>
        <v>1.8662528464603394</v>
      </c>
      <c r="F77" s="6">
        <f t="shared" si="11"/>
        <v>1.1765071978937924</v>
      </c>
      <c r="G77" s="6">
        <f t="shared" si="11"/>
        <v>8.4398924156050811E-2</v>
      </c>
      <c r="H77" s="6">
        <f t="shared" si="11"/>
        <v>1.3689682171026129E-3</v>
      </c>
      <c r="I77" s="6">
        <f t="shared" si="11"/>
        <v>5.8937273634028949E-6</v>
      </c>
      <c r="J77" s="6">
        <f t="shared" si="11"/>
        <v>7.2185807740489292E-9</v>
      </c>
      <c r="K77" s="6">
        <f t="shared" si="11"/>
        <v>2.6110868832695436E-12</v>
      </c>
      <c r="L77" s="6">
        <f t="shared" si="11"/>
        <v>2.8535242301576446E-16</v>
      </c>
      <c r="M77" s="6">
        <f t="shared" si="11"/>
        <v>9.5639210691363121E-21</v>
      </c>
      <c r="N77" s="6">
        <f t="shared" si="11"/>
        <v>9.9336489427103067E-26</v>
      </c>
      <c r="O77" s="6">
        <f t="shared" si="11"/>
        <v>3.2216758855284786E-31</v>
      </c>
      <c r="P77" s="6">
        <f t="shared" si="11"/>
        <v>3.28106607988546E-37</v>
      </c>
      <c r="Q77" s="6">
        <f t="shared" si="11"/>
        <v>1.0539048927657137E-43</v>
      </c>
      <c r="R77" s="6">
        <f t="shared" si="11"/>
        <v>1.0713477406982488E-50</v>
      </c>
      <c r="S77" s="6">
        <f t="shared" si="11"/>
        <v>3.4561719625957068E-58</v>
      </c>
      <c r="T77" s="6">
        <f t="shared" si="13"/>
        <v>3.5462329708541232E-66</v>
      </c>
      <c r="U77" s="6">
        <f t="shared" si="13"/>
        <v>1.1594378287161619E-74</v>
      </c>
      <c r="V77" s="6">
        <f t="shared" si="13"/>
        <v>1.2097757458354429E-83</v>
      </c>
      <c r="W77" s="6">
        <f t="shared" si="13"/>
        <v>4.0337019443747558E-93</v>
      </c>
    </row>
    <row r="78" spans="1:23">
      <c r="A78" s="5">
        <f t="shared" si="15"/>
        <v>-0.42799999999999994</v>
      </c>
      <c r="B78" s="10">
        <f t="shared" si="14"/>
        <v>1.8771285669879817E-4</v>
      </c>
      <c r="D78" s="6">
        <f t="shared" si="11"/>
        <v>-3.1293354525803503</v>
      </c>
      <c r="E78" s="6">
        <f t="shared" si="11"/>
        <v>1.8808684098530317</v>
      </c>
      <c r="F78" s="6">
        <f t="shared" si="11"/>
        <v>1.1651454889668651</v>
      </c>
      <c r="G78" s="6">
        <f t="shared" si="11"/>
        <v>8.219781752805333E-2</v>
      </c>
      <c r="H78" s="6">
        <f t="shared" si="11"/>
        <v>1.3059592429869335E-3</v>
      </c>
      <c r="I78" s="6">
        <f t="shared" si="11"/>
        <v>5.4833232534592071E-6</v>
      </c>
      <c r="J78" s="6">
        <f t="shared" si="11"/>
        <v>6.5205785720517151E-9</v>
      </c>
      <c r="K78" s="6">
        <f t="shared" si="11"/>
        <v>2.2797346613786633E-12</v>
      </c>
      <c r="L78" s="6">
        <f t="shared" si="11"/>
        <v>2.3972589176707491E-16</v>
      </c>
      <c r="M78" s="6">
        <f t="shared" si="11"/>
        <v>7.6962346869181184E-21</v>
      </c>
      <c r="N78" s="6">
        <f t="shared" si="11"/>
        <v>7.622490168034847E-26</v>
      </c>
      <c r="O78" s="6">
        <f t="shared" si="11"/>
        <v>2.3466668940077412E-31</v>
      </c>
      <c r="P78" s="6">
        <f t="shared" si="11"/>
        <v>2.2584021300045231E-37</v>
      </c>
      <c r="Q78" s="6">
        <f t="shared" si="11"/>
        <v>6.8240024441386994E-44</v>
      </c>
      <c r="R78" s="6">
        <f t="shared" si="11"/>
        <v>6.4961217085084057E-51</v>
      </c>
      <c r="S78" s="6">
        <f t="shared" si="11"/>
        <v>1.9536163409422267E-58</v>
      </c>
      <c r="T78" s="6">
        <f t="shared" si="13"/>
        <v>1.8602255631604795E-66</v>
      </c>
      <c r="U78" s="6">
        <f t="shared" si="13"/>
        <v>5.6186798854459249E-75</v>
      </c>
      <c r="V78" s="6">
        <f t="shared" si="13"/>
        <v>5.39155668121917E-84</v>
      </c>
      <c r="W78" s="6">
        <f t="shared" si="13"/>
        <v>1.6457714737839575E-93</v>
      </c>
    </row>
    <row r="79" spans="1:23">
      <c r="A79" s="5">
        <f t="shared" si="15"/>
        <v>-0.42699999999999994</v>
      </c>
      <c r="B79" s="10">
        <f t="shared" si="14"/>
        <v>1.993404933315889E-4</v>
      </c>
      <c r="D79" s="6">
        <f t="shared" si="11"/>
        <v>-3.1302367375077056</v>
      </c>
      <c r="E79" s="6">
        <f t="shared" si="11"/>
        <v>1.8953548185744047</v>
      </c>
      <c r="F79" s="6">
        <f t="shared" si="11"/>
        <v>1.1537883977994403</v>
      </c>
      <c r="G79" s="6">
        <f t="shared" si="11"/>
        <v>8.0042190754761683E-2</v>
      </c>
      <c r="H79" s="6">
        <f t="shared" si="11"/>
        <v>1.2455651587829901E-3</v>
      </c>
      <c r="I79" s="6">
        <f t="shared" si="11"/>
        <v>5.0998242119236536E-6</v>
      </c>
      <c r="J79" s="6">
        <f t="shared" si="11"/>
        <v>5.8874461072241471E-9</v>
      </c>
      <c r="K79" s="6">
        <f t="shared" si="11"/>
        <v>1.9892748051378987E-12</v>
      </c>
      <c r="L79" s="6">
        <f t="shared" si="11"/>
        <v>2.0124676342413209E-16</v>
      </c>
      <c r="M79" s="6">
        <f t="shared" si="11"/>
        <v>6.1876591980102458E-21</v>
      </c>
      <c r="N79" s="6">
        <f t="shared" si="11"/>
        <v>5.8426246703210551E-26</v>
      </c>
      <c r="O79" s="6">
        <f t="shared" si="11"/>
        <v>1.7070785037584682E-31</v>
      </c>
      <c r="P79" s="6">
        <f t="shared" si="11"/>
        <v>1.5521065407343822E-37</v>
      </c>
      <c r="Q79" s="6">
        <f t="shared" si="11"/>
        <v>4.4106694125981033E-44</v>
      </c>
      <c r="R79" s="6">
        <f t="shared" si="11"/>
        <v>3.9308925235669986E-51</v>
      </c>
      <c r="S79" s="6">
        <f t="shared" si="11"/>
        <v>1.10172801962683E-58</v>
      </c>
      <c r="T79" s="6">
        <f t="shared" si="13"/>
        <v>9.7325155573225129E-67</v>
      </c>
      <c r="U79" s="6">
        <f t="shared" si="13"/>
        <v>2.7148407500613796E-75</v>
      </c>
      <c r="V79" s="6">
        <f t="shared" si="13"/>
        <v>2.3949747206197053E-84</v>
      </c>
      <c r="W79" s="6">
        <f t="shared" si="13"/>
        <v>6.6905071862690899E-94</v>
      </c>
    </row>
    <row r="80" spans="1:23">
      <c r="A80" s="5">
        <f t="shared" si="15"/>
        <v>-0.42599999999999993</v>
      </c>
      <c r="B80" s="10">
        <f t="shared" si="14"/>
        <v>2.1162933217952945E-4</v>
      </c>
      <c r="D80" s="6">
        <f t="shared" si="11"/>
        <v>-3.1310603612694106</v>
      </c>
      <c r="E80" s="6">
        <f t="shared" si="11"/>
        <v>1.909710468575224</v>
      </c>
      <c r="F80" s="6">
        <f t="shared" si="11"/>
        <v>1.1424376429402021</v>
      </c>
      <c r="G80" s="6">
        <f t="shared" si="11"/>
        <v>7.7931441202932078E-2</v>
      </c>
      <c r="H80" s="6">
        <f t="shared" si="11"/>
        <v>1.1876909830013359E-3</v>
      </c>
      <c r="I80" s="6">
        <f t="shared" si="11"/>
        <v>4.7415850837001175E-6</v>
      </c>
      <c r="J80" s="6">
        <f t="shared" si="11"/>
        <v>5.313411913142243E-9</v>
      </c>
      <c r="K80" s="6">
        <f t="shared" si="11"/>
        <v>1.7348093459807775E-12</v>
      </c>
      <c r="L80" s="6">
        <f t="shared" si="11"/>
        <v>1.6881932961755786E-16</v>
      </c>
      <c r="M80" s="6">
        <f t="shared" si="11"/>
        <v>4.9702548125364152E-21</v>
      </c>
      <c r="N80" s="6">
        <f t="shared" si="11"/>
        <v>4.473425854749075E-26</v>
      </c>
      <c r="O80" s="6">
        <f t="shared" si="11"/>
        <v>1.2401828286806699E-31</v>
      </c>
      <c r="P80" s="6">
        <f t="shared" si="11"/>
        <v>1.0650575404724591E-37</v>
      </c>
      <c r="Q80" s="6">
        <f t="shared" si="11"/>
        <v>2.8457341663701848E-44</v>
      </c>
      <c r="R80" s="6">
        <f t="shared" si="11"/>
        <v>2.3737662727342528E-51</v>
      </c>
      <c r="S80" s="6">
        <f t="shared" si="11"/>
        <v>6.198643311193367E-59</v>
      </c>
      <c r="T80" s="6">
        <f t="shared" si="13"/>
        <v>5.078567097976325E-67</v>
      </c>
      <c r="U80" s="6">
        <f t="shared" si="13"/>
        <v>1.3078940329180419E-75</v>
      </c>
      <c r="V80" s="6">
        <f t="shared" si="13"/>
        <v>1.0603749205048419E-84</v>
      </c>
      <c r="W80" s="6">
        <f t="shared" si="13"/>
        <v>2.7099795938792335E-94</v>
      </c>
    </row>
    <row r="81" spans="1:23">
      <c r="A81" s="5">
        <f t="shared" si="15"/>
        <v>-0.42499999999999993</v>
      </c>
      <c r="B81" s="10">
        <f t="shared" si="14"/>
        <v>2.2461331355646226E-4</v>
      </c>
      <c r="D81" s="6">
        <f t="shared" si="11"/>
        <v>-3.1318057058840494</v>
      </c>
      <c r="E81" s="6">
        <f t="shared" si="11"/>
        <v>1.9239337662887417</v>
      </c>
      <c r="F81" s="6">
        <f t="shared" si="11"/>
        <v>1.1310949308936982</v>
      </c>
      <c r="G81" s="6">
        <f t="shared" si="11"/>
        <v>7.5864965575625401E-2</v>
      </c>
      <c r="H81" s="6">
        <f t="shared" si="11"/>
        <v>1.1322445915070956E-3</v>
      </c>
      <c r="I81" s="6">
        <f t="shared" si="11"/>
        <v>4.407053327656029E-6</v>
      </c>
      <c r="J81" s="6">
        <f t="shared" si="11"/>
        <v>4.7931936878769824E-9</v>
      </c>
      <c r="K81" s="6">
        <f t="shared" si="11"/>
        <v>1.5120083928743801E-12</v>
      </c>
      <c r="L81" s="6">
        <f t="shared" si="11"/>
        <v>1.4151206227712254E-16</v>
      </c>
      <c r="M81" s="6">
        <f t="shared" si="11"/>
        <v>3.9887197529335173E-21</v>
      </c>
      <c r="N81" s="6">
        <f t="shared" si="11"/>
        <v>3.4213044385815988E-26</v>
      </c>
      <c r="O81" s="6">
        <f t="shared" si="11"/>
        <v>8.9979965997848843E-32</v>
      </c>
      <c r="P81" s="6">
        <f t="shared" si="11"/>
        <v>7.2971491419512077E-38</v>
      </c>
      <c r="Q81" s="6">
        <f t="shared" si="11"/>
        <v>1.832759701122533E-44</v>
      </c>
      <c r="R81" s="6">
        <f t="shared" si="11"/>
        <v>1.4305101424502362E-51</v>
      </c>
      <c r="S81" s="6">
        <f t="shared" si="11"/>
        <v>3.4793809024320195E-59</v>
      </c>
      <c r="T81" s="6">
        <f t="shared" si="13"/>
        <v>2.6430738031446512E-67</v>
      </c>
      <c r="U81" s="6">
        <f t="shared" si="13"/>
        <v>6.2822287983666528E-76</v>
      </c>
      <c r="V81" s="6">
        <f t="shared" si="13"/>
        <v>4.6793334316149065E-85</v>
      </c>
      <c r="W81" s="6">
        <f t="shared" si="13"/>
        <v>1.0936645254864594E-94</v>
      </c>
    </row>
    <row r="82" spans="1:23">
      <c r="A82" s="5">
        <f t="shared" si="15"/>
        <v>-0.42399999999999993</v>
      </c>
      <c r="B82" s="10">
        <f t="shared" si="14"/>
        <v>2.3832790969474958E-4</v>
      </c>
      <c r="D82" s="6">
        <f t="shared" si="11"/>
        <v>-3.1324721526652084</v>
      </c>
      <c r="E82" s="6">
        <f t="shared" si="11"/>
        <v>1.9380231289741314</v>
      </c>
      <c r="F82" s="6">
        <f t="shared" si="11"/>
        <v>1.1197619556999769</v>
      </c>
      <c r="G82" s="6">
        <f t="shared" si="11"/>
        <v>7.3842160157839232E-2</v>
      </c>
      <c r="H82" s="6">
        <f t="shared" si="11"/>
        <v>1.0791366553700985E-3</v>
      </c>
      <c r="I82" s="6">
        <f t="shared" si="11"/>
        <v>4.0947643092405465E-6</v>
      </c>
      <c r="J82" s="6">
        <f t="shared" si="11"/>
        <v>4.3219590450014352E-9</v>
      </c>
      <c r="K82" s="6">
        <f t="shared" si="11"/>
        <v>1.3170465065237977E-12</v>
      </c>
      <c r="L82" s="6">
        <f t="shared" si="11"/>
        <v>1.185336020418264E-16</v>
      </c>
      <c r="M82" s="6">
        <f t="shared" si="11"/>
        <v>3.1980805840359853E-21</v>
      </c>
      <c r="N82" s="6">
        <f t="shared" si="11"/>
        <v>2.6137286267787227E-26</v>
      </c>
      <c r="O82" s="6">
        <f t="shared" si="11"/>
        <v>6.5197588728976002E-32</v>
      </c>
      <c r="P82" s="6">
        <f t="shared" si="11"/>
        <v>4.9918243190296014E-38</v>
      </c>
      <c r="Q82" s="6">
        <f t="shared" si="11"/>
        <v>1.178243315333257E-44</v>
      </c>
      <c r="R82" s="6">
        <f t="shared" si="11"/>
        <v>8.6029331309731057E-52</v>
      </c>
      <c r="S82" s="6">
        <f t="shared" si="11"/>
        <v>1.9484367230968857E-59</v>
      </c>
      <c r="T82" s="6">
        <f t="shared" si="13"/>
        <v>1.3719073802212315E-67</v>
      </c>
      <c r="U82" s="6">
        <f t="shared" si="13"/>
        <v>3.0085883838001533E-76</v>
      </c>
      <c r="V82" s="6">
        <f t="shared" si="13"/>
        <v>2.0581111327436255E-85</v>
      </c>
      <c r="W82" s="6">
        <f t="shared" si="13"/>
        <v>4.3975115410001392E-95</v>
      </c>
    </row>
    <row r="83" spans="1:23">
      <c r="A83" s="5">
        <f t="shared" si="15"/>
        <v>-0.42299999999999993</v>
      </c>
      <c r="B83" s="10">
        <f t="shared" si="14"/>
        <v>2.5281018280750797E-4</v>
      </c>
      <c r="D83" s="6">
        <f t="shared" si="11"/>
        <v>-3.1330590822675846</v>
      </c>
      <c r="E83" s="6">
        <f t="shared" si="11"/>
        <v>1.9519769850605522</v>
      </c>
      <c r="F83" s="6">
        <f t="shared" si="11"/>
        <v>1.1084403985191151</v>
      </c>
      <c r="G83" s="6">
        <f t="shared" si="11"/>
        <v>7.1862421058309284E-2</v>
      </c>
      <c r="H83" s="6">
        <f t="shared" si="11"/>
        <v>1.028280579177367E-3</v>
      </c>
      <c r="I83" s="6">
        <f t="shared" si="11"/>
        <v>3.8033368022462794E-6</v>
      </c>
      <c r="J83" s="6">
        <f t="shared" si="11"/>
        <v>3.8952892213395962E-9</v>
      </c>
      <c r="K83" s="6">
        <f t="shared" si="11"/>
        <v>1.1465459327741318E-12</v>
      </c>
      <c r="L83" s="6">
        <f t="shared" si="11"/>
        <v>9.9212168869445009E-17</v>
      </c>
      <c r="M83" s="6">
        <f t="shared" si="11"/>
        <v>2.5617968862147671E-21</v>
      </c>
      <c r="N83" s="6">
        <f t="shared" si="11"/>
        <v>1.9945486373443415E-26</v>
      </c>
      <c r="O83" s="6">
        <f t="shared" si="11"/>
        <v>4.717811023249843E-32</v>
      </c>
      <c r="P83" s="6">
        <f t="shared" si="11"/>
        <v>3.4094833997123128E-38</v>
      </c>
      <c r="Q83" s="6">
        <f t="shared" si="11"/>
        <v>7.5610057481977227E-45</v>
      </c>
      <c r="R83" s="6">
        <f t="shared" si="11"/>
        <v>5.1629887240499988E-52</v>
      </c>
      <c r="S83" s="6">
        <f t="shared" si="11"/>
        <v>1.0885428954942238E-59</v>
      </c>
      <c r="T83" s="6">
        <f t="shared" si="13"/>
        <v>7.1020394807125253E-68</v>
      </c>
      <c r="U83" s="6">
        <f t="shared" si="13"/>
        <v>1.4365291890269353E-76</v>
      </c>
      <c r="V83" s="6">
        <f t="shared" si="13"/>
        <v>9.0221109921601937E-86</v>
      </c>
      <c r="W83" s="6">
        <f t="shared" si="13"/>
        <v>1.7616848307400447E-95</v>
      </c>
    </row>
    <row r="84" spans="1:23">
      <c r="A84" s="5">
        <f t="shared" si="15"/>
        <v>-0.42199999999999993</v>
      </c>
      <c r="B84" s="10">
        <f t="shared" si="14"/>
        <v>2.6809884475056283E-4</v>
      </c>
      <c r="D84" s="6">
        <f t="shared" si="11"/>
        <v>-3.1335658747337867</v>
      </c>
      <c r="E84" s="6">
        <f t="shared" si="11"/>
        <v>1.9657937744916767</v>
      </c>
      <c r="F84" s="6">
        <f t="shared" si="11"/>
        <v>1.0971319272207929</v>
      </c>
      <c r="G84" s="6">
        <f t="shared" si="11"/>
        <v>6.9925144447393089E-2</v>
      </c>
      <c r="H84" s="6">
        <f t="shared" si="11"/>
        <v>9.7959243983932061E-4</v>
      </c>
      <c r="I84" s="6">
        <f t="shared" si="11"/>
        <v>3.5314686920966133E-6</v>
      </c>
      <c r="J84" s="6">
        <f t="shared" si="11"/>
        <v>3.5091455347152779E-9</v>
      </c>
      <c r="K84" s="6">
        <f t="shared" si="11"/>
        <v>9.9752598629852743E-13</v>
      </c>
      <c r="L84" s="6">
        <f t="shared" si="11"/>
        <v>8.2977920404943761E-17</v>
      </c>
      <c r="M84" s="6">
        <f t="shared" si="11"/>
        <v>2.050207377781255E-21</v>
      </c>
      <c r="N84" s="6">
        <f t="shared" si="11"/>
        <v>1.5203451377028979E-26</v>
      </c>
      <c r="O84" s="6">
        <f t="shared" si="11"/>
        <v>3.4093417323477878E-32</v>
      </c>
      <c r="P84" s="6">
        <f t="shared" si="11"/>
        <v>2.3250825368492712E-38</v>
      </c>
      <c r="Q84" s="6">
        <f t="shared" si="11"/>
        <v>4.8432415915181952E-45</v>
      </c>
      <c r="R84" s="6">
        <f t="shared" si="11"/>
        <v>3.0920835397406478E-52</v>
      </c>
      <c r="S84" s="6">
        <f t="shared" si="11"/>
        <v>6.0670223026579522E-60</v>
      </c>
      <c r="T84" s="6">
        <f t="shared" si="13"/>
        <v>3.6667349837395772E-68</v>
      </c>
      <c r="U84" s="6">
        <f t="shared" si="13"/>
        <v>6.8385431511420909E-77</v>
      </c>
      <c r="V84" s="6">
        <f t="shared" si="13"/>
        <v>3.9418149343273357E-86</v>
      </c>
      <c r="W84" s="6">
        <f t="shared" si="13"/>
        <v>7.0313932390919597E-96</v>
      </c>
    </row>
    <row r="85" spans="1:23">
      <c r="A85" s="5">
        <f t="shared" si="15"/>
        <v>-0.42099999999999993</v>
      </c>
      <c r="B85" s="10">
        <f t="shared" si="14"/>
        <v>2.8423431839162986E-4</v>
      </c>
      <c r="D85" s="6">
        <f t="shared" ref="D85:S100" si="16">EXP($A85-D$4*EXP(4*$A85))*((16*D$4^2*EXP(8*$A85)-24*D$4*EXP(4*$A85)))</f>
        <v>-3.1339919095418041</v>
      </c>
      <c r="E85" s="6">
        <f t="shared" si="16"/>
        <v>1.9794719490706472</v>
      </c>
      <c r="F85" s="6">
        <f t="shared" si="16"/>
        <v>1.0858381959790968</v>
      </c>
      <c r="G85" s="6">
        <f t="shared" si="16"/>
        <v>6.8029726790953163E-2</v>
      </c>
      <c r="H85" s="6">
        <f t="shared" si="16"/>
        <v>9.3299092591950477E-4</v>
      </c>
      <c r="I85" s="6">
        <f t="shared" si="16"/>
        <v>3.2779328732302821E-6</v>
      </c>
      <c r="J85" s="6">
        <f t="shared" si="16"/>
        <v>3.1598383981499796E-9</v>
      </c>
      <c r="K85" s="6">
        <f t="shared" si="16"/>
        <v>8.6735794555110023E-13</v>
      </c>
      <c r="L85" s="6">
        <f t="shared" si="16"/>
        <v>6.9347847512484661E-17</v>
      </c>
      <c r="M85" s="6">
        <f t="shared" si="16"/>
        <v>1.6392571553103629E-21</v>
      </c>
      <c r="N85" s="6">
        <f t="shared" si="16"/>
        <v>1.1575805493055083E-26</v>
      </c>
      <c r="O85" s="6">
        <f t="shared" si="16"/>
        <v>2.4604763539255325E-32</v>
      </c>
      <c r="P85" s="6">
        <f t="shared" si="16"/>
        <v>1.5830912628809494E-38</v>
      </c>
      <c r="Q85" s="6">
        <f t="shared" si="16"/>
        <v>3.0967170240901219E-45</v>
      </c>
      <c r="R85" s="6">
        <f t="shared" si="16"/>
        <v>1.8479620542471143E-52</v>
      </c>
      <c r="S85" s="6">
        <f t="shared" si="16"/>
        <v>3.3734347410188438E-60</v>
      </c>
      <c r="T85" s="6">
        <f t="shared" si="13"/>
        <v>1.8880324563792164E-68</v>
      </c>
      <c r="U85" s="6">
        <f t="shared" si="13"/>
        <v>3.2456745076614037E-77</v>
      </c>
      <c r="V85" s="6">
        <f t="shared" si="13"/>
        <v>1.7164343628469557E-86</v>
      </c>
      <c r="W85" s="6">
        <f t="shared" si="13"/>
        <v>2.7960186245102079E-96</v>
      </c>
    </row>
    <row r="86" spans="1:23">
      <c r="A86" s="5">
        <f t="shared" si="15"/>
        <v>-0.41999999999999993</v>
      </c>
      <c r="B86" s="10">
        <f t="shared" si="14"/>
        <v>3.0125880070376013E-4</v>
      </c>
      <c r="D86" s="6">
        <f t="shared" si="16"/>
        <v>-3.1343365656531699</v>
      </c>
      <c r="E86" s="6">
        <f t="shared" si="16"/>
        <v>1.9930099728053745</v>
      </c>
      <c r="F86" s="6">
        <f t="shared" si="16"/>
        <v>1.0745608448727357</v>
      </c>
      <c r="G86" s="6">
        <f t="shared" si="16"/>
        <v>6.6175565080161133E-2</v>
      </c>
      <c r="H86" s="6">
        <f t="shared" si="16"/>
        <v>8.8839727751641976E-4</v>
      </c>
      <c r="I86" s="6">
        <f t="shared" si="16"/>
        <v>3.0415733333453721E-6</v>
      </c>
      <c r="J86" s="6">
        <f t="shared" si="16"/>
        <v>2.8439987094036139E-9</v>
      </c>
      <c r="K86" s="6">
        <f t="shared" si="16"/>
        <v>7.5372488332277682E-13</v>
      </c>
      <c r="L86" s="6">
        <f t="shared" si="16"/>
        <v>5.791285190226395E-17</v>
      </c>
      <c r="M86" s="6">
        <f t="shared" si="16"/>
        <v>1.3094561646890472E-21</v>
      </c>
      <c r="N86" s="6">
        <f t="shared" si="16"/>
        <v>8.803791895414155E-27</v>
      </c>
      <c r="O86" s="6">
        <f t="shared" si="16"/>
        <v>1.7733080894819604E-32</v>
      </c>
      <c r="P86" s="6">
        <f t="shared" si="16"/>
        <v>1.0761890776567231E-38</v>
      </c>
      <c r="Q86" s="6">
        <f t="shared" si="16"/>
        <v>1.9763896158873141E-45</v>
      </c>
      <c r="R86" s="6">
        <f t="shared" si="16"/>
        <v>1.1021051409012635E-52</v>
      </c>
      <c r="S86" s="6">
        <f t="shared" si="16"/>
        <v>1.8712489595005687E-60</v>
      </c>
      <c r="T86" s="6">
        <f t="shared" si="13"/>
        <v>9.6954553009620488E-69</v>
      </c>
      <c r="U86" s="6">
        <f t="shared" si="13"/>
        <v>1.5357952931789377E-77</v>
      </c>
      <c r="V86" s="6">
        <f t="shared" si="13"/>
        <v>7.4489530274935003E-87</v>
      </c>
      <c r="W86" s="6">
        <f t="shared" si="13"/>
        <v>1.107688795949535E-96</v>
      </c>
    </row>
    <row r="87" spans="1:23">
      <c r="A87" s="5">
        <f t="shared" si="15"/>
        <v>-0.41899999999999993</v>
      </c>
      <c r="B87" s="10">
        <f t="shared" si="14"/>
        <v>3.1921632756432114E-4</v>
      </c>
      <c r="D87" s="6">
        <f t="shared" si="16"/>
        <v>-3.1345992215618108</v>
      </c>
      <c r="E87" s="6">
        <f t="shared" si="16"/>
        <v>2.0064063222540627</v>
      </c>
      <c r="F87" s="6">
        <f t="shared" si="16"/>
        <v>1.0633014994908148</v>
      </c>
      <c r="G87" s="6">
        <f t="shared" si="16"/>
        <v>6.436205705714966E-2</v>
      </c>
      <c r="H87" s="6">
        <f t="shared" si="16"/>
        <v>8.4573522672449629E-4</v>
      </c>
      <c r="I87" s="6">
        <f t="shared" si="16"/>
        <v>2.8213014174543611E-6</v>
      </c>
      <c r="J87" s="6">
        <f t="shared" si="16"/>
        <v>2.558551446485557E-9</v>
      </c>
      <c r="K87" s="6">
        <f t="shared" si="16"/>
        <v>6.5458591464060792E-13</v>
      </c>
      <c r="L87" s="6">
        <f t="shared" si="16"/>
        <v>4.8326699037443692E-17</v>
      </c>
      <c r="M87" s="6">
        <f t="shared" si="16"/>
        <v>1.0450276905588713E-21</v>
      </c>
      <c r="N87" s="6">
        <f t="shared" si="16"/>
        <v>6.6879938791070978E-27</v>
      </c>
      <c r="O87" s="6">
        <f t="shared" si="16"/>
        <v>1.2763306394612111E-32</v>
      </c>
      <c r="P87" s="6">
        <f t="shared" si="16"/>
        <v>7.3043826113982756E-39</v>
      </c>
      <c r="Q87" s="6">
        <f t="shared" si="16"/>
        <v>1.2590589816659422E-45</v>
      </c>
      <c r="R87" s="6">
        <f t="shared" si="16"/>
        <v>6.5589980491114914E-53</v>
      </c>
      <c r="S87" s="6">
        <f t="shared" si="16"/>
        <v>1.0354978701470289E-60</v>
      </c>
      <c r="T87" s="6">
        <f t="shared" si="13"/>
        <v>4.9653639466346255E-69</v>
      </c>
      <c r="U87" s="6">
        <f t="shared" si="13"/>
        <v>7.2450841309530153E-78</v>
      </c>
      <c r="V87" s="6">
        <f t="shared" si="13"/>
        <v>3.2217695537995212E-87</v>
      </c>
      <c r="W87" s="6">
        <f t="shared" si="13"/>
        <v>4.3718776506893574E-97</v>
      </c>
    </row>
    <row r="88" spans="1:23">
      <c r="A88" s="5">
        <f t="shared" si="15"/>
        <v>-0.41799999999999993</v>
      </c>
      <c r="B88" s="10">
        <f t="shared" si="14"/>
        <v>3.381528403003048E-4</v>
      </c>
      <c r="D88" s="6">
        <f t="shared" si="16"/>
        <v>-3.1347792553435903</v>
      </c>
      <c r="E88" s="6">
        <f t="shared" si="16"/>
        <v>2.0196594868708733</v>
      </c>
      <c r="F88" s="6">
        <f t="shared" si="16"/>
        <v>1.0520617705443562</v>
      </c>
      <c r="G88" s="6">
        <f t="shared" si="16"/>
        <v>6.2588601436436755E-2</v>
      </c>
      <c r="H88" s="6">
        <f t="shared" si="16"/>
        <v>8.0493093869991785E-4</v>
      </c>
      <c r="I88" s="6">
        <f t="shared" si="16"/>
        <v>2.61609226488997E-6</v>
      </c>
      <c r="J88" s="6">
        <f t="shared" si="16"/>
        <v>2.3006913108184304E-9</v>
      </c>
      <c r="K88" s="6">
        <f t="shared" si="16"/>
        <v>5.6814439572338703E-13</v>
      </c>
      <c r="L88" s="6">
        <f t="shared" si="16"/>
        <v>4.0296581407839766E-17</v>
      </c>
      <c r="M88" s="6">
        <f t="shared" si="16"/>
        <v>8.3321285030729859E-22</v>
      </c>
      <c r="N88" s="6">
        <f t="shared" si="16"/>
        <v>5.0749006524247757E-27</v>
      </c>
      <c r="O88" s="6">
        <f t="shared" si="16"/>
        <v>9.1738967357026934E-33</v>
      </c>
      <c r="P88" s="6">
        <f t="shared" si="16"/>
        <v>4.9498039546160219E-39</v>
      </c>
      <c r="Q88" s="6">
        <f t="shared" si="16"/>
        <v>8.0060603973773775E-46</v>
      </c>
      <c r="R88" s="6">
        <f t="shared" si="16"/>
        <v>3.8952272618574538E-53</v>
      </c>
      <c r="S88" s="6">
        <f t="shared" si="16"/>
        <v>5.7163795012005389E-61</v>
      </c>
      <c r="T88" s="6">
        <f t="shared" si="13"/>
        <v>2.5360241067708432E-69</v>
      </c>
      <c r="U88" s="6">
        <f t="shared" si="13"/>
        <v>3.4074538560942846E-78</v>
      </c>
      <c r="V88" s="6">
        <f t="shared" si="13"/>
        <v>1.3887338649313314E-87</v>
      </c>
      <c r="W88" s="6">
        <f t="shared" si="13"/>
        <v>1.7190331315300196E-97</v>
      </c>
    </row>
    <row r="89" spans="1:23">
      <c r="A89" s="5">
        <f t="shared" si="15"/>
        <v>-0.41699999999999993</v>
      </c>
      <c r="B89" s="10">
        <f t="shared" si="14"/>
        <v>3.5811625402857634E-4</v>
      </c>
      <c r="D89" s="6">
        <f t="shared" si="16"/>
        <v>-3.1348760447065476</v>
      </c>
      <c r="E89" s="6">
        <f t="shared" si="16"/>
        <v>2.0327679693516694</v>
      </c>
      <c r="F89" s="6">
        <f t="shared" si="16"/>
        <v>1.040843253483726</v>
      </c>
      <c r="G89" s="6">
        <f t="shared" si="16"/>
        <v>6.0854598122059386E-2</v>
      </c>
      <c r="H89" s="6">
        <f t="shared" si="16"/>
        <v>7.6591295335570796E-4</v>
      </c>
      <c r="I89" s="6">
        <f t="shared" si="16"/>
        <v>2.4249814125895561E-6</v>
      </c>
      <c r="J89" s="6">
        <f t="shared" si="16"/>
        <v>2.0678602701502149E-9</v>
      </c>
      <c r="K89" s="6">
        <f t="shared" si="16"/>
        <v>4.9281965473171828E-13</v>
      </c>
      <c r="L89" s="6">
        <f t="shared" si="16"/>
        <v>3.3575063613540267E-17</v>
      </c>
      <c r="M89" s="6">
        <f t="shared" si="16"/>
        <v>6.637030464612644E-22</v>
      </c>
      <c r="N89" s="6">
        <f t="shared" si="16"/>
        <v>3.8464741776999337E-27</v>
      </c>
      <c r="O89" s="6">
        <f t="shared" si="16"/>
        <v>6.5849699131675459E-33</v>
      </c>
      <c r="P89" s="6">
        <f t="shared" si="16"/>
        <v>3.3488775394147165E-39</v>
      </c>
      <c r="Q89" s="6">
        <f t="shared" si="16"/>
        <v>5.0814506794032937E-46</v>
      </c>
      <c r="R89" s="6">
        <f t="shared" si="16"/>
        <v>2.3083690505398248E-53</v>
      </c>
      <c r="S89" s="6">
        <f t="shared" si="16"/>
        <v>3.148059343447338E-61</v>
      </c>
      <c r="T89" s="6">
        <f t="shared" si="13"/>
        <v>1.2917258482886001E-69</v>
      </c>
      <c r="U89" s="6">
        <f t="shared" si="13"/>
        <v>1.5976722023909289E-78</v>
      </c>
      <c r="V89" s="6">
        <f t="shared" si="13"/>
        <v>5.9657216306575047E-88</v>
      </c>
      <c r="W89" s="6">
        <f t="shared" si="13"/>
        <v>6.7337960263545231E-98</v>
      </c>
    </row>
    <row r="90" spans="1:23">
      <c r="A90" s="5">
        <f t="shared" si="15"/>
        <v>-0.41599999999999993</v>
      </c>
      <c r="B90" s="10">
        <f t="shared" si="14"/>
        <v>3.7915652776341361E-4</v>
      </c>
      <c r="D90" s="6">
        <f t="shared" si="16"/>
        <v>-3.134888967041833</v>
      </c>
      <c r="E90" s="6">
        <f t="shared" si="16"/>
        <v>2.045730285979702</v>
      </c>
      <c r="F90" s="6">
        <f t="shared" si="16"/>
        <v>1.0296475281221225</v>
      </c>
      <c r="G90" s="6">
        <f t="shared" si="16"/>
        <v>5.9159448420350619E-2</v>
      </c>
      <c r="H90" s="6">
        <f t="shared" si="16"/>
        <v>7.2861212770903726E-4</v>
      </c>
      <c r="I90" s="6">
        <f t="shared" si="16"/>
        <v>2.2470615581716497E-6</v>
      </c>
      <c r="J90" s="6">
        <f t="shared" si="16"/>
        <v>1.8577268631093821E-9</v>
      </c>
      <c r="K90" s="6">
        <f t="shared" si="16"/>
        <v>4.2722187757169664E-13</v>
      </c>
      <c r="L90" s="6">
        <f t="shared" si="16"/>
        <v>2.7953212222221421E-17</v>
      </c>
      <c r="M90" s="6">
        <f t="shared" si="16"/>
        <v>5.2817727397115931E-22</v>
      </c>
      <c r="N90" s="6">
        <f t="shared" si="16"/>
        <v>2.9120559035067278E-27</v>
      </c>
      <c r="O90" s="6">
        <f t="shared" si="16"/>
        <v>4.7202029468642128E-33</v>
      </c>
      <c r="P90" s="6">
        <f t="shared" si="16"/>
        <v>2.2621142813895491E-39</v>
      </c>
      <c r="Q90" s="6">
        <f t="shared" si="16"/>
        <v>3.2192107686681549E-46</v>
      </c>
      <c r="R90" s="6">
        <f t="shared" si="16"/>
        <v>1.3650580766930734E-53</v>
      </c>
      <c r="S90" s="6">
        <f t="shared" si="16"/>
        <v>1.7294602089351528E-61</v>
      </c>
      <c r="T90" s="6">
        <f t="shared" si="13"/>
        <v>6.5614111794856978E-70</v>
      </c>
      <c r="U90" s="6">
        <f t="shared" si="13"/>
        <v>7.4681183976247979E-79</v>
      </c>
      <c r="V90" s="6">
        <f t="shared" si="13"/>
        <v>2.5539971889790465E-88</v>
      </c>
      <c r="W90" s="6">
        <f t="shared" si="13"/>
        <v>2.6277772861771714E-98</v>
      </c>
    </row>
    <row r="91" spans="1:23">
      <c r="A91" s="5">
        <f t="shared" si="15"/>
        <v>-0.41499999999999992</v>
      </c>
      <c r="B91" s="10">
        <f t="shared" si="14"/>
        <v>4.0132573633824386E-4</v>
      </c>
      <c r="D91" s="6">
        <f t="shared" si="16"/>
        <v>-3.1348173994753554</v>
      </c>
      <c r="E91" s="6">
        <f t="shared" si="16"/>
        <v>2.0585449669711817</v>
      </c>
      <c r="F91" s="6">
        <f t="shared" si="16"/>
        <v>1.018476158265295</v>
      </c>
      <c r="G91" s="6">
        <f t="shared" si="16"/>
        <v>5.7502555248300696E-2</v>
      </c>
      <c r="H91" s="6">
        <f t="shared" si="16"/>
        <v>6.9296157890243073E-4</v>
      </c>
      <c r="I91" s="6">
        <f t="shared" si="16"/>
        <v>2.0814794765026996E-6</v>
      </c>
      <c r="J91" s="6">
        <f t="shared" si="16"/>
        <v>1.6681671365165755E-9</v>
      </c>
      <c r="K91" s="6">
        <f t="shared" si="16"/>
        <v>3.7012981043573973E-13</v>
      </c>
      <c r="L91" s="6">
        <f t="shared" si="16"/>
        <v>2.3254740670368474E-17</v>
      </c>
      <c r="M91" s="6">
        <f t="shared" si="16"/>
        <v>4.1992526860290326E-22</v>
      </c>
      <c r="N91" s="6">
        <f t="shared" si="16"/>
        <v>2.2020958003736903E-27</v>
      </c>
      <c r="O91" s="6">
        <f t="shared" si="16"/>
        <v>3.3788748115062696E-33</v>
      </c>
      <c r="P91" s="6">
        <f t="shared" si="16"/>
        <v>1.5255661164783565E-39</v>
      </c>
      <c r="Q91" s="6">
        <f t="shared" si="16"/>
        <v>2.0356387956845771E-46</v>
      </c>
      <c r="R91" s="6">
        <f t="shared" si="16"/>
        <v>8.0550222843045271E-54</v>
      </c>
      <c r="S91" s="6">
        <f t="shared" si="16"/>
        <v>9.4780679903862307E-62</v>
      </c>
      <c r="T91" s="6">
        <f t="shared" ref="T91:W99" si="17">EXP($A91-T$4*EXP(4*$A91))*((16*T$4^2*EXP(8*$A91)-24*T$4*EXP(4*$A91)))</f>
        <v>3.3237574240612191E-70</v>
      </c>
      <c r="U91" s="6">
        <f t="shared" si="17"/>
        <v>3.4801277201108655E-79</v>
      </c>
      <c r="V91" s="6">
        <f t="shared" si="17"/>
        <v>1.0896458251068009E-88</v>
      </c>
      <c r="W91" s="6">
        <f t="shared" si="17"/>
        <v>1.0215589613664348E-98</v>
      </c>
    </row>
    <row r="92" spans="1:23">
      <c r="A92" s="5">
        <f t="shared" si="15"/>
        <v>-0.41399999999999992</v>
      </c>
      <c r="B92" s="10">
        <f t="shared" si="14"/>
        <v>4.2467814416435022E-4</v>
      </c>
      <c r="D92" s="6">
        <f t="shared" si="16"/>
        <v>-3.1346607189201223</v>
      </c>
      <c r="E92" s="6">
        <f t="shared" si="16"/>
        <v>2.0712105568206161</v>
      </c>
      <c r="F92" s="6">
        <f t="shared" si="16"/>
        <v>1.0073306913476545</v>
      </c>
      <c r="G92" s="6">
        <f t="shared" si="16"/>
        <v>5.5883323337445653E-2</v>
      </c>
      <c r="H92" s="6">
        <f t="shared" si="16"/>
        <v>6.5889662791922797E-4</v>
      </c>
      <c r="I92" s="6">
        <f t="shared" si="16"/>
        <v>1.9274330836354409E-6</v>
      </c>
      <c r="J92" s="6">
        <f t="shared" si="16"/>
        <v>1.497247095233324E-9</v>
      </c>
      <c r="K92" s="6">
        <f t="shared" si="16"/>
        <v>3.2047097546274889E-13</v>
      </c>
      <c r="L92" s="6">
        <f t="shared" si="16"/>
        <v>1.9331023115483464E-17</v>
      </c>
      <c r="M92" s="6">
        <f t="shared" si="16"/>
        <v>3.3354086340610428E-22</v>
      </c>
      <c r="N92" s="6">
        <f t="shared" si="16"/>
        <v>1.6632989715903006E-27</v>
      </c>
      <c r="O92" s="6">
        <f t="shared" si="16"/>
        <v>2.4153812927412891E-33</v>
      </c>
      <c r="P92" s="6">
        <f t="shared" si="16"/>
        <v>1.0271785575869482E-39</v>
      </c>
      <c r="Q92" s="6">
        <f t="shared" si="16"/>
        <v>1.2848084653526287E-46</v>
      </c>
      <c r="R92" s="6">
        <f t="shared" si="16"/>
        <v>4.7429480404528592E-54</v>
      </c>
      <c r="S92" s="6">
        <f t="shared" si="16"/>
        <v>5.1816300818269041E-62</v>
      </c>
      <c r="T92" s="6">
        <f t="shared" si="17"/>
        <v>1.6790427746843892E-70</v>
      </c>
      <c r="U92" s="6">
        <f t="shared" si="17"/>
        <v>1.6167180065859723E-79</v>
      </c>
      <c r="V92" s="6">
        <f t="shared" si="17"/>
        <v>4.6328883713400087E-89</v>
      </c>
      <c r="W92" s="6">
        <f t="shared" si="17"/>
        <v>3.956197642119633E-99</v>
      </c>
    </row>
    <row r="93" spans="1:23">
      <c r="A93" s="5">
        <f t="shared" si="15"/>
        <v>-0.41299999999999992</v>
      </c>
      <c r="B93" s="10">
        <f t="shared" si="14"/>
        <v>4.4927028079964464E-4</v>
      </c>
      <c r="D93" s="6">
        <f t="shared" si="16"/>
        <v>-3.1344183021293079</v>
      </c>
      <c r="E93" s="6">
        <f t="shared" si="16"/>
        <v>2.0837256146458274</v>
      </c>
      <c r="F93" s="6">
        <f t="shared" si="16"/>
        <v>0.99621265807490833</v>
      </c>
      <c r="G93" s="6">
        <f t="shared" si="16"/>
        <v>5.430115943323343E-2</v>
      </c>
      <c r="H93" s="6">
        <f t="shared" si="16"/>
        <v>6.2635474401237826E-4</v>
      </c>
      <c r="I93" s="6">
        <f t="shared" si="16"/>
        <v>1.7841686421807905E-6</v>
      </c>
      <c r="J93" s="6">
        <f t="shared" si="16"/>
        <v>1.3432065524714352E-9</v>
      </c>
      <c r="K93" s="6">
        <f t="shared" si="16"/>
        <v>2.7730412721408992E-13</v>
      </c>
      <c r="L93" s="6">
        <f t="shared" si="16"/>
        <v>1.6056851590609585E-17</v>
      </c>
      <c r="M93" s="6">
        <f t="shared" si="16"/>
        <v>2.6467271221028747E-22</v>
      </c>
      <c r="N93" s="6">
        <f t="shared" si="16"/>
        <v>1.2548737268101347E-27</v>
      </c>
      <c r="O93" s="6">
        <f t="shared" si="16"/>
        <v>1.7242453668498116E-33</v>
      </c>
      <c r="P93" s="6">
        <f t="shared" si="16"/>
        <v>6.9048851992786203E-40</v>
      </c>
      <c r="Q93" s="6">
        <f t="shared" si="16"/>
        <v>8.0939247475122169E-47</v>
      </c>
      <c r="R93" s="6">
        <f t="shared" si="16"/>
        <v>2.7867130294821318E-54</v>
      </c>
      <c r="S93" s="6">
        <f t="shared" si="16"/>
        <v>2.8258302668414326E-62</v>
      </c>
      <c r="T93" s="6">
        <f t="shared" si="17"/>
        <v>8.458430127042861E-71</v>
      </c>
      <c r="U93" s="6">
        <f t="shared" si="17"/>
        <v>7.4872628953233002E-80</v>
      </c>
      <c r="V93" s="6">
        <f t="shared" si="17"/>
        <v>1.9629708029777325E-89</v>
      </c>
      <c r="W93" s="6">
        <f t="shared" si="17"/>
        <v>1.5262494685910353E-99</v>
      </c>
    </row>
    <row r="94" spans="1:23">
      <c r="A94" s="5">
        <f t="shared" si="15"/>
        <v>-0.41199999999999992</v>
      </c>
      <c r="B94" s="10">
        <f t="shared" si="14"/>
        <v>4.7516101841274245E-4</v>
      </c>
      <c r="D94" s="6">
        <f t="shared" si="16"/>
        <v>-3.1340895257500114</v>
      </c>
      <c r="E94" s="6">
        <f t="shared" si="16"/>
        <v>2.0960887145325509</v>
      </c>
      <c r="F94" s="6">
        <f t="shared" si="16"/>
        <v>0.98512357207340639</v>
      </c>
      <c r="G94" s="6">
        <f t="shared" si="16"/>
        <v>5.2755472489816178E-2</v>
      </c>
      <c r="H94" s="6">
        <f t="shared" si="16"/>
        <v>5.9527548986429435E-4</v>
      </c>
      <c r="I94" s="6">
        <f t="shared" si="16"/>
        <v>1.6509781023543413E-6</v>
      </c>
      <c r="J94" s="6">
        <f t="shared" si="16"/>
        <v>1.2044442761338129E-9</v>
      </c>
      <c r="K94" s="6">
        <f t="shared" si="16"/>
        <v>2.3980370590328946E-13</v>
      </c>
      <c r="L94" s="6">
        <f t="shared" si="16"/>
        <v>1.3326828481236216E-17</v>
      </c>
      <c r="M94" s="6">
        <f t="shared" si="16"/>
        <v>2.0982184262267671E-22</v>
      </c>
      <c r="N94" s="6">
        <f t="shared" si="16"/>
        <v>9.4563450585145045E-28</v>
      </c>
      <c r="O94" s="6">
        <f t="shared" si="16"/>
        <v>1.2291639223776251E-33</v>
      </c>
      <c r="P94" s="6">
        <f t="shared" si="16"/>
        <v>4.6340398525719096E-40</v>
      </c>
      <c r="Q94" s="6">
        <f t="shared" si="16"/>
        <v>5.0893200646476073E-47</v>
      </c>
      <c r="R94" s="6">
        <f t="shared" si="16"/>
        <v>1.6337839757147203E-54</v>
      </c>
      <c r="S94" s="6">
        <f t="shared" si="16"/>
        <v>1.5372855516355162E-62</v>
      </c>
      <c r="T94" s="6">
        <f t="shared" si="17"/>
        <v>4.2492130937725726E-71</v>
      </c>
      <c r="U94" s="6">
        <f t="shared" si="17"/>
        <v>3.4566562468372582E-80</v>
      </c>
      <c r="V94" s="6">
        <f t="shared" si="17"/>
        <v>8.2882976946346543E-90</v>
      </c>
      <c r="W94" s="6">
        <f t="shared" si="17"/>
        <v>5.8654237692868103E-100</v>
      </c>
    </row>
    <row r="95" spans="1:23">
      <c r="A95" s="5">
        <f t="shared" si="15"/>
        <v>-0.41099999999999992</v>
      </c>
      <c r="B95" s="10">
        <f t="shared" si="14"/>
        <v>5.0241165108563617E-4</v>
      </c>
      <c r="D95" s="6">
        <f t="shared" si="16"/>
        <v>-3.133673766377751</v>
      </c>
      <c r="E95" s="6">
        <f t="shared" si="16"/>
        <v>2.1082984458785212</v>
      </c>
      <c r="F95" s="6">
        <f t="shared" si="16"/>
        <v>0.97406492954631008</v>
      </c>
      <c r="G95" s="6">
        <f t="shared" si="16"/>
        <v>5.1245673860226264E-2</v>
      </c>
      <c r="H95" s="6">
        <f t="shared" si="16"/>
        <v>5.6560046749433738E-4</v>
      </c>
      <c r="I95" s="6">
        <f t="shared" si="16"/>
        <v>1.5271965731151113E-6</v>
      </c>
      <c r="J95" s="6">
        <f t="shared" si="16"/>
        <v>1.0795043339347864E-9</v>
      </c>
      <c r="K95" s="6">
        <f t="shared" si="16"/>
        <v>2.0724606877060409E-13</v>
      </c>
      <c r="L95" s="6">
        <f t="shared" si="16"/>
        <v>1.1052301602445731E-17</v>
      </c>
      <c r="M95" s="6">
        <f t="shared" si="16"/>
        <v>1.6617739967143534E-22</v>
      </c>
      <c r="N95" s="6">
        <f t="shared" si="16"/>
        <v>7.1176748368864484E-28</v>
      </c>
      <c r="O95" s="6">
        <f t="shared" si="16"/>
        <v>8.7501499366313589E-34</v>
      </c>
      <c r="P95" s="6">
        <f t="shared" si="16"/>
        <v>3.1049386055330923E-40</v>
      </c>
      <c r="Q95" s="6">
        <f t="shared" si="16"/>
        <v>3.1940146880767451E-47</v>
      </c>
      <c r="R95" s="6">
        <f t="shared" si="16"/>
        <v>9.5576637167900631E-55</v>
      </c>
      <c r="S95" s="6">
        <f t="shared" si="16"/>
        <v>8.3423331909939232E-63</v>
      </c>
      <c r="T95" s="6">
        <f t="shared" si="17"/>
        <v>2.1286935732917402E-71</v>
      </c>
      <c r="U95" s="6">
        <f t="shared" si="17"/>
        <v>1.5908461171401412E-80</v>
      </c>
      <c r="V95" s="6">
        <f t="shared" si="17"/>
        <v>3.487388143394017E-90</v>
      </c>
      <c r="W95" s="6">
        <f t="shared" si="17"/>
        <v>2.2453956615754134E-100</v>
      </c>
    </row>
    <row r="96" spans="1:23">
      <c r="A96" s="5">
        <f t="shared" si="15"/>
        <v>-0.40999999999999992</v>
      </c>
      <c r="B96" s="10">
        <f t="shared" si="14"/>
        <v>5.3108597600468868E-4</v>
      </c>
      <c r="D96" s="6">
        <f t="shared" si="16"/>
        <v>-3.1331704006116654</v>
      </c>
      <c r="E96" s="6">
        <f t="shared" si="16"/>
        <v>2.1203534137369306</v>
      </c>
      <c r="F96" s="6">
        <f t="shared" si="16"/>
        <v>0.96303820893675474</v>
      </c>
      <c r="G96" s="6">
        <f t="shared" si="16"/>
        <v>4.977117748189501E-2</v>
      </c>
      <c r="H96" s="6">
        <f t="shared" si="16"/>
        <v>5.3727326492916054E-4</v>
      </c>
      <c r="I96" s="6">
        <f t="shared" si="16"/>
        <v>1.4121999179884464E-6</v>
      </c>
      <c r="J96" s="6">
        <f t="shared" si="16"/>
        <v>9.6706354677987693E-10</v>
      </c>
      <c r="K96" s="6">
        <f t="shared" si="16"/>
        <v>1.7899730391878514E-13</v>
      </c>
      <c r="L96" s="6">
        <f t="shared" si="16"/>
        <v>9.1587623194317987E-18</v>
      </c>
      <c r="M96" s="6">
        <f t="shared" si="16"/>
        <v>1.3148350468537149E-22</v>
      </c>
      <c r="N96" s="6">
        <f t="shared" si="16"/>
        <v>5.3510928692040592E-28</v>
      </c>
      <c r="O96" s="6">
        <f t="shared" si="16"/>
        <v>6.22033413781832E-34</v>
      </c>
      <c r="P96" s="6">
        <f t="shared" si="16"/>
        <v>2.0769850755151349E-40</v>
      </c>
      <c r="Q96" s="6">
        <f t="shared" si="16"/>
        <v>2.0007245288530428E-47</v>
      </c>
      <c r="R96" s="6">
        <f t="shared" si="16"/>
        <v>5.5790441926759582E-55</v>
      </c>
      <c r="S96" s="6">
        <f t="shared" si="16"/>
        <v>4.5158626106583287E-63</v>
      </c>
      <c r="T96" s="6">
        <f t="shared" si="17"/>
        <v>1.0634052844637161E-71</v>
      </c>
      <c r="U96" s="6">
        <f t="shared" si="17"/>
        <v>7.2984992342533299E-81</v>
      </c>
      <c r="V96" s="6">
        <f t="shared" si="17"/>
        <v>1.4622195889859533E-90</v>
      </c>
      <c r="W96" s="6">
        <f t="shared" si="17"/>
        <v>8.5624735761490065E-101</v>
      </c>
    </row>
    <row r="97" spans="1:23">
      <c r="A97" s="5">
        <f t="shared" si="15"/>
        <v>-0.40899999999999992</v>
      </c>
      <c r="B97" s="10">
        <f t="shared" si="14"/>
        <v>5.6125037656953555E-4</v>
      </c>
      <c r="D97" s="6">
        <f t="shared" si="16"/>
        <v>-3.1325788051104388</v>
      </c>
      <c r="E97" s="6">
        <f t="shared" si="16"/>
        <v>2.1322522391591843</v>
      </c>
      <c r="F97" s="6">
        <f t="shared" si="16"/>
        <v>0.9520448705981519</v>
      </c>
      <c r="G97" s="6">
        <f t="shared" si="16"/>
        <v>4.8331400057477353E-2</v>
      </c>
      <c r="H97" s="6">
        <f t="shared" si="16"/>
        <v>5.1023940365004135E-4</v>
      </c>
      <c r="I97" s="6">
        <f t="shared" si="16"/>
        <v>1.3054024703367658E-6</v>
      </c>
      <c r="J97" s="6">
        <f t="shared" si="16"/>
        <v>8.6591996619615393E-10</v>
      </c>
      <c r="K97" s="6">
        <f t="shared" si="16"/>
        <v>1.5450245156113092E-13</v>
      </c>
      <c r="L97" s="6">
        <f t="shared" si="16"/>
        <v>7.583638505084599E-18</v>
      </c>
      <c r="M97" s="6">
        <f t="shared" si="16"/>
        <v>1.0393144015154331E-22</v>
      </c>
      <c r="N97" s="6">
        <f t="shared" si="16"/>
        <v>4.0182254460312173E-28</v>
      </c>
      <c r="O97" s="6">
        <f t="shared" si="16"/>
        <v>4.4157251063729453E-34</v>
      </c>
      <c r="P97" s="6">
        <f t="shared" si="16"/>
        <v>1.3870687387259795E-40</v>
      </c>
      <c r="Q97" s="6">
        <f t="shared" si="16"/>
        <v>1.2508568589511058E-47</v>
      </c>
      <c r="R97" s="6">
        <f t="shared" si="16"/>
        <v>3.2494884359139525E-55</v>
      </c>
      <c r="S97" s="6">
        <f t="shared" si="16"/>
        <v>2.4384271515355061E-63</v>
      </c>
      <c r="T97" s="6">
        <f t="shared" si="17"/>
        <v>5.2973738262675504E-72</v>
      </c>
      <c r="U97" s="6">
        <f t="shared" si="17"/>
        <v>3.3378506395426425E-81</v>
      </c>
      <c r="V97" s="6">
        <f t="shared" si="17"/>
        <v>6.1093664029132869E-91</v>
      </c>
      <c r="W97" s="6">
        <f t="shared" si="17"/>
        <v>3.2524582343542911E-101</v>
      </c>
    </row>
    <row r="98" spans="1:23">
      <c r="A98" s="5">
        <f t="shared" si="15"/>
        <v>-0.40799999999999992</v>
      </c>
      <c r="B98" s="10">
        <f t="shared" si="14"/>
        <v>5.929739073544019E-4</v>
      </c>
      <c r="D98" s="6">
        <f t="shared" si="16"/>
        <v>-3.1318983566489575</v>
      </c>
      <c r="E98" s="6">
        <f t="shared" si="16"/>
        <v>2.1439935595368205</v>
      </c>
      <c r="F98" s="6">
        <f t="shared" si="16"/>
        <v>0.94108635647173411</v>
      </c>
      <c r="G98" s="6">
        <f t="shared" si="16"/>
        <v>4.6925761230948784E-2</v>
      </c>
      <c r="H98" s="6">
        <f t="shared" si="16"/>
        <v>4.8444628682999663E-4</v>
      </c>
      <c r="I98" s="6">
        <f t="shared" si="16"/>
        <v>1.2062548630108054E-6</v>
      </c>
      <c r="J98" s="6">
        <f t="shared" si="16"/>
        <v>7.7498229751713545E-10</v>
      </c>
      <c r="K98" s="6">
        <f t="shared" si="16"/>
        <v>1.3327597619345387E-13</v>
      </c>
      <c r="L98" s="6">
        <f t="shared" si="16"/>
        <v>6.2744239064108666E-18</v>
      </c>
      <c r="M98" s="6">
        <f t="shared" si="16"/>
        <v>8.2072428287956985E-23</v>
      </c>
      <c r="N98" s="6">
        <f t="shared" si="16"/>
        <v>3.0137798481708068E-28</v>
      </c>
      <c r="O98" s="6">
        <f t="shared" si="16"/>
        <v>3.1302425906328914E-34</v>
      </c>
      <c r="P98" s="6">
        <f t="shared" si="16"/>
        <v>9.2479180655617537E-41</v>
      </c>
      <c r="Q98" s="6">
        <f t="shared" si="16"/>
        <v>7.805388709151147E-48</v>
      </c>
      <c r="R98" s="6">
        <f t="shared" si="16"/>
        <v>1.8884848717177268E-55</v>
      </c>
      <c r="S98" s="6">
        <f t="shared" si="16"/>
        <v>1.3133799483374657E-63</v>
      </c>
      <c r="T98" s="6">
        <f t="shared" si="17"/>
        <v>2.6314411752271249E-72</v>
      </c>
      <c r="U98" s="6">
        <f t="shared" si="17"/>
        <v>1.5216776808392649E-81</v>
      </c>
      <c r="V98" s="6">
        <f t="shared" si="17"/>
        <v>2.5435769660497291E-91</v>
      </c>
      <c r="W98" s="6">
        <f t="shared" si="17"/>
        <v>1.2306187924469185E-101</v>
      </c>
    </row>
    <row r="99" spans="1:23">
      <c r="A99" s="5">
        <f t="shared" si="15"/>
        <v>-0.40699999999999992</v>
      </c>
      <c r="B99" s="10">
        <f t="shared" si="14"/>
        <v>6.263283810349756E-4</v>
      </c>
      <c r="D99" s="6">
        <f t="shared" si="16"/>
        <v>-3.1311284321756778</v>
      </c>
      <c r="E99" s="6">
        <f t="shared" si="16"/>
        <v>2.1555760289425243</v>
      </c>
      <c r="F99" s="6">
        <f t="shared" si="16"/>
        <v>0.93016408977152787</v>
      </c>
      <c r="G99" s="6">
        <f t="shared" si="16"/>
        <v>4.5553683758945591E-2</v>
      </c>
      <c r="H99" s="6">
        <f t="shared" si="16"/>
        <v>4.5984314837244897E-4</v>
      </c>
      <c r="I99" s="6">
        <f t="shared" si="16"/>
        <v>1.1142419674805435E-6</v>
      </c>
      <c r="J99" s="6">
        <f t="shared" si="16"/>
        <v>6.9326019606314503E-10</v>
      </c>
      <c r="K99" s="6">
        <f t="shared" si="16"/>
        <v>1.1489334988554675E-13</v>
      </c>
      <c r="L99" s="6">
        <f t="shared" si="16"/>
        <v>5.1870939081702549E-18</v>
      </c>
      <c r="M99" s="6">
        <f t="shared" si="16"/>
        <v>6.4747138882309774E-23</v>
      </c>
      <c r="N99" s="6">
        <f t="shared" si="16"/>
        <v>2.2577305115081736E-28</v>
      </c>
      <c r="O99" s="6">
        <f t="shared" si="16"/>
        <v>2.2158438978301873E-34</v>
      </c>
      <c r="P99" s="6">
        <f t="shared" si="16"/>
        <v>6.1555727004007935E-41</v>
      </c>
      <c r="Q99" s="6">
        <f t="shared" si="16"/>
        <v>4.8612137952741609E-48</v>
      </c>
      <c r="R99" s="6">
        <f t="shared" si="16"/>
        <v>1.0950942809375469E-55</v>
      </c>
      <c r="S99" s="6">
        <f t="shared" si="16"/>
        <v>7.0563180356202666E-64</v>
      </c>
      <c r="T99" s="6">
        <f t="shared" si="17"/>
        <v>1.3034459395131238E-72</v>
      </c>
      <c r="U99" s="6">
        <f t="shared" si="17"/>
        <v>6.915050568440776E-82</v>
      </c>
      <c r="V99" s="6">
        <f t="shared" si="17"/>
        <v>1.055243243113153E-91</v>
      </c>
      <c r="W99" s="6">
        <f t="shared" si="17"/>
        <v>4.6379693208714978E-102</v>
      </c>
    </row>
    <row r="100" spans="1:23">
      <c r="A100" s="5">
        <f t="shared" si="15"/>
        <v>-0.40599999999999992</v>
      </c>
      <c r="B100" s="10">
        <f t="shared" si="14"/>
        <v>6.61388457183916E-4</v>
      </c>
      <c r="D100" s="6">
        <f t="shared" si="16"/>
        <v>-3.130268408870744</v>
      </c>
      <c r="E100" s="6">
        <f t="shared" si="16"/>
        <v>2.166998318470104</v>
      </c>
      <c r="F100" s="6">
        <f t="shared" si="16"/>
        <v>0.91927947467684534</v>
      </c>
      <c r="G100" s="6">
        <f t="shared" si="16"/>
        <v>4.4214593677324457E-2</v>
      </c>
      <c r="H100" s="6">
        <f t="shared" si="16"/>
        <v>4.3638100276198466E-4</v>
      </c>
      <c r="I100" s="6">
        <f t="shared" si="16"/>
        <v>1.0288809377082068E-6</v>
      </c>
      <c r="J100" s="6">
        <f t="shared" si="16"/>
        <v>6.1985536873945545E-10</v>
      </c>
      <c r="K100" s="6">
        <f t="shared" si="16"/>
        <v>9.8983621874726E-14</v>
      </c>
      <c r="L100" s="6">
        <f t="shared" si="16"/>
        <v>4.2847649209100936E-18</v>
      </c>
      <c r="M100" s="6">
        <f t="shared" si="16"/>
        <v>5.102877373386689E-23</v>
      </c>
      <c r="N100" s="6">
        <f t="shared" si="16"/>
        <v>1.6893279312808573E-28</v>
      </c>
      <c r="O100" s="6">
        <f t="shared" si="16"/>
        <v>1.5663292678678915E-34</v>
      </c>
      <c r="P100" s="6">
        <f t="shared" si="16"/>
        <v>4.0904262580670566E-41</v>
      </c>
      <c r="Q100" s="6">
        <f t="shared" si="16"/>
        <v>3.0217241734466962E-48</v>
      </c>
      <c r="R100" s="6">
        <f t="shared" si="16"/>
        <v>6.3361456066937861E-56</v>
      </c>
      <c r="S100" s="6">
        <f t="shared" ref="S100:W121" si="18">EXP($A100-S$4*EXP(4*$A100))*((16*S$4^2*EXP(8*$A100)-24*S$4*EXP(4*$A100)))</f>
        <v>3.7815400242269817E-64</v>
      </c>
      <c r="T100" s="6">
        <f t="shared" si="18"/>
        <v>6.4380411726824153E-73</v>
      </c>
      <c r="U100" s="6">
        <f t="shared" si="18"/>
        <v>3.1324159401772084E-82</v>
      </c>
      <c r="V100" s="6">
        <f t="shared" si="18"/>
        <v>4.3622754572497663E-92</v>
      </c>
      <c r="W100" s="6">
        <f t="shared" si="18"/>
        <v>1.7410765707948974E-102</v>
      </c>
    </row>
    <row r="101" spans="1:23">
      <c r="A101" s="5">
        <f t="shared" si="15"/>
        <v>-0.40499999999999992</v>
      </c>
      <c r="B101" s="10">
        <f t="shared" si="14"/>
        <v>6.9823173300788909E-4</v>
      </c>
      <c r="D101" s="6">
        <f t="shared" ref="D101:S116" si="19">EXP($A101-D$4*EXP(4*$A101))*((16*D$4^2*EXP(8*$A101)-24*D$4*EXP(4*$A101)))</f>
        <v>-3.1293176642048279</v>
      </c>
      <c r="E101" s="6">
        <f t="shared" si="19"/>
        <v>2.1782591165733387</v>
      </c>
      <c r="F101" s="6">
        <f t="shared" si="19"/>
        <v>0.90843389603245084</v>
      </c>
      <c r="G101" s="6">
        <f t="shared" si="19"/>
        <v>4.2907920462916818E-2</v>
      </c>
      <c r="H101" s="6">
        <f t="shared" si="19"/>
        <v>4.1401259573662757E-4</v>
      </c>
      <c r="I101" s="6">
        <f t="shared" si="19"/>
        <v>9.4971935418646234E-7</v>
      </c>
      <c r="J101" s="6">
        <f t="shared" si="19"/>
        <v>5.5395341832109629E-10</v>
      </c>
      <c r="K101" s="6">
        <f t="shared" si="19"/>
        <v>8.5222863097617672E-14</v>
      </c>
      <c r="L101" s="6">
        <f t="shared" si="19"/>
        <v>3.5365608413118481E-18</v>
      </c>
      <c r="M101" s="6">
        <f t="shared" si="19"/>
        <v>4.0177158267052397E-23</v>
      </c>
      <c r="N101" s="6">
        <f t="shared" si="19"/>
        <v>1.2625105863035789E-28</v>
      </c>
      <c r="O101" s="6">
        <f t="shared" si="19"/>
        <v>1.105623412857638E-34</v>
      </c>
      <c r="P101" s="6">
        <f t="shared" si="19"/>
        <v>2.7135721853305078E-41</v>
      </c>
      <c r="Q101" s="6">
        <f t="shared" si="19"/>
        <v>1.8746554601177785E-48</v>
      </c>
      <c r="R101" s="6">
        <f t="shared" si="19"/>
        <v>3.6578893129987637E-56</v>
      </c>
      <c r="S101" s="6">
        <f t="shared" si="19"/>
        <v>2.0214250745659203E-64</v>
      </c>
      <c r="T101" s="6">
        <f t="shared" si="18"/>
        <v>3.1708148308102754E-73</v>
      </c>
      <c r="U101" s="6">
        <f t="shared" si="18"/>
        <v>1.4143904012718542E-82</v>
      </c>
      <c r="V101" s="6">
        <f t="shared" si="18"/>
        <v>1.7968846556068511E-92</v>
      </c>
      <c r="W101" s="6">
        <f t="shared" si="18"/>
        <v>6.5100851875428075E-103</v>
      </c>
    </row>
    <row r="102" spans="1:23">
      <c r="A102" s="5">
        <f t="shared" si="15"/>
        <v>-0.40399999999999991</v>
      </c>
      <c r="B102" s="10">
        <f t="shared" si="14"/>
        <v>7.3693883602159291E-4</v>
      </c>
      <c r="D102" s="6">
        <f t="shared" si="19"/>
        <v>-3.128275575998702</v>
      </c>
      <c r="E102" s="6">
        <f t="shared" si="19"/>
        <v>2.1893571294036054</v>
      </c>
      <c r="F102" s="6">
        <f t="shared" si="19"/>
        <v>0.89762871905651187</v>
      </c>
      <c r="G102" s="6">
        <f t="shared" si="19"/>
        <v>4.1633097190462889E-2</v>
      </c>
      <c r="H102" s="6">
        <f t="shared" si="19"/>
        <v>3.9269235579000844E-4</v>
      </c>
      <c r="I102" s="6">
        <f t="shared" si="19"/>
        <v>8.7633346372222225E-7</v>
      </c>
      <c r="J102" s="6">
        <f t="shared" si="19"/>
        <v>4.9481637222341301E-10</v>
      </c>
      <c r="K102" s="6">
        <f t="shared" si="19"/>
        <v>7.332838636537754E-14</v>
      </c>
      <c r="L102" s="6">
        <f t="shared" si="19"/>
        <v>2.9166553742112459E-18</v>
      </c>
      <c r="M102" s="6">
        <f t="shared" si="19"/>
        <v>3.1601748303541185E-23</v>
      </c>
      <c r="N102" s="6">
        <f t="shared" si="19"/>
        <v>9.4239552043819007E-29</v>
      </c>
      <c r="O102" s="6">
        <f t="shared" si="19"/>
        <v>7.7930806396366858E-35</v>
      </c>
      <c r="P102" s="6">
        <f t="shared" si="19"/>
        <v>1.7971485831162162E-41</v>
      </c>
      <c r="Q102" s="6">
        <f t="shared" si="19"/>
        <v>1.1607568853559115E-48</v>
      </c>
      <c r="R102" s="6">
        <f t="shared" si="19"/>
        <v>2.1069967372671628E-56</v>
      </c>
      <c r="S102" s="6">
        <f t="shared" si="19"/>
        <v>1.0778059418928156E-64</v>
      </c>
      <c r="T102" s="6">
        <f t="shared" si="18"/>
        <v>1.5571822077758295E-73</v>
      </c>
      <c r="U102" s="6">
        <f t="shared" si="18"/>
        <v>6.3658939284383759E-83</v>
      </c>
      <c r="V102" s="6">
        <f t="shared" si="18"/>
        <v>7.3750963302279743E-93</v>
      </c>
      <c r="W102" s="6">
        <f t="shared" si="18"/>
        <v>2.4245289482954645E-103</v>
      </c>
    </row>
    <row r="103" spans="1:23">
      <c r="A103" s="5">
        <f t="shared" si="15"/>
        <v>-0.40299999999999991</v>
      </c>
      <c r="B103" s="10">
        <f t="shared" si="14"/>
        <v>7.775935186221895E-4</v>
      </c>
      <c r="D103" s="6">
        <f t="shared" si="19"/>
        <v>-3.1271415224835524</v>
      </c>
      <c r="E103" s="6">
        <f t="shared" si="19"/>
        <v>2.2002910811461454</v>
      </c>
      <c r="F103" s="6">
        <f t="shared" si="19"/>
        <v>0.88686528905645956</v>
      </c>
      <c r="G103" s="6">
        <f t="shared" si="19"/>
        <v>4.038956068470935E-2</v>
      </c>
      <c r="H103" s="6">
        <f t="shared" si="19"/>
        <v>3.7237634651069687E-4</v>
      </c>
      <c r="I103" s="6">
        <f t="shared" si="19"/>
        <v>8.0832651070084933E-7</v>
      </c>
      <c r="J103" s="6">
        <f t="shared" si="19"/>
        <v>4.4177584178975485E-10</v>
      </c>
      <c r="K103" s="6">
        <f t="shared" si="19"/>
        <v>6.3053653707141541E-14</v>
      </c>
      <c r="L103" s="6">
        <f t="shared" si="19"/>
        <v>2.4034635883351524E-18</v>
      </c>
      <c r="M103" s="6">
        <f t="shared" si="19"/>
        <v>2.4831850390623277E-23</v>
      </c>
      <c r="N103" s="6">
        <f t="shared" si="19"/>
        <v>7.0259721210619523E-29</v>
      </c>
      <c r="O103" s="6">
        <f t="shared" si="19"/>
        <v>5.4851233722237584E-35</v>
      </c>
      <c r="P103" s="6">
        <f t="shared" si="19"/>
        <v>1.188210700935204E-41</v>
      </c>
      <c r="Q103" s="6">
        <f t="shared" si="19"/>
        <v>7.1731654429331252E-49</v>
      </c>
      <c r="R103" s="6">
        <f t="shared" si="19"/>
        <v>1.2109359247814898E-56</v>
      </c>
      <c r="S103" s="6">
        <f t="shared" si="19"/>
        <v>5.7320905694796202E-65</v>
      </c>
      <c r="T103" s="6">
        <f t="shared" si="18"/>
        <v>7.6252555312654208E-74</v>
      </c>
      <c r="U103" s="6">
        <f t="shared" si="18"/>
        <v>2.8559073105241976E-83</v>
      </c>
      <c r="V103" s="6">
        <f t="shared" si="18"/>
        <v>3.0161249326054776E-93</v>
      </c>
      <c r="W103" s="6">
        <f t="shared" si="18"/>
        <v>8.9935893233368861E-104</v>
      </c>
    </row>
    <row r="104" spans="1:23">
      <c r="A104" s="5">
        <f t="shared" si="15"/>
        <v>-0.40199999999999991</v>
      </c>
      <c r="B104" s="10">
        <f t="shared" si="14"/>
        <v>8.2028275459409877E-4</v>
      </c>
      <c r="D104" s="6">
        <f t="shared" si="19"/>
        <v>-3.1259148823620393</v>
      </c>
      <c r="E104" s="6">
        <f t="shared" si="19"/>
        <v>2.2110597143548909</v>
      </c>
      <c r="F104" s="6">
        <f t="shared" si="19"/>
        <v>0.87614493115288028</v>
      </c>
      <c r="G104" s="6">
        <f t="shared" si="19"/>
        <v>3.917675166766061E-2</v>
      </c>
      <c r="H104" s="6">
        <f t="shared" si="19"/>
        <v>3.5302221976493388E-4</v>
      </c>
      <c r="I104" s="6">
        <f t="shared" si="19"/>
        <v>7.4532715571673823E-7</v>
      </c>
      <c r="J104" s="6">
        <f t="shared" si="19"/>
        <v>3.9422676207947657E-10</v>
      </c>
      <c r="K104" s="6">
        <f t="shared" si="19"/>
        <v>5.418379209952499E-14</v>
      </c>
      <c r="L104" s="6">
        <f t="shared" si="19"/>
        <v>1.9789600062422432E-18</v>
      </c>
      <c r="M104" s="6">
        <f t="shared" si="19"/>
        <v>1.9492673023221852E-23</v>
      </c>
      <c r="N104" s="6">
        <f t="shared" si="19"/>
        <v>5.2318170974563951E-29</v>
      </c>
      <c r="O104" s="6">
        <f t="shared" si="19"/>
        <v>3.8551068010209988E-35</v>
      </c>
      <c r="P104" s="6">
        <f t="shared" si="19"/>
        <v>7.8427227927297721E-42</v>
      </c>
      <c r="Q104" s="6">
        <f t="shared" si="19"/>
        <v>4.4241189111853042E-49</v>
      </c>
      <c r="R104" s="6">
        <f t="shared" si="19"/>
        <v>6.9438215274002097E-57</v>
      </c>
      <c r="S104" s="6">
        <f t="shared" si="19"/>
        <v>3.0406792420192334E-65</v>
      </c>
      <c r="T104" s="6">
        <f t="shared" si="18"/>
        <v>3.723151977461802E-74</v>
      </c>
      <c r="U104" s="6">
        <f t="shared" si="18"/>
        <v>1.277079103322817E-83</v>
      </c>
      <c r="V104" s="6">
        <f t="shared" si="18"/>
        <v>1.2290196111416181E-93</v>
      </c>
      <c r="W104" s="6">
        <f t="shared" si="18"/>
        <v>3.32274301319726E-104</v>
      </c>
    </row>
    <row r="105" spans="1:23">
      <c r="A105" s="5">
        <f t="shared" si="15"/>
        <v>-0.40099999999999991</v>
      </c>
      <c r="B105" s="10">
        <f t="shared" si="14"/>
        <v>8.6509683753525045E-4</v>
      </c>
      <c r="D105" s="6">
        <f t="shared" si="19"/>
        <v>-3.1245950348700933</v>
      </c>
      <c r="E105" s="6">
        <f t="shared" si="19"/>
        <v>2.221661790285733</v>
      </c>
      <c r="F105" s="6">
        <f t="shared" si="19"/>
        <v>0.86546895001154522</v>
      </c>
      <c r="G105" s="6">
        <f t="shared" si="19"/>
        <v>3.7994114900976504E-2</v>
      </c>
      <c r="H105" s="6">
        <f t="shared" si="19"/>
        <v>3.345891697280253E-4</v>
      </c>
      <c r="I105" s="6">
        <f t="shared" si="19"/>
        <v>6.8698797760411772E-7</v>
      </c>
      <c r="J105" s="6">
        <f t="shared" si="19"/>
        <v>3.5162166582694119E-10</v>
      </c>
      <c r="K105" s="6">
        <f t="shared" si="19"/>
        <v>4.6531647477782794E-14</v>
      </c>
      <c r="L105" s="6">
        <f t="shared" si="19"/>
        <v>1.6281038937731961E-18</v>
      </c>
      <c r="M105" s="6">
        <f t="shared" si="19"/>
        <v>1.5286086386375485E-23</v>
      </c>
      <c r="N105" s="6">
        <f t="shared" si="19"/>
        <v>3.8910740295017615E-29</v>
      </c>
      <c r="O105" s="6">
        <f t="shared" si="19"/>
        <v>2.7055570686275998E-35</v>
      </c>
      <c r="P105" s="6">
        <f t="shared" si="19"/>
        <v>5.1677471009907243E-42</v>
      </c>
      <c r="Q105" s="6">
        <f t="shared" si="19"/>
        <v>2.7232385057819529E-49</v>
      </c>
      <c r="R105" s="6">
        <f t="shared" si="19"/>
        <v>3.9727578567396649E-57</v>
      </c>
      <c r="S105" s="6">
        <f t="shared" si="19"/>
        <v>1.6088249840005894E-65</v>
      </c>
      <c r="T105" s="6">
        <f t="shared" si="18"/>
        <v>1.8126062609710286E-74</v>
      </c>
      <c r="U105" s="6">
        <f t="shared" si="18"/>
        <v>5.6921300560350686E-84</v>
      </c>
      <c r="V105" s="6">
        <f t="shared" si="18"/>
        <v>4.9898771658476979E-94</v>
      </c>
      <c r="W105" s="6">
        <f t="shared" si="18"/>
        <v>1.2226763044143111E-104</v>
      </c>
    </row>
    <row r="106" spans="1:23">
      <c r="A106" s="5">
        <f t="shared" si="15"/>
        <v>-0.39999999999999991</v>
      </c>
      <c r="B106" s="10">
        <f t="shared" si="14"/>
        <v>9.1212948121659535E-4</v>
      </c>
      <c r="D106" s="6">
        <f t="shared" si="19"/>
        <v>-3.12318135983945</v>
      </c>
      <c r="E106" s="6">
        <f t="shared" si="19"/>
        <v>2.2320960892281319</v>
      </c>
      <c r="F106" s="6">
        <f t="shared" si="19"/>
        <v>0.85483862958369172</v>
      </c>
      <c r="G106" s="6">
        <f t="shared" si="19"/>
        <v>3.6841099323513975E-2</v>
      </c>
      <c r="H106" s="6">
        <f t="shared" si="19"/>
        <v>3.1703788776861485E-4</v>
      </c>
      <c r="I106" s="6">
        <f t="shared" si="19"/>
        <v>6.3298405504657092E-7</v>
      </c>
      <c r="J106" s="6">
        <f t="shared" si="19"/>
        <v>3.1346544868133302E-10</v>
      </c>
      <c r="K106" s="6">
        <f t="shared" si="19"/>
        <v>3.9934314687896484E-14</v>
      </c>
      <c r="L106" s="6">
        <f t="shared" si="19"/>
        <v>1.3383552939704681E-18</v>
      </c>
      <c r="M106" s="6">
        <f t="shared" si="19"/>
        <v>1.1975180454441307E-23</v>
      </c>
      <c r="N106" s="6">
        <f t="shared" si="19"/>
        <v>2.8903812053690799E-29</v>
      </c>
      <c r="O106" s="6">
        <f t="shared" si="19"/>
        <v>1.8960279352583372E-35</v>
      </c>
      <c r="P106" s="6">
        <f t="shared" si="19"/>
        <v>3.3993326043222174E-42</v>
      </c>
      <c r="Q106" s="6">
        <f t="shared" si="19"/>
        <v>1.6729542969851297E-49</v>
      </c>
      <c r="R106" s="6">
        <f t="shared" si="19"/>
        <v>2.2677640004741333E-57</v>
      </c>
      <c r="S106" s="6">
        <f t="shared" si="19"/>
        <v>8.4903019504165693E-66</v>
      </c>
      <c r="T106" s="6">
        <f t="shared" si="18"/>
        <v>8.7988815672389011E-75</v>
      </c>
      <c r="U106" s="6">
        <f t="shared" si="18"/>
        <v>2.5287708578076229E-84</v>
      </c>
      <c r="V106" s="6">
        <f t="shared" si="18"/>
        <v>2.0185342680785582E-94</v>
      </c>
      <c r="W106" s="6">
        <f t="shared" si="18"/>
        <v>4.4809517681182343E-105</v>
      </c>
    </row>
    <row r="107" spans="1:23">
      <c r="A107" s="5">
        <f t="shared" si="15"/>
        <v>-0.39899999999999991</v>
      </c>
      <c r="B107" s="10">
        <f t="shared" si="14"/>
        <v>9.6147792181276498E-4</v>
      </c>
      <c r="D107" s="6">
        <f t="shared" si="19"/>
        <v>-3.1216732377609482</v>
      </c>
      <c r="E107" s="6">
        <f t="shared" si="19"/>
        <v>2.2423614108349348</v>
      </c>
      <c r="F107" s="6">
        <f t="shared" si="19"/>
        <v>0.84425523285465698</v>
      </c>
      <c r="G107" s="6">
        <f t="shared" si="19"/>
        <v>3.5717158184011125E-2</v>
      </c>
      <c r="H107" s="6">
        <f t="shared" si="19"/>
        <v>3.0033051818913539E-4</v>
      </c>
      <c r="I107" s="6">
        <f t="shared" si="19"/>
        <v>5.8301162408504432E-7</v>
      </c>
      <c r="J107" s="6">
        <f t="shared" si="19"/>
        <v>2.7931058604255473E-10</v>
      </c>
      <c r="K107" s="6">
        <f t="shared" si="19"/>
        <v>3.4250087979925114E-14</v>
      </c>
      <c r="L107" s="6">
        <f t="shared" si="19"/>
        <v>1.0992678128193481E-18</v>
      </c>
      <c r="M107" s="6">
        <f t="shared" si="19"/>
        <v>9.3718841180707802E-24</v>
      </c>
      <c r="N107" s="6">
        <f t="shared" si="19"/>
        <v>2.1444075004768761E-29</v>
      </c>
      <c r="O107" s="6">
        <f t="shared" si="19"/>
        <v>1.3267771375761493E-35</v>
      </c>
      <c r="P107" s="6">
        <f t="shared" si="19"/>
        <v>2.2322411766627602E-42</v>
      </c>
      <c r="Q107" s="6">
        <f t="shared" si="19"/>
        <v>1.0256957021297106E-49</v>
      </c>
      <c r="R107" s="6">
        <f t="shared" si="19"/>
        <v>1.2915519406476002E-57</v>
      </c>
      <c r="S107" s="6">
        <f t="shared" si="19"/>
        <v>4.4689871617763534E-66</v>
      </c>
      <c r="T107" s="6">
        <f t="shared" si="18"/>
        <v>4.258706091248844E-75</v>
      </c>
      <c r="U107" s="6">
        <f t="shared" si="18"/>
        <v>1.1197371538530891E-84</v>
      </c>
      <c r="V107" s="6">
        <f t="shared" si="18"/>
        <v>8.1356316457007026E-95</v>
      </c>
      <c r="W107" s="6">
        <f t="shared" si="18"/>
        <v>1.635558328641623E-105</v>
      </c>
    </row>
    <row r="108" spans="1:23">
      <c r="A108" s="5">
        <f t="shared" si="15"/>
        <v>-0.39799999999999991</v>
      </c>
      <c r="B108" s="10">
        <f t="shared" si="14"/>
        <v>1.0132430220866973E-3</v>
      </c>
      <c r="D108" s="6">
        <f t="shared" si="19"/>
        <v>-3.1200700498485601</v>
      </c>
      <c r="E108" s="6">
        <f t="shared" si="19"/>
        <v>2.2524565744503335</v>
      </c>
      <c r="F108" s="6">
        <f t="shared" si="19"/>
        <v>0.83372000160097925</v>
      </c>
      <c r="G108" s="6">
        <f t="shared" si="19"/>
        <v>3.4621749168919025E-2</v>
      </c>
      <c r="H108" s="6">
        <f t="shared" si="19"/>
        <v>2.8443061482484415E-4</v>
      </c>
      <c r="I108" s="6">
        <f t="shared" si="19"/>
        <v>5.3678680798216201E-7</v>
      </c>
      <c r="J108" s="6">
        <f t="shared" si="19"/>
        <v>2.4875276479464549E-10</v>
      </c>
      <c r="K108" s="6">
        <f t="shared" si="19"/>
        <v>2.9355782844338592E-14</v>
      </c>
      <c r="L108" s="6">
        <f t="shared" si="19"/>
        <v>9.0214626798229036E-19</v>
      </c>
      <c r="M108" s="6">
        <f t="shared" si="19"/>
        <v>7.3270486323796826E-24</v>
      </c>
      <c r="N108" s="6">
        <f t="shared" si="19"/>
        <v>1.5890001407534826E-29</v>
      </c>
      <c r="O108" s="6">
        <f t="shared" si="19"/>
        <v>9.2707292653813056E-36</v>
      </c>
      <c r="P108" s="6">
        <f t="shared" si="19"/>
        <v>1.4633244624305912E-42</v>
      </c>
      <c r="Q108" s="6">
        <f t="shared" si="19"/>
        <v>6.2760384302460764E-50</v>
      </c>
      <c r="R108" s="6">
        <f t="shared" si="19"/>
        <v>7.3388866389230099E-58</v>
      </c>
      <c r="S108" s="6">
        <f t="shared" si="19"/>
        <v>2.3461846746010422E-66</v>
      </c>
      <c r="T108" s="6">
        <f t="shared" si="18"/>
        <v>2.0551757224028604E-75</v>
      </c>
      <c r="U108" s="6">
        <f t="shared" si="18"/>
        <v>4.9418427677626977E-85</v>
      </c>
      <c r="V108" s="6">
        <f t="shared" si="18"/>
        <v>3.2669984525112966E-95</v>
      </c>
      <c r="W108" s="6">
        <f t="shared" si="18"/>
        <v>5.9455458506710581E-106</v>
      </c>
    </row>
    <row r="109" spans="1:23">
      <c r="A109" s="5">
        <f t="shared" si="15"/>
        <v>-0.39699999999999991</v>
      </c>
      <c r="B109" s="10">
        <f t="shared" si="14"/>
        <v>1.0675293773945915E-3</v>
      </c>
      <c r="D109" s="6">
        <f t="shared" si="19"/>
        <v>-3.1183711781041867</v>
      </c>
      <c r="E109" s="6">
        <f t="shared" si="19"/>
        <v>2.2623804194357944</v>
      </c>
      <c r="F109" s="6">
        <f t="shared" si="19"/>
        <v>0.8232341561560288</v>
      </c>
      <c r="G109" s="6">
        <f t="shared" si="19"/>
        <v>3.3554334525387246E-2</v>
      </c>
      <c r="H109" s="6">
        <f t="shared" si="19"/>
        <v>2.6930309850283369E-4</v>
      </c>
      <c r="I109" s="6">
        <f t="shared" si="19"/>
        <v>4.9404441603501467E-7</v>
      </c>
      <c r="J109" s="6">
        <f t="shared" si="19"/>
        <v>2.2142689601797026E-10</v>
      </c>
      <c r="K109" s="6">
        <f t="shared" si="19"/>
        <v>2.5144385529747945E-14</v>
      </c>
      <c r="L109" s="6">
        <f t="shared" si="19"/>
        <v>7.3975910765087738E-19</v>
      </c>
      <c r="M109" s="6">
        <f t="shared" si="19"/>
        <v>5.722512976114967E-24</v>
      </c>
      <c r="N109" s="6">
        <f t="shared" si="19"/>
        <v>1.1759878464008133E-29</v>
      </c>
      <c r="O109" s="6">
        <f t="shared" si="19"/>
        <v>6.4682967446118054E-36</v>
      </c>
      <c r="P109" s="6">
        <f t="shared" si="19"/>
        <v>9.5761119839948415E-43</v>
      </c>
      <c r="Q109" s="6">
        <f t="shared" si="19"/>
        <v>3.8324965839252335E-50</v>
      </c>
      <c r="R109" s="6">
        <f t="shared" si="19"/>
        <v>4.1605311290280592E-58</v>
      </c>
      <c r="S109" s="6">
        <f t="shared" si="19"/>
        <v>1.2285076225162316E-66</v>
      </c>
      <c r="T109" s="6">
        <f t="shared" si="18"/>
        <v>9.8886321821096375E-76</v>
      </c>
      <c r="U109" s="6">
        <f t="shared" si="18"/>
        <v>2.1738132734454836E-85</v>
      </c>
      <c r="V109" s="6">
        <f t="shared" si="18"/>
        <v>1.307081535729209E-95</v>
      </c>
      <c r="W109" s="6">
        <f t="shared" si="18"/>
        <v>2.1524856377861079E-106</v>
      </c>
    </row>
    <row r="110" spans="1:23">
      <c r="A110" s="5">
        <f t="shared" si="15"/>
        <v>-0.39599999999999991</v>
      </c>
      <c r="B110" s="10">
        <f t="shared" si="14"/>
        <v>1.1244454236484288E-3</v>
      </c>
      <c r="D110" s="6">
        <f t="shared" si="19"/>
        <v>-3.1165760053831901</v>
      </c>
      <c r="E110" s="6">
        <f t="shared" si="19"/>
        <v>2.2721318054939124</v>
      </c>
      <c r="F110" s="6">
        <f t="shared" si="19"/>
        <v>0.81279889518431658</v>
      </c>
      <c r="G110" s="6">
        <f t="shared" si="19"/>
        <v>3.251438117941486E-2</v>
      </c>
      <c r="H110" s="6">
        <f t="shared" si="19"/>
        <v>2.5491421536169372E-4</v>
      </c>
      <c r="I110" s="6">
        <f t="shared" si="19"/>
        <v>4.5453680806009721E-7</v>
      </c>
      <c r="J110" s="6">
        <f t="shared" si="19"/>
        <v>1.9700347734836308E-10</v>
      </c>
      <c r="K110" s="6">
        <f t="shared" si="19"/>
        <v>2.1522991520355262E-14</v>
      </c>
      <c r="L110" s="6">
        <f t="shared" si="19"/>
        <v>6.0609703848415586E-19</v>
      </c>
      <c r="M110" s="6">
        <f t="shared" si="19"/>
        <v>4.4647615150660911E-24</v>
      </c>
      <c r="N110" s="6">
        <f t="shared" si="19"/>
        <v>8.6924431049517128E-30</v>
      </c>
      <c r="O110" s="6">
        <f t="shared" si="19"/>
        <v>4.5063355540507187E-36</v>
      </c>
      <c r="P110" s="6">
        <f t="shared" si="19"/>
        <v>6.2558144096127441E-43</v>
      </c>
      <c r="Q110" s="6">
        <f t="shared" si="19"/>
        <v>2.3356275667089353E-50</v>
      </c>
      <c r="R110" s="6">
        <f t="shared" si="19"/>
        <v>2.353226114293276E-58</v>
      </c>
      <c r="S110" s="6">
        <f t="shared" si="19"/>
        <v>6.4158105941997114E-67</v>
      </c>
      <c r="T110" s="6">
        <f t="shared" si="18"/>
        <v>4.7438867143790817E-76</v>
      </c>
      <c r="U110" s="6">
        <f t="shared" si="18"/>
        <v>9.5303808832694642E-86</v>
      </c>
      <c r="V110" s="6">
        <f t="shared" si="18"/>
        <v>5.2101005123327633E-96</v>
      </c>
      <c r="W110" s="6">
        <f t="shared" si="18"/>
        <v>7.7607644731310526E-107</v>
      </c>
    </row>
    <row r="111" spans="1:23">
      <c r="A111" s="5">
        <f t="shared" si="15"/>
        <v>-0.39499999999999991</v>
      </c>
      <c r="B111" s="10">
        <f t="shared" si="14"/>
        <v>1.1841035470545012E-3</v>
      </c>
      <c r="D111" s="6">
        <f t="shared" si="19"/>
        <v>-3.1146839154607009</v>
      </c>
      <c r="E111" s="6">
        <f t="shared" si="19"/>
        <v>2.2817096129900172</v>
      </c>
      <c r="F111" s="6">
        <f t="shared" si="19"/>
        <v>0.80241539546450269</v>
      </c>
      <c r="G111" s="6">
        <f t="shared" si="19"/>
        <v>3.15013608491789E-2</v>
      </c>
      <c r="H111" s="6">
        <f t="shared" si="19"/>
        <v>2.412314960315366E-4</v>
      </c>
      <c r="I111" s="6">
        <f t="shared" si="19"/>
        <v>4.1803282140151517E-7</v>
      </c>
      <c r="J111" s="6">
        <f t="shared" si="19"/>
        <v>1.7518527605657569E-10</v>
      </c>
      <c r="K111" s="6">
        <f t="shared" si="19"/>
        <v>1.8410998655765408E-14</v>
      </c>
      <c r="L111" s="6">
        <f t="shared" si="19"/>
        <v>4.9617060706640798E-19</v>
      </c>
      <c r="M111" s="6">
        <f t="shared" si="19"/>
        <v>3.4798596373104393E-24</v>
      </c>
      <c r="N111" s="6">
        <f t="shared" si="19"/>
        <v>6.4171005304690186E-30</v>
      </c>
      <c r="O111" s="6">
        <f t="shared" si="19"/>
        <v>3.1348163222718981E-36</v>
      </c>
      <c r="P111" s="6">
        <f t="shared" si="19"/>
        <v>4.0796370916368552E-43</v>
      </c>
      <c r="Q111" s="6">
        <f t="shared" si="19"/>
        <v>1.4205206080227261E-50</v>
      </c>
      <c r="R111" s="6">
        <f t="shared" si="19"/>
        <v>1.3279166229512094E-58</v>
      </c>
      <c r="S111" s="6">
        <f t="shared" si="19"/>
        <v>3.3417861413099224E-67</v>
      </c>
      <c r="T111" s="6">
        <f t="shared" si="18"/>
        <v>2.2690185849841128E-76</v>
      </c>
      <c r="U111" s="6">
        <f t="shared" si="18"/>
        <v>4.1643497310422855E-86</v>
      </c>
      <c r="V111" s="6">
        <f t="shared" si="18"/>
        <v>2.069058361633698E-96</v>
      </c>
      <c r="W111" s="6">
        <f t="shared" si="18"/>
        <v>2.7866171455771644E-107</v>
      </c>
    </row>
    <row r="112" spans="1:23">
      <c r="A112" s="5">
        <f t="shared" si="15"/>
        <v>-0.39399999999999991</v>
      </c>
      <c r="B112" s="10">
        <f t="shared" si="14"/>
        <v>1.2466201957766097E-3</v>
      </c>
      <c r="D112" s="6">
        <f t="shared" si="19"/>
        <v>-3.1126942930986563</v>
      </c>
      <c r="E112" s="6">
        <f t="shared" si="19"/>
        <v>2.2911127432714711</v>
      </c>
      <c r="F112" s="6">
        <f t="shared" si="19"/>
        <v>0.792084811681251</v>
      </c>
      <c r="G112" s="6">
        <f t="shared" si="19"/>
        <v>3.0514750153560016E-2</v>
      </c>
      <c r="H112" s="6">
        <f t="shared" si="19"/>
        <v>2.2822371567334223E-4</v>
      </c>
      <c r="I112" s="6">
        <f t="shared" si="19"/>
        <v>3.843167574381742E-7</v>
      </c>
      <c r="J112" s="6">
        <f t="shared" si="19"/>
        <v>1.5570430615703893E-10</v>
      </c>
      <c r="K112" s="6">
        <f t="shared" si="19"/>
        <v>1.5738524499946766E-14</v>
      </c>
      <c r="L112" s="6">
        <f t="shared" si="19"/>
        <v>4.0584059091328999E-19</v>
      </c>
      <c r="M112" s="6">
        <f t="shared" si="19"/>
        <v>2.7094140208924161E-24</v>
      </c>
      <c r="N112" s="6">
        <f t="shared" si="19"/>
        <v>4.7314213018569354E-30</v>
      </c>
      <c r="O112" s="6">
        <f t="shared" si="19"/>
        <v>2.177474448559085E-36</v>
      </c>
      <c r="P112" s="6">
        <f t="shared" si="19"/>
        <v>2.6558235022287311E-43</v>
      </c>
      <c r="Q112" s="6">
        <f t="shared" si="19"/>
        <v>8.6220412630530464E-51</v>
      </c>
      <c r="R112" s="6">
        <f t="shared" si="19"/>
        <v>7.4759464536881785E-59</v>
      </c>
      <c r="S112" s="6">
        <f t="shared" si="19"/>
        <v>1.7360195772573129E-67</v>
      </c>
      <c r="T112" s="6">
        <f t="shared" si="18"/>
        <v>1.0820373872227472E-76</v>
      </c>
      <c r="U112" s="6">
        <f t="shared" si="18"/>
        <v>1.8135403962960712E-86</v>
      </c>
      <c r="V112" s="6">
        <f t="shared" si="18"/>
        <v>8.1860825081482278E-97</v>
      </c>
      <c r="W112" s="6">
        <f t="shared" si="18"/>
        <v>9.9644076590816102E-108</v>
      </c>
    </row>
    <row r="113" spans="1:23">
      <c r="A113" s="5">
        <f t="shared" si="15"/>
        <v>-0.3929999999999999</v>
      </c>
      <c r="B113" s="10">
        <f t="shared" si="14"/>
        <v>1.312115993347884E-3</v>
      </c>
      <c r="D113" s="6">
        <f t="shared" si="19"/>
        <v>-3.1106065241136243</v>
      </c>
      <c r="E113" s="6">
        <f t="shared" si="19"/>
        <v>2.3003401189844976</v>
      </c>
      <c r="F113" s="6">
        <f t="shared" si="19"/>
        <v>0.78180827622595828</v>
      </c>
      <c r="G113" s="6">
        <f t="shared" si="19"/>
        <v>2.9554030715883226E-2</v>
      </c>
      <c r="H113" s="6">
        <f t="shared" si="19"/>
        <v>2.1586085487579587E-4</v>
      </c>
      <c r="I113" s="6">
        <f t="shared" si="19"/>
        <v>3.5318742468651679E-7</v>
      </c>
      <c r="J113" s="6">
        <f t="shared" si="19"/>
        <v>1.3831907493132551E-10</v>
      </c>
      <c r="K113" s="6">
        <f t="shared" si="19"/>
        <v>1.3445021059975631E-14</v>
      </c>
      <c r="L113" s="6">
        <f t="shared" si="19"/>
        <v>3.3167600076298589E-19</v>
      </c>
      <c r="M113" s="6">
        <f t="shared" si="19"/>
        <v>2.1073535642972068E-24</v>
      </c>
      <c r="N113" s="6">
        <f t="shared" si="19"/>
        <v>3.4841593551794689E-30</v>
      </c>
      <c r="O113" s="6">
        <f t="shared" si="19"/>
        <v>1.5102325872515252E-36</v>
      </c>
      <c r="P113" s="6">
        <f t="shared" si="19"/>
        <v>1.7258929118154075E-43</v>
      </c>
      <c r="Q113" s="6">
        <f t="shared" si="19"/>
        <v>5.2226116797508771E-51</v>
      </c>
      <c r="R113" s="6">
        <f t="shared" si="19"/>
        <v>4.1989985868884177E-59</v>
      </c>
      <c r="S113" s="6">
        <f t="shared" si="19"/>
        <v>8.994454216159183E-68</v>
      </c>
      <c r="T113" s="6">
        <f t="shared" si="18"/>
        <v>5.1444830793285256E-77</v>
      </c>
      <c r="U113" s="6">
        <f t="shared" si="18"/>
        <v>7.8712650064506708E-87</v>
      </c>
      <c r="V113" s="6">
        <f t="shared" si="18"/>
        <v>3.2266341510561363E-97</v>
      </c>
      <c r="W113" s="6">
        <f t="shared" si="18"/>
        <v>3.5482959929258283E-108</v>
      </c>
    </row>
    <row r="114" spans="1:23">
      <c r="A114" s="5">
        <f t="shared" si="15"/>
        <v>-0.3919999999999999</v>
      </c>
      <c r="B114" s="10">
        <f t="shared" si="14"/>
        <v>1.3807158539292691E-3</v>
      </c>
      <c r="D114" s="6">
        <f t="shared" si="19"/>
        <v>-3.1084199954453626</v>
      </c>
      <c r="E114" s="6">
        <f t="shared" si="19"/>
        <v>2.3093906843884633</v>
      </c>
      <c r="F114" s="6">
        <f t="shared" si="19"/>
        <v>0.77158689900646316</v>
      </c>
      <c r="G114" s="6">
        <f t="shared" si="19"/>
        <v>2.8618689262899157E-2</v>
      </c>
      <c r="H114" s="6">
        <f t="shared" si="19"/>
        <v>2.0411406140702753E-4</v>
      </c>
      <c r="I114" s="6">
        <f t="shared" si="19"/>
        <v>3.2445723571301985E-7</v>
      </c>
      <c r="J114" s="6">
        <f t="shared" si="19"/>
        <v>1.2281207617919069E-10</v>
      </c>
      <c r="K114" s="6">
        <f t="shared" si="19"/>
        <v>1.1478063063782458E-14</v>
      </c>
      <c r="L114" s="6">
        <f t="shared" si="19"/>
        <v>2.7083529977658618E-19</v>
      </c>
      <c r="M114" s="6">
        <f t="shared" si="19"/>
        <v>1.6373669299051844E-24</v>
      </c>
      <c r="N114" s="6">
        <f t="shared" si="19"/>
        <v>2.5624524910569012E-30</v>
      </c>
      <c r="O114" s="6">
        <f t="shared" si="19"/>
        <v>1.0458798671039438E-36</v>
      </c>
      <c r="P114" s="6">
        <f t="shared" si="19"/>
        <v>1.1195986861855162E-43</v>
      </c>
      <c r="Q114" s="6">
        <f t="shared" si="19"/>
        <v>3.1570169134722576E-51</v>
      </c>
      <c r="R114" s="6">
        <f t="shared" si="19"/>
        <v>2.3529103264896983E-59</v>
      </c>
      <c r="S114" s="6">
        <f t="shared" si="19"/>
        <v>4.6476628167131094E-68</v>
      </c>
      <c r="T114" s="6">
        <f t="shared" si="18"/>
        <v>2.4385476845240058E-77</v>
      </c>
      <c r="U114" s="6">
        <f t="shared" si="18"/>
        <v>3.404812764045724E-87</v>
      </c>
      <c r="V114" s="6">
        <f t="shared" si="18"/>
        <v>1.2670303987203744E-97</v>
      </c>
      <c r="W114" s="6">
        <f t="shared" si="18"/>
        <v>1.2582737289444917E-108</v>
      </c>
    </row>
    <row r="115" spans="1:23">
      <c r="A115" s="5">
        <f t="shared" si="15"/>
        <v>-0.3909999999999999</v>
      </c>
      <c r="B115" s="10">
        <f t="shared" si="14"/>
        <v>1.4525490993369426E-3</v>
      </c>
      <c r="D115" s="6">
        <f t="shared" si="19"/>
        <v>-3.1061340952261451</v>
      </c>
      <c r="E115" s="6">
        <f t="shared" si="19"/>
        <v>2.3182634056674827</v>
      </c>
      <c r="F115" s="6">
        <f t="shared" si="19"/>
        <v>0.76142176726579747</v>
      </c>
      <c r="G115" s="6">
        <f t="shared" si="19"/>
        <v>2.7708217719031515E-2</v>
      </c>
      <c r="H115" s="6">
        <f t="shared" si="19"/>
        <v>1.9295561281793661E-4</v>
      </c>
      <c r="I115" s="6">
        <f t="shared" si="19"/>
        <v>2.979513551847744E-7</v>
      </c>
      <c r="J115" s="6">
        <f t="shared" si="19"/>
        <v>1.0898750929837094E-10</v>
      </c>
      <c r="K115" s="6">
        <f t="shared" si="19"/>
        <v>9.7922887699668456E-15</v>
      </c>
      <c r="L115" s="6">
        <f t="shared" si="19"/>
        <v>2.2096712801806168E-19</v>
      </c>
      <c r="M115" s="6">
        <f t="shared" si="19"/>
        <v>1.2708648954980285E-24</v>
      </c>
      <c r="N115" s="6">
        <f t="shared" si="19"/>
        <v>1.8821873889906187E-30</v>
      </c>
      <c r="O115" s="6">
        <f t="shared" si="19"/>
        <v>7.2320987882897678E-37</v>
      </c>
      <c r="P115" s="6">
        <f t="shared" si="19"/>
        <v>7.2500624117486478E-44</v>
      </c>
      <c r="Q115" s="6">
        <f t="shared" si="19"/>
        <v>1.9044696474567476E-51</v>
      </c>
      <c r="R115" s="6">
        <f t="shared" si="19"/>
        <v>1.3153491145549911E-59</v>
      </c>
      <c r="S115" s="6">
        <f t="shared" si="19"/>
        <v>2.3951314880660697E-68</v>
      </c>
      <c r="T115" s="6">
        <f t="shared" si="18"/>
        <v>1.1524060908030624E-77</v>
      </c>
      <c r="U115" s="6">
        <f t="shared" si="18"/>
        <v>1.4678019095454008E-87</v>
      </c>
      <c r="V115" s="6">
        <f t="shared" si="18"/>
        <v>4.9565727540156255E-98</v>
      </c>
      <c r="W115" s="6">
        <f t="shared" si="18"/>
        <v>4.4433455186150015E-109</v>
      </c>
    </row>
    <row r="116" spans="1:23">
      <c r="A116" s="5">
        <f t="shared" si="15"/>
        <v>-0.3899999999999999</v>
      </c>
      <c r="B116" s="10">
        <f t="shared" si="14"/>
        <v>1.5277495777817089E-3</v>
      </c>
      <c r="D116" s="6">
        <f t="shared" si="19"/>
        <v>-3.1037482128508658</v>
      </c>
      <c r="E116" s="6">
        <f t="shared" si="19"/>
        <v>2.3269572712392272</v>
      </c>
      <c r="F116" s="6">
        <f t="shared" si="19"/>
        <v>0.7513139454100316</v>
      </c>
      <c r="G116" s="6">
        <f t="shared" si="19"/>
        <v>2.6822113295921476E-2</v>
      </c>
      <c r="H116" s="6">
        <f t="shared" si="19"/>
        <v>1.8235887989310885E-4</v>
      </c>
      <c r="I116" s="6">
        <f t="shared" si="19"/>
        <v>2.7350689649738673E-7</v>
      </c>
      <c r="J116" s="6">
        <f t="shared" si="19"/>
        <v>9.6669204952302673E-11</v>
      </c>
      <c r="K116" s="6">
        <f t="shared" si="19"/>
        <v>8.3484747383844339E-15</v>
      </c>
      <c r="L116" s="6">
        <f t="shared" si="19"/>
        <v>1.801273999445477E-19</v>
      </c>
      <c r="M116" s="6">
        <f t="shared" si="19"/>
        <v>9.8536172701242671E-25</v>
      </c>
      <c r="N116" s="6">
        <f t="shared" si="19"/>
        <v>1.3807559235003404E-30</v>
      </c>
      <c r="O116" s="6">
        <f t="shared" si="19"/>
        <v>4.9933137054842114E-37</v>
      </c>
      <c r="P116" s="6">
        <f t="shared" si="19"/>
        <v>4.6865025549584162E-44</v>
      </c>
      <c r="Q116" s="6">
        <f t="shared" si="19"/>
        <v>1.1465040724264222E-51</v>
      </c>
      <c r="R116" s="6">
        <f t="shared" si="19"/>
        <v>7.33581901177653E-60</v>
      </c>
      <c r="S116" s="6">
        <f t="shared" ref="L116:W139" si="20">EXP($A116-S$4*EXP(4*$A116))*((16*S$4^2*EXP(8*$A116)-24*S$4*EXP(4*$A116)))</f>
        <v>1.2309896139955386E-68</v>
      </c>
      <c r="T116" s="6">
        <f t="shared" si="20"/>
        <v>5.4294939045714208E-78</v>
      </c>
      <c r="U116" s="6">
        <f t="shared" si="18"/>
        <v>6.3061060045834189E-88</v>
      </c>
      <c r="V116" s="6">
        <f t="shared" si="18"/>
        <v>1.9316413504796497E-98</v>
      </c>
      <c r="W116" s="6">
        <f t="shared" si="18"/>
        <v>1.5624906048038369E-109</v>
      </c>
    </row>
    <row r="117" spans="1:23">
      <c r="A117" s="5">
        <f t="shared" si="15"/>
        <v>-0.3889999999999999</v>
      </c>
      <c r="B117" s="10">
        <f t="shared" si="14"/>
        <v>1.6064557843736644E-3</v>
      </c>
      <c r="D117" s="6">
        <f t="shared" ref="D117:K148" si="21">EXP($A117-D$4*EXP(4*$A117))*((16*D$4^2*EXP(8*$A117)-24*D$4*EXP(4*$A117)))</f>
        <v>-3.1012617390478763</v>
      </c>
      <c r="E117" s="6">
        <f t="shared" si="21"/>
        <v>2.3354712920608374</v>
      </c>
      <c r="F117" s="6">
        <f t="shared" si="21"/>
        <v>0.74126447484529701</v>
      </c>
      <c r="G117" s="6">
        <f t="shared" si="21"/>
        <v>2.5959878577300529E-2</v>
      </c>
      <c r="H117" s="6">
        <f t="shared" si="21"/>
        <v>1.7229829094465908E-4</v>
      </c>
      <c r="I117" s="6">
        <f t="shared" si="21"/>
        <v>2.5097216452689922E-7</v>
      </c>
      <c r="J117" s="6">
        <f t="shared" si="21"/>
        <v>8.5698739621475465E-11</v>
      </c>
      <c r="K117" s="6">
        <f t="shared" si="21"/>
        <v>7.112728170450454E-15</v>
      </c>
      <c r="L117" s="6">
        <f t="shared" si="20"/>
        <v>1.4671013384118934E-19</v>
      </c>
      <c r="M117" s="6">
        <f t="shared" si="20"/>
        <v>7.6319075737878376E-25</v>
      </c>
      <c r="N117" s="6">
        <f t="shared" si="20"/>
        <v>1.0116161971926312E-30</v>
      </c>
      <c r="O117" s="6">
        <f t="shared" si="20"/>
        <v>3.4423313455451661E-37</v>
      </c>
      <c r="P117" s="6">
        <f t="shared" si="20"/>
        <v>3.0239919072228248E-44</v>
      </c>
      <c r="Q117" s="6">
        <f t="shared" si="20"/>
        <v>6.8877592451895583E-52</v>
      </c>
      <c r="R117" s="6">
        <f t="shared" si="20"/>
        <v>4.0815391749647622E-60</v>
      </c>
      <c r="S117" s="6">
        <f t="shared" si="20"/>
        <v>6.3096462384199146E-69</v>
      </c>
      <c r="T117" s="6">
        <f t="shared" si="20"/>
        <v>2.5502771227497251E-78</v>
      </c>
      <c r="U117" s="6">
        <f t="shared" si="18"/>
        <v>2.7000310400776518E-88</v>
      </c>
      <c r="V117" s="6">
        <f t="shared" si="18"/>
        <v>7.4992088626931552E-99</v>
      </c>
      <c r="W117" s="6">
        <f t="shared" si="18"/>
        <v>5.4712907116461122E-110</v>
      </c>
    </row>
    <row r="118" spans="1:23">
      <c r="A118" s="5">
        <f t="shared" si="15"/>
        <v>-0.3879999999999999</v>
      </c>
      <c r="B118" s="10">
        <f t="shared" si="14"/>
        <v>1.6888109832500411E-3</v>
      </c>
      <c r="D118" s="6">
        <f t="shared" si="21"/>
        <v>-3.0986740659506178</v>
      </c>
      <c r="E118" s="6">
        <f t="shared" si="21"/>
        <v>2.3438045019317966</v>
      </c>
      <c r="F118" s="6">
        <f t="shared" si="21"/>
        <v>0.73127437382401739</v>
      </c>
      <c r="G118" s="6">
        <f t="shared" si="21"/>
        <v>2.5121021599228258E-2</v>
      </c>
      <c r="H118" s="6">
        <f t="shared" si="21"/>
        <v>1.6274929694367574E-4</v>
      </c>
      <c r="I118" s="6">
        <f t="shared" si="21"/>
        <v>2.3020594215660455E-7</v>
      </c>
      <c r="J118" s="6">
        <f t="shared" si="21"/>
        <v>7.5933722756958594E-11</v>
      </c>
      <c r="K118" s="6">
        <f t="shared" si="21"/>
        <v>6.0557823624739478E-15</v>
      </c>
      <c r="L118" s="6">
        <f t="shared" si="20"/>
        <v>1.1938978823339525E-19</v>
      </c>
      <c r="M118" s="6">
        <f t="shared" si="20"/>
        <v>5.9048624233947496E-25</v>
      </c>
      <c r="N118" s="6">
        <f t="shared" si="20"/>
        <v>7.4021386033540418E-31</v>
      </c>
      <c r="O118" s="6">
        <f t="shared" si="20"/>
        <v>2.3694806298426701E-37</v>
      </c>
      <c r="P118" s="6">
        <f t="shared" si="20"/>
        <v>1.9477532501361458E-44</v>
      </c>
      <c r="Q118" s="6">
        <f t="shared" si="20"/>
        <v>4.1293103260169933E-52</v>
      </c>
      <c r="R118" s="6">
        <f t="shared" si="20"/>
        <v>2.2654943539368755E-60</v>
      </c>
      <c r="S118" s="6">
        <f t="shared" si="20"/>
        <v>3.2253475468829957E-69</v>
      </c>
      <c r="T118" s="6">
        <f t="shared" si="20"/>
        <v>1.1942199093667205E-78</v>
      </c>
      <c r="U118" s="6">
        <f t="shared" si="18"/>
        <v>1.1520835129289533E-88</v>
      </c>
      <c r="V118" s="6">
        <f t="shared" si="18"/>
        <v>2.9002919371200527E-99</v>
      </c>
      <c r="W118" s="6">
        <f t="shared" si="18"/>
        <v>1.9077429671823776E-110</v>
      </c>
    </row>
    <row r="119" spans="1:23">
      <c r="A119" s="5">
        <f t="shared" si="15"/>
        <v>-0.3869999999999999</v>
      </c>
      <c r="B119" s="10">
        <f t="shared" si="14"/>
        <v>1.7749633314293246E-3</v>
      </c>
      <c r="D119" s="6">
        <f t="shared" si="21"/>
        <v>-3.0959845871699874</v>
      </c>
      <c r="E119" s="6">
        <f t="shared" si="21"/>
        <v>2.3519559577937059</v>
      </c>
      <c r="F119" s="6">
        <f t="shared" si="21"/>
        <v>0.72134463730042331</v>
      </c>
      <c r="G119" s="6">
        <f t="shared" si="21"/>
        <v>2.4305055925734346E-2</v>
      </c>
      <c r="H119" s="6">
        <f t="shared" si="21"/>
        <v>1.5368833748339344E-4</v>
      </c>
      <c r="I119" s="6">
        <f t="shared" si="21"/>
        <v>2.1107681833063199E-7</v>
      </c>
      <c r="J119" s="6">
        <f t="shared" si="21"/>
        <v>6.7246241571733237E-11</v>
      </c>
      <c r="K119" s="6">
        <f t="shared" si="21"/>
        <v>5.1523825303449072E-15</v>
      </c>
      <c r="L119" s="6">
        <f t="shared" si="20"/>
        <v>9.7073232479137353E-20</v>
      </c>
      <c r="M119" s="6">
        <f t="shared" si="20"/>
        <v>4.5637714608117748E-25</v>
      </c>
      <c r="N119" s="6">
        <f t="shared" si="20"/>
        <v>5.409274213429748E-31</v>
      </c>
      <c r="O119" s="6">
        <f t="shared" si="20"/>
        <v>1.6284996423369437E-37</v>
      </c>
      <c r="P119" s="6">
        <f t="shared" si="20"/>
        <v>1.2522922078029784E-44</v>
      </c>
      <c r="Q119" s="6">
        <f t="shared" si="20"/>
        <v>2.4704193221253262E-52</v>
      </c>
      <c r="R119" s="6">
        <f t="shared" si="20"/>
        <v>1.2544735232481386E-60</v>
      </c>
      <c r="S119" s="6">
        <f t="shared" si="20"/>
        <v>1.644236135782565E-69</v>
      </c>
      <c r="T119" s="6">
        <f t="shared" si="20"/>
        <v>5.5749992300758009E-79</v>
      </c>
      <c r="U119" s="6">
        <f t="shared" si="18"/>
        <v>4.8989262367144812E-89</v>
      </c>
      <c r="V119" s="6">
        <f t="shared" si="18"/>
        <v>1.1173741693657399E-99</v>
      </c>
      <c r="W119" s="6">
        <f t="shared" si="18"/>
        <v>6.623693698427747E-111</v>
      </c>
    </row>
    <row r="120" spans="1:23">
      <c r="A120" s="5">
        <f t="shared" si="15"/>
        <v>-0.3859999999999999</v>
      </c>
      <c r="B120" s="10">
        <f t="shared" si="14"/>
        <v>1.8650660041681524E-3</v>
      </c>
      <c r="D120" s="6">
        <f t="shared" si="21"/>
        <v>-3.0931926978675013</v>
      </c>
      <c r="E120" s="6">
        <f t="shared" si="21"/>
        <v>2.3599247400267513</v>
      </c>
      <c r="F120" s="6">
        <f t="shared" si="21"/>
        <v>0.71147623679536565</v>
      </c>
      <c r="G120" s="6">
        <f t="shared" si="21"/>
        <v>2.3511500719903558E-2</v>
      </c>
      <c r="H120" s="6">
        <f t="shared" si="21"/>
        <v>1.4509280756757359E-4</v>
      </c>
      <c r="I120" s="6">
        <f t="shared" si="21"/>
        <v>1.9346255548376486E-7</v>
      </c>
      <c r="J120" s="6">
        <f t="shared" si="21"/>
        <v>5.9521449723658075E-11</v>
      </c>
      <c r="K120" s="6">
        <f t="shared" si="21"/>
        <v>4.3807507833321468E-15</v>
      </c>
      <c r="L120" s="6">
        <f t="shared" si="20"/>
        <v>7.885977654553079E-20</v>
      </c>
      <c r="M120" s="6">
        <f t="shared" si="20"/>
        <v>3.5234942219110937E-25</v>
      </c>
      <c r="N120" s="6">
        <f t="shared" si="20"/>
        <v>3.9478340357366839E-31</v>
      </c>
      <c r="O120" s="6">
        <f t="shared" si="20"/>
        <v>1.1175154019608863E-37</v>
      </c>
      <c r="P120" s="6">
        <f t="shared" si="20"/>
        <v>8.0369767957476481E-45</v>
      </c>
      <c r="Q120" s="6">
        <f t="shared" si="20"/>
        <v>1.4748701496112124E-52</v>
      </c>
      <c r="R120" s="6">
        <f t="shared" si="20"/>
        <v>6.9297145547469844E-61</v>
      </c>
      <c r="S120" s="6">
        <f t="shared" si="20"/>
        <v>8.3591722665684448E-70</v>
      </c>
      <c r="T120" s="6">
        <f t="shared" si="20"/>
        <v>2.5945588907729743E-79</v>
      </c>
      <c r="U120" s="6">
        <f t="shared" si="18"/>
        <v>2.0759341262482285E-89</v>
      </c>
      <c r="V120" s="6">
        <f t="shared" si="18"/>
        <v>4.2882440686690693E-100</v>
      </c>
      <c r="W120" s="6">
        <f t="shared" si="18"/>
        <v>2.289936910436994E-111</v>
      </c>
    </row>
    <row r="121" spans="1:23">
      <c r="A121" s="5">
        <f t="shared" si="15"/>
        <v>-0.3849999999999999</v>
      </c>
      <c r="B121" s="10">
        <f t="shared" si="14"/>
        <v>1.959277321974642E-3</v>
      </c>
      <c r="D121" s="6">
        <f t="shared" si="21"/>
        <v>-3.0902977948291941</v>
      </c>
      <c r="E121" s="6">
        <f t="shared" si="21"/>
        <v>2.3677099527428425</v>
      </c>
      <c r="F121" s="6">
        <f t="shared" si="21"/>
        <v>0.70167012027050424</v>
      </c>
      <c r="G121" s="6">
        <f t="shared" si="21"/>
        <v>2.2739880810450652E-2</v>
      </c>
      <c r="H121" s="6">
        <f t="shared" si="21"/>
        <v>1.3694102521707906E-4</v>
      </c>
      <c r="I121" s="6">
        <f t="shared" si="21"/>
        <v>1.7724949429154185E-7</v>
      </c>
      <c r="J121" s="6">
        <f t="shared" si="21"/>
        <v>5.265628727017793E-11</v>
      </c>
      <c r="K121" s="6">
        <f t="shared" si="21"/>
        <v>3.7221203699608454E-15</v>
      </c>
      <c r="L121" s="6">
        <f t="shared" si="20"/>
        <v>6.4007936579357273E-20</v>
      </c>
      <c r="M121" s="6">
        <f t="shared" si="20"/>
        <v>2.7174211405152985E-25</v>
      </c>
      <c r="N121" s="6">
        <f t="shared" si="20"/>
        <v>2.8774953426724213E-31</v>
      </c>
      <c r="O121" s="6">
        <f t="shared" si="20"/>
        <v>7.6568128739751758E-38</v>
      </c>
      <c r="P121" s="6">
        <f t="shared" si="20"/>
        <v>5.1486325964463408E-45</v>
      </c>
      <c r="Q121" s="6">
        <f t="shared" si="20"/>
        <v>8.7866475569773642E-53</v>
      </c>
      <c r="R121" s="6">
        <f t="shared" si="20"/>
        <v>3.8187421617887253E-61</v>
      </c>
      <c r="S121" s="6">
        <f t="shared" si="20"/>
        <v>4.2380786853122067E-70</v>
      </c>
      <c r="T121" s="6">
        <f t="shared" si="20"/>
        <v>1.2037466529449569E-79</v>
      </c>
      <c r="U121" s="6">
        <f t="shared" si="18"/>
        <v>8.7662920854919199E-90</v>
      </c>
      <c r="V121" s="6">
        <f t="shared" si="18"/>
        <v>1.6393723368999325E-100</v>
      </c>
      <c r="W121" s="6">
        <f t="shared" si="18"/>
        <v>7.8828315699948003E-112</v>
      </c>
    </row>
    <row r="122" spans="1:23">
      <c r="A122" s="5">
        <f t="shared" si="15"/>
        <v>-0.3839999999999999</v>
      </c>
      <c r="B122" s="10">
        <f t="shared" si="14"/>
        <v>2.0577608790972738E-3</v>
      </c>
      <c r="D122" s="6">
        <f t="shared" si="21"/>
        <v>-3.0872992765403056</v>
      </c>
      <c r="E122" s="6">
        <f t="shared" si="21"/>
        <v>2.3753107240752547</v>
      </c>
      <c r="F122" s="6">
        <f t="shared" si="21"/>
        <v>0.6919272120118759</v>
      </c>
      <c r="G122" s="6">
        <f t="shared" si="21"/>
        <v>2.1989726753829916E-2</v>
      </c>
      <c r="H122" s="6">
        <f t="shared" si="21"/>
        <v>1.2921219988708174E-4</v>
      </c>
      <c r="I122" s="6">
        <f t="shared" si="21"/>
        <v>1.6233199377600116E-7</v>
      </c>
      <c r="J122" s="6">
        <f t="shared" si="21"/>
        <v>4.6558320315406286E-11</v>
      </c>
      <c r="K122" s="6">
        <f t="shared" si="21"/>
        <v>3.1603305090401169E-15</v>
      </c>
      <c r="L122" s="6">
        <f t="shared" si="20"/>
        <v>5.190782526900627E-20</v>
      </c>
      <c r="M122" s="6">
        <f t="shared" si="20"/>
        <v>2.0934962094743502E-25</v>
      </c>
      <c r="N122" s="6">
        <f t="shared" si="20"/>
        <v>2.0946138222495496E-31</v>
      </c>
      <c r="O122" s="6">
        <f t="shared" si="20"/>
        <v>5.2380365643540335E-38</v>
      </c>
      <c r="P122" s="6">
        <f t="shared" si="20"/>
        <v>3.2923051682959744E-45</v>
      </c>
      <c r="Q122" s="6">
        <f t="shared" si="20"/>
        <v>5.2236645080051554E-53</v>
      </c>
      <c r="R122" s="6">
        <f t="shared" si="20"/>
        <v>2.0992891811456639E-61</v>
      </c>
      <c r="S122" s="6">
        <f t="shared" si="20"/>
        <v>2.1427752786845953E-70</v>
      </c>
      <c r="T122" s="6">
        <f t="shared" si="20"/>
        <v>5.5674213741315627E-80</v>
      </c>
      <c r="U122" s="6">
        <f t="shared" si="20"/>
        <v>3.6889430711520035E-90</v>
      </c>
      <c r="V122" s="6">
        <f t="shared" si="20"/>
        <v>6.2428974908182162E-101</v>
      </c>
      <c r="W122" s="6">
        <f t="shared" si="20"/>
        <v>2.7018980498223232E-112</v>
      </c>
    </row>
    <row r="123" spans="1:23">
      <c r="A123" s="5">
        <f t="shared" si="15"/>
        <v>-0.3829999999999999</v>
      </c>
      <c r="B123" s="10">
        <f t="shared" si="14"/>
        <v>2.1606856734848715E-3</v>
      </c>
      <c r="D123" s="6">
        <f t="shared" si="21"/>
        <v>-3.0841965432607252</v>
      </c>
      <c r="E123" s="6">
        <f t="shared" si="21"/>
        <v>2.3827262064646542</v>
      </c>
      <c r="F123" s="6">
        <f t="shared" si="21"/>
        <v>0.68224841252288793</v>
      </c>
      <c r="G123" s="6">
        <f t="shared" si="21"/>
        <v>2.126057489192891E-2</v>
      </c>
      <c r="H123" s="6">
        <f t="shared" si="21"/>
        <v>1.2188640168684375E-4</v>
      </c>
      <c r="I123" s="6">
        <f t="shared" si="21"/>
        <v>1.4861190489066039E-7</v>
      </c>
      <c r="J123" s="6">
        <f t="shared" si="21"/>
        <v>4.1144689731065513E-11</v>
      </c>
      <c r="K123" s="6">
        <f t="shared" si="21"/>
        <v>2.6814741710404008E-15</v>
      </c>
      <c r="L123" s="6">
        <f t="shared" si="20"/>
        <v>4.2058235119457212E-20</v>
      </c>
      <c r="M123" s="6">
        <f t="shared" si="20"/>
        <v>1.6110810005959948E-25</v>
      </c>
      <c r="N123" s="6">
        <f t="shared" si="20"/>
        <v>1.5227360339893784E-31</v>
      </c>
      <c r="O123" s="6">
        <f t="shared" si="20"/>
        <v>3.5777689746599109E-38</v>
      </c>
      <c r="P123" s="6">
        <f t="shared" si="20"/>
        <v>2.1014259471304437E-45</v>
      </c>
      <c r="Q123" s="6">
        <f t="shared" si="20"/>
        <v>3.0988911307958411E-53</v>
      </c>
      <c r="R123" s="6">
        <f t="shared" si="20"/>
        <v>1.1512427810871622E-61</v>
      </c>
      <c r="S123" s="6">
        <f t="shared" si="20"/>
        <v>1.0803918723937916E-70</v>
      </c>
      <c r="T123" s="6">
        <f t="shared" si="20"/>
        <v>2.5669364187307176E-80</v>
      </c>
      <c r="U123" s="6">
        <f t="shared" si="20"/>
        <v>1.5469117556098885E-90</v>
      </c>
      <c r="V123" s="6">
        <f t="shared" si="20"/>
        <v>2.3680917702648261E-101</v>
      </c>
      <c r="W123" s="6">
        <f t="shared" si="20"/>
        <v>9.2209601777967293E-113</v>
      </c>
    </row>
    <row r="124" spans="1:23">
      <c r="A124" s="5">
        <f t="shared" si="15"/>
        <v>-0.3819999999999999</v>
      </c>
      <c r="B124" s="10">
        <f t="shared" si="14"/>
        <v>2.2682262381863872E-3</v>
      </c>
      <c r="D124" s="6">
        <f t="shared" si="21"/>
        <v>-3.080988997101207</v>
      </c>
      <c r="E124" s="6">
        <f t="shared" si="21"/>
        <v>2.3899555769414187</v>
      </c>
      <c r="F124" s="6">
        <f t="shared" si="21"/>
        <v>0.67263459842676376</v>
      </c>
      <c r="G124" s="6">
        <f t="shared" si="21"/>
        <v>2.0551967405398122E-2</v>
      </c>
      <c r="H124" s="6">
        <f t="shared" si="21"/>
        <v>1.1494453139357823E-4</v>
      </c>
      <c r="I124" s="6">
        <f t="shared" si="21"/>
        <v>1.3599807579356876E-7</v>
      </c>
      <c r="J124" s="6">
        <f t="shared" si="21"/>
        <v>3.6341159219402824E-11</v>
      </c>
      <c r="K124" s="6">
        <f t="shared" si="21"/>
        <v>2.2735921044934167E-15</v>
      </c>
      <c r="L124" s="6">
        <f t="shared" si="20"/>
        <v>3.4047633697825397E-20</v>
      </c>
      <c r="M124" s="6">
        <f t="shared" si="20"/>
        <v>1.2384847368721853E-25</v>
      </c>
      <c r="N124" s="6">
        <f t="shared" si="20"/>
        <v>1.1055396698518264E-31</v>
      </c>
      <c r="O124" s="6">
        <f t="shared" si="20"/>
        <v>2.4399258369928663E-38</v>
      </c>
      <c r="P124" s="6">
        <f t="shared" si="20"/>
        <v>1.3388463514633325E-45</v>
      </c>
      <c r="Q124" s="6">
        <f t="shared" si="20"/>
        <v>1.8344785735893461E-53</v>
      </c>
      <c r="R124" s="6">
        <f t="shared" si="20"/>
        <v>6.2979622940400501E-62</v>
      </c>
      <c r="S124" s="6">
        <f t="shared" si="20"/>
        <v>5.4322311086304068E-71</v>
      </c>
      <c r="T124" s="6">
        <f t="shared" si="20"/>
        <v>1.179811724747779E-80</v>
      </c>
      <c r="U124" s="6">
        <f t="shared" si="20"/>
        <v>6.4639888041524766E-91</v>
      </c>
      <c r="V124" s="6">
        <f t="shared" si="20"/>
        <v>8.947625080616318E-102</v>
      </c>
      <c r="W124" s="6">
        <f t="shared" si="20"/>
        <v>3.1332588874781337E-113</v>
      </c>
    </row>
    <row r="125" spans="1:23">
      <c r="A125" s="5">
        <f t="shared" si="15"/>
        <v>-0.38099999999999989</v>
      </c>
      <c r="B125" s="10">
        <f t="shared" si="14"/>
        <v>2.3805627741050237E-3</v>
      </c>
      <c r="D125" s="6">
        <f t="shared" si="21"/>
        <v>-3.0776760421003466</v>
      </c>
      <c r="E125" s="6">
        <f t="shared" si="21"/>
        <v>2.3969980374041104</v>
      </c>
      <c r="F125" s="6">
        <f t="shared" si="21"/>
        <v>0.66308662237844884</v>
      </c>
      <c r="G125" s="6">
        <f t="shared" si="21"/>
        <v>1.9863452362670665E-2</v>
      </c>
      <c r="H125" s="6">
        <f t="shared" si="21"/>
        <v>1.0836829125142013E-4</v>
      </c>
      <c r="I125" s="6">
        <f t="shared" si="21"/>
        <v>1.244058870994293E-7</v>
      </c>
      <c r="J125" s="6">
        <f t="shared" si="21"/>
        <v>3.208125380396281E-11</v>
      </c>
      <c r="K125" s="6">
        <f t="shared" si="21"/>
        <v>1.9264072226154519E-15</v>
      </c>
      <c r="L125" s="6">
        <f t="shared" si="20"/>
        <v>2.7538416977030776E-20</v>
      </c>
      <c r="M125" s="6">
        <f t="shared" si="20"/>
        <v>9.5102106507163918E-26</v>
      </c>
      <c r="N125" s="6">
        <f t="shared" si="20"/>
        <v>8.0158724033926547E-32</v>
      </c>
      <c r="O125" s="6">
        <f t="shared" si="20"/>
        <v>1.6613410650242767E-38</v>
      </c>
      <c r="P125" s="6">
        <f t="shared" si="20"/>
        <v>8.5142585840182117E-46</v>
      </c>
      <c r="Q125" s="6">
        <f t="shared" si="20"/>
        <v>1.0836537660177267E-53</v>
      </c>
      <c r="R125" s="6">
        <f t="shared" si="20"/>
        <v>3.4369041642126366E-62</v>
      </c>
      <c r="S125" s="6">
        <f t="shared" si="20"/>
        <v>2.7237207329116612E-71</v>
      </c>
      <c r="T125" s="6">
        <f t="shared" si="20"/>
        <v>5.4055690177606874E-81</v>
      </c>
      <c r="U125" s="6">
        <f t="shared" si="20"/>
        <v>2.6915409657877772E-91</v>
      </c>
      <c r="V125" s="6">
        <f t="shared" si="20"/>
        <v>3.3674963001998154E-102</v>
      </c>
      <c r="W125" s="6">
        <f t="shared" si="20"/>
        <v>1.0600388837706188E-113</v>
      </c>
    </row>
    <row r="126" spans="1:23">
      <c r="A126" s="5">
        <f t="shared" si="15"/>
        <v>-0.37999999999999989</v>
      </c>
      <c r="B126" s="10">
        <f t="shared" si="14"/>
        <v>2.497881284071338E-3</v>
      </c>
      <c r="D126" s="6">
        <f t="shared" si="21"/>
        <v>-3.0742570843023338</v>
      </c>
      <c r="E126" s="6">
        <f t="shared" si="21"/>
        <v>2.4038528148939946</v>
      </c>
      <c r="F126" s="6">
        <f t="shared" si="21"/>
        <v>0.65360531298601421</v>
      </c>
      <c r="G126" s="6">
        <f t="shared" si="21"/>
        <v>1.9194583764727581E-2</v>
      </c>
      <c r="H126" s="6">
        <f t="shared" si="21"/>
        <v>1.0214015654614869E-4</v>
      </c>
      <c r="I126" s="6">
        <f t="shared" si="21"/>
        <v>1.1375681548105898E-7</v>
      </c>
      <c r="J126" s="6">
        <f t="shared" si="21"/>
        <v>2.83054805878199E-11</v>
      </c>
      <c r="K126" s="6">
        <f t="shared" si="21"/>
        <v>1.6310941891779277E-15</v>
      </c>
      <c r="L126" s="6">
        <f t="shared" si="20"/>
        <v>2.2253873787145879E-20</v>
      </c>
      <c r="M126" s="6">
        <f t="shared" si="20"/>
        <v>7.2948087811115352E-26</v>
      </c>
      <c r="N126" s="6">
        <f t="shared" si="20"/>
        <v>5.8043250064982795E-32</v>
      </c>
      <c r="O126" s="6">
        <f t="shared" si="20"/>
        <v>1.1294215837736793E-38</v>
      </c>
      <c r="P126" s="6">
        <f t="shared" si="20"/>
        <v>5.4045454303141161E-46</v>
      </c>
      <c r="Q126" s="6">
        <f t="shared" si="20"/>
        <v>6.3875792515852479E-54</v>
      </c>
      <c r="R126" s="6">
        <f t="shared" si="20"/>
        <v>1.8709610536650383E-62</v>
      </c>
      <c r="S126" s="6">
        <f t="shared" si="20"/>
        <v>1.3618505922136251E-71</v>
      </c>
      <c r="T126" s="6">
        <f t="shared" si="20"/>
        <v>2.4688559583060998E-81</v>
      </c>
      <c r="U126" s="6">
        <f t="shared" si="20"/>
        <v>1.1167618909337281E-91</v>
      </c>
      <c r="V126" s="6">
        <f t="shared" si="20"/>
        <v>1.2623788877850868E-102</v>
      </c>
      <c r="W126" s="6">
        <f t="shared" si="20"/>
        <v>3.5706320656554609E-114</v>
      </c>
    </row>
    <row r="127" spans="1:23">
      <c r="A127" s="5">
        <f t="shared" si="15"/>
        <v>-0.37899999999999989</v>
      </c>
      <c r="B127" s="10">
        <f t="shared" si="14"/>
        <v>2.6203737081621505E-3</v>
      </c>
      <c r="D127" s="6">
        <f t="shared" si="21"/>
        <v>-3.0707315318354627</v>
      </c>
      <c r="E127" s="6">
        <f t="shared" si="21"/>
        <v>2.410519161865492</v>
      </c>
      <c r="F127" s="6">
        <f t="shared" si="21"/>
        <v>0.64419147474153293</v>
      </c>
      <c r="G127" s="6">
        <f t="shared" si="21"/>
        <v>1.8544921585667909E-2</v>
      </c>
      <c r="H127" s="6">
        <f t="shared" si="21"/>
        <v>9.6243347945918747E-5</v>
      </c>
      <c r="I127" s="6">
        <f t="shared" si="21"/>
        <v>1.0397802406682542E-7</v>
      </c>
      <c r="J127" s="6">
        <f t="shared" si="21"/>
        <v>2.4960624313179464E-11</v>
      </c>
      <c r="K127" s="6">
        <f t="shared" si="21"/>
        <v>1.3800796806997926E-15</v>
      </c>
      <c r="L127" s="6">
        <f t="shared" si="20"/>
        <v>1.7967404204456136E-20</v>
      </c>
      <c r="M127" s="6">
        <f t="shared" si="20"/>
        <v>5.5893342277236071E-26</v>
      </c>
      <c r="N127" s="6">
        <f t="shared" si="20"/>
        <v>4.1973463348617927E-32</v>
      </c>
      <c r="O127" s="6">
        <f t="shared" si="20"/>
        <v>7.6659455570844161E-39</v>
      </c>
      <c r="P127" s="6">
        <f t="shared" si="20"/>
        <v>3.4242426057278998E-46</v>
      </c>
      <c r="Q127" s="6">
        <f t="shared" si="20"/>
        <v>3.757043114684024E-54</v>
      </c>
      <c r="R127" s="6">
        <f t="shared" si="20"/>
        <v>1.0159860450707838E-62</v>
      </c>
      <c r="S127" s="6">
        <f t="shared" si="20"/>
        <v>6.7900663993507162E-72</v>
      </c>
      <c r="T127" s="6">
        <f t="shared" si="20"/>
        <v>1.1240100819575603E-81</v>
      </c>
      <c r="U127" s="6">
        <f t="shared" si="20"/>
        <v>4.6171415997695899E-92</v>
      </c>
      <c r="V127" s="6">
        <f t="shared" si="20"/>
        <v>4.7135561416998519E-103</v>
      </c>
      <c r="W127" s="6">
        <f t="shared" si="20"/>
        <v>1.197453259543585E-114</v>
      </c>
    </row>
    <row r="128" spans="1:23">
      <c r="A128" s="5">
        <f t="shared" si="15"/>
        <v>-0.37799999999999989</v>
      </c>
      <c r="B128" s="10">
        <f t="shared" si="14"/>
        <v>2.748238060220985E-3</v>
      </c>
      <c r="D128" s="6">
        <f t="shared" si="21"/>
        <v>-3.0670987949914146</v>
      </c>
      <c r="E128" s="6">
        <f t="shared" si="21"/>
        <v>2.4169963564524388</v>
      </c>
      <c r="F128" s="6">
        <f t="shared" si="21"/>
        <v>0.63484588796147678</v>
      </c>
      <c r="G128" s="6">
        <f t="shared" si="21"/>
        <v>1.7914031809143634E-2</v>
      </c>
      <c r="H128" s="6">
        <f t="shared" si="21"/>
        <v>9.066180459789141E-5</v>
      </c>
      <c r="I128" s="6">
        <f t="shared" si="21"/>
        <v>9.5001978154255531E-8</v>
      </c>
      <c r="J128" s="6">
        <f t="shared" si="21"/>
        <v>2.1999110895449013E-11</v>
      </c>
      <c r="K128" s="6">
        <f t="shared" si="21"/>
        <v>1.1668693640687904E-15</v>
      </c>
      <c r="L128" s="6">
        <f t="shared" si="20"/>
        <v>1.4493610122656692E-20</v>
      </c>
      <c r="M128" s="6">
        <f t="shared" si="20"/>
        <v>4.2778615741898131E-26</v>
      </c>
      <c r="N128" s="6">
        <f t="shared" si="20"/>
        <v>3.0312219029076954E-32</v>
      </c>
      <c r="O128" s="6">
        <f t="shared" si="20"/>
        <v>5.1949932498542836E-39</v>
      </c>
      <c r="P128" s="6">
        <f t="shared" si="20"/>
        <v>2.1655073720968234E-46</v>
      </c>
      <c r="Q128" s="6">
        <f t="shared" si="20"/>
        <v>2.2050397682282961E-54</v>
      </c>
      <c r="R128" s="6">
        <f t="shared" si="20"/>
        <v>5.5034129781063829E-63</v>
      </c>
      <c r="S128" s="6">
        <f t="shared" si="20"/>
        <v>3.375913806087172E-72</v>
      </c>
      <c r="T128" s="6">
        <f t="shared" si="20"/>
        <v>5.1010461126282838E-82</v>
      </c>
      <c r="U128" s="6">
        <f t="shared" si="20"/>
        <v>1.9020968202607416E-92</v>
      </c>
      <c r="V128" s="6">
        <f t="shared" si="20"/>
        <v>1.7529805750816467E-103</v>
      </c>
      <c r="W128" s="6">
        <f t="shared" si="20"/>
        <v>3.9981082712258618E-115</v>
      </c>
    </row>
    <row r="129" spans="1:23">
      <c r="A129" s="5">
        <f t="shared" si="15"/>
        <v>-0.37699999999999989</v>
      </c>
      <c r="B129" s="10">
        <f t="shared" si="14"/>
        <v>2.881678565476253E-3</v>
      </c>
      <c r="D129" s="6">
        <f t="shared" si="21"/>
        <v>-3.0633582863053079</v>
      </c>
      <c r="E129" s="6">
        <f t="shared" si="21"/>
        <v>2.423283702730028</v>
      </c>
      <c r="F129" s="6">
        <f t="shared" si="21"/>
        <v>0.62556930873659933</v>
      </c>
      <c r="G129" s="6">
        <f t="shared" si="21"/>
        <v>1.7301486460722271E-2</v>
      </c>
      <c r="H129" s="6">
        <f t="shared" si="21"/>
        <v>8.5380157970314522E-5</v>
      </c>
      <c r="I129" s="6">
        <f t="shared" si="21"/>
        <v>8.6766084830759285E-8</v>
      </c>
      <c r="J129" s="6">
        <f t="shared" si="21"/>
        <v>1.9378432692971348E-11</v>
      </c>
      <c r="K129" s="6">
        <f t="shared" si="21"/>
        <v>9.8589812340461111E-16</v>
      </c>
      <c r="L129" s="6">
        <f t="shared" si="20"/>
        <v>1.16809395120807E-20</v>
      </c>
      <c r="M129" s="6">
        <f t="shared" si="20"/>
        <v>3.2704832799960498E-26</v>
      </c>
      <c r="N129" s="6">
        <f t="shared" si="20"/>
        <v>2.1861410163973817E-32</v>
      </c>
      <c r="O129" s="6">
        <f t="shared" si="20"/>
        <v>3.5148847365496421E-39</v>
      </c>
      <c r="P129" s="6">
        <f t="shared" si="20"/>
        <v>1.3669144828898166E-46</v>
      </c>
      <c r="Q129" s="6">
        <f t="shared" si="20"/>
        <v>1.2913479536801902E-54</v>
      </c>
      <c r="R129" s="6">
        <f t="shared" si="20"/>
        <v>2.9736750372670624E-63</v>
      </c>
      <c r="S129" s="6">
        <f t="shared" si="20"/>
        <v>1.6736958185474863E-72</v>
      </c>
      <c r="T129" s="6">
        <f t="shared" si="20"/>
        <v>2.3075829873309834E-82</v>
      </c>
      <c r="U129" s="6">
        <f t="shared" si="20"/>
        <v>7.8078711517029355E-93</v>
      </c>
      <c r="V129" s="6">
        <f t="shared" si="20"/>
        <v>6.4933385308845236E-104</v>
      </c>
      <c r="W129" s="6">
        <f t="shared" si="20"/>
        <v>1.3290011507217043E-115</v>
      </c>
    </row>
    <row r="130" spans="1:23">
      <c r="A130" s="5">
        <f t="shared" si="15"/>
        <v>-0.37599999999999989</v>
      </c>
      <c r="B130" s="10">
        <f t="shared" si="14"/>
        <v>3.0209057992450139E-3</v>
      </c>
      <c r="D130" s="6">
        <f t="shared" si="21"/>
        <v>-3.059509420636509</v>
      </c>
      <c r="E130" s="6">
        <f t="shared" si="21"/>
        <v>2.4293805309723555</v>
      </c>
      <c r="F130" s="6">
        <f t="shared" si="21"/>
        <v>0.61636246889131086</v>
      </c>
      <c r="G130" s="6">
        <f t="shared" si="21"/>
        <v>1.6706863636241694E-2</v>
      </c>
      <c r="H130" s="6">
        <f t="shared" si="21"/>
        <v>8.0383706429322489E-5</v>
      </c>
      <c r="I130" s="6">
        <f t="shared" si="21"/>
        <v>7.9212355160519439E-8</v>
      </c>
      <c r="J130" s="6">
        <f t="shared" si="21"/>
        <v>1.706062981435177E-11</v>
      </c>
      <c r="K130" s="6">
        <f t="shared" si="21"/>
        <v>8.3240050510245823E-16</v>
      </c>
      <c r="L130" s="6">
        <f t="shared" si="20"/>
        <v>9.4056188916229382E-21</v>
      </c>
      <c r="M130" s="6">
        <f t="shared" si="20"/>
        <v>2.4975475735496294E-26</v>
      </c>
      <c r="N130" s="6">
        <f t="shared" si="20"/>
        <v>1.5745403642632354E-32</v>
      </c>
      <c r="O130" s="6">
        <f t="shared" si="20"/>
        <v>2.3743309511899971E-39</v>
      </c>
      <c r="P130" s="6">
        <f t="shared" si="20"/>
        <v>8.6120452372895533E-47</v>
      </c>
      <c r="Q130" s="6">
        <f t="shared" si="20"/>
        <v>7.5461069327922561E-55</v>
      </c>
      <c r="R130" s="6">
        <f t="shared" si="20"/>
        <v>1.6027567453928666E-63</v>
      </c>
      <c r="S130" s="6">
        <f t="shared" si="20"/>
        <v>8.2741735809899144E-73</v>
      </c>
      <c r="T130" s="6">
        <f t="shared" si="20"/>
        <v>1.0405402136768729E-82</v>
      </c>
      <c r="U130" s="6">
        <f t="shared" si="20"/>
        <v>3.1935005765319026E-93</v>
      </c>
      <c r="V130" s="6">
        <f t="shared" si="20"/>
        <v>2.3956013329119462E-104</v>
      </c>
      <c r="W130" s="6">
        <f t="shared" si="20"/>
        <v>4.3980814999435087E-116</v>
      </c>
    </row>
    <row r="131" spans="1:23">
      <c r="A131" s="5">
        <f t="shared" si="15"/>
        <v>-0.37499999999999989</v>
      </c>
      <c r="B131" s="10">
        <f t="shared" si="14"/>
        <v>3.1661368265855552E-3</v>
      </c>
      <c r="D131" s="6">
        <f t="shared" si="21"/>
        <v>-3.0555516152502165</v>
      </c>
      <c r="E131" s="6">
        <f t="shared" si="21"/>
        <v>2.435286197905397</v>
      </c>
      <c r="F131" s="6">
        <f t="shared" si="21"/>
        <v>0.60722607595254219</v>
      </c>
      <c r="G131" s="6">
        <f t="shared" si="21"/>
        <v>1.6129747526223211E-2</v>
      </c>
      <c r="H131" s="6">
        <f t="shared" si="21"/>
        <v>7.5658390539406369E-5</v>
      </c>
      <c r="I131" s="6">
        <f t="shared" si="21"/>
        <v>7.2287087662011043E-8</v>
      </c>
      <c r="J131" s="6">
        <f t="shared" si="21"/>
        <v>1.5011822262239015E-11</v>
      </c>
      <c r="K131" s="6">
        <f t="shared" si="21"/>
        <v>7.022987324325963E-16</v>
      </c>
      <c r="L131" s="6">
        <f t="shared" si="20"/>
        <v>7.5666529319316014E-21</v>
      </c>
      <c r="M131" s="6">
        <f t="shared" si="20"/>
        <v>1.9051549349275948E-26</v>
      </c>
      <c r="N131" s="6">
        <f t="shared" si="20"/>
        <v>1.1325105732756976E-32</v>
      </c>
      <c r="O131" s="6">
        <f t="shared" si="20"/>
        <v>1.6012999772653976E-39</v>
      </c>
      <c r="P131" s="6">
        <f t="shared" si="20"/>
        <v>5.4156584401418825E-47</v>
      </c>
      <c r="Q131" s="6">
        <f t="shared" si="20"/>
        <v>4.3999897027665884E-55</v>
      </c>
      <c r="R131" s="6">
        <f t="shared" si="20"/>
        <v>8.6168803956342527E-64</v>
      </c>
      <c r="S131" s="6">
        <f t="shared" si="20"/>
        <v>4.0787837581011714E-73</v>
      </c>
      <c r="T131" s="6">
        <f t="shared" si="20"/>
        <v>4.6769020482263638E-83</v>
      </c>
      <c r="U131" s="6">
        <f t="shared" si="20"/>
        <v>1.3014558142616553E-93</v>
      </c>
      <c r="V131" s="6">
        <f t="shared" si="20"/>
        <v>8.8025725682834885E-105</v>
      </c>
      <c r="W131" s="6">
        <f t="shared" si="20"/>
        <v>1.4489738642490701E-116</v>
      </c>
    </row>
    <row r="132" spans="1:23">
      <c r="A132" s="5">
        <f t="shared" si="15"/>
        <v>-0.37399999999999989</v>
      </c>
      <c r="B132" s="10">
        <f t="shared" si="14"/>
        <v>3.3175953429002455E-3</v>
      </c>
      <c r="D132" s="6">
        <f t="shared" si="21"/>
        <v>-3.0514842898997903</v>
      </c>
      <c r="E132" s="6">
        <f t="shared" si="21"/>
        <v>2.441000086955353</v>
      </c>
      <c r="F132" s="6">
        <f t="shared" si="21"/>
        <v>0.59816081312807534</v>
      </c>
      <c r="G132" s="6">
        <f t="shared" si="21"/>
        <v>1.5569728436411672E-2</v>
      </c>
      <c r="H132" s="6">
        <f t="shared" si="21"/>
        <v>7.1190769076270389E-5</v>
      </c>
      <c r="I132" s="6">
        <f t="shared" si="21"/>
        <v>6.5940571863470535E-8</v>
      </c>
      <c r="J132" s="6">
        <f t="shared" si="21"/>
        <v>1.3201788168781159E-11</v>
      </c>
      <c r="K132" s="6">
        <f t="shared" si="21"/>
        <v>5.9210597695167827E-16</v>
      </c>
      <c r="L132" s="6">
        <f t="shared" si="20"/>
        <v>6.0817072464976134E-21</v>
      </c>
      <c r="M132" s="6">
        <f t="shared" si="20"/>
        <v>1.4516421872683453E-26</v>
      </c>
      <c r="N132" s="6">
        <f t="shared" si="20"/>
        <v>8.1346939976176188E-33</v>
      </c>
      <c r="O132" s="6">
        <f t="shared" si="20"/>
        <v>1.0782081714718514E-39</v>
      </c>
      <c r="P132" s="6">
        <f t="shared" si="20"/>
        <v>3.3991705083487218E-47</v>
      </c>
      <c r="Q132" s="6">
        <f t="shared" si="20"/>
        <v>2.5599152219292603E-55</v>
      </c>
      <c r="R132" s="6">
        <f t="shared" si="20"/>
        <v>4.6210055161183888E-64</v>
      </c>
      <c r="S132" s="6">
        <f t="shared" si="20"/>
        <v>2.0048861446624844E-73</v>
      </c>
      <c r="T132" s="6">
        <f t="shared" si="20"/>
        <v>2.0953179082384567E-83</v>
      </c>
      <c r="U132" s="6">
        <f t="shared" si="20"/>
        <v>5.2846183089033594E-94</v>
      </c>
      <c r="V132" s="6">
        <f t="shared" si="20"/>
        <v>3.2214116881746638E-105</v>
      </c>
      <c r="W132" s="6">
        <f t="shared" si="20"/>
        <v>4.7523609254316238E-117</v>
      </c>
    </row>
    <row r="133" spans="1:23">
      <c r="A133" s="5">
        <f t="shared" si="15"/>
        <v>-0.37299999999999989</v>
      </c>
      <c r="B133" s="10">
        <f t="shared" si="14"/>
        <v>3.4755118153027933E-3</v>
      </c>
      <c r="D133" s="6">
        <f t="shared" si="21"/>
        <v>-3.0473068669098748</v>
      </c>
      <c r="E133" s="6">
        <f t="shared" si="21"/>
        <v>2.4465216084921986</v>
      </c>
      <c r="F133" s="6">
        <f t="shared" si="21"/>
        <v>0.58916733929431186</v>
      </c>
      <c r="G133" s="6">
        <f t="shared" si="21"/>
        <v>1.5026402804511788E-2</v>
      </c>
      <c r="H133" s="6">
        <f t="shared" si="21"/>
        <v>6.6967995740544703E-5</v>
      </c>
      <c r="I133" s="6">
        <f t="shared" si="21"/>
        <v>6.0126810783985101E-8</v>
      </c>
      <c r="J133" s="6">
        <f t="shared" si="21"/>
        <v>1.1603583796831557E-11</v>
      </c>
      <c r="K133" s="6">
        <f t="shared" si="21"/>
        <v>4.9884286875231611E-16</v>
      </c>
      <c r="L133" s="6">
        <f t="shared" si="20"/>
        <v>4.8837214668327419E-21</v>
      </c>
      <c r="M133" s="6">
        <f t="shared" si="20"/>
        <v>1.1048406912939157E-26</v>
      </c>
      <c r="N133" s="6">
        <f t="shared" si="20"/>
        <v>5.8350999968334147E-33</v>
      </c>
      <c r="O133" s="6">
        <f t="shared" si="20"/>
        <v>7.2481672718857229E-40</v>
      </c>
      <c r="P133" s="6">
        <f t="shared" si="20"/>
        <v>2.129452983179772E-47</v>
      </c>
      <c r="Q133" s="6">
        <f t="shared" si="20"/>
        <v>1.4860755776595513E-55</v>
      </c>
      <c r="R133" s="6">
        <f t="shared" si="20"/>
        <v>2.4718521308239722E-64</v>
      </c>
      <c r="S133" s="6">
        <f t="shared" si="20"/>
        <v>9.8264518362119868E-74</v>
      </c>
      <c r="T133" s="6">
        <f t="shared" si="20"/>
        <v>9.3568179307563809E-84</v>
      </c>
      <c r="U133" s="6">
        <f t="shared" si="20"/>
        <v>2.13802739218153E-94</v>
      </c>
      <c r="V133" s="6">
        <f t="shared" si="20"/>
        <v>1.1741331408701537E-105</v>
      </c>
      <c r="W133" s="6">
        <f t="shared" si="20"/>
        <v>1.5516796239053154E-117</v>
      </c>
    </row>
    <row r="134" spans="1:23">
      <c r="A134" s="5">
        <f t="shared" si="15"/>
        <v>-0.37199999999999989</v>
      </c>
      <c r="B134" s="10">
        <f t="shared" si="14"/>
        <v>3.6401236248038357E-3</v>
      </c>
      <c r="D134" s="6">
        <f t="shared" si="21"/>
        <v>-3.0430187712602503</v>
      </c>
      <c r="E134" s="6">
        <f t="shared" si="21"/>
        <v>2.4518502000683746</v>
      </c>
      <c r="F134" s="6">
        <f t="shared" si="21"/>
        <v>0.58024628899347164</v>
      </c>
      <c r="G134" s="6">
        <f t="shared" si="21"/>
        <v>1.4499373213192434E-2</v>
      </c>
      <c r="H134" s="6">
        <f t="shared" si="21"/>
        <v>6.2977796560611529E-5</v>
      </c>
      <c r="I134" s="6">
        <f t="shared" si="21"/>
        <v>5.4803261245759534E-8</v>
      </c>
      <c r="J134" s="6">
        <f t="shared" si="21"/>
        <v>1.0193201365204512E-11</v>
      </c>
      <c r="K134" s="6">
        <f t="shared" si="21"/>
        <v>4.1996548607804052E-16</v>
      </c>
      <c r="L134" s="6">
        <f t="shared" si="20"/>
        <v>3.9181256165031079E-21</v>
      </c>
      <c r="M134" s="6">
        <f t="shared" si="20"/>
        <v>8.3994061163706779E-27</v>
      </c>
      <c r="N134" s="6">
        <f t="shared" si="20"/>
        <v>4.1798542746449055E-33</v>
      </c>
      <c r="O134" s="6">
        <f t="shared" si="20"/>
        <v>4.8645944578231827E-40</v>
      </c>
      <c r="P134" s="6">
        <f t="shared" si="20"/>
        <v>1.3314757783189723E-47</v>
      </c>
      <c r="Q134" s="6">
        <f t="shared" si="20"/>
        <v>8.6078315838417365E-56</v>
      </c>
      <c r="R134" s="6">
        <f t="shared" si="20"/>
        <v>1.3188750594517694E-64</v>
      </c>
      <c r="S134" s="6">
        <f t="shared" si="20"/>
        <v>4.8022714989658145E-74</v>
      </c>
      <c r="T134" s="6">
        <f t="shared" si="20"/>
        <v>4.1647349920696887E-84</v>
      </c>
      <c r="U134" s="6">
        <f t="shared" si="20"/>
        <v>8.6183077327051479E-95</v>
      </c>
      <c r="V134" s="6">
        <f t="shared" si="20"/>
        <v>4.2620239673296399E-106</v>
      </c>
      <c r="W134" s="6">
        <f t="shared" si="20"/>
        <v>5.0434838449644665E-118</v>
      </c>
    </row>
    <row r="135" spans="1:23">
      <c r="A135" s="5">
        <f t="shared" si="15"/>
        <v>-0.37099999999999989</v>
      </c>
      <c r="B135" s="10">
        <f t="shared" ref="B135:B198" si="22">SUM(D135:W135)</f>
        <v>3.8116752090917891E-3</v>
      </c>
      <c r="D135" s="6">
        <f t="shared" si="21"/>
        <v>-3.0386194306704728</v>
      </c>
      <c r="E135" s="6">
        <f t="shared" si="21"/>
        <v>2.4569853266524495</v>
      </c>
      <c r="F135" s="6">
        <f t="shared" si="21"/>
        <v>0.57139827244016994</v>
      </c>
      <c r="G135" s="6">
        <f t="shared" si="21"/>
        <v>1.3988248399431937E-2</v>
      </c>
      <c r="H135" s="6">
        <f t="shared" si="21"/>
        <v>5.9208447972608234E-5</v>
      </c>
      <c r="I135" s="6">
        <f t="shared" si="21"/>
        <v>4.9930590978634842E-8</v>
      </c>
      <c r="J135" s="6">
        <f t="shared" si="21"/>
        <v>8.9492611084768278E-12</v>
      </c>
      <c r="K135" s="6">
        <f t="shared" si="21"/>
        <v>3.5330329135374511E-16</v>
      </c>
      <c r="L135" s="6">
        <f t="shared" si="20"/>
        <v>3.1405544211936561E-21</v>
      </c>
      <c r="M135" s="6">
        <f t="shared" si="20"/>
        <v>6.3782916176782721E-27</v>
      </c>
      <c r="N135" s="6">
        <f t="shared" si="20"/>
        <v>2.9900424476032104E-33</v>
      </c>
      <c r="O135" s="6">
        <f t="shared" si="20"/>
        <v>3.2595307725514538E-40</v>
      </c>
      <c r="P135" s="6">
        <f t="shared" si="20"/>
        <v>8.3093158753726718E-48</v>
      </c>
      <c r="Q135" s="6">
        <f t="shared" si="20"/>
        <v>4.9748537578449059E-56</v>
      </c>
      <c r="R135" s="6">
        <f t="shared" si="20"/>
        <v>7.0190052078505388E-65</v>
      </c>
      <c r="S135" s="6">
        <f t="shared" si="20"/>
        <v>2.3401010731996266E-74</v>
      </c>
      <c r="T135" s="6">
        <f t="shared" si="20"/>
        <v>1.8476589779082348E-84</v>
      </c>
      <c r="U135" s="6">
        <f t="shared" si="20"/>
        <v>3.4612538027993147E-95</v>
      </c>
      <c r="V135" s="6">
        <f t="shared" si="20"/>
        <v>1.5407591274373411E-106</v>
      </c>
      <c r="W135" s="6">
        <f t="shared" si="20"/>
        <v>1.6318764511291429E-118</v>
      </c>
    </row>
    <row r="136" spans="1:23">
      <c r="A136" s="5">
        <f t="shared" ref="A136:A199" si="23">A135+$A$3</f>
        <v>-0.36999999999999988</v>
      </c>
      <c r="B136" s="10">
        <f t="shared" si="22"/>
        <v>3.9904182059301982E-3</v>
      </c>
      <c r="D136" s="6">
        <f t="shared" si="21"/>
        <v>-3.0341082756852553</v>
      </c>
      <c r="E136" s="6">
        <f t="shared" si="21"/>
        <v>2.4619264808576817</v>
      </c>
      <c r="F136" s="6">
        <f t="shared" si="21"/>
        <v>0.56262387553735538</v>
      </c>
      <c r="G136" s="6">
        <f t="shared" si="21"/>
        <v>1.3492643260278336E-2</v>
      </c>
      <c r="H136" s="6">
        <f t="shared" si="21"/>
        <v>5.5648755565509409E-5</v>
      </c>
      <c r="I136" s="6">
        <f t="shared" si="21"/>
        <v>4.5472451531130885E-8</v>
      </c>
      <c r="J136" s="6">
        <f t="shared" si="21"/>
        <v>7.8527343045143825E-12</v>
      </c>
      <c r="K136" s="6">
        <f t="shared" si="21"/>
        <v>2.9700567903388955E-16</v>
      </c>
      <c r="L136" s="6">
        <f t="shared" si="20"/>
        <v>2.5149722135775679E-21</v>
      </c>
      <c r="M136" s="6">
        <f t="shared" si="20"/>
        <v>4.8379910385534345E-27</v>
      </c>
      <c r="N136" s="6">
        <f t="shared" si="20"/>
        <v>2.1359670618676305E-33</v>
      </c>
      <c r="O136" s="6">
        <f t="shared" si="20"/>
        <v>2.1804729177453399E-40</v>
      </c>
      <c r="P136" s="6">
        <f t="shared" si="20"/>
        <v>5.1756000957936952E-48</v>
      </c>
      <c r="Q136" s="6">
        <f t="shared" si="20"/>
        <v>2.8687763823073786E-56</v>
      </c>
      <c r="R136" s="6">
        <f t="shared" si="20"/>
        <v>3.7259220849223268E-65</v>
      </c>
      <c r="S136" s="6">
        <f t="shared" si="20"/>
        <v>1.1369867163828082E-74</v>
      </c>
      <c r="T136" s="6">
        <f t="shared" si="20"/>
        <v>8.1700704826364112E-85</v>
      </c>
      <c r="U136" s="6">
        <f t="shared" si="20"/>
        <v>1.3849726884378798E-95</v>
      </c>
      <c r="V136" s="6">
        <f t="shared" si="20"/>
        <v>5.5471102610396254E-107</v>
      </c>
      <c r="W136" s="6">
        <f t="shared" si="20"/>
        <v>5.2561055494675363E-119</v>
      </c>
    </row>
    <row r="137" spans="1:23">
      <c r="A137" s="5">
        <f t="shared" si="23"/>
        <v>-0.36899999999999988</v>
      </c>
      <c r="B137" s="10">
        <f t="shared" si="22"/>
        <v>4.1766115970145335E-3</v>
      </c>
      <c r="D137" s="6">
        <f t="shared" si="21"/>
        <v>-3.0294847397606119</v>
      </c>
      <c r="E137" s="6">
        <f t="shared" si="21"/>
        <v>2.4666731831653399</v>
      </c>
      <c r="F137" s="6">
        <f t="shared" si="21"/>
        <v>0.55392365990155412</v>
      </c>
      <c r="G137" s="6">
        <f t="shared" si="21"/>
        <v>1.3012178855100427E-2</v>
      </c>
      <c r="H137" s="6">
        <f t="shared" si="21"/>
        <v>5.228803347903134E-5</v>
      </c>
      <c r="I137" s="6">
        <f t="shared" si="21"/>
        <v>4.1395266053232996E-8</v>
      </c>
      <c r="J137" s="6">
        <f t="shared" si="21"/>
        <v>6.8866942983331128E-12</v>
      </c>
      <c r="K137" s="6">
        <f t="shared" si="21"/>
        <v>2.4949597422461234E-16</v>
      </c>
      <c r="L137" s="6">
        <f t="shared" si="20"/>
        <v>2.0121360981780917E-21</v>
      </c>
      <c r="M137" s="6">
        <f t="shared" si="20"/>
        <v>3.6654614927598107E-27</v>
      </c>
      <c r="N137" s="6">
        <f t="shared" si="20"/>
        <v>1.5237381236277793E-33</v>
      </c>
      <c r="O137" s="6">
        <f t="shared" si="20"/>
        <v>1.4562321631908543E-40</v>
      </c>
      <c r="P137" s="6">
        <f t="shared" si="20"/>
        <v>3.2174829070019124E-48</v>
      </c>
      <c r="Q137" s="6">
        <f t="shared" si="20"/>
        <v>1.650589233509739E-56</v>
      </c>
      <c r="R137" s="6">
        <f t="shared" si="20"/>
        <v>1.9727579628423288E-65</v>
      </c>
      <c r="S137" s="6">
        <f t="shared" si="20"/>
        <v>5.5081271409483875E-75</v>
      </c>
      <c r="T137" s="6">
        <f t="shared" si="20"/>
        <v>3.6007552173363617E-85</v>
      </c>
      <c r="U137" s="6">
        <f t="shared" si="20"/>
        <v>5.5212684062886054E-96</v>
      </c>
      <c r="V137" s="6">
        <f t="shared" si="20"/>
        <v>1.9888630278066824E-107</v>
      </c>
      <c r="W137" s="6">
        <f t="shared" si="20"/>
        <v>1.6852064263062992E-119</v>
      </c>
    </row>
    <row r="138" spans="1:23">
      <c r="A138" s="5">
        <f t="shared" si="23"/>
        <v>-0.36799999999999988</v>
      </c>
      <c r="B138" s="10">
        <f t="shared" si="22"/>
        <v>4.3705218522253368E-3</v>
      </c>
      <c r="D138" s="6">
        <f t="shared" si="21"/>
        <v>-3.0247482593507597</v>
      </c>
      <c r="E138" s="6">
        <f t="shared" si="21"/>
        <v>2.4712249821426915</v>
      </c>
      <c r="F138" s="6">
        <f t="shared" si="21"/>
        <v>0.54529816289737765</v>
      </c>
      <c r="G138" s="6">
        <f t="shared" si="21"/>
        <v>1.2546482404406608E-2</v>
      </c>
      <c r="H138" s="6">
        <f t="shared" si="21"/>
        <v>4.9116084441979364E-5</v>
      </c>
      <c r="I138" s="6">
        <f t="shared" si="21"/>
        <v>3.7668031064904214E-8</v>
      </c>
      <c r="J138" s="6">
        <f t="shared" si="21"/>
        <v>6.0360928212406216E-12</v>
      </c>
      <c r="K138" s="6">
        <f t="shared" si="21"/>
        <v>2.0943187277669155E-16</v>
      </c>
      <c r="L138" s="6">
        <f t="shared" si="20"/>
        <v>1.6083375254102951E-21</v>
      </c>
      <c r="M138" s="6">
        <f t="shared" si="20"/>
        <v>2.7739152354056035E-27</v>
      </c>
      <c r="N138" s="6">
        <f t="shared" si="20"/>
        <v>1.0854811632728015E-33</v>
      </c>
      <c r="O138" s="6">
        <f t="shared" si="20"/>
        <v>9.7093908454259574E-41</v>
      </c>
      <c r="P138" s="6">
        <f t="shared" si="20"/>
        <v>1.9963124332546093E-48</v>
      </c>
      <c r="Q138" s="6">
        <f t="shared" si="20"/>
        <v>9.4755264570387665E-57</v>
      </c>
      <c r="R138" s="6">
        <f t="shared" si="20"/>
        <v>1.0418164058093423E-65</v>
      </c>
      <c r="S138" s="6">
        <f t="shared" si="20"/>
        <v>2.6605732097184288E-75</v>
      </c>
      <c r="T138" s="6">
        <f t="shared" si="20"/>
        <v>1.5816830011260632E-85</v>
      </c>
      <c r="U138" s="6">
        <f t="shared" si="20"/>
        <v>2.1929056447496746E-96</v>
      </c>
      <c r="V138" s="6">
        <f t="shared" si="20"/>
        <v>7.1013642106314543E-108</v>
      </c>
      <c r="W138" s="6">
        <f t="shared" si="20"/>
        <v>5.378316984404164E-120</v>
      </c>
    </row>
    <row r="139" spans="1:23">
      <c r="A139" s="5">
        <f t="shared" si="23"/>
        <v>-0.36699999999999988</v>
      </c>
      <c r="B139" s="10">
        <f t="shared" si="22"/>
        <v>4.5724230741694136E-3</v>
      </c>
      <c r="D139" s="6">
        <f t="shared" si="21"/>
        <v>-3.0198982739957674</v>
      </c>
      <c r="E139" s="6">
        <f t="shared" si="21"/>
        <v>2.4755814546555248</v>
      </c>
      <c r="F139" s="6">
        <f t="shared" si="21"/>
        <v>0.53674789768124509</v>
      </c>
      <c r="G139" s="6">
        <f t="shared" si="21"/>
        <v>1.2095187285309231E-2</v>
      </c>
      <c r="H139" s="6">
        <f t="shared" si="21"/>
        <v>4.6123180438549951E-5</v>
      </c>
      <c r="I139" s="6">
        <f t="shared" si="21"/>
        <v>3.426213137095639E-8</v>
      </c>
      <c r="J139" s="6">
        <f t="shared" si="21"/>
        <v>5.2875591514029598E-12</v>
      </c>
      <c r="K139" s="6">
        <f t="shared" si="21"/>
        <v>1.756714461149366E-16</v>
      </c>
      <c r="L139" s="6">
        <f t="shared" si="20"/>
        <v>1.2843727997968576E-21</v>
      </c>
      <c r="M139" s="6">
        <f t="shared" si="20"/>
        <v>2.0967981941144214E-27</v>
      </c>
      <c r="N139" s="6">
        <f t="shared" si="20"/>
        <v>7.7219681392505537E-34</v>
      </c>
      <c r="O139" s="6">
        <f t="shared" si="20"/>
        <v>6.462966609495873E-41</v>
      </c>
      <c r="P139" s="6">
        <f t="shared" ref="L139:W160" si="24">EXP($A139-P$4*EXP(4*$A139))*((16*P$4^2*EXP(8*$A139)-24*P$4*EXP(4*$A139)))</f>
        <v>1.2362153241134103E-48</v>
      </c>
      <c r="Q139" s="6">
        <f t="shared" si="24"/>
        <v>5.4273246336666814E-57</v>
      </c>
      <c r="R139" s="6">
        <f t="shared" si="24"/>
        <v>5.4875871570966942E-66</v>
      </c>
      <c r="S139" s="6">
        <f t="shared" si="24"/>
        <v>1.2813389974294597E-75</v>
      </c>
      <c r="T139" s="6">
        <f t="shared" si="24"/>
        <v>6.9246458940595976E-86</v>
      </c>
      <c r="U139" s="6">
        <f t="shared" si="24"/>
        <v>8.6771676121562866E-97</v>
      </c>
      <c r="V139" s="6">
        <f t="shared" si="24"/>
        <v>2.5250519494266913E-108</v>
      </c>
      <c r="W139" s="6">
        <f t="shared" si="24"/>
        <v>1.7085824614256078E-120</v>
      </c>
    </row>
    <row r="140" spans="1:23">
      <c r="A140" s="5">
        <f t="shared" si="23"/>
        <v>-0.36599999999999988</v>
      </c>
      <c r="B140" s="10">
        <f t="shared" si="22"/>
        <v>4.7825971428827347E-3</v>
      </c>
      <c r="D140" s="6">
        <f t="shared" si="21"/>
        <v>-3.014934226409971</v>
      </c>
      <c r="E140" s="6">
        <f t="shared" si="21"/>
        <v>2.4797422060750955</v>
      </c>
      <c r="F140" s="6">
        <f t="shared" si="21"/>
        <v>0.52827335325425795</v>
      </c>
      <c r="G140" s="6">
        <f t="shared" si="21"/>
        <v>1.1657933023713532E-2</v>
      </c>
      <c r="H140" s="6">
        <f t="shared" si="21"/>
        <v>4.3300043990011112E-5</v>
      </c>
      <c r="I140" s="6">
        <f t="shared" si="21"/>
        <v>3.1151167327507343E-8</v>
      </c>
      <c r="J140" s="6">
        <f t="shared" si="21"/>
        <v>4.6292198879051823E-12</v>
      </c>
      <c r="K140" s="6">
        <f t="shared" si="21"/>
        <v>1.4724394980023452E-16</v>
      </c>
      <c r="L140" s="6">
        <f t="shared" si="24"/>
        <v>1.0247016628468955E-21</v>
      </c>
      <c r="M140" s="6">
        <f t="shared" si="24"/>
        <v>1.5831315296243286E-27</v>
      </c>
      <c r="N140" s="6">
        <f t="shared" si="24"/>
        <v>5.4856114990061452E-34</v>
      </c>
      <c r="O140" s="6">
        <f t="shared" si="24"/>
        <v>4.2948451859839426E-41</v>
      </c>
      <c r="P140" s="6">
        <f t="shared" si="24"/>
        <v>7.6402872907748311E-49</v>
      </c>
      <c r="Q140" s="6">
        <f t="shared" si="24"/>
        <v>3.1015759902215775E-57</v>
      </c>
      <c r="R140" s="6">
        <f t="shared" si="24"/>
        <v>2.8829692133149628E-66</v>
      </c>
      <c r="S140" s="6">
        <f t="shared" si="24"/>
        <v>6.1526938802275734E-76</v>
      </c>
      <c r="T140" s="6">
        <f t="shared" si="24"/>
        <v>3.0214969794167012E-86</v>
      </c>
      <c r="U140" s="6">
        <f t="shared" si="24"/>
        <v>3.4206329790898332E-97</v>
      </c>
      <c r="V140" s="6">
        <f t="shared" si="24"/>
        <v>8.9409407777103229E-109</v>
      </c>
      <c r="W140" s="6">
        <f t="shared" si="24"/>
        <v>5.4027357103999065E-121</v>
      </c>
    </row>
    <row r="141" spans="1:23">
      <c r="A141" s="5">
        <f t="shared" si="23"/>
        <v>-0.36499999999999988</v>
      </c>
      <c r="B141" s="10">
        <f t="shared" si="22"/>
        <v>5.0013338606628094E-3</v>
      </c>
      <c r="D141" s="6">
        <f t="shared" si="21"/>
        <v>-3.0098555625711132</v>
      </c>
      <c r="E141" s="6">
        <f t="shared" si="21"/>
        <v>2.4837068704794092</v>
      </c>
      <c r="F141" s="6">
        <f t="shared" si="21"/>
        <v>0.51987499452417185</v>
      </c>
      <c r="G141" s="6">
        <f t="shared" si="21"/>
        <v>1.1234365283311485E-2</v>
      </c>
      <c r="H141" s="6">
        <f t="shared" si="21"/>
        <v>4.0637830039110596E-5</v>
      </c>
      <c r="I141" s="6">
        <f t="shared" si="21"/>
        <v>2.8310793707854996E-8</v>
      </c>
      <c r="J141" s="6">
        <f t="shared" si="21"/>
        <v>4.0505373167081039E-12</v>
      </c>
      <c r="K141" s="6">
        <f t="shared" si="21"/>
        <v>1.2332477577448431E-16</v>
      </c>
      <c r="L141" s="6">
        <f t="shared" si="24"/>
        <v>8.1676023813684804E-22</v>
      </c>
      <c r="M141" s="6">
        <f t="shared" si="24"/>
        <v>1.1939118540019344E-27</v>
      </c>
      <c r="N141" s="6">
        <f t="shared" si="24"/>
        <v>3.8914457207277331E-34</v>
      </c>
      <c r="O141" s="6">
        <f t="shared" si="24"/>
        <v>2.8492849615079069E-41</v>
      </c>
      <c r="P141" s="6">
        <f t="shared" si="24"/>
        <v>4.712721814627768E-49</v>
      </c>
      <c r="Q141" s="6">
        <f t="shared" si="24"/>
        <v>1.7684357162909811E-57</v>
      </c>
      <c r="R141" s="6">
        <f t="shared" si="24"/>
        <v>1.5106448617580778E-66</v>
      </c>
      <c r="S141" s="6">
        <f t="shared" si="24"/>
        <v>2.9456005001738063E-76</v>
      </c>
      <c r="T141" s="6">
        <f t="shared" si="24"/>
        <v>1.3139759180804027E-86</v>
      </c>
      <c r="U141" s="6">
        <f t="shared" si="24"/>
        <v>1.3433800377205235E-97</v>
      </c>
      <c r="V141" s="6">
        <f t="shared" si="24"/>
        <v>3.1526315133912792E-109</v>
      </c>
      <c r="W141" s="6">
        <f t="shared" si="24"/>
        <v>1.7004805542851697E-121</v>
      </c>
    </row>
    <row r="142" spans="1:23">
      <c r="A142" s="5">
        <f t="shared" si="23"/>
        <v>-0.36399999999999988</v>
      </c>
      <c r="B142" s="10">
        <f t="shared" si="22"/>
        <v>5.2289310968429443E-3</v>
      </c>
      <c r="D142" s="6">
        <f t="shared" si="21"/>
        <v>-3.0046617318102506</v>
      </c>
      <c r="E142" s="6">
        <f t="shared" si="21"/>
        <v>2.4874751108487008</v>
      </c>
      <c r="F142" s="6">
        <f t="shared" si="21"/>
        <v>0.51155326237639565</v>
      </c>
      <c r="G142" s="6">
        <f t="shared" si="21"/>
        <v>1.0824135851460944E-2</v>
      </c>
      <c r="H142" s="6">
        <f t="shared" si="21"/>
        <v>3.8128108424512083E-5</v>
      </c>
      <c r="I142" s="6">
        <f t="shared" si="21"/>
        <v>2.571856945629131E-8</v>
      </c>
      <c r="J142" s="6">
        <f t="shared" si="21"/>
        <v>3.5421645352387589E-12</v>
      </c>
      <c r="K142" s="6">
        <f t="shared" si="21"/>
        <v>1.0321397623509508E-16</v>
      </c>
      <c r="L142" s="6">
        <f t="shared" si="24"/>
        <v>6.5040054938707066E-22</v>
      </c>
      <c r="M142" s="6">
        <f t="shared" si="24"/>
        <v>8.9933274836350665E-28</v>
      </c>
      <c r="N142" s="6">
        <f t="shared" si="24"/>
        <v>2.7566609103308909E-34</v>
      </c>
      <c r="O142" s="6">
        <f t="shared" si="24"/>
        <v>1.8870965251832727E-41</v>
      </c>
      <c r="P142" s="6">
        <f t="shared" si="24"/>
        <v>2.9011958612242821E-49</v>
      </c>
      <c r="Q142" s="6">
        <f t="shared" si="24"/>
        <v>1.0060102081793792E-57</v>
      </c>
      <c r="R142" s="6">
        <f t="shared" si="24"/>
        <v>7.8948520762698086E-67</v>
      </c>
      <c r="S142" s="6">
        <f t="shared" si="24"/>
        <v>1.4059972604346893E-76</v>
      </c>
      <c r="T142" s="6">
        <f t="shared" si="24"/>
        <v>5.6949176057285066E-87</v>
      </c>
      <c r="U142" s="6">
        <f t="shared" si="24"/>
        <v>5.2559190217787286E-98</v>
      </c>
      <c r="V142" s="6">
        <f t="shared" si="24"/>
        <v>1.1069627176009918E-109</v>
      </c>
      <c r="W142" s="6">
        <f t="shared" si="24"/>
        <v>5.3272329562875538E-122</v>
      </c>
    </row>
    <row r="143" spans="1:23">
      <c r="A143" s="5">
        <f t="shared" si="23"/>
        <v>-0.36299999999999988</v>
      </c>
      <c r="B143" s="10">
        <f t="shared" si="22"/>
        <v>5.4656949324330805E-3</v>
      </c>
      <c r="D143" s="6">
        <f t="shared" si="21"/>
        <v>-2.9993521869024007</v>
      </c>
      <c r="E143" s="6">
        <f t="shared" si="21"/>
        <v>2.4910466192550169</v>
      </c>
      <c r="F143" s="6">
        <f t="shared" si="21"/>
        <v>0.50330857375393878</v>
      </c>
      <c r="G143" s="6">
        <f t="shared" si="21"/>
        <v>1.0426902622031987E-2</v>
      </c>
      <c r="H143" s="6">
        <f t="shared" si="21"/>
        <v>3.5762846932524269E-5</v>
      </c>
      <c r="I143" s="6">
        <f t="shared" si="21"/>
        <v>2.3353817657202047E-8</v>
      </c>
      <c r="J143" s="6">
        <f t="shared" si="21"/>
        <v>3.0958156741489959E-12</v>
      </c>
      <c r="K143" s="6">
        <f t="shared" si="21"/>
        <v>8.6317863728808108E-17</v>
      </c>
      <c r="L143" s="6">
        <f t="shared" si="24"/>
        <v>5.1743372665355591E-22</v>
      </c>
      <c r="M143" s="6">
        <f t="shared" si="24"/>
        <v>6.7664269698989741E-28</v>
      </c>
      <c r="N143" s="6">
        <f t="shared" si="24"/>
        <v>1.9500228535033582E-34</v>
      </c>
      <c r="O143" s="6">
        <f t="shared" si="24"/>
        <v>1.2477261443775788E-41</v>
      </c>
      <c r="P143" s="6">
        <f t="shared" si="24"/>
        <v>1.7824690149889673E-49</v>
      </c>
      <c r="Q143" s="6">
        <f t="shared" si="24"/>
        <v>5.7097589491264292E-58</v>
      </c>
      <c r="R143" s="6">
        <f t="shared" si="24"/>
        <v>4.1150990302244349E-67</v>
      </c>
      <c r="S143" s="6">
        <f t="shared" si="24"/>
        <v>6.6910148685331113E-77</v>
      </c>
      <c r="T143" s="6">
        <f t="shared" si="24"/>
        <v>2.4598940964684727E-87</v>
      </c>
      <c r="U143" s="6">
        <f t="shared" si="24"/>
        <v>2.048562506688057E-98</v>
      </c>
      <c r="V143" s="6">
        <f t="shared" si="24"/>
        <v>3.8703944497049544E-110</v>
      </c>
      <c r="W143" s="6">
        <f t="shared" si="24"/>
        <v>1.661099515778245E-122</v>
      </c>
    </row>
    <row r="144" spans="1:23">
      <c r="A144" s="5">
        <f t="shared" si="23"/>
        <v>-0.36199999999999988</v>
      </c>
      <c r="B144" s="10">
        <f t="shared" si="22"/>
        <v>5.7119398045321138E-3</v>
      </c>
      <c r="D144" s="6">
        <f t="shared" si="21"/>
        <v>-2.9939263841579189</v>
      </c>
      <c r="E144" s="6">
        <f t="shared" si="21"/>
        <v>2.4944211170457886</v>
      </c>
      <c r="F144" s="6">
        <f t="shared" si="21"/>
        <v>0.49514132174624698</v>
      </c>
      <c r="G144" s="6">
        <f t="shared" si="21"/>
        <v>1.0042329575302746E-2</v>
      </c>
      <c r="H144" s="6">
        <f t="shared" si="21"/>
        <v>3.3534394913366698E-5</v>
      </c>
      <c r="I144" s="6">
        <f t="shared" si="21"/>
        <v>2.1197495083832108E-8</v>
      </c>
      <c r="J144" s="6">
        <f t="shared" si="21"/>
        <v>2.7041497113894573E-12</v>
      </c>
      <c r="K144" s="6">
        <f t="shared" si="21"/>
        <v>7.2133258757451894E-17</v>
      </c>
      <c r="L144" s="6">
        <f t="shared" si="24"/>
        <v>4.1125807253948373E-22</v>
      </c>
      <c r="M144" s="6">
        <f t="shared" si="24"/>
        <v>5.0849559707377912E-28</v>
      </c>
      <c r="N144" s="6">
        <f t="shared" si="24"/>
        <v>1.3774554722217231E-34</v>
      </c>
      <c r="O144" s="6">
        <f t="shared" si="24"/>
        <v>8.2358500231484713E-42</v>
      </c>
      <c r="P144" s="6">
        <f t="shared" si="24"/>
        <v>1.0929572546042438E-49</v>
      </c>
      <c r="Q144" s="6">
        <f t="shared" si="24"/>
        <v>3.2331915721123228E-58</v>
      </c>
      <c r="R144" s="6">
        <f t="shared" si="24"/>
        <v>2.1392752634331357E-67</v>
      </c>
      <c r="S144" s="6">
        <f t="shared" si="24"/>
        <v>3.1746158770969518E-77</v>
      </c>
      <c r="T144" s="6">
        <f t="shared" si="24"/>
        <v>1.0589328120593359E-87</v>
      </c>
      <c r="U144" s="6">
        <f t="shared" si="24"/>
        <v>7.9541530682563326E-99</v>
      </c>
      <c r="V144" s="6">
        <f t="shared" si="24"/>
        <v>1.3475117167236266E-110</v>
      </c>
      <c r="W144" s="6">
        <f t="shared" si="24"/>
        <v>5.1551985762562982E-123</v>
      </c>
    </row>
    <row r="145" spans="1:23">
      <c r="A145" s="5">
        <f t="shared" si="23"/>
        <v>-0.36099999999999988</v>
      </c>
      <c r="B145" s="10">
        <f t="shared" si="22"/>
        <v>5.9679886503516298E-3</v>
      </c>
      <c r="D145" s="6">
        <f t="shared" si="21"/>
        <v>-2.9883837835146259</v>
      </c>
      <c r="E145" s="6">
        <f t="shared" si="21"/>
        <v>2.4975983550212799</v>
      </c>
      <c r="F145" s="6">
        <f t="shared" si="21"/>
        <v>0.48705187568682934</v>
      </c>
      <c r="G145" s="6">
        <f t="shared" si="21"/>
        <v>9.6700867549875651E-3</v>
      </c>
      <c r="H145" s="6">
        <f t="shared" si="21"/>
        <v>3.1435467449215986E-5</v>
      </c>
      <c r="I145" s="6">
        <f t="shared" si="21"/>
        <v>1.9232070726395165E-8</v>
      </c>
      <c r="J145" s="6">
        <f t="shared" si="21"/>
        <v>2.3606665164252061E-12</v>
      </c>
      <c r="K145" s="6">
        <f t="shared" si="21"/>
        <v>6.0234014195037888E-17</v>
      </c>
      <c r="L145" s="6">
        <f t="shared" si="24"/>
        <v>3.2655651281595905E-22</v>
      </c>
      <c r="M145" s="6">
        <f t="shared" si="24"/>
        <v>3.8168206611638318E-28</v>
      </c>
      <c r="N145" s="6">
        <f t="shared" si="24"/>
        <v>9.7161558563852288E-35</v>
      </c>
      <c r="O145" s="6">
        <f t="shared" si="24"/>
        <v>5.4269850899757267E-42</v>
      </c>
      <c r="P145" s="6">
        <f t="shared" si="24"/>
        <v>6.6883216664790749E-50</v>
      </c>
      <c r="Q145" s="6">
        <f t="shared" si="24"/>
        <v>1.826582808687751E-58</v>
      </c>
      <c r="R145" s="6">
        <f t="shared" si="24"/>
        <v>1.1091710457334396E-67</v>
      </c>
      <c r="S145" s="6">
        <f t="shared" si="24"/>
        <v>1.5016779301708219E-77</v>
      </c>
      <c r="T145" s="6">
        <f t="shared" si="24"/>
        <v>4.5429453424747102E-88</v>
      </c>
      <c r="U145" s="6">
        <f t="shared" si="24"/>
        <v>3.0766366000640667E-99</v>
      </c>
      <c r="V145" s="6">
        <f t="shared" si="24"/>
        <v>4.6715130419764234E-111</v>
      </c>
      <c r="W145" s="6">
        <f t="shared" si="24"/>
        <v>1.5923654175278485E-123</v>
      </c>
    </row>
    <row r="146" spans="1:23">
      <c r="A146" s="5">
        <f t="shared" si="23"/>
        <v>-0.35999999999999988</v>
      </c>
      <c r="B146" s="10">
        <f t="shared" si="22"/>
        <v>6.2341730507696896E-3</v>
      </c>
      <c r="D146" s="6">
        <f t="shared" si="21"/>
        <v>-2.9827238486306635</v>
      </c>
      <c r="E146" s="6">
        <f t="shared" si="21"/>
        <v>2.5005781136058234</v>
      </c>
      <c r="F146" s="6">
        <f t="shared" si="21"/>
        <v>0.47904058125959514</v>
      </c>
      <c r="G146" s="6">
        <f t="shared" si="21"/>
        <v>9.3098502424810107E-3</v>
      </c>
      <c r="H146" s="6">
        <f t="shared" si="21"/>
        <v>2.9459130061288186E-5</v>
      </c>
      <c r="I146" s="6">
        <f t="shared" si="21"/>
        <v>1.7441412732835429E-8</v>
      </c>
      <c r="J146" s="6">
        <f t="shared" si="21"/>
        <v>2.0596138923280208E-12</v>
      </c>
      <c r="K146" s="6">
        <f t="shared" si="21"/>
        <v>5.0259496220930402E-17</v>
      </c>
      <c r="L146" s="6">
        <f t="shared" si="24"/>
        <v>2.5905072362707698E-22</v>
      </c>
      <c r="M146" s="6">
        <f t="shared" si="24"/>
        <v>2.8615478725463216E-28</v>
      </c>
      <c r="N146" s="6">
        <f t="shared" si="24"/>
        <v>6.8436521217926296E-35</v>
      </c>
      <c r="O146" s="6">
        <f t="shared" si="24"/>
        <v>3.5699892740922151E-42</v>
      </c>
      <c r="P146" s="6">
        <f t="shared" si="24"/>
        <v>4.084702565546634E-50</v>
      </c>
      <c r="Q146" s="6">
        <f t="shared" si="24"/>
        <v>1.0295264929949332E-58</v>
      </c>
      <c r="R146" s="6">
        <f t="shared" si="24"/>
        <v>5.7354992598654218E-68</v>
      </c>
      <c r="S146" s="6">
        <f t="shared" si="24"/>
        <v>7.0817986219953412E-78</v>
      </c>
      <c r="T146" s="6">
        <f t="shared" si="24"/>
        <v>1.9423065990872325E-88</v>
      </c>
      <c r="U146" s="6">
        <f t="shared" si="24"/>
        <v>1.1854666231118855E-99</v>
      </c>
      <c r="V146" s="6">
        <f t="shared" si="24"/>
        <v>1.6125858740212289E-111</v>
      </c>
      <c r="W146" s="6">
        <f t="shared" si="24"/>
        <v>4.8953014535593515E-124</v>
      </c>
    </row>
    <row r="147" spans="1:23">
      <c r="A147" s="5">
        <f t="shared" si="23"/>
        <v>-0.35899999999999987</v>
      </c>
      <c r="B147" s="10">
        <f t="shared" si="22"/>
        <v>6.5108333732775327E-3</v>
      </c>
      <c r="D147" s="6">
        <f t="shared" si="21"/>
        <v>-2.9769460469780817</v>
      </c>
      <c r="E147" s="6">
        <f t="shared" si="21"/>
        <v>2.5033602030127193</v>
      </c>
      <c r="F147" s="6">
        <f t="shared" si="21"/>
        <v>0.47110776061381615</v>
      </c>
      <c r="G147" s="6">
        <f t="shared" si="21"/>
        <v>8.9613021284013755E-3</v>
      </c>
      <c r="H147" s="6">
        <f t="shared" si="21"/>
        <v>2.7598783943239337E-5</v>
      </c>
      <c r="I147" s="6">
        <f t="shared" si="21"/>
        <v>1.5810683227565853E-8</v>
      </c>
      <c r="J147" s="6">
        <f t="shared" si="21"/>
        <v>1.7959045016808482E-12</v>
      </c>
      <c r="K147" s="6">
        <f t="shared" si="21"/>
        <v>4.1904745239439816E-17</v>
      </c>
      <c r="L147" s="6">
        <f t="shared" si="24"/>
        <v>2.053015103020035E-22</v>
      </c>
      <c r="M147" s="6">
        <f t="shared" si="24"/>
        <v>2.142806311689743E-28</v>
      </c>
      <c r="N147" s="6">
        <f t="shared" si="24"/>
        <v>4.8134385143520105E-35</v>
      </c>
      <c r="O147" s="6">
        <f t="shared" si="24"/>
        <v>2.3443924024076023E-42</v>
      </c>
      <c r="P147" s="6">
        <f t="shared" si="24"/>
        <v>2.4895998384000462E-50</v>
      </c>
      <c r="Q147" s="6">
        <f t="shared" si="24"/>
        <v>5.7892442707905684E-59</v>
      </c>
      <c r="R147" s="6">
        <f t="shared" si="24"/>
        <v>2.9578771749245007E-68</v>
      </c>
      <c r="S147" s="6">
        <f t="shared" si="24"/>
        <v>3.3295552296100622E-78</v>
      </c>
      <c r="T147" s="6">
        <f t="shared" si="24"/>
        <v>8.2756718332581971E-89</v>
      </c>
      <c r="U147" s="6">
        <f t="shared" si="24"/>
        <v>4.550159713030112E-100</v>
      </c>
      <c r="V147" s="6">
        <f t="shared" si="24"/>
        <v>5.5426946411381014E-112</v>
      </c>
      <c r="W147" s="6">
        <f t="shared" si="24"/>
        <v>1.4977773243351161E-124</v>
      </c>
    </row>
    <row r="148" spans="1:23">
      <c r="A148" s="5">
        <f t="shared" si="23"/>
        <v>-0.35799999999999987</v>
      </c>
      <c r="B148" s="10">
        <f t="shared" si="22"/>
        <v>6.7983189141849754E-3</v>
      </c>
      <c r="D148" s="6">
        <f t="shared" si="21"/>
        <v>-2.9710498499371574</v>
      </c>
      <c r="E148" s="6">
        <f t="shared" si="21"/>
        <v>2.5059444634027024</v>
      </c>
      <c r="F148" s="6">
        <f t="shared" si="21"/>
        <v>0.46325371248760788</v>
      </c>
      <c r="G148" s="6">
        <f t="shared" si="21"/>
        <v>8.6241304815182929E-3</v>
      </c>
      <c r="H148" s="6">
        <f t="shared" si="21"/>
        <v>2.5848151708209662E-5</v>
      </c>
      <c r="I148" s="6">
        <f t="shared" si="21"/>
        <v>1.4326240503973886E-8</v>
      </c>
      <c r="J148" s="6">
        <f t="shared" si="21"/>
        <v>1.5650416697140246E-12</v>
      </c>
      <c r="K148" s="6">
        <f t="shared" ref="E148:T183" si="25">EXP($A148-K$4*EXP(4*$A148))*((16*K$4^2*EXP(8*$A148)-24*K$4*EXP(4*$A148)))</f>
        <v>3.4912078227068924E-17</v>
      </c>
      <c r="L148" s="6">
        <f t="shared" si="24"/>
        <v>1.6254689384090809E-22</v>
      </c>
      <c r="M148" s="6">
        <f t="shared" si="24"/>
        <v>1.6026747150175855E-28</v>
      </c>
      <c r="N148" s="6">
        <f t="shared" si="24"/>
        <v>3.3806053537210268E-35</v>
      </c>
      <c r="O148" s="6">
        <f t="shared" si="24"/>
        <v>1.5369007609894327E-42</v>
      </c>
      <c r="P148" s="6">
        <f t="shared" si="24"/>
        <v>1.5143315675841844E-50</v>
      </c>
      <c r="Q148" s="6">
        <f t="shared" si="24"/>
        <v>3.2477930344376472E-59</v>
      </c>
      <c r="R148" s="6">
        <f t="shared" si="24"/>
        <v>1.5213200327546351E-68</v>
      </c>
      <c r="S148" s="6">
        <f t="shared" si="24"/>
        <v>1.5606281709173484E-78</v>
      </c>
      <c r="T148" s="6">
        <f t="shared" si="24"/>
        <v>3.5138882499725534E-89</v>
      </c>
      <c r="U148" s="6">
        <f t="shared" si="24"/>
        <v>1.73972825050105E-100</v>
      </c>
      <c r="V148" s="6">
        <f t="shared" si="24"/>
        <v>1.8968997880337412E-112</v>
      </c>
      <c r="W148" s="6">
        <f t="shared" si="24"/>
        <v>4.5607669036184685E-125</v>
      </c>
    </row>
    <row r="149" spans="1:23">
      <c r="A149" s="5">
        <f t="shared" si="23"/>
        <v>-0.35699999999999987</v>
      </c>
      <c r="B149" s="10">
        <f t="shared" si="22"/>
        <v>7.0969880399736106E-3</v>
      </c>
      <c r="D149" s="6">
        <f t="shared" ref="D149:K184" si="26">EXP($A149-D$4*EXP(4*$A149))*((16*D$4^2*EXP(8*$A149)-24*D$4*EXP(4*$A149)))</f>
        <v>-2.9650347328914264</v>
      </c>
      <c r="E149" s="6">
        <f t="shared" si="25"/>
        <v>2.508330765035867</v>
      </c>
      <c r="F149" s="6">
        <f t="shared" si="25"/>
        <v>0.45547871233983656</v>
      </c>
      <c r="G149" s="6">
        <f t="shared" si="25"/>
        <v>8.2980293151483E-3</v>
      </c>
      <c r="H149" s="6">
        <f t="shared" si="25"/>
        <v>2.4201263636891971E-5</v>
      </c>
      <c r="I149" s="6">
        <f t="shared" si="25"/>
        <v>1.2975548115460675E-8</v>
      </c>
      <c r="J149" s="6">
        <f t="shared" si="25"/>
        <v>1.3630531557680293E-12</v>
      </c>
      <c r="K149" s="6">
        <f t="shared" si="25"/>
        <v>2.9063926866068023E-17</v>
      </c>
      <c r="L149" s="6">
        <f t="shared" si="24"/>
        <v>1.2857090959058922E-22</v>
      </c>
      <c r="M149" s="6">
        <f t="shared" si="24"/>
        <v>1.1972541196297168E-28</v>
      </c>
      <c r="N149" s="6">
        <f t="shared" si="24"/>
        <v>2.3708416395543232E-35</v>
      </c>
      <c r="O149" s="6">
        <f t="shared" si="24"/>
        <v>1.0057973237490852E-42</v>
      </c>
      <c r="P149" s="6">
        <f t="shared" si="24"/>
        <v>9.1924485287525648E-51</v>
      </c>
      <c r="Q149" s="6">
        <f t="shared" si="24"/>
        <v>1.8177445965882669E-59</v>
      </c>
      <c r="R149" s="6">
        <f t="shared" si="24"/>
        <v>7.8034722344351955E-69</v>
      </c>
      <c r="S149" s="6">
        <f t="shared" si="24"/>
        <v>7.2925245814312977E-79</v>
      </c>
      <c r="T149" s="6">
        <f t="shared" si="24"/>
        <v>1.4868454435963359E-89</v>
      </c>
      <c r="U149" s="6">
        <f t="shared" si="24"/>
        <v>6.6259310512167686E-101</v>
      </c>
      <c r="V149" s="6">
        <f t="shared" si="24"/>
        <v>6.4637662506046801E-113</v>
      </c>
      <c r="W149" s="6">
        <f t="shared" si="24"/>
        <v>1.3821112157853111E-125</v>
      </c>
    </row>
    <row r="150" spans="1:23">
      <c r="A150" s="5">
        <f t="shared" si="23"/>
        <v>-0.35599999999999987</v>
      </c>
      <c r="B150" s="10">
        <f t="shared" si="22"/>
        <v>7.4072083276514895E-3</v>
      </c>
      <c r="D150" s="6">
        <f t="shared" si="26"/>
        <v>-2.9589001753234516</v>
      </c>
      <c r="E150" s="6">
        <f t="shared" si="25"/>
        <v>2.5105190084169609</v>
      </c>
      <c r="F150" s="6">
        <f t="shared" si="25"/>
        <v>0.4477830124903478</v>
      </c>
      <c r="G150" s="6">
        <f t="shared" si="25"/>
        <v>7.9826985511035186E-3</v>
      </c>
      <c r="H150" s="6">
        <f t="shared" si="25"/>
        <v>2.2652444414067635E-5</v>
      </c>
      <c r="I150" s="6">
        <f t="shared" si="25"/>
        <v>1.1747090417314811E-8</v>
      </c>
      <c r="J150" s="6">
        <f t="shared" si="25"/>
        <v>1.186432072883301E-12</v>
      </c>
      <c r="K150" s="6">
        <f t="shared" si="25"/>
        <v>2.4176734336982903E-17</v>
      </c>
      <c r="L150" s="6">
        <f t="shared" si="24"/>
        <v>1.0159739603783484E-22</v>
      </c>
      <c r="M150" s="6">
        <f t="shared" si="24"/>
        <v>8.9331307875828679E-29</v>
      </c>
      <c r="N150" s="6">
        <f t="shared" si="24"/>
        <v>1.6602638606322537E-35</v>
      </c>
      <c r="O150" s="6">
        <f t="shared" si="24"/>
        <v>6.5708453642194068E-43</v>
      </c>
      <c r="P150" s="6">
        <f t="shared" si="24"/>
        <v>5.5687370222479299E-51</v>
      </c>
      <c r="Q150" s="6">
        <f t="shared" si="24"/>
        <v>1.014965611552783E-59</v>
      </c>
      <c r="R150" s="6">
        <f t="shared" si="24"/>
        <v>3.9918788343567664E-69</v>
      </c>
      <c r="S150" s="6">
        <f t="shared" si="24"/>
        <v>3.3971619627113713E-79</v>
      </c>
      <c r="T150" s="6">
        <f t="shared" si="24"/>
        <v>6.2694705015426957E-90</v>
      </c>
      <c r="U150" s="6">
        <f t="shared" si="24"/>
        <v>2.513716872659358E-101</v>
      </c>
      <c r="V150" s="6">
        <f t="shared" si="24"/>
        <v>2.1929926367481796E-113</v>
      </c>
      <c r="W150" s="6">
        <f t="shared" si="24"/>
        <v>4.168254592265766E-126</v>
      </c>
    </row>
    <row r="151" spans="1:23">
      <c r="A151" s="5">
        <f t="shared" si="23"/>
        <v>-0.35499999999999987</v>
      </c>
      <c r="B151" s="10">
        <f t="shared" si="22"/>
        <v>7.7293567039781888E-3</v>
      </c>
      <c r="D151" s="6">
        <f t="shared" si="26"/>
        <v>-2.952645660911291</v>
      </c>
      <c r="E151" s="6">
        <f t="shared" si="25"/>
        <v>2.5125091244339259</v>
      </c>
      <c r="F151" s="6">
        <f t="shared" si="25"/>
        <v>0.44016684226839803</v>
      </c>
      <c r="G151" s="6">
        <f t="shared" si="25"/>
        <v>7.6778439812778335E-3</v>
      </c>
      <c r="H151" s="6">
        <f t="shared" si="25"/>
        <v>2.1196300341143921E-5</v>
      </c>
      <c r="I151" s="6">
        <f t="shared" si="25"/>
        <v>1.06302941378835E-8</v>
      </c>
      <c r="J151" s="6">
        <f t="shared" si="25"/>
        <v>1.032084215825674E-12</v>
      </c>
      <c r="K151" s="6">
        <f t="shared" si="25"/>
        <v>2.0095758322959713E-17</v>
      </c>
      <c r="L151" s="6">
        <f t="shared" si="24"/>
        <v>8.0204097846411181E-23</v>
      </c>
      <c r="M151" s="6">
        <f t="shared" si="24"/>
        <v>6.6572573348497395E-29</v>
      </c>
      <c r="N151" s="6">
        <f t="shared" si="24"/>
        <v>1.1609556833395385E-35</v>
      </c>
      <c r="O151" s="6">
        <f t="shared" si="24"/>
        <v>4.2852396843697978E-43</v>
      </c>
      <c r="P151" s="6">
        <f t="shared" si="24"/>
        <v>3.3666187494956853E-51</v>
      </c>
      <c r="Q151" s="6">
        <f t="shared" si="24"/>
        <v>5.6537894509509768E-60</v>
      </c>
      <c r="R151" s="6">
        <f t="shared" si="24"/>
        <v>2.036499216912198E-69</v>
      </c>
      <c r="S151" s="6">
        <f t="shared" si="24"/>
        <v>1.5776444155000056E-79</v>
      </c>
      <c r="T151" s="6">
        <f t="shared" si="24"/>
        <v>2.6343713449416258E-90</v>
      </c>
      <c r="U151" s="6">
        <f t="shared" si="24"/>
        <v>9.499110988536784E-102</v>
      </c>
      <c r="V151" s="6">
        <f t="shared" si="24"/>
        <v>7.4078368142089987E-114</v>
      </c>
      <c r="W151" s="6">
        <f t="shared" si="24"/>
        <v>1.2510170324563354E-126</v>
      </c>
    </row>
    <row r="152" spans="1:23">
      <c r="A152" s="5">
        <f t="shared" si="23"/>
        <v>-0.35399999999999987</v>
      </c>
      <c r="B152" s="10">
        <f t="shared" si="22"/>
        <v>8.0638195834569215E-3</v>
      </c>
      <c r="D152" s="6">
        <f t="shared" si="26"/>
        <v>-2.9462706776256802</v>
      </c>
      <c r="E152" s="6">
        <f t="shared" si="25"/>
        <v>2.5143010744896261</v>
      </c>
      <c r="F152" s="6">
        <f t="shared" si="25"/>
        <v>0.43263040816919024</v>
      </c>
      <c r="G152" s="6">
        <f t="shared" si="25"/>
        <v>7.3831772269555337E-3</v>
      </c>
      <c r="H152" s="6">
        <f t="shared" si="25"/>
        <v>1.9827707012304853E-5</v>
      </c>
      <c r="I152" s="6">
        <f t="shared" si="25"/>
        <v>9.6154555823362794E-9</v>
      </c>
      <c r="J152" s="6">
        <f t="shared" si="25"/>
        <v>8.972811308778454E-13</v>
      </c>
      <c r="K152" s="6">
        <f t="shared" si="25"/>
        <v>1.6690649123292191E-17</v>
      </c>
      <c r="L152" s="6">
        <f t="shared" si="24"/>
        <v>6.3253265940233231E-23</v>
      </c>
      <c r="M152" s="6">
        <f t="shared" si="24"/>
        <v>4.9551772199939589E-29</v>
      </c>
      <c r="N152" s="6">
        <f t="shared" si="24"/>
        <v>8.1061676195357859E-36</v>
      </c>
      <c r="O152" s="6">
        <f t="shared" si="24"/>
        <v>2.7897742212246972E-43</v>
      </c>
      <c r="P152" s="6">
        <f t="shared" si="24"/>
        <v>2.0311375391493785E-51</v>
      </c>
      <c r="Q152" s="6">
        <f t="shared" si="24"/>
        <v>3.1419092985803405E-60</v>
      </c>
      <c r="R152" s="6">
        <f t="shared" si="24"/>
        <v>1.0361051693969263E-69</v>
      </c>
      <c r="S152" s="6">
        <f t="shared" si="24"/>
        <v>7.3038378781200352E-80</v>
      </c>
      <c r="T152" s="6">
        <f t="shared" si="24"/>
        <v>1.1030574448702426E-90</v>
      </c>
      <c r="U152" s="6">
        <f t="shared" si="24"/>
        <v>3.5755256101974346E-102</v>
      </c>
      <c r="V152" s="6">
        <f t="shared" si="24"/>
        <v>2.491384387060273E-114</v>
      </c>
      <c r="W152" s="6">
        <f t="shared" si="24"/>
        <v>3.7364701880922405E-127</v>
      </c>
    </row>
    <row r="153" spans="1:23">
      <c r="A153" s="5">
        <f t="shared" si="23"/>
        <v>-0.35299999999999987</v>
      </c>
      <c r="B153" s="10">
        <f t="shared" si="22"/>
        <v>8.410993004871966E-3</v>
      </c>
      <c r="D153" s="6">
        <f t="shared" si="26"/>
        <v>-2.9397747178279325</v>
      </c>
      <c r="E153" s="6">
        <f t="shared" si="25"/>
        <v>2.5158948506265992</v>
      </c>
      <c r="F153" s="6">
        <f t="shared" si="25"/>
        <v>0.42517389401838385</v>
      </c>
      <c r="G153" s="6">
        <f t="shared" si="25"/>
        <v>7.098415695926695E-3</v>
      </c>
      <c r="H153" s="6">
        <f t="shared" si="25"/>
        <v>1.8541797442002078E-5</v>
      </c>
      <c r="I153" s="6">
        <f t="shared" si="25"/>
        <v>8.6936730958783426E-9</v>
      </c>
      <c r="J153" s="6">
        <f t="shared" si="25"/>
        <v>7.7961832691663272E-13</v>
      </c>
      <c r="K153" s="6">
        <f t="shared" si="25"/>
        <v>1.3851690219020348E-17</v>
      </c>
      <c r="L153" s="6">
        <f t="shared" si="24"/>
        <v>4.9835641503738207E-23</v>
      </c>
      <c r="M153" s="6">
        <f t="shared" si="24"/>
        <v>3.6837751852177205E-29</v>
      </c>
      <c r="N153" s="6">
        <f t="shared" si="24"/>
        <v>5.651638433979948E-36</v>
      </c>
      <c r="O153" s="6">
        <f t="shared" si="24"/>
        <v>1.8130092421373658E-43</v>
      </c>
      <c r="P153" s="6">
        <f t="shared" si="24"/>
        <v>1.2228954257144455E-51</v>
      </c>
      <c r="Q153" s="6">
        <f t="shared" si="24"/>
        <v>1.7418438531693323E-60</v>
      </c>
      <c r="R153" s="6">
        <f t="shared" si="24"/>
        <v>5.2569200453910021E-70</v>
      </c>
      <c r="S153" s="6">
        <f t="shared" si="24"/>
        <v>3.3708299148622886E-80</v>
      </c>
      <c r="T153" s="6">
        <f t="shared" si="24"/>
        <v>4.602440267604634E-91</v>
      </c>
      <c r="U153" s="6">
        <f t="shared" si="24"/>
        <v>1.3405416174924957E-102</v>
      </c>
      <c r="V153" s="6">
        <f t="shared" si="24"/>
        <v>8.3421411529719452E-115</v>
      </c>
      <c r="W153" s="6">
        <f t="shared" si="24"/>
        <v>1.1105565418707371E-127</v>
      </c>
    </row>
    <row r="154" spans="1:23">
      <c r="A154" s="5">
        <f t="shared" si="23"/>
        <v>-0.35199999999999987</v>
      </c>
      <c r="B154" s="10">
        <f t="shared" si="22"/>
        <v>8.7712827663337413E-3</v>
      </c>
      <c r="D154" s="6">
        <f t="shared" si="26"/>
        <v>-2.933157278368526</v>
      </c>
      <c r="E154" s="6">
        <f t="shared" si="25"/>
        <v>2.5172904756448147</v>
      </c>
      <c r="F154" s="6">
        <f t="shared" si="25"/>
        <v>0.41779746114445776</v>
      </c>
      <c r="G154" s="6">
        <f t="shared" si="25"/>
        <v>6.8232825374942895E-3</v>
      </c>
      <c r="H154" s="6">
        <f t="shared" si="25"/>
        <v>1.7333950631617124E-5</v>
      </c>
      <c r="I154" s="6">
        <f t="shared" si="25"/>
        <v>7.8567844356167871E-9</v>
      </c>
      <c r="J154" s="6">
        <f t="shared" si="25"/>
        <v>6.76978087252029E-13</v>
      </c>
      <c r="K154" s="6">
        <f t="shared" si="25"/>
        <v>1.1486604560453778E-17</v>
      </c>
      <c r="L154" s="6">
        <f t="shared" si="24"/>
        <v>3.9225287494259118E-23</v>
      </c>
      <c r="M154" s="6">
        <f t="shared" si="24"/>
        <v>2.7352372469081193E-29</v>
      </c>
      <c r="N154" s="6">
        <f t="shared" si="24"/>
        <v>3.9344990361130046E-36</v>
      </c>
      <c r="O154" s="6">
        <f t="shared" si="24"/>
        <v>1.1761560429038774E-43</v>
      </c>
      <c r="P154" s="6">
        <f t="shared" si="24"/>
        <v>7.3475121479596113E-52</v>
      </c>
      <c r="Q154" s="6">
        <f t="shared" si="24"/>
        <v>9.6334578126376862E-61</v>
      </c>
      <c r="R154" s="6">
        <f t="shared" si="24"/>
        <v>2.659880120961049E-70</v>
      </c>
      <c r="S154" s="6">
        <f t="shared" si="24"/>
        <v>1.5508180005269465E-80</v>
      </c>
      <c r="T154" s="6">
        <f t="shared" si="24"/>
        <v>1.9135549994539025E-91</v>
      </c>
      <c r="U154" s="6">
        <f t="shared" si="24"/>
        <v>5.0060744862819086E-103</v>
      </c>
      <c r="V154" s="6">
        <f t="shared" si="24"/>
        <v>2.7809560685740734E-115</v>
      </c>
      <c r="W154" s="6">
        <f t="shared" si="24"/>
        <v>3.2846733652678454E-128</v>
      </c>
    </row>
    <row r="155" spans="1:23">
      <c r="A155" s="5">
        <f t="shared" si="23"/>
        <v>-0.35099999999999987</v>
      </c>
      <c r="B155" s="10">
        <f t="shared" si="22"/>
        <v>9.1451045586094393E-3</v>
      </c>
      <c r="D155" s="6">
        <f t="shared" si="26"/>
        <v>-2.9264178606863895</v>
      </c>
      <c r="E155" s="6">
        <f t="shared" si="25"/>
        <v>2.5184880032122763</v>
      </c>
      <c r="F155" s="6">
        <f t="shared" si="25"/>
        <v>0.41050124855880632</v>
      </c>
      <c r="G155" s="6">
        <f t="shared" si="25"/>
        <v>6.557506595456895E-3</v>
      </c>
      <c r="H155" s="6">
        <f t="shared" si="25"/>
        <v>1.6199780563251908E-5</v>
      </c>
      <c r="I155" s="6">
        <f t="shared" si="25"/>
        <v>7.0973087214562435E-9</v>
      </c>
      <c r="J155" s="6">
        <f t="shared" si="25"/>
        <v>5.87496395981702E-13</v>
      </c>
      <c r="K155" s="6">
        <f t="shared" si="25"/>
        <v>9.517843588028449E-18</v>
      </c>
      <c r="L155" s="6">
        <f t="shared" si="24"/>
        <v>3.0843203201482641E-23</v>
      </c>
      <c r="M155" s="6">
        <f t="shared" si="24"/>
        <v>2.0284425473242917E-29</v>
      </c>
      <c r="N155" s="6">
        <f t="shared" si="24"/>
        <v>2.7350056060675584E-36</v>
      </c>
      <c r="O155" s="6">
        <f t="shared" si="24"/>
        <v>7.616593296391958E-44</v>
      </c>
      <c r="P155" s="6">
        <f t="shared" si="24"/>
        <v>4.4054340797916329E-52</v>
      </c>
      <c r="Q155" s="6">
        <f t="shared" si="24"/>
        <v>5.3150628463030491E-61</v>
      </c>
      <c r="R155" s="6">
        <f t="shared" si="24"/>
        <v>1.3421192950381679E-70</v>
      </c>
      <c r="S155" s="6">
        <f t="shared" si="24"/>
        <v>7.1124241633233616E-81</v>
      </c>
      <c r="T155" s="6">
        <f t="shared" si="24"/>
        <v>7.927757090277625E-92</v>
      </c>
      <c r="U155" s="6">
        <f t="shared" si="24"/>
        <v>1.8620185525618962E-103</v>
      </c>
      <c r="V155" s="6">
        <f t="shared" si="24"/>
        <v>9.2295988453440734E-116</v>
      </c>
      <c r="W155" s="6">
        <f t="shared" si="24"/>
        <v>9.6673521038404134E-129</v>
      </c>
    </row>
    <row r="156" spans="1:23">
      <c r="A156" s="5">
        <f t="shared" si="23"/>
        <v>-0.34999999999999987</v>
      </c>
      <c r="B156" s="10">
        <f t="shared" si="22"/>
        <v>9.5328840966308146E-3</v>
      </c>
      <c r="D156" s="6">
        <f t="shared" si="26"/>
        <v>-2.9195559709088896</v>
      </c>
      <c r="E156" s="6">
        <f t="shared" si="25"/>
        <v>2.5194875179684249</v>
      </c>
      <c r="F156" s="6">
        <f t="shared" si="25"/>
        <v>0.40328537314343343</v>
      </c>
      <c r="G156" s="6">
        <f t="shared" si="25"/>
        <v>6.3008223591512254E-3</v>
      </c>
      <c r="H156" s="6">
        <f t="shared" si="25"/>
        <v>1.5135125608736665E-5</v>
      </c>
      <c r="I156" s="6">
        <f t="shared" si="25"/>
        <v>6.4083926564605358E-9</v>
      </c>
      <c r="J156" s="6">
        <f t="shared" si="25"/>
        <v>5.0953354171674136E-13</v>
      </c>
      <c r="K156" s="6">
        <f t="shared" si="25"/>
        <v>7.8802878442655091E-18</v>
      </c>
      <c r="L156" s="6">
        <f t="shared" si="24"/>
        <v>2.4228043196524219E-23</v>
      </c>
      <c r="M156" s="6">
        <f t="shared" si="24"/>
        <v>1.5024295168279485E-29</v>
      </c>
      <c r="N156" s="6">
        <f t="shared" si="24"/>
        <v>1.898357984652096E-36</v>
      </c>
      <c r="O156" s="6">
        <f t="shared" si="24"/>
        <v>4.9236185805997376E-44</v>
      </c>
      <c r="P156" s="6">
        <f t="shared" si="24"/>
        <v>2.6359118743818006E-52</v>
      </c>
      <c r="Q156" s="6">
        <f t="shared" si="24"/>
        <v>2.9253890945124922E-61</v>
      </c>
      <c r="R156" s="6">
        <f t="shared" si="24"/>
        <v>6.7532639613801553E-71</v>
      </c>
      <c r="S156" s="6">
        <f t="shared" si="24"/>
        <v>3.2516351276977744E-81</v>
      </c>
      <c r="T156" s="6">
        <f t="shared" si="24"/>
        <v>3.2727296538891602E-92</v>
      </c>
      <c r="U156" s="6">
        <f t="shared" si="24"/>
        <v>6.8981630632216624E-104</v>
      </c>
      <c r="V156" s="6">
        <f t="shared" si="24"/>
        <v>3.0495509830928117E-116</v>
      </c>
      <c r="W156" s="6">
        <f t="shared" si="24"/>
        <v>2.8312495917012538E-129</v>
      </c>
    </row>
    <row r="157" spans="1:23">
      <c r="A157" s="5">
        <f t="shared" si="23"/>
        <v>-0.34899999999999987</v>
      </c>
      <c r="B157" s="10">
        <f t="shared" si="22"/>
        <v>9.9350572489982376E-3</v>
      </c>
      <c r="D157" s="6">
        <f t="shared" si="26"/>
        <v>-2.912571119952494</v>
      </c>
      <c r="E157" s="6">
        <f t="shared" si="25"/>
        <v>2.5202891356202031</v>
      </c>
      <c r="F157" s="6">
        <f t="shared" si="25"/>
        <v>0.3961499298461067</v>
      </c>
      <c r="G157" s="6">
        <f t="shared" si="25"/>
        <v>6.0529699126379661E-3</v>
      </c>
      <c r="H157" s="6">
        <f t="shared" si="25"/>
        <v>1.4136038342082516E-5</v>
      </c>
      <c r="I157" s="6">
        <f t="shared" si="25"/>
        <v>5.783760726101578E-9</v>
      </c>
      <c r="J157" s="6">
        <f t="shared" si="25"/>
        <v>4.4164800592827602E-13</v>
      </c>
      <c r="K157" s="6">
        <f t="shared" si="25"/>
        <v>6.5192982388902555E-18</v>
      </c>
      <c r="L157" s="6">
        <f t="shared" si="24"/>
        <v>1.9012577090442123E-23</v>
      </c>
      <c r="M157" s="6">
        <f t="shared" si="24"/>
        <v>1.1114426049276457E-29</v>
      </c>
      <c r="N157" s="6">
        <f t="shared" si="24"/>
        <v>1.3156686330826839E-36</v>
      </c>
      <c r="O157" s="6">
        <f t="shared" si="24"/>
        <v>3.1771137010638272E-44</v>
      </c>
      <c r="P157" s="6">
        <f t="shared" si="24"/>
        <v>1.5738495694674232E-52</v>
      </c>
      <c r="Q157" s="6">
        <f t="shared" si="24"/>
        <v>1.6062150471133864E-61</v>
      </c>
      <c r="R157" s="6">
        <f t="shared" si="24"/>
        <v>3.3886369634680489E-71</v>
      </c>
      <c r="S157" s="6">
        <f t="shared" si="24"/>
        <v>1.4818621513978006E-81</v>
      </c>
      <c r="T157" s="6">
        <f t="shared" si="24"/>
        <v>1.3462140829733709E-92</v>
      </c>
      <c r="U157" s="6">
        <f t="shared" si="24"/>
        <v>2.5452983856319465E-104</v>
      </c>
      <c r="V157" s="6">
        <f t="shared" si="24"/>
        <v>1.0031031399641594E-116</v>
      </c>
      <c r="W157" s="6">
        <f t="shared" si="24"/>
        <v>8.2507884709004846E-130</v>
      </c>
    </row>
    <row r="158" spans="1:23">
      <c r="A158" s="5">
        <f t="shared" si="23"/>
        <v>-0.34799999999999986</v>
      </c>
      <c r="B158" s="10">
        <f t="shared" si="22"/>
        <v>1.0352070165399159E-2</v>
      </c>
      <c r="D158" s="6">
        <f t="shared" si="26"/>
        <v>-2.9054628236241133</v>
      </c>
      <c r="E158" s="6">
        <f t="shared" si="25"/>
        <v>2.5208930030307566</v>
      </c>
      <c r="F158" s="6">
        <f t="shared" si="25"/>
        <v>0.38909499188284613</v>
      </c>
      <c r="G158" s="6">
        <f t="shared" si="25"/>
        <v>5.8136948821143498E-3</v>
      </c>
      <c r="H158" s="6">
        <f t="shared" si="25"/>
        <v>1.3198775743755775E-5</v>
      </c>
      <c r="I158" s="6">
        <f t="shared" si="25"/>
        <v>5.2176691037829802E-9</v>
      </c>
      <c r="J158" s="6">
        <f t="shared" si="25"/>
        <v>3.825732832739153E-13</v>
      </c>
      <c r="K158" s="6">
        <f t="shared" si="25"/>
        <v>5.3890658118774731E-18</v>
      </c>
      <c r="L158" s="6">
        <f t="shared" si="24"/>
        <v>1.4904783576204935E-23</v>
      </c>
      <c r="M158" s="6">
        <f t="shared" si="24"/>
        <v>8.2118187404726113E-30</v>
      </c>
      <c r="N158" s="6">
        <f t="shared" si="24"/>
        <v>9.10459921859932E-37</v>
      </c>
      <c r="O158" s="6">
        <f t="shared" si="24"/>
        <v>2.0464574823724088E-44</v>
      </c>
      <c r="P158" s="6">
        <f t="shared" si="24"/>
        <v>9.3773917671262725E-53</v>
      </c>
      <c r="Q158" s="6">
        <f t="shared" si="24"/>
        <v>8.7976024202028142E-62</v>
      </c>
      <c r="R158" s="6">
        <f t="shared" si="24"/>
        <v>1.6955875612151755E-71</v>
      </c>
      <c r="S158" s="6">
        <f t="shared" si="24"/>
        <v>6.7317832307461573E-82</v>
      </c>
      <c r="T158" s="6">
        <f t="shared" si="24"/>
        <v>5.5176747057070511E-93</v>
      </c>
      <c r="U158" s="6">
        <f t="shared" si="24"/>
        <v>9.3539006031087103E-105</v>
      </c>
      <c r="V158" s="6">
        <f t="shared" si="24"/>
        <v>3.2847635356437929E-117</v>
      </c>
      <c r="W158" s="6">
        <f t="shared" si="24"/>
        <v>2.3924936592830585E-130</v>
      </c>
    </row>
    <row r="159" spans="1:23">
      <c r="A159" s="5">
        <f t="shared" si="23"/>
        <v>-0.34699999999999986</v>
      </c>
      <c r="B159" s="10">
        <f t="shared" si="22"/>
        <v>1.0784379401673766E-2</v>
      </c>
      <c r="D159" s="6">
        <f t="shared" si="26"/>
        <v>-2.8982306027231299</v>
      </c>
      <c r="E159" s="6">
        <f t="shared" si="25"/>
        <v>2.5212992983006051</v>
      </c>
      <c r="F159" s="6">
        <f t="shared" si="25"/>
        <v>0.38212061094758348</v>
      </c>
      <c r="G159" s="6">
        <f t="shared" si="25"/>
        <v>5.5827483816356391E-3</v>
      </c>
      <c r="H159" s="6">
        <f t="shared" si="25"/>
        <v>1.2319789785305083E-5</v>
      </c>
      <c r="I159" s="6">
        <f t="shared" si="25"/>
        <v>4.7048630070098387E-9</v>
      </c>
      <c r="J159" s="6">
        <f t="shared" si="25"/>
        <v>3.3119731747841591E-13</v>
      </c>
      <c r="K159" s="6">
        <f t="shared" si="25"/>
        <v>4.451215392180865E-18</v>
      </c>
      <c r="L159" s="6">
        <f t="shared" si="24"/>
        <v>1.1672681731881429E-23</v>
      </c>
      <c r="M159" s="6">
        <f t="shared" si="24"/>
        <v>6.0596687416279668E-30</v>
      </c>
      <c r="N159" s="6">
        <f t="shared" si="24"/>
        <v>6.2909818098975428E-37</v>
      </c>
      <c r="O159" s="6">
        <f t="shared" si="24"/>
        <v>1.3158039593375462E-44</v>
      </c>
      <c r="P159" s="6">
        <f t="shared" si="24"/>
        <v>5.5754990729534622E-53</v>
      </c>
      <c r="Q159" s="6">
        <f t="shared" si="24"/>
        <v>4.8068582659930713E-62</v>
      </c>
      <c r="R159" s="6">
        <f t="shared" si="24"/>
        <v>8.4604679685466742E-72</v>
      </c>
      <c r="S159" s="6">
        <f t="shared" si="24"/>
        <v>3.0483386502596517E-82</v>
      </c>
      <c r="T159" s="6">
        <f t="shared" si="24"/>
        <v>2.2533557525667339E-93</v>
      </c>
      <c r="U159" s="6">
        <f t="shared" si="24"/>
        <v>3.4236438775722405E-105</v>
      </c>
      <c r="V159" s="6">
        <f t="shared" si="24"/>
        <v>1.0707883600366771E-117</v>
      </c>
      <c r="W159" s="6">
        <f t="shared" si="24"/>
        <v>6.9029625787497028E-131</v>
      </c>
    </row>
    <row r="160" spans="1:23">
      <c r="A160" s="5">
        <f t="shared" si="23"/>
        <v>-0.34599999999999986</v>
      </c>
      <c r="B160" s="10">
        <f t="shared" si="22"/>
        <v>1.12324520425061E-2</v>
      </c>
      <c r="D160" s="6">
        <f t="shared" si="26"/>
        <v>-2.8908739831440742</v>
      </c>
      <c r="E160" s="6">
        <f t="shared" si="25"/>
        <v>2.521508230841274</v>
      </c>
      <c r="F160" s="6">
        <f t="shared" si="25"/>
        <v>0.37522681742887132</v>
      </c>
      <c r="G160" s="6">
        <f t="shared" si="25"/>
        <v>5.3598869572281512E-3</v>
      </c>
      <c r="H160" s="6">
        <f t="shared" si="25"/>
        <v>1.1495718383037123E-5</v>
      </c>
      <c r="I160" s="6">
        <f t="shared" si="25"/>
        <v>4.2405372646301907E-9</v>
      </c>
      <c r="J160" s="6">
        <f t="shared" si="25"/>
        <v>2.86544269020757E-13</v>
      </c>
      <c r="K160" s="6">
        <f t="shared" si="25"/>
        <v>3.6736250400667696E-18</v>
      </c>
      <c r="L160" s="6">
        <f t="shared" si="24"/>
        <v>9.1321731383617143E-24</v>
      </c>
      <c r="M160" s="6">
        <f t="shared" si="24"/>
        <v>4.4659458537334754E-30</v>
      </c>
      <c r="N160" s="6">
        <f t="shared" si="24"/>
        <v>4.3402693179571519E-37</v>
      </c>
      <c r="O160" s="6">
        <f t="shared" si="24"/>
        <v>8.4449097822413211E-45</v>
      </c>
      <c r="P160" s="6">
        <f t="shared" si="24"/>
        <v>3.3079931936219025E-53</v>
      </c>
      <c r="Q160" s="6">
        <f t="shared" si="24"/>
        <v>2.6199341955089685E-62</v>
      </c>
      <c r="R160" s="6">
        <f t="shared" si="24"/>
        <v>4.2096175503690355E-72</v>
      </c>
      <c r="S160" s="6">
        <f t="shared" ref="L160:W181" si="27">EXP($A160-S$4*EXP(4*$A160))*((16*S$4^2*EXP(8*$A160)-24*S$4*EXP(4*$A160)))</f>
        <v>1.375946371556944E-82</v>
      </c>
      <c r="T160" s="6">
        <f t="shared" si="27"/>
        <v>9.1691452247065637E-94</v>
      </c>
      <c r="U160" s="6">
        <f t="shared" si="27"/>
        <v>1.2480131299579256E-105</v>
      </c>
      <c r="V160" s="6">
        <f t="shared" si="27"/>
        <v>3.4748521476488551E-118</v>
      </c>
      <c r="W160" s="6">
        <f t="shared" si="27"/>
        <v>1.9817137571653761E-131</v>
      </c>
    </row>
    <row r="161" spans="1:23">
      <c r="A161" s="5">
        <f t="shared" si="23"/>
        <v>-0.34499999999999986</v>
      </c>
      <c r="B161" s="10">
        <f t="shared" si="22"/>
        <v>1.1696765821475491E-2</v>
      </c>
      <c r="D161" s="6">
        <f t="shared" si="26"/>
        <v>-2.8833924959799804</v>
      </c>
      <c r="E161" s="6">
        <f t="shared" si="25"/>
        <v>2.5215200414412493</v>
      </c>
      <c r="F161" s="6">
        <f t="shared" si="25"/>
        <v>0.36841362063347433</v>
      </c>
      <c r="G161" s="6">
        <f t="shared" si="25"/>
        <v>5.1448725294749994E-3</v>
      </c>
      <c r="H161" s="6">
        <f t="shared" si="25"/>
        <v>1.0723376709602306E-5</v>
      </c>
      <c r="I161" s="6">
        <f t="shared" si="25"/>
        <v>3.820299870732469E-9</v>
      </c>
      <c r="J161" s="6">
        <f t="shared" si="25"/>
        <v>2.4775836034657852E-13</v>
      </c>
      <c r="K161" s="6">
        <f t="shared" si="25"/>
        <v>3.0294287332682071E-18</v>
      </c>
      <c r="L161" s="6">
        <f t="shared" si="27"/>
        <v>7.1373071036823867E-24</v>
      </c>
      <c r="M161" s="6">
        <f t="shared" si="27"/>
        <v>3.2872359698211516E-30</v>
      </c>
      <c r="N161" s="6">
        <f t="shared" si="27"/>
        <v>2.9898743624606753E-37</v>
      </c>
      <c r="O161" s="6">
        <f t="shared" si="27"/>
        <v>5.41017182480885E-45</v>
      </c>
      <c r="P161" s="6">
        <f t="shared" si="27"/>
        <v>1.9584881506483093E-53</v>
      </c>
      <c r="Q161" s="6">
        <f t="shared" si="27"/>
        <v>1.424450137526159E-62</v>
      </c>
      <c r="R161" s="6">
        <f t="shared" si="27"/>
        <v>2.0886230972745016E-72</v>
      </c>
      <c r="S161" s="6">
        <f t="shared" si="27"/>
        <v>6.1906951303890053E-83</v>
      </c>
      <c r="T161" s="6">
        <f t="shared" si="27"/>
        <v>3.7174663841028744E-94</v>
      </c>
      <c r="U161" s="6">
        <f t="shared" si="27"/>
        <v>4.5308260427537427E-106</v>
      </c>
      <c r="V161" s="6">
        <f t="shared" si="27"/>
        <v>1.1225205352273921E-118</v>
      </c>
      <c r="W161" s="6">
        <f t="shared" si="27"/>
        <v>5.6605453828599117E-132</v>
      </c>
    </row>
    <row r="162" spans="1:23">
      <c r="A162" s="5">
        <f t="shared" si="23"/>
        <v>-0.34399999999999986</v>
      </c>
      <c r="B162" s="10">
        <f t="shared" si="22"/>
        <v>1.217780923834519E-2</v>
      </c>
      <c r="D162" s="6">
        <f t="shared" si="26"/>
        <v>-2.8757856776263915</v>
      </c>
      <c r="E162" s="6">
        <f t="shared" si="25"/>
        <v>2.5213350023241845</v>
      </c>
      <c r="F162" s="6">
        <f t="shared" si="25"/>
        <v>0.36168100901669203</v>
      </c>
      <c r="G162" s="6">
        <f t="shared" si="25"/>
        <v>4.937472334655196E-3</v>
      </c>
      <c r="H162" s="6">
        <f t="shared" si="25"/>
        <v>9.9997488525287272E-6</v>
      </c>
      <c r="I162" s="6">
        <f t="shared" si="25"/>
        <v>3.4401383150961652E-9</v>
      </c>
      <c r="J162" s="6">
        <f t="shared" si="25"/>
        <v>2.140895708782274E-13</v>
      </c>
      <c r="K162" s="6">
        <f t="shared" si="25"/>
        <v>2.4961745374847578E-18</v>
      </c>
      <c r="L162" s="6">
        <f t="shared" si="27"/>
        <v>5.5724940144273401E-24</v>
      </c>
      <c r="M162" s="6">
        <f t="shared" si="27"/>
        <v>2.4165677387040747E-30</v>
      </c>
      <c r="N162" s="6">
        <f t="shared" si="27"/>
        <v>2.0564803234767069E-37</v>
      </c>
      <c r="O162" s="6">
        <f t="shared" si="27"/>
        <v>3.4596818583875559E-45</v>
      </c>
      <c r="P162" s="6">
        <f t="shared" si="27"/>
        <v>1.1570418460783846E-53</v>
      </c>
      <c r="Q162" s="6">
        <f t="shared" si="27"/>
        <v>7.7255182783329494E-63</v>
      </c>
      <c r="R162" s="6">
        <f t="shared" si="27"/>
        <v>1.0333364713277343E-72</v>
      </c>
      <c r="S162" s="6">
        <f t="shared" si="27"/>
        <v>2.7763315576534338E-83</v>
      </c>
      <c r="T162" s="6">
        <f t="shared" si="27"/>
        <v>1.5016821635788773E-94</v>
      </c>
      <c r="U162" s="6">
        <f t="shared" si="27"/>
        <v>1.6381594878676883E-106</v>
      </c>
      <c r="V162" s="6">
        <f t="shared" si="27"/>
        <v>3.6096876193957044E-119</v>
      </c>
      <c r="W162" s="6">
        <f t="shared" si="27"/>
        <v>1.6087138717773348E-132</v>
      </c>
    </row>
    <row r="163" spans="1:23">
      <c r="A163" s="5">
        <f t="shared" si="23"/>
        <v>-0.34299999999999986</v>
      </c>
      <c r="B163" s="10">
        <f t="shared" si="22"/>
        <v>1.2676081673484612E-2</v>
      </c>
      <c r="D163" s="6">
        <f t="shared" si="26"/>
        <v>-2.8680530698860052</v>
      </c>
      <c r="E163" s="6">
        <f t="shared" si="25"/>
        <v>2.5209534171993209</v>
      </c>
      <c r="F163" s="6">
        <f t="shared" si="25"/>
        <v>0.35502895041927018</v>
      </c>
      <c r="G163" s="6">
        <f t="shared" si="25"/>
        <v>4.7374588645164315E-3</v>
      </c>
      <c r="H163" s="6">
        <f t="shared" si="25"/>
        <v>9.3219798089222777E-6</v>
      </c>
      <c r="I163" s="6">
        <f t="shared" si="25"/>
        <v>3.0963884935933383E-9</v>
      </c>
      <c r="J163" s="6">
        <f t="shared" si="25"/>
        <v>1.8488097800722943E-13</v>
      </c>
      <c r="K163" s="6">
        <f t="shared" si="25"/>
        <v>2.0551145992435315E-18</v>
      </c>
      <c r="L163" s="6">
        <f t="shared" si="27"/>
        <v>4.3462833347924595E-24</v>
      </c>
      <c r="M163" s="6">
        <f t="shared" si="27"/>
        <v>1.7742529308948048E-30</v>
      </c>
      <c r="N163" s="6">
        <f t="shared" si="27"/>
        <v>1.4123062259934558E-37</v>
      </c>
      <c r="O163" s="6">
        <f t="shared" si="27"/>
        <v>2.2083462228225488E-45</v>
      </c>
      <c r="P163" s="6">
        <f t="shared" si="27"/>
        <v>6.8209558906604209E-54</v>
      </c>
      <c r="Q163" s="6">
        <f t="shared" si="27"/>
        <v>4.1795275087701889E-63</v>
      </c>
      <c r="R163" s="6">
        <f t="shared" si="27"/>
        <v>5.0977993039399523E-73</v>
      </c>
      <c r="S163" s="6">
        <f t="shared" si="27"/>
        <v>1.241056661431174E-83</v>
      </c>
      <c r="T163" s="6">
        <f t="shared" si="27"/>
        <v>6.0438740758354877E-95</v>
      </c>
      <c r="U163" s="6">
        <f t="shared" si="27"/>
        <v>5.8985926170237856E-107</v>
      </c>
      <c r="V163" s="6">
        <f t="shared" si="27"/>
        <v>1.1554585218173853E-119</v>
      </c>
      <c r="W163" s="6">
        <f t="shared" si="27"/>
        <v>4.5487671900873054E-133</v>
      </c>
    </row>
    <row r="164" spans="1:23">
      <c r="A164" s="5">
        <f t="shared" si="23"/>
        <v>-0.34199999999999986</v>
      </c>
      <c r="B164" s="10">
        <f t="shared" si="22"/>
        <v>1.3192093499154576E-2</v>
      </c>
      <c r="D164" s="6">
        <f t="shared" si="26"/>
        <v>-2.8601942200739701</v>
      </c>
      <c r="E164" s="6">
        <f t="shared" si="25"/>
        <v>2.5203756213039719</v>
      </c>
      <c r="F164" s="6">
        <f t="shared" si="25"/>
        <v>0.3484573923107212</v>
      </c>
      <c r="G164" s="6">
        <f t="shared" si="25"/>
        <v>4.544609804760266E-3</v>
      </c>
      <c r="H164" s="6">
        <f t="shared" si="25"/>
        <v>8.6873678057333917E-6</v>
      </c>
      <c r="I164" s="6">
        <f t="shared" si="25"/>
        <v>2.7857060146677162E-9</v>
      </c>
      <c r="J164" s="6">
        <f t="shared" si="25"/>
        <v>1.5955756177378642E-13</v>
      </c>
      <c r="K164" s="6">
        <f t="shared" si="25"/>
        <v>1.6906068084284658E-18</v>
      </c>
      <c r="L164" s="6">
        <f t="shared" si="27"/>
        <v>3.3863969665525241E-24</v>
      </c>
      <c r="M164" s="6">
        <f t="shared" si="27"/>
        <v>1.3010031405895048E-30</v>
      </c>
      <c r="N164" s="6">
        <f t="shared" si="27"/>
        <v>9.684187981109515E-38</v>
      </c>
      <c r="O164" s="6">
        <f t="shared" si="27"/>
        <v>1.4070219473016142E-45</v>
      </c>
      <c r="P164" s="6">
        <f t="shared" si="27"/>
        <v>4.012414013795131E-54</v>
      </c>
      <c r="Q164" s="6">
        <f t="shared" si="27"/>
        <v>2.2554936617348672E-63</v>
      </c>
      <c r="R164" s="6">
        <f t="shared" si="27"/>
        <v>2.5077141540186449E-73</v>
      </c>
      <c r="S164" s="6">
        <f t="shared" si="27"/>
        <v>5.5296112610922919E-84</v>
      </c>
      <c r="T164" s="6">
        <f t="shared" si="27"/>
        <v>2.4235546524895237E-95</v>
      </c>
      <c r="U164" s="6">
        <f t="shared" si="27"/>
        <v>2.1151778602846409E-107</v>
      </c>
      <c r="V164" s="6">
        <f t="shared" si="27"/>
        <v>3.6816333626400529E-120</v>
      </c>
      <c r="W164" s="6">
        <f t="shared" si="27"/>
        <v>1.2796586777119072E-133</v>
      </c>
    </row>
    <row r="165" spans="1:23">
      <c r="A165" s="5">
        <f t="shared" si="23"/>
        <v>-0.34099999999999986</v>
      </c>
      <c r="B165" s="10">
        <f t="shared" si="22"/>
        <v>1.3726366187582802E-2</v>
      </c>
      <c r="D165" s="6">
        <f t="shared" si="26"/>
        <v>-2.8522086811238121</v>
      </c>
      <c r="E165" s="6">
        <f t="shared" si="25"/>
        <v>2.5196019814380577</v>
      </c>
      <c r="F165" s="6">
        <f t="shared" si="25"/>
        <v>0.34196626203890634</v>
      </c>
      <c r="G165" s="6">
        <f t="shared" si="25"/>
        <v>4.3587079723183316E-3</v>
      </c>
      <c r="H165" s="6">
        <f t="shared" si="25"/>
        <v>8.0933569351827063E-6</v>
      </c>
      <c r="I165" s="6">
        <f t="shared" si="25"/>
        <v>2.5050397300153642E-9</v>
      </c>
      <c r="J165" s="6">
        <f t="shared" si="25"/>
        <v>1.376163102918887E-13</v>
      </c>
      <c r="K165" s="6">
        <f t="shared" si="25"/>
        <v>1.3896109808158938E-18</v>
      </c>
      <c r="L165" s="6">
        <f t="shared" si="27"/>
        <v>2.6357687797319705E-24</v>
      </c>
      <c r="M165" s="6">
        <f t="shared" si="27"/>
        <v>9.5276368595696497E-31</v>
      </c>
      <c r="N165" s="6">
        <f t="shared" si="27"/>
        <v>6.6301733915633218E-38</v>
      </c>
      <c r="O165" s="6">
        <f t="shared" si="27"/>
        <v>8.9481673261743884E-46</v>
      </c>
      <c r="P165" s="6">
        <f t="shared" si="27"/>
        <v>2.3551946657460785E-54</v>
      </c>
      <c r="Q165" s="6">
        <f t="shared" si="27"/>
        <v>1.2141337864658508E-63</v>
      </c>
      <c r="R165" s="6">
        <f t="shared" si="27"/>
        <v>1.2300496970353382E-73</v>
      </c>
      <c r="S165" s="6">
        <f t="shared" si="27"/>
        <v>2.4556961095316079E-84</v>
      </c>
      <c r="T165" s="6">
        <f t="shared" si="27"/>
        <v>9.6824183112421422E-96</v>
      </c>
      <c r="U165" s="6">
        <f t="shared" si="27"/>
        <v>7.5534343677440789E-108</v>
      </c>
      <c r="V165" s="6">
        <f t="shared" si="27"/>
        <v>1.1676700491961569E-120</v>
      </c>
      <c r="W165" s="6">
        <f t="shared" si="27"/>
        <v>3.5815518282292203E-134</v>
      </c>
    </row>
    <row r="166" spans="1:23">
      <c r="A166" s="5">
        <f t="shared" si="23"/>
        <v>-0.33999999999999986</v>
      </c>
      <c r="B166" s="10">
        <f t="shared" si="22"/>
        <v>1.427943241562827E-2</v>
      </c>
      <c r="D166" s="6">
        <f t="shared" si="26"/>
        <v>-2.8440960116939875</v>
      </c>
      <c r="E166" s="6">
        <f t="shared" si="25"/>
        <v>2.5186328959905895</v>
      </c>
      <c r="F166" s="6">
        <f t="shared" si="25"/>
        <v>0.33555546708570855</v>
      </c>
      <c r="G166" s="6">
        <f t="shared" si="25"/>
        <v>4.1795412514966778E-3</v>
      </c>
      <c r="H166" s="6">
        <f t="shared" si="25"/>
        <v>7.5375300951282686E-6</v>
      </c>
      <c r="I166" s="6">
        <f t="shared" si="25"/>
        <v>2.2516073288868835E-9</v>
      </c>
      <c r="J166" s="6">
        <f t="shared" si="25"/>
        <v>1.1861748037272812E-13</v>
      </c>
      <c r="K166" s="6">
        <f t="shared" si="25"/>
        <v>1.1412649786040902E-18</v>
      </c>
      <c r="L166" s="6">
        <f t="shared" si="27"/>
        <v>2.0493897517118431E-24</v>
      </c>
      <c r="M166" s="6">
        <f t="shared" si="27"/>
        <v>6.9684125944448429E-31</v>
      </c>
      <c r="N166" s="6">
        <f t="shared" si="27"/>
        <v>4.5322223074121662E-38</v>
      </c>
      <c r="O166" s="6">
        <f t="shared" si="27"/>
        <v>5.680200026704539E-46</v>
      </c>
      <c r="P166" s="6">
        <f t="shared" si="27"/>
        <v>1.379445948176553E-54</v>
      </c>
      <c r="Q166" s="6">
        <f t="shared" si="27"/>
        <v>6.5192498076331695E-64</v>
      </c>
      <c r="R166" s="6">
        <f t="shared" si="27"/>
        <v>6.0160522975196785E-74</v>
      </c>
      <c r="S166" s="6">
        <f t="shared" si="27"/>
        <v>1.0869910569391998E-84</v>
      </c>
      <c r="T166" s="6">
        <f t="shared" si="27"/>
        <v>3.8539141918494352E-96</v>
      </c>
      <c r="U166" s="6">
        <f t="shared" si="27"/>
        <v>2.6861724394084231E-108</v>
      </c>
      <c r="V166" s="6">
        <f t="shared" si="27"/>
        <v>3.6862529173699626E-121</v>
      </c>
      <c r="W166" s="6">
        <f t="shared" si="27"/>
        <v>9.9727763844081738E-135</v>
      </c>
    </row>
    <row r="167" spans="1:23">
      <c r="A167" s="5">
        <f t="shared" si="23"/>
        <v>-0.33899999999999986</v>
      </c>
      <c r="B167" s="10">
        <f t="shared" si="22"/>
        <v>1.4851836165891216E-2</v>
      </c>
      <c r="D167" s="6">
        <f t="shared" si="26"/>
        <v>-2.835855776275042</v>
      </c>
      <c r="E167" s="6">
        <f t="shared" si="25"/>
        <v>2.5174687949580443</v>
      </c>
      <c r="F167" s="6">
        <f t="shared" si="25"/>
        <v>0.32922489532862487</v>
      </c>
      <c r="G167" s="6">
        <f t="shared" si="25"/>
        <v>4.0069025290646893E-3</v>
      </c>
      <c r="H167" s="6">
        <f t="shared" si="25"/>
        <v>7.0176022243542876E-6</v>
      </c>
      <c r="I167" s="6">
        <f t="shared" si="25"/>
        <v>2.0228728460655755E-9</v>
      </c>
      <c r="J167" s="6">
        <f t="shared" si="25"/>
        <v>1.0217688342180452E-13</v>
      </c>
      <c r="K167" s="6">
        <f t="shared" si="25"/>
        <v>9.3652838048075077E-19</v>
      </c>
      <c r="L167" s="6">
        <f t="shared" si="27"/>
        <v>1.5917974593333733E-24</v>
      </c>
      <c r="M167" s="6">
        <f t="shared" si="27"/>
        <v>5.0900505116010776E-31</v>
      </c>
      <c r="N167" s="6">
        <f t="shared" si="27"/>
        <v>3.0932816030103027E-38</v>
      </c>
      <c r="O167" s="6">
        <f t="shared" si="27"/>
        <v>3.5990364924269248E-46</v>
      </c>
      <c r="P167" s="6">
        <f t="shared" si="27"/>
        <v>8.0618663739548855E-55</v>
      </c>
      <c r="Q167" s="6">
        <f t="shared" si="27"/>
        <v>3.4916480545902249E-64</v>
      </c>
      <c r="R167" s="6">
        <f t="shared" si="27"/>
        <v>2.9338630165346812E-74</v>
      </c>
      <c r="S167" s="6">
        <f t="shared" si="27"/>
        <v>4.7955996698790381E-85</v>
      </c>
      <c r="T167" s="6">
        <f t="shared" si="27"/>
        <v>1.5282730383187473E-96</v>
      </c>
      <c r="U167" s="6">
        <f t="shared" si="27"/>
        <v>9.5127904921186785E-109</v>
      </c>
      <c r="V167" s="6">
        <f t="shared" si="27"/>
        <v>1.158316994836214E-121</v>
      </c>
      <c r="W167" s="6">
        <f t="shared" si="27"/>
        <v>2.7626109086883901E-135</v>
      </c>
    </row>
    <row r="168" spans="1:23">
      <c r="A168" s="5">
        <f t="shared" si="23"/>
        <v>-0.33799999999999986</v>
      </c>
      <c r="B168" s="10">
        <f t="shared" si="22"/>
        <v>1.5444132824029282E-2</v>
      </c>
      <c r="D168" s="6">
        <f t="shared" si="26"/>
        <v>-2.8274875452974078</v>
      </c>
      <c r="E168" s="6">
        <f t="shared" si="25"/>
        <v>2.5161101399545287</v>
      </c>
      <c r="F168" s="6">
        <f t="shared" si="25"/>
        <v>0.32297441530810778</v>
      </c>
      <c r="G168" s="6">
        <f t="shared" si="25"/>
        <v>3.8405896283636959E-3</v>
      </c>
      <c r="H168" s="6">
        <f t="shared" si="25"/>
        <v>6.5314138229601671E-6</v>
      </c>
      <c r="I168" s="6">
        <f t="shared" si="25"/>
        <v>1.8165259435793367E-9</v>
      </c>
      <c r="J168" s="6">
        <f t="shared" si="25"/>
        <v>8.7959080707052924E-14</v>
      </c>
      <c r="K168" s="6">
        <f t="shared" si="25"/>
        <v>7.678831851562746E-19</v>
      </c>
      <c r="L168" s="6">
        <f t="shared" si="27"/>
        <v>1.2350804076292645E-24</v>
      </c>
      <c r="M168" s="6">
        <f t="shared" si="27"/>
        <v>3.7131941378013445E-31</v>
      </c>
      <c r="N168" s="6">
        <f t="shared" si="27"/>
        <v>2.1078850965116614E-38</v>
      </c>
      <c r="O168" s="6">
        <f t="shared" si="27"/>
        <v>2.276138711914573E-46</v>
      </c>
      <c r="P168" s="6">
        <f t="shared" si="27"/>
        <v>4.7012758759280968E-55</v>
      </c>
      <c r="Q168" s="6">
        <f t="shared" si="27"/>
        <v>1.8653514140157226E-64</v>
      </c>
      <c r="R168" s="6">
        <f t="shared" si="27"/>
        <v>1.4266002467537783E-74</v>
      </c>
      <c r="S168" s="6">
        <f t="shared" si="27"/>
        <v>2.1087239247086661E-85</v>
      </c>
      <c r="T168" s="6">
        <f t="shared" si="27"/>
        <v>6.0377355010401148E-97</v>
      </c>
      <c r="U168" s="6">
        <f t="shared" si="27"/>
        <v>3.3547434508165846E-109</v>
      </c>
      <c r="V168" s="6">
        <f t="shared" si="27"/>
        <v>3.6227547227399112E-122</v>
      </c>
      <c r="W168" s="6">
        <f t="shared" si="27"/>
        <v>7.6133041721401153E-136</v>
      </c>
    </row>
    <row r="169" spans="1:23">
      <c r="A169" s="5">
        <f t="shared" si="23"/>
        <v>-0.33699999999999986</v>
      </c>
      <c r="B169" s="10">
        <f t="shared" si="22"/>
        <v>1.6056889272227821E-2</v>
      </c>
      <c r="D169" s="6">
        <f t="shared" si="26"/>
        <v>-2.8189908952397777</v>
      </c>
      <c r="E169" s="6">
        <f t="shared" si="25"/>
        <v>2.5145574242137205</v>
      </c>
      <c r="F169" s="6">
        <f t="shared" si="25"/>
        <v>0.31680387650048858</v>
      </c>
      <c r="G169" s="6">
        <f t="shared" si="25"/>
        <v>3.6804052425097288E-3</v>
      </c>
      <c r="H169" s="6">
        <f t="shared" si="25"/>
        <v>6.0769247482303843E-6</v>
      </c>
      <c r="I169" s="6">
        <f t="shared" si="25"/>
        <v>1.6304628356090995E-9</v>
      </c>
      <c r="J169" s="6">
        <f t="shared" si="25"/>
        <v>7.5671384672243595E-14</v>
      </c>
      <c r="K169" s="6">
        <f t="shared" si="25"/>
        <v>6.2908262917864619E-19</v>
      </c>
      <c r="L169" s="6">
        <f t="shared" si="27"/>
        <v>9.572932801715028E-25</v>
      </c>
      <c r="M169" s="6">
        <f t="shared" si="27"/>
        <v>2.7052555392337814E-31</v>
      </c>
      <c r="N169" s="6">
        <f t="shared" si="27"/>
        <v>1.4341378572005708E-38</v>
      </c>
      <c r="O169" s="6">
        <f t="shared" si="27"/>
        <v>1.4368049257748549E-46</v>
      </c>
      <c r="P169" s="6">
        <f t="shared" si="27"/>
        <v>2.7355288664585562E-55</v>
      </c>
      <c r="Q169" s="6">
        <f t="shared" si="27"/>
        <v>9.9399408557738364E-65</v>
      </c>
      <c r="R169" s="6">
        <f t="shared" si="27"/>
        <v>6.9166200120823702E-75</v>
      </c>
      <c r="S169" s="6">
        <f t="shared" si="27"/>
        <v>9.241673273478842E-86</v>
      </c>
      <c r="T169" s="6">
        <f t="shared" si="27"/>
        <v>2.376374710243147E-97</v>
      </c>
      <c r="U169" s="6">
        <f t="shared" si="27"/>
        <v>1.1780961290897903E-109</v>
      </c>
      <c r="V169" s="6">
        <f t="shared" si="27"/>
        <v>1.1277465284213819E-122</v>
      </c>
      <c r="W169" s="6">
        <f t="shared" si="27"/>
        <v>2.0872162133356881E-136</v>
      </c>
    </row>
    <row r="170" spans="1:23">
      <c r="A170" s="5">
        <f t="shared" si="23"/>
        <v>-0.33599999999999985</v>
      </c>
      <c r="B170" s="10">
        <f t="shared" si="22"/>
        <v>1.6690683978600351E-2</v>
      </c>
      <c r="D170" s="6">
        <f t="shared" si="26"/>
        <v>-2.8103654087380727</v>
      </c>
      <c r="E170" s="6">
        <f t="shared" si="25"/>
        <v>2.5128111725825026</v>
      </c>
      <c r="F170" s="6">
        <f t="shared" si="25"/>
        <v>0.31071310959629678</v>
      </c>
      <c r="G170" s="6">
        <f t="shared" si="25"/>
        <v>3.5261568667632965E-3</v>
      </c>
      <c r="H170" s="6">
        <f t="shared" si="25"/>
        <v>5.6522082765688781E-6</v>
      </c>
      <c r="I170" s="6">
        <f t="shared" si="25"/>
        <v>1.4627687348937068E-9</v>
      </c>
      <c r="J170" s="6">
        <f t="shared" si="25"/>
        <v>6.5058574243060068E-14</v>
      </c>
      <c r="K170" s="6">
        <f t="shared" si="25"/>
        <v>5.1494056061768436E-19</v>
      </c>
      <c r="L170" s="6">
        <f t="shared" si="27"/>
        <v>7.4119982473939354E-25</v>
      </c>
      <c r="M170" s="6">
        <f t="shared" si="27"/>
        <v>1.968347375320851E-31</v>
      </c>
      <c r="N170" s="6">
        <f t="shared" si="27"/>
        <v>9.74201111267491E-39</v>
      </c>
      <c r="O170" s="6">
        <f t="shared" si="27"/>
        <v>9.0527440131616914E-47</v>
      </c>
      <c r="P170" s="6">
        <f t="shared" si="27"/>
        <v>1.5882119728896377E-55</v>
      </c>
      <c r="Q170" s="6">
        <f t="shared" si="27"/>
        <v>5.2831804453394276E-65</v>
      </c>
      <c r="R170" s="6">
        <f t="shared" si="27"/>
        <v>3.3435637322243554E-75</v>
      </c>
      <c r="S170" s="6">
        <f t="shared" si="27"/>
        <v>4.0367307445362841E-86</v>
      </c>
      <c r="T170" s="6">
        <f t="shared" si="27"/>
        <v>9.3178759456577979E-98</v>
      </c>
      <c r="U170" s="6">
        <f t="shared" si="27"/>
        <v>4.1196929063742904E-110</v>
      </c>
      <c r="V170" s="6">
        <f t="shared" si="27"/>
        <v>3.4941131072246929E-123</v>
      </c>
      <c r="W170" s="6">
        <f t="shared" si="27"/>
        <v>5.6923742131599522E-137</v>
      </c>
    </row>
    <row r="171" spans="1:23">
      <c r="A171" s="5">
        <f t="shared" si="23"/>
        <v>-0.33499999999999985</v>
      </c>
      <c r="B171" s="10">
        <f t="shared" si="22"/>
        <v>1.7346107082271675E-2</v>
      </c>
      <c r="D171" s="6">
        <f t="shared" si="26"/>
        <v>-2.8016106746950151</v>
      </c>
      <c r="E171" s="6">
        <f t="shared" si="25"/>
        <v>2.5108719415061729</v>
      </c>
      <c r="F171" s="6">
        <f t="shared" si="25"/>
        <v>0.3047019267837961</v>
      </c>
      <c r="G171" s="6">
        <f t="shared" si="25"/>
        <v>3.377656730137932E-3</v>
      </c>
      <c r="H171" s="6">
        <f t="shared" si="25"/>
        <v>5.2554454222875435E-6</v>
      </c>
      <c r="I171" s="6">
        <f t="shared" si="25"/>
        <v>1.3117017072306346E-9</v>
      </c>
      <c r="J171" s="6">
        <f t="shared" si="25"/>
        <v>5.5898242170959412E-14</v>
      </c>
      <c r="K171" s="6">
        <f t="shared" si="25"/>
        <v>4.2115496878818859E-19</v>
      </c>
      <c r="L171" s="6">
        <f t="shared" si="27"/>
        <v>5.7327669231061644E-25</v>
      </c>
      <c r="M171" s="6">
        <f t="shared" si="27"/>
        <v>1.4302953785566614E-31</v>
      </c>
      <c r="N171" s="6">
        <f t="shared" si="27"/>
        <v>6.6071983587585374E-39</v>
      </c>
      <c r="O171" s="6">
        <f t="shared" si="27"/>
        <v>5.6930205019416295E-47</v>
      </c>
      <c r="P171" s="6">
        <f t="shared" si="27"/>
        <v>9.2005414694737099E-56</v>
      </c>
      <c r="Q171" s="6">
        <f t="shared" si="27"/>
        <v>2.8008583011109676E-65</v>
      </c>
      <c r="R171" s="6">
        <f t="shared" si="27"/>
        <v>1.6115517197496267E-75</v>
      </c>
      <c r="S171" s="6">
        <f t="shared" si="27"/>
        <v>1.7573223099007917E-86</v>
      </c>
      <c r="T171" s="6">
        <f t="shared" si="27"/>
        <v>3.63976648994553E-98</v>
      </c>
      <c r="U171" s="6">
        <f t="shared" si="27"/>
        <v>1.4345123587081185E-110</v>
      </c>
      <c r="V171" s="6">
        <f t="shared" si="27"/>
        <v>1.0774747664341255E-123</v>
      </c>
      <c r="W171" s="6">
        <f t="shared" si="27"/>
        <v>1.5443370804473517E-137</v>
      </c>
    </row>
    <row r="172" spans="1:23">
      <c r="A172" s="5">
        <f t="shared" si="23"/>
        <v>-0.33399999999999985</v>
      </c>
      <c r="B172" s="10">
        <f t="shared" si="22"/>
        <v>1.8023760474147076E-2</v>
      </c>
      <c r="D172" s="6">
        <f t="shared" si="26"/>
        <v>-2.7927262883902499</v>
      </c>
      <c r="E172" s="6">
        <f t="shared" si="25"/>
        <v>2.5087403190052808</v>
      </c>
      <c r="F172" s="6">
        <f t="shared" si="25"/>
        <v>0.29877012203756764</v>
      </c>
      <c r="G172" s="6">
        <f t="shared" si="25"/>
        <v>3.2347217263184766E-3</v>
      </c>
      <c r="H172" s="6">
        <f t="shared" si="25"/>
        <v>4.8849195042456057E-6</v>
      </c>
      <c r="I172" s="6">
        <f t="shared" si="25"/>
        <v>1.1756778284615411E-9</v>
      </c>
      <c r="J172" s="6">
        <f t="shared" si="25"/>
        <v>4.7996701498642902E-14</v>
      </c>
      <c r="K172" s="6">
        <f t="shared" si="25"/>
        <v>3.4416025577249812E-19</v>
      </c>
      <c r="L172" s="6">
        <f t="shared" si="27"/>
        <v>4.4292489813256502E-25</v>
      </c>
      <c r="M172" s="6">
        <f t="shared" si="27"/>
        <v>1.0379537049505282E-31</v>
      </c>
      <c r="N172" s="6">
        <f t="shared" si="27"/>
        <v>4.4739828321149131E-39</v>
      </c>
      <c r="O172" s="6">
        <f t="shared" si="27"/>
        <v>3.5734034014792405E-47</v>
      </c>
      <c r="P172" s="6">
        <f t="shared" si="27"/>
        <v>5.3180474797793482E-56</v>
      </c>
      <c r="Q172" s="6">
        <f t="shared" si="27"/>
        <v>1.4810387082604468E-65</v>
      </c>
      <c r="R172" s="6">
        <f t="shared" si="27"/>
        <v>7.7444879688549602E-76</v>
      </c>
      <c r="S172" s="6">
        <f t="shared" si="27"/>
        <v>7.6244705273557102E-87</v>
      </c>
      <c r="T172" s="6">
        <f t="shared" si="27"/>
        <v>1.4163745738932248E-98</v>
      </c>
      <c r="U172" s="6">
        <f t="shared" si="27"/>
        <v>4.9738385874609483E-111</v>
      </c>
      <c r="V172" s="6">
        <f t="shared" si="27"/>
        <v>3.3068440018902764E-124</v>
      </c>
      <c r="W172" s="6">
        <f t="shared" si="27"/>
        <v>4.1677751626996126E-138</v>
      </c>
    </row>
    <row r="173" spans="1:23">
      <c r="A173" s="5">
        <f t="shared" si="23"/>
        <v>-0.33299999999999985</v>
      </c>
      <c r="B173" s="10">
        <f t="shared" si="22"/>
        <v>1.8724257873020907E-2</v>
      </c>
      <c r="D173" s="6">
        <f t="shared" si="26"/>
        <v>-2.7837118515910566</v>
      </c>
      <c r="E173" s="6">
        <f t="shared" si="25"/>
        <v>2.5064169246439274</v>
      </c>
      <c r="F173" s="6">
        <f t="shared" si="25"/>
        <v>0.29291747141194163</v>
      </c>
      <c r="G173" s="6">
        <f t="shared" si="25"/>
        <v>3.0971733439582021E-3</v>
      </c>
      <c r="H173" s="6">
        <f t="shared" si="25"/>
        <v>4.5390109515429563E-6</v>
      </c>
      <c r="I173" s="6">
        <f t="shared" si="25"/>
        <v>1.0532575456379792E-9</v>
      </c>
      <c r="J173" s="6">
        <f t="shared" si="25"/>
        <v>4.1185386316139236E-14</v>
      </c>
      <c r="K173" s="6">
        <f t="shared" si="25"/>
        <v>2.8100367321355771E-19</v>
      </c>
      <c r="L173" s="6">
        <f t="shared" si="27"/>
        <v>3.4184629688342449E-25</v>
      </c>
      <c r="M173" s="6">
        <f t="shared" si="27"/>
        <v>7.5223961207586044E-32</v>
      </c>
      <c r="N173" s="6">
        <f t="shared" si="27"/>
        <v>3.0246613236843687E-39</v>
      </c>
      <c r="O173" s="6">
        <f t="shared" si="27"/>
        <v>2.2386945250501877E-47</v>
      </c>
      <c r="P173" s="6">
        <f t="shared" si="27"/>
        <v>3.0670514680690747E-56</v>
      </c>
      <c r="Q173" s="6">
        <f t="shared" si="27"/>
        <v>7.8111822052851146E-66</v>
      </c>
      <c r="R173" s="6">
        <f t="shared" si="27"/>
        <v>3.71064866168964E-76</v>
      </c>
      <c r="S173" s="6">
        <f t="shared" si="27"/>
        <v>3.296846444102836E-87</v>
      </c>
      <c r="T173" s="6">
        <f t="shared" si="27"/>
        <v>5.4906543176869981E-99</v>
      </c>
      <c r="U173" s="6">
        <f t="shared" si="27"/>
        <v>1.7171949411369764E-111</v>
      </c>
      <c r="V173" s="6">
        <f t="shared" si="27"/>
        <v>1.010063059179822E-124</v>
      </c>
      <c r="W173" s="6">
        <f t="shared" si="27"/>
        <v>1.1188473242153734E-138</v>
      </c>
    </row>
    <row r="174" spans="1:23">
      <c r="A174" s="5">
        <f t="shared" si="23"/>
        <v>-0.33199999999999985</v>
      </c>
      <c r="B174" s="10">
        <f t="shared" si="22"/>
        <v>1.9448224896998351E-2</v>
      </c>
      <c r="D174" s="6">
        <f t="shared" si="26"/>
        <v>-2.7745669726635964</v>
      </c>
      <c r="E174" s="6">
        <f t="shared" si="25"/>
        <v>2.5039024094895592</v>
      </c>
      <c r="F174" s="6">
        <f t="shared" si="25"/>
        <v>0.28714373333910448</v>
      </c>
      <c r="G174" s="6">
        <f t="shared" si="25"/>
        <v>2.9648375964229185E-3</v>
      </c>
      <c r="H174" s="6">
        <f t="shared" si="25"/>
        <v>4.2161923396804714E-6</v>
      </c>
      <c r="I174" s="6">
        <f t="shared" si="25"/>
        <v>9.4313315091311765E-10</v>
      </c>
      <c r="J174" s="6">
        <f t="shared" si="25"/>
        <v>3.5317689203952371E-14</v>
      </c>
      <c r="K174" s="6">
        <f t="shared" si="25"/>
        <v>2.2924205925667853E-19</v>
      </c>
      <c r="L174" s="6">
        <f t="shared" si="27"/>
        <v>2.6355106754422126E-25</v>
      </c>
      <c r="M174" s="6">
        <f t="shared" si="27"/>
        <v>5.4445010113411295E-32</v>
      </c>
      <c r="N174" s="6">
        <f t="shared" si="27"/>
        <v>2.0415587482480148E-39</v>
      </c>
      <c r="O174" s="6">
        <f t="shared" si="27"/>
        <v>1.3998380942640982E-47</v>
      </c>
      <c r="P174" s="6">
        <f t="shared" si="27"/>
        <v>1.7648835722073364E-56</v>
      </c>
      <c r="Q174" s="6">
        <f t="shared" si="27"/>
        <v>4.1090148124182866E-66</v>
      </c>
      <c r="R174" s="6">
        <f t="shared" si="27"/>
        <v>1.7725988017179509E-76</v>
      </c>
      <c r="S174" s="6">
        <f t="shared" si="27"/>
        <v>1.4207335076364089E-87</v>
      </c>
      <c r="T174" s="6">
        <f t="shared" si="27"/>
        <v>2.1203366273134449E-99</v>
      </c>
      <c r="U174" s="6">
        <f t="shared" si="27"/>
        <v>5.9031059879322786E-112</v>
      </c>
      <c r="V174" s="6">
        <f t="shared" si="27"/>
        <v>3.0704578865345867E-125</v>
      </c>
      <c r="W174" s="6">
        <f t="shared" si="27"/>
        <v>2.9876693697225443E-139</v>
      </c>
    </row>
    <row r="175" spans="1:23">
      <c r="A175" s="5">
        <f t="shared" si="23"/>
        <v>-0.33099999999999985</v>
      </c>
      <c r="B175" s="10">
        <f t="shared" si="22"/>
        <v>2.0196299129937451E-2</v>
      </c>
      <c r="D175" s="6">
        <f t="shared" si="26"/>
        <v>-2.765291266684724</v>
      </c>
      <c r="E175" s="6">
        <f t="shared" si="25"/>
        <v>2.5011974560641339</v>
      </c>
      <c r="F175" s="6">
        <f t="shared" si="25"/>
        <v>0.28144864893168242</v>
      </c>
      <c r="G175" s="6">
        <f t="shared" si="25"/>
        <v>2.8375449510487892E-3</v>
      </c>
      <c r="H175" s="6">
        <f t="shared" si="25"/>
        <v>3.9150236488078975E-6</v>
      </c>
      <c r="I175" s="6">
        <f t="shared" si="25"/>
        <v>8.4411728312333552E-10</v>
      </c>
      <c r="J175" s="6">
        <f t="shared" si="25"/>
        <v>3.0266184215875118E-14</v>
      </c>
      <c r="K175" s="6">
        <f t="shared" si="25"/>
        <v>1.8685561414180615E-19</v>
      </c>
      <c r="L175" s="6">
        <f t="shared" si="27"/>
        <v>2.0296909912069077E-25</v>
      </c>
      <c r="M175" s="6">
        <f t="shared" si="27"/>
        <v>3.9353315339542726E-32</v>
      </c>
      <c r="N175" s="6">
        <f t="shared" si="27"/>
        <v>1.3757733911145987E-39</v>
      </c>
      <c r="O175" s="6">
        <f t="shared" si="27"/>
        <v>8.7363019022331574E-48</v>
      </c>
      <c r="P175" s="6">
        <f t="shared" si="27"/>
        <v>1.0132889297568134E-56</v>
      </c>
      <c r="Q175" s="6">
        <f t="shared" si="27"/>
        <v>2.1558805705272295E-66</v>
      </c>
      <c r="R175" s="6">
        <f t="shared" si="27"/>
        <v>8.4424667849173579E-77</v>
      </c>
      <c r="S175" s="6">
        <f t="shared" si="27"/>
        <v>6.1016246658068538E-88</v>
      </c>
      <c r="T175" s="6">
        <f t="shared" si="27"/>
        <v>8.1566830716744969E-100</v>
      </c>
      <c r="U175" s="6">
        <f t="shared" si="27"/>
        <v>2.0205385762554027E-112</v>
      </c>
      <c r="V175" s="6">
        <f t="shared" si="27"/>
        <v>9.2890081128877056E-126</v>
      </c>
      <c r="W175" s="6">
        <f t="shared" si="27"/>
        <v>7.9356072553784694E-140</v>
      </c>
    </row>
    <row r="176" spans="1:23">
      <c r="A176" s="5">
        <f t="shared" si="23"/>
        <v>-0.32999999999999985</v>
      </c>
      <c r="B176" s="10">
        <f t="shared" si="22"/>
        <v>2.0969130182873004E-2</v>
      </c>
      <c r="D176" s="6">
        <f t="shared" si="26"/>
        <v>-2.7558843555543193</v>
      </c>
      <c r="E176" s="6">
        <f t="shared" si="25"/>
        <v>2.4983027782866931</v>
      </c>
      <c r="F176" s="6">
        <f t="shared" si="25"/>
        <v>0.27583194228962571</v>
      </c>
      <c r="G176" s="6">
        <f t="shared" si="25"/>
        <v>2.7151302579793151E-3</v>
      </c>
      <c r="H176" s="6">
        <f t="shared" si="25"/>
        <v>3.6341477358891115E-6</v>
      </c>
      <c r="I176" s="6">
        <f t="shared" si="25"/>
        <v>7.5513237803393945E-10</v>
      </c>
      <c r="J176" s="6">
        <f t="shared" si="25"/>
        <v>2.5920190017337811E-14</v>
      </c>
      <c r="K176" s="6">
        <f t="shared" si="25"/>
        <v>1.5217596467503753E-19</v>
      </c>
      <c r="L176" s="6">
        <f t="shared" si="27"/>
        <v>1.5614368891024238E-25</v>
      </c>
      <c r="M176" s="6">
        <f t="shared" si="27"/>
        <v>2.8406884751909789E-32</v>
      </c>
      <c r="N176" s="6">
        <f t="shared" si="27"/>
        <v>9.2561209097143722E-40</v>
      </c>
      <c r="O176" s="6">
        <f t="shared" si="27"/>
        <v>5.4417799438321291E-48</v>
      </c>
      <c r="P176" s="6">
        <f t="shared" si="27"/>
        <v>5.8045540248122845E-57</v>
      </c>
      <c r="Q176" s="6">
        <f t="shared" si="27"/>
        <v>1.1281664989041611E-66</v>
      </c>
      <c r="R176" s="6">
        <f t="shared" si="27"/>
        <v>4.0088642175987696E-77</v>
      </c>
      <c r="S176" s="6">
        <f t="shared" si="27"/>
        <v>2.6115081238638411E-88</v>
      </c>
      <c r="T176" s="6">
        <f t="shared" si="27"/>
        <v>3.1256742791439813E-100</v>
      </c>
      <c r="U176" s="6">
        <f t="shared" si="27"/>
        <v>6.8860755733822158E-113</v>
      </c>
      <c r="V176" s="6">
        <f t="shared" si="27"/>
        <v>2.7966538060759376E-126</v>
      </c>
      <c r="W176" s="6">
        <f t="shared" si="27"/>
        <v>2.0965462458570466E-140</v>
      </c>
    </row>
    <row r="177" spans="1:23">
      <c r="A177" s="5">
        <f t="shared" si="23"/>
        <v>-0.32899999999999985</v>
      </c>
      <c r="B177" s="10">
        <f t="shared" si="22"/>
        <v>2.176737975010987E-2</v>
      </c>
      <c r="D177" s="6">
        <f t="shared" si="26"/>
        <v>-2.7463458681081603</v>
      </c>
      <c r="E177" s="6">
        <f t="shared" si="25"/>
        <v>2.4952191214071973</v>
      </c>
      <c r="F177" s="6">
        <f t="shared" si="25"/>
        <v>0.27029332081119167</v>
      </c>
      <c r="G177" s="6">
        <f t="shared" si="25"/>
        <v>2.597432678645221E-3</v>
      </c>
      <c r="H177" s="6">
        <f t="shared" si="25"/>
        <v>3.3722860128221827E-6</v>
      </c>
      <c r="I177" s="6">
        <f t="shared" si="25"/>
        <v>6.7520099384802764E-10</v>
      </c>
      <c r="J177" s="6">
        <f t="shared" si="25"/>
        <v>2.218363293633734E-14</v>
      </c>
      <c r="K177" s="6">
        <f t="shared" si="25"/>
        <v>1.2382620125111899E-19</v>
      </c>
      <c r="L177" s="6">
        <f t="shared" si="27"/>
        <v>1.1999037997283674E-25</v>
      </c>
      <c r="M177" s="6">
        <f t="shared" si="27"/>
        <v>2.0477767441795539E-32</v>
      </c>
      <c r="N177" s="6">
        <f t="shared" si="27"/>
        <v>6.2173512844168088E-40</v>
      </c>
      <c r="O177" s="6">
        <f t="shared" si="27"/>
        <v>3.3830972504503776E-48</v>
      </c>
      <c r="P177" s="6">
        <f t="shared" si="27"/>
        <v>3.3175601501461777E-57</v>
      </c>
      <c r="Q177" s="6">
        <f t="shared" si="27"/>
        <v>5.8881470305393142E-67</v>
      </c>
      <c r="R177" s="6">
        <f t="shared" si="27"/>
        <v>1.8978468868068015E-77</v>
      </c>
      <c r="S177" s="6">
        <f t="shared" si="27"/>
        <v>1.1138952202162443E-88</v>
      </c>
      <c r="T177" s="6">
        <f t="shared" si="27"/>
        <v>1.1931319639056458E-100</v>
      </c>
      <c r="U177" s="6">
        <f t="shared" si="27"/>
        <v>2.3366138854349854E-113</v>
      </c>
      <c r="V177" s="6">
        <f t="shared" si="27"/>
        <v>8.379205500765527E-127</v>
      </c>
      <c r="W177" s="6">
        <f t="shared" si="27"/>
        <v>5.5092954747387594E-141</v>
      </c>
    </row>
    <row r="178" spans="1:23">
      <c r="A178" s="5">
        <f t="shared" si="23"/>
        <v>-0.32799999999999985</v>
      </c>
      <c r="B178" s="10">
        <f t="shared" si="22"/>
        <v>2.2591721659947481E-2</v>
      </c>
      <c r="D178" s="6">
        <f t="shared" si="26"/>
        <v>-2.7366754402312932</v>
      </c>
      <c r="E178" s="6">
        <f t="shared" si="25"/>
        <v>2.491947261931676</v>
      </c>
      <c r="F178" s="6">
        <f t="shared" si="25"/>
        <v>0.26483247550783601</v>
      </c>
      <c r="G178" s="6">
        <f t="shared" si="25"/>
        <v>2.4842956139499235E-3</v>
      </c>
      <c r="H178" s="6">
        <f t="shared" si="25"/>
        <v>3.1282343227600077E-6</v>
      </c>
      <c r="I178" s="6">
        <f t="shared" si="25"/>
        <v>6.0343694383888221E-10</v>
      </c>
      <c r="J178" s="6">
        <f t="shared" si="25"/>
        <v>1.8973174267075741E-14</v>
      </c>
      <c r="K178" s="6">
        <f t="shared" si="25"/>
        <v>1.006709379133081E-19</v>
      </c>
      <c r="L178" s="6">
        <f t="shared" si="27"/>
        <v>9.2107291401505396E-26</v>
      </c>
      <c r="M178" s="6">
        <f t="shared" si="27"/>
        <v>1.4741985529757513E-32</v>
      </c>
      <c r="N178" s="6">
        <f t="shared" si="27"/>
        <v>4.1693968951236438E-40</v>
      </c>
      <c r="O178" s="6">
        <f t="shared" si="27"/>
        <v>2.0991563536449035E-48</v>
      </c>
      <c r="P178" s="6">
        <f t="shared" si="27"/>
        <v>1.8918172992372454E-57</v>
      </c>
      <c r="Q178" s="6">
        <f t="shared" si="27"/>
        <v>3.0650422009038446E-67</v>
      </c>
      <c r="R178" s="6">
        <f t="shared" si="27"/>
        <v>8.9574331816419835E-78</v>
      </c>
      <c r="S178" s="6">
        <f t="shared" si="27"/>
        <v>4.7347645062751599E-89</v>
      </c>
      <c r="T178" s="6">
        <f t="shared" si="27"/>
        <v>4.5367110387617111E-101</v>
      </c>
      <c r="U178" s="6">
        <f t="shared" si="27"/>
        <v>7.8941446349298042E-114</v>
      </c>
      <c r="V178" s="6">
        <f t="shared" si="27"/>
        <v>2.4983501324245392E-127</v>
      </c>
      <c r="W178" s="6">
        <f t="shared" si="27"/>
        <v>1.4399442314217333E-141</v>
      </c>
    </row>
    <row r="179" spans="1:23">
      <c r="A179" s="5">
        <f t="shared" si="23"/>
        <v>-0.32699999999999985</v>
      </c>
      <c r="B179" s="10">
        <f t="shared" si="22"/>
        <v>2.344284191978134E-2</v>
      </c>
      <c r="D179" s="6">
        <f t="shared" si="26"/>
        <v>-2.7268727149719281</v>
      </c>
      <c r="E179" s="6">
        <f t="shared" si="25"/>
        <v>2.4884880075386002</v>
      </c>
      <c r="F179" s="6">
        <f t="shared" si="25"/>
        <v>0.25944908132282707</v>
      </c>
      <c r="G179" s="6">
        <f t="shared" si="25"/>
        <v>2.3755666322216465E-3</v>
      </c>
      <c r="H179" s="6">
        <f t="shared" si="25"/>
        <v>2.9008590070835455E-6</v>
      </c>
      <c r="I179" s="6">
        <f t="shared" si="25"/>
        <v>5.3903717288450788E-10</v>
      </c>
      <c r="J179" s="6">
        <f t="shared" si="25"/>
        <v>1.6216570249139839E-14</v>
      </c>
      <c r="K179" s="6">
        <f t="shared" si="25"/>
        <v>8.1774756092830597E-20</v>
      </c>
      <c r="L179" s="6">
        <f t="shared" si="27"/>
        <v>7.0626109433441975E-26</v>
      </c>
      <c r="M179" s="6">
        <f t="shared" si="27"/>
        <v>1.0598426325640503E-32</v>
      </c>
      <c r="N179" s="6">
        <f t="shared" si="27"/>
        <v>2.791448873578205E-40</v>
      </c>
      <c r="O179" s="6">
        <f t="shared" si="27"/>
        <v>1.2999555833211951E-48</v>
      </c>
      <c r="P179" s="6">
        <f t="shared" si="27"/>
        <v>1.0763315041640173E-57</v>
      </c>
      <c r="Q179" s="6">
        <f t="shared" si="27"/>
        <v>1.5912632654167629E-67</v>
      </c>
      <c r="R179" s="6">
        <f t="shared" si="27"/>
        <v>4.2148612561675301E-78</v>
      </c>
      <c r="S179" s="6">
        <f t="shared" si="27"/>
        <v>2.0056146935899339E-89</v>
      </c>
      <c r="T179" s="6">
        <f t="shared" si="27"/>
        <v>1.7182836203209288E-101</v>
      </c>
      <c r="U179" s="6">
        <f t="shared" si="27"/>
        <v>2.655330351539915E-114</v>
      </c>
      <c r="V179" s="6">
        <f t="shared" si="27"/>
        <v>7.4127886989630584E-128</v>
      </c>
      <c r="W179" s="6">
        <f t="shared" si="27"/>
        <v>3.7432073222305901E-142</v>
      </c>
    </row>
    <row r="180" spans="1:23">
      <c r="A180" s="5">
        <f t="shared" si="23"/>
        <v>-0.32599999999999985</v>
      </c>
      <c r="B180" s="10">
        <f t="shared" si="22"/>
        <v>2.4321438755455442E-2</v>
      </c>
      <c r="D180" s="6">
        <f t="shared" si="26"/>
        <v>-2.7169373426558105</v>
      </c>
      <c r="E180" s="6">
        <f t="shared" si="25"/>
        <v>2.484842196986452</v>
      </c>
      <c r="F180" s="6">
        <f t="shared" si="25"/>
        <v>0.25414279745337842</v>
      </c>
      <c r="G180" s="6">
        <f t="shared" si="25"/>
        <v>2.2710973969916818E-3</v>
      </c>
      <c r="H180" s="6">
        <f t="shared" si="25"/>
        <v>2.6890931556853175E-6</v>
      </c>
      <c r="I180" s="6">
        <f t="shared" si="25"/>
        <v>4.8127431927794189E-10</v>
      </c>
      <c r="J180" s="6">
        <f t="shared" si="25"/>
        <v>1.3851236779500849E-14</v>
      </c>
      <c r="K180" s="6">
        <f t="shared" si="25"/>
        <v>6.6367654688482241E-20</v>
      </c>
      <c r="L180" s="6">
        <f t="shared" si="27"/>
        <v>5.4095150862942614E-26</v>
      </c>
      <c r="M180" s="6">
        <f t="shared" si="27"/>
        <v>7.6091555958000314E-33</v>
      </c>
      <c r="N180" s="6">
        <f t="shared" si="27"/>
        <v>1.8658291490609007E-40</v>
      </c>
      <c r="O180" s="6">
        <f t="shared" si="27"/>
        <v>8.0345631280138152E-49</v>
      </c>
      <c r="P180" s="6">
        <f t="shared" si="27"/>
        <v>6.1096369430734254E-58</v>
      </c>
      <c r="Q180" s="6">
        <f t="shared" si="27"/>
        <v>8.239308503887854E-68</v>
      </c>
      <c r="R180" s="6">
        <f t="shared" si="27"/>
        <v>1.9772199726374787E-78</v>
      </c>
      <c r="S180" s="6">
        <f t="shared" si="27"/>
        <v>8.4661443143430247E-90</v>
      </c>
      <c r="T180" s="6">
        <f t="shared" si="27"/>
        <v>6.4825051072098034E-102</v>
      </c>
      <c r="U180" s="6">
        <f t="shared" si="27"/>
        <v>8.8924157881907963E-115</v>
      </c>
      <c r="V180" s="6">
        <f t="shared" si="27"/>
        <v>2.1886649878616184E-128</v>
      </c>
      <c r="W180" s="6">
        <f t="shared" si="27"/>
        <v>9.6779030925708172E-143</v>
      </c>
    </row>
    <row r="181" spans="1:23">
      <c r="A181" s="5">
        <f t="shared" si="23"/>
        <v>-0.32499999999999984</v>
      </c>
      <c r="B181" s="10">
        <f t="shared" si="22"/>
        <v>2.5228222644689963E-2</v>
      </c>
      <c r="D181" s="6">
        <f t="shared" si="26"/>
        <v>-2.7068689810010809</v>
      </c>
      <c r="E181" s="6">
        <f t="shared" si="25"/>
        <v>2.4810107000124697</v>
      </c>
      <c r="F181" s="6">
        <f t="shared" si="25"/>
        <v>0.24891326767610908</v>
      </c>
      <c r="G181" s="6">
        <f t="shared" si="25"/>
        <v>2.1707435946568842E-3</v>
      </c>
      <c r="H181" s="6">
        <f t="shared" si="25"/>
        <v>2.4919330334251539E-6</v>
      </c>
      <c r="I181" s="6">
        <f t="shared" si="25"/>
        <v>4.2948990747757357E-10</v>
      </c>
      <c r="J181" s="6">
        <f t="shared" si="25"/>
        <v>1.1822994147767259E-14</v>
      </c>
      <c r="K181" s="6">
        <f t="shared" si="25"/>
        <v>5.3816350303321329E-20</v>
      </c>
      <c r="L181" s="6">
        <f t="shared" si="27"/>
        <v>4.1387696497037923E-26</v>
      </c>
      <c r="M181" s="6">
        <f t="shared" si="27"/>
        <v>5.4555539466431629E-33</v>
      </c>
      <c r="N181" s="6">
        <f t="shared" si="27"/>
        <v>1.245079158814394E-40</v>
      </c>
      <c r="O181" s="6">
        <f t="shared" si="27"/>
        <v>4.9561294695200797E-49</v>
      </c>
      <c r="P181" s="6">
        <f t="shared" si="27"/>
        <v>3.4600569677292353E-58</v>
      </c>
      <c r="Q181" s="6">
        <f t="shared" si="27"/>
        <v>4.2547887687234735E-68</v>
      </c>
      <c r="R181" s="6">
        <f t="shared" si="27"/>
        <v>9.2468406129278369E-79</v>
      </c>
      <c r="S181" s="6">
        <f t="shared" si="27"/>
        <v>3.5612857446724037E-90</v>
      </c>
      <c r="T181" s="6">
        <f t="shared" si="27"/>
        <v>2.4360058915473214E-102</v>
      </c>
      <c r="U181" s="6">
        <f t="shared" si="27"/>
        <v>2.9648383480737089E-115</v>
      </c>
      <c r="V181" s="6">
        <f t="shared" ref="V181:W181" si="28">EXP($A181-V$4*EXP(4*$A181))*((16*V$4^2*EXP(8*$A181)-24*V$4*EXP(4*$A181)))</f>
        <v>6.4303967992692226E-129</v>
      </c>
      <c r="W181" s="6">
        <f t="shared" si="28"/>
        <v>2.4885614685331587E-143</v>
      </c>
    </row>
    <row r="182" spans="1:23">
      <c r="A182" s="5">
        <f t="shared" si="23"/>
        <v>-0.32399999999999984</v>
      </c>
      <c r="B182" s="10">
        <f t="shared" si="22"/>
        <v>2.6163916344403345E-2</v>
      </c>
      <c r="D182" s="6">
        <f t="shared" si="26"/>
        <v>-2.696667295233607</v>
      </c>
      <c r="E182" s="6">
        <f t="shared" si="25"/>
        <v>2.47699441722252</v>
      </c>
      <c r="F182" s="6">
        <f t="shared" si="25"/>
        <v>0.24376012067563338</v>
      </c>
      <c r="G182" s="6">
        <f t="shared" si="25"/>
        <v>2.074364862082974E-3</v>
      </c>
      <c r="H182" s="6">
        <f t="shared" si="25"/>
        <v>2.3084346758224024E-6</v>
      </c>
      <c r="I182" s="6">
        <f t="shared" si="25"/>
        <v>3.8308812146551229E-10</v>
      </c>
      <c r="J182" s="6">
        <f t="shared" si="25"/>
        <v>1.0084969959240118E-14</v>
      </c>
      <c r="K182" s="6">
        <f t="shared" si="25"/>
        <v>4.3600457956815973E-20</v>
      </c>
      <c r="L182" s="6">
        <f t="shared" si="25"/>
        <v>3.1630213110154358E-26</v>
      </c>
      <c r="M182" s="6">
        <f t="shared" si="25"/>
        <v>3.9061253858411147E-33</v>
      </c>
      <c r="N182" s="6">
        <f t="shared" si="25"/>
        <v>8.2947265758488192E-41</v>
      </c>
      <c r="O182" s="6">
        <f t="shared" si="25"/>
        <v>3.051168701601624E-49</v>
      </c>
      <c r="P182" s="6">
        <f t="shared" si="25"/>
        <v>1.954994660511698E-58</v>
      </c>
      <c r="Q182" s="6">
        <f t="shared" si="25"/>
        <v>2.1912861896353717E-68</v>
      </c>
      <c r="R182" s="6">
        <f t="shared" si="25"/>
        <v>4.3111495528600507E-79</v>
      </c>
      <c r="S182" s="6">
        <f t="shared" si="25"/>
        <v>1.4928112013024803E-90</v>
      </c>
      <c r="T182" s="6">
        <f t="shared" si="25"/>
        <v>9.1178908031863718E-103</v>
      </c>
      <c r="U182" s="6">
        <f t="shared" ref="U182:W182" si="29">EXP($A182-U$4*EXP(4*$A182))*((16*U$4^2*EXP(8*$A182)-24*U$4*EXP(4*$A182)))</f>
        <v>9.8413491402564201E-116</v>
      </c>
      <c r="V182" s="6">
        <f t="shared" si="29"/>
        <v>1.879959500793221E-129</v>
      </c>
      <c r="W182" s="6">
        <f t="shared" si="29"/>
        <v>6.3640809037294437E-144</v>
      </c>
    </row>
    <row r="183" spans="1:23">
      <c r="A183" s="5">
        <f t="shared" si="23"/>
        <v>-0.32299999999999984</v>
      </c>
      <c r="B183" s="10">
        <f t="shared" si="22"/>
        <v>2.7129254911814848E-2</v>
      </c>
      <c r="D183" s="6">
        <f t="shared" si="26"/>
        <v>-2.6863319582027616</v>
      </c>
      <c r="E183" s="6">
        <f t="shared" si="25"/>
        <v>2.4727942799721019</v>
      </c>
      <c r="F183" s="6">
        <f t="shared" si="25"/>
        <v>0.23868297037608494</v>
      </c>
      <c r="G183" s="6">
        <f t="shared" si="25"/>
        <v>1.9818247142036759E-3</v>
      </c>
      <c r="H183" s="6">
        <f t="shared" si="25"/>
        <v>2.1377106472499214E-6</v>
      </c>
      <c r="I183" s="6">
        <f t="shared" si="25"/>
        <v>3.4153011211652454E-10</v>
      </c>
      <c r="J183" s="6">
        <f t="shared" si="25"/>
        <v>8.5966409635211846E-15</v>
      </c>
      <c r="K183" s="6">
        <f t="shared" si="25"/>
        <v>3.5292739727882147E-20</v>
      </c>
      <c r="L183" s="6">
        <f t="shared" ref="L183:W204" si="30">EXP($A183-L$4*EXP(4*$A183))*((16*L$4^2*EXP(8*$A183)-24*L$4*EXP(4*$A183)))</f>
        <v>2.4146211063560388E-26</v>
      </c>
      <c r="M183" s="6">
        <f t="shared" si="30"/>
        <v>2.7929043141098927E-33</v>
      </c>
      <c r="N183" s="6">
        <f t="shared" si="30"/>
        <v>5.5167629355963684E-41</v>
      </c>
      <c r="O183" s="6">
        <f t="shared" si="30"/>
        <v>1.8746904520886591E-49</v>
      </c>
      <c r="P183" s="6">
        <f t="shared" si="30"/>
        <v>1.1020425249520977E-58</v>
      </c>
      <c r="Q183" s="6">
        <f t="shared" si="30"/>
        <v>1.1255100659054182E-68</v>
      </c>
      <c r="R183" s="6">
        <f t="shared" si="30"/>
        <v>2.0037741727469241E-79</v>
      </c>
      <c r="S183" s="6">
        <f t="shared" si="30"/>
        <v>6.2355354785787178E-91</v>
      </c>
      <c r="T183" s="6">
        <f t="shared" si="30"/>
        <v>3.3992580428372415E-103</v>
      </c>
      <c r="U183" s="6">
        <f t="shared" si="30"/>
        <v>3.2521674288783847E-116</v>
      </c>
      <c r="V183" s="6">
        <f t="shared" si="30"/>
        <v>5.4689360510234933E-130</v>
      </c>
      <c r="W183" s="6">
        <f t="shared" si="30"/>
        <v>1.6185782110807009E-144</v>
      </c>
    </row>
    <row r="184" spans="1:23">
      <c r="A184" s="5">
        <f t="shared" si="23"/>
        <v>-0.32199999999999984</v>
      </c>
      <c r="B184" s="10">
        <f t="shared" si="22"/>
        <v>2.812498571910341E-2</v>
      </c>
      <c r="D184" s="6">
        <f t="shared" si="26"/>
        <v>-2.6758626504976606</v>
      </c>
      <c r="E184" s="6">
        <f t="shared" si="26"/>
        <v>2.4684112502384301</v>
      </c>
      <c r="F184" s="6">
        <f t="shared" si="26"/>
        <v>0.23368141627537359</v>
      </c>
      <c r="G184" s="6">
        <f t="shared" si="26"/>
        <v>1.8929904716690916E-3</v>
      </c>
      <c r="H184" s="6">
        <f t="shared" si="26"/>
        <v>1.9789269550932078E-6</v>
      </c>
      <c r="I184" s="6">
        <f t="shared" si="26"/>
        <v>3.0432879546066545E-10</v>
      </c>
      <c r="J184" s="6">
        <f t="shared" si="26"/>
        <v>7.3229967729028889E-15</v>
      </c>
      <c r="K184" s="6">
        <f t="shared" si="26"/>
        <v>2.8542741062071259E-20</v>
      </c>
      <c r="L184" s="6">
        <f t="shared" si="30"/>
        <v>1.8412380475621548E-26</v>
      </c>
      <c r="M184" s="6">
        <f t="shared" si="30"/>
        <v>1.9941879691298378E-33</v>
      </c>
      <c r="N184" s="6">
        <f t="shared" si="30"/>
        <v>3.6630328140884633E-41</v>
      </c>
      <c r="O184" s="6">
        <f t="shared" si="30"/>
        <v>1.1495536268140161E-49</v>
      </c>
      <c r="P184" s="6">
        <f t="shared" si="30"/>
        <v>6.1977996936778938E-59</v>
      </c>
      <c r="Q184" s="6">
        <f t="shared" si="30"/>
        <v>5.7653298222392771E-69</v>
      </c>
      <c r="R184" s="6">
        <f t="shared" si="30"/>
        <v>9.2844256537923477E-80</v>
      </c>
      <c r="S184" s="6">
        <f t="shared" si="30"/>
        <v>2.5954179326392723E-91</v>
      </c>
      <c r="T184" s="6">
        <f t="shared" si="30"/>
        <v>1.2622362740706213E-103</v>
      </c>
      <c r="U184" s="6">
        <f t="shared" si="30"/>
        <v>1.0699119347107993E-116</v>
      </c>
      <c r="V184" s="6">
        <f t="shared" si="30"/>
        <v>1.5830410801895726E-130</v>
      </c>
      <c r="W184" s="6">
        <f t="shared" si="30"/>
        <v>4.0938581400626323E-145</v>
      </c>
    </row>
    <row r="185" spans="1:23">
      <c r="A185" s="5">
        <f t="shared" si="23"/>
        <v>-0.32099999999999984</v>
      </c>
      <c r="B185" s="10">
        <f t="shared" si="22"/>
        <v>2.9151868461481743E-2</v>
      </c>
      <c r="D185" s="6">
        <f t="shared" ref="D185:K216" si="31">EXP($A185-D$4*EXP(4*$A185))*((16*D$4^2*EXP(8*$A185)-24*D$4*EXP(4*$A185)))</f>
        <v>-2.6652590605638302</v>
      </c>
      <c r="E185" s="6">
        <f t="shared" si="31"/>
        <v>2.4638463204835745</v>
      </c>
      <c r="F185" s="6">
        <f t="shared" si="31"/>
        <v>0.22875504378197839</v>
      </c>
      <c r="G185" s="6">
        <f t="shared" si="31"/>
        <v>1.807733188595151E-3</v>
      </c>
      <c r="H185" s="6">
        <f t="shared" si="31"/>
        <v>1.8313001135347726E-6</v>
      </c>
      <c r="I185" s="6">
        <f t="shared" si="31"/>
        <v>2.7104410196551585E-10</v>
      </c>
      <c r="J185" s="6">
        <f t="shared" si="31"/>
        <v>6.23381046532133E-15</v>
      </c>
      <c r="K185" s="6">
        <f t="shared" si="31"/>
        <v>2.3063245727728547E-20</v>
      </c>
      <c r="L185" s="6">
        <f t="shared" si="30"/>
        <v>1.4024358857986743E-26</v>
      </c>
      <c r="M185" s="6">
        <f t="shared" si="30"/>
        <v>1.421915805478484E-33</v>
      </c>
      <c r="N185" s="6">
        <f t="shared" si="30"/>
        <v>2.428111512719684E-41</v>
      </c>
      <c r="O185" s="6">
        <f t="shared" si="30"/>
        <v>7.0349621515944136E-50</v>
      </c>
      <c r="P185" s="6">
        <f t="shared" si="30"/>
        <v>3.4774353356899635E-59</v>
      </c>
      <c r="Q185" s="6">
        <f t="shared" si="30"/>
        <v>2.9452265894214359E-69</v>
      </c>
      <c r="R185" s="6">
        <f t="shared" si="30"/>
        <v>4.288510578755775E-80</v>
      </c>
      <c r="S185" s="6">
        <f t="shared" si="30"/>
        <v>1.0764636549499561E-91</v>
      </c>
      <c r="T185" s="6">
        <f t="shared" si="30"/>
        <v>4.668281207774122E-104</v>
      </c>
      <c r="U185" s="6">
        <f t="shared" si="30"/>
        <v>3.5040658578084921E-117</v>
      </c>
      <c r="V185" s="6">
        <f t="shared" si="30"/>
        <v>4.5594014820562218E-131</v>
      </c>
      <c r="W185" s="6">
        <f t="shared" si="30"/>
        <v>1.0297300261935814E-145</v>
      </c>
    </row>
    <row r="186" spans="1:23">
      <c r="A186" s="5">
        <f t="shared" si="23"/>
        <v>-0.31999999999999984</v>
      </c>
      <c r="B186" s="10">
        <f t="shared" si="22"/>
        <v>3.0210675158597631E-2</v>
      </c>
      <c r="D186" s="6">
        <f t="shared" si="31"/>
        <v>-2.6545208848202777</v>
      </c>
      <c r="E186" s="6">
        <f t="shared" si="31"/>
        <v>2.4591005135086936</v>
      </c>
      <c r="F186" s="6">
        <f t="shared" si="31"/>
        <v>0.22390342455408233</v>
      </c>
      <c r="G186" s="6">
        <f t="shared" si="31"/>
        <v>1.7259275804646205E-3</v>
      </c>
      <c r="H186" s="6">
        <f t="shared" si="31"/>
        <v>1.6940943508177998E-6</v>
      </c>
      <c r="I186" s="6">
        <f t="shared" si="31"/>
        <v>2.4127863998295378E-10</v>
      </c>
      <c r="J186" s="6">
        <f t="shared" si="31"/>
        <v>5.3030028489092387E-15</v>
      </c>
      <c r="K186" s="6">
        <f t="shared" si="31"/>
        <v>1.861907388937892E-20</v>
      </c>
      <c r="L186" s="6">
        <f t="shared" si="30"/>
        <v>1.0670045333683139E-26</v>
      </c>
      <c r="M186" s="6">
        <f t="shared" si="30"/>
        <v>1.0124579937260939E-33</v>
      </c>
      <c r="N186" s="6">
        <f t="shared" si="30"/>
        <v>1.6068112332897984E-41</v>
      </c>
      <c r="O186" s="6">
        <f t="shared" si="30"/>
        <v>4.2965876971557794E-50</v>
      </c>
      <c r="P186" s="6">
        <f t="shared" si="30"/>
        <v>1.9465199309651362E-59</v>
      </c>
      <c r="Q186" s="6">
        <f t="shared" si="30"/>
        <v>1.5004734638670968E-69</v>
      </c>
      <c r="R186" s="6">
        <f t="shared" si="30"/>
        <v>1.974684300032233E-80</v>
      </c>
      <c r="S186" s="6">
        <f t="shared" si="30"/>
        <v>4.4488092719191938E-92</v>
      </c>
      <c r="T186" s="6">
        <f t="shared" si="30"/>
        <v>1.7195951707880058E-104</v>
      </c>
      <c r="U186" s="6">
        <f t="shared" si="30"/>
        <v>1.1424514701802418E-117</v>
      </c>
      <c r="V186" s="6">
        <f t="shared" si="30"/>
        <v>1.3065952841108359E-131</v>
      </c>
      <c r="W186" s="6">
        <f t="shared" si="30"/>
        <v>2.5757030852202071E-146</v>
      </c>
    </row>
    <row r="187" spans="1:23">
      <c r="A187" s="5">
        <f t="shared" si="23"/>
        <v>-0.31899999999999984</v>
      </c>
      <c r="B187" s="10">
        <f t="shared" si="22"/>
        <v>3.1302190148975492E-2</v>
      </c>
      <c r="D187" s="6">
        <f t="shared" si="31"/>
        <v>-2.6436478277769906</v>
      </c>
      <c r="E187" s="6">
        <f t="shared" si="31"/>
        <v>2.4541748822992675</v>
      </c>
      <c r="F187" s="6">
        <f t="shared" si="31"/>
        <v>0.21912611684083819</v>
      </c>
      <c r="G187" s="6">
        <f t="shared" si="31"/>
        <v>1.6474519522281085E-3</v>
      </c>
      <c r="H187" s="6">
        <f t="shared" si="31"/>
        <v>1.5666189540340025E-6</v>
      </c>
      <c r="I187" s="6">
        <f t="shared" si="31"/>
        <v>2.1467373931451373E-10</v>
      </c>
      <c r="J187" s="6">
        <f t="shared" si="31"/>
        <v>4.5080887439328941E-15</v>
      </c>
      <c r="K187" s="6">
        <f t="shared" si="31"/>
        <v>1.5017826248679559E-20</v>
      </c>
      <c r="L187" s="6">
        <f t="shared" si="30"/>
        <v>8.1088212012645333E-27</v>
      </c>
      <c r="M187" s="6">
        <f t="shared" si="30"/>
        <v>7.1990147803225203E-34</v>
      </c>
      <c r="N187" s="6">
        <f t="shared" si="30"/>
        <v>1.0615160648098154E-41</v>
      </c>
      <c r="O187" s="6">
        <f t="shared" si="30"/>
        <v>2.6188552407603597E-50</v>
      </c>
      <c r="P187" s="6">
        <f t="shared" si="30"/>
        <v>1.0870081940911304E-59</v>
      </c>
      <c r="Q187" s="6">
        <f t="shared" si="30"/>
        <v>7.6233915868432323E-70</v>
      </c>
      <c r="R187" s="6">
        <f t="shared" si="30"/>
        <v>9.0640679807162071E-81</v>
      </c>
      <c r="S187" s="6">
        <f t="shared" si="30"/>
        <v>1.8320374472073495E-92</v>
      </c>
      <c r="T187" s="6">
        <f t="shared" si="30"/>
        <v>6.3087203607666942E-105</v>
      </c>
      <c r="U187" s="6">
        <f t="shared" si="30"/>
        <v>3.7079740353131662E-118</v>
      </c>
      <c r="V187" s="6">
        <f t="shared" si="30"/>
        <v>3.725488173683796E-132</v>
      </c>
      <c r="W187" s="6">
        <f t="shared" si="30"/>
        <v>6.4067881297352751E-147</v>
      </c>
    </row>
    <row r="188" spans="1:23">
      <c r="A188" s="5">
        <f t="shared" si="23"/>
        <v>-0.31799999999999984</v>
      </c>
      <c r="B188" s="10">
        <f t="shared" si="22"/>
        <v>3.2427210077459093E-2</v>
      </c>
      <c r="D188" s="6">
        <f t="shared" si="31"/>
        <v>-2.6326396021528184</v>
      </c>
      <c r="E188" s="6">
        <f t="shared" si="31"/>
        <v>2.4490705098613903</v>
      </c>
      <c r="F188" s="6">
        <f t="shared" si="31"/>
        <v>0.21442266582557948</v>
      </c>
      <c r="G188" s="6">
        <f t="shared" si="31"/>
        <v>1.5721881266524101E-3</v>
      </c>
      <c r="H188" s="6">
        <f t="shared" si="31"/>
        <v>1.4482257456698128E-6</v>
      </c>
      <c r="I188" s="6">
        <f t="shared" si="31"/>
        <v>1.9090584346194351E-10</v>
      </c>
      <c r="J188" s="6">
        <f t="shared" si="31"/>
        <v>3.82969503538557E-15</v>
      </c>
      <c r="K188" s="6">
        <f t="shared" si="31"/>
        <v>1.2102243031669977E-20</v>
      </c>
      <c r="L188" s="6">
        <f t="shared" si="30"/>
        <v>6.1553878858881688E-27</v>
      </c>
      <c r="M188" s="6">
        <f t="shared" si="30"/>
        <v>5.1116322822189565E-34</v>
      </c>
      <c r="N188" s="6">
        <f t="shared" si="30"/>
        <v>7.0008507734731742E-42</v>
      </c>
      <c r="O188" s="6">
        <f t="shared" si="30"/>
        <v>1.5930217311252458E-50</v>
      </c>
      <c r="P188" s="6">
        <f t="shared" si="30"/>
        <v>6.0558741427375686E-60</v>
      </c>
      <c r="Q188" s="6">
        <f t="shared" si="30"/>
        <v>3.8625460713791383E-70</v>
      </c>
      <c r="R188" s="6">
        <f t="shared" si="30"/>
        <v>4.1474146253757046E-81</v>
      </c>
      <c r="S188" s="6">
        <f t="shared" si="30"/>
        <v>7.5173508743983592E-93</v>
      </c>
      <c r="T188" s="6">
        <f t="shared" si="30"/>
        <v>2.3051286079077892E-105</v>
      </c>
      <c r="U188" s="6">
        <f t="shared" si="30"/>
        <v>1.1980119462485425E-118</v>
      </c>
      <c r="V188" s="6">
        <f t="shared" si="30"/>
        <v>1.0568792281930904E-132</v>
      </c>
      <c r="W188" s="6">
        <f t="shared" si="30"/>
        <v>1.5847010229436102E-147</v>
      </c>
    </row>
    <row r="189" spans="1:23">
      <c r="A189" s="5">
        <f t="shared" si="23"/>
        <v>-0.31699999999999984</v>
      </c>
      <c r="B189" s="10">
        <f t="shared" si="22"/>
        <v>3.3586543875463892E-2</v>
      </c>
      <c r="D189" s="6">
        <f t="shared" si="31"/>
        <v>-2.6214959289937263</v>
      </c>
      <c r="E189" s="6">
        <f t="shared" si="31"/>
        <v>2.4437885090490825</v>
      </c>
      <c r="F189" s="6">
        <f t="shared" si="31"/>
        <v>0.20979260397077329</v>
      </c>
      <c r="G189" s="6">
        <f t="shared" si="31"/>
        <v>1.5000213729615794E-3</v>
      </c>
      <c r="H189" s="6">
        <f t="shared" si="31"/>
        <v>1.3383066863302533E-6</v>
      </c>
      <c r="I189" s="6">
        <f t="shared" si="31"/>
        <v>1.6968322155752833E-10</v>
      </c>
      <c r="J189" s="6">
        <f t="shared" si="31"/>
        <v>3.2511414856549363E-15</v>
      </c>
      <c r="K189" s="6">
        <f t="shared" si="31"/>
        <v>9.7439017656299112E-21</v>
      </c>
      <c r="L189" s="6">
        <f t="shared" si="30"/>
        <v>4.6672105149285513E-27</v>
      </c>
      <c r="M189" s="6">
        <f t="shared" si="30"/>
        <v>3.6243838685516609E-34</v>
      </c>
      <c r="N189" s="6">
        <f t="shared" si="30"/>
        <v>4.6092965744035432E-42</v>
      </c>
      <c r="O189" s="6">
        <f t="shared" si="30"/>
        <v>9.6705413252824613E-51</v>
      </c>
      <c r="P189" s="6">
        <f t="shared" si="30"/>
        <v>3.3657882980319206E-60</v>
      </c>
      <c r="Q189" s="6">
        <f t="shared" si="30"/>
        <v>1.951640691707033E-70</v>
      </c>
      <c r="R189" s="6">
        <f t="shared" si="30"/>
        <v>1.8917122676182885E-81</v>
      </c>
      <c r="S189" s="6">
        <f t="shared" si="30"/>
        <v>3.07346986927576E-93</v>
      </c>
      <c r="T189" s="6">
        <f t="shared" si="30"/>
        <v>8.3884323797788163E-106</v>
      </c>
      <c r="U189" s="6">
        <f t="shared" si="30"/>
        <v>3.8530375422354535E-119</v>
      </c>
      <c r="V189" s="6">
        <f t="shared" si="30"/>
        <v>2.9830380237547011E-133</v>
      </c>
      <c r="W189" s="6">
        <f t="shared" si="30"/>
        <v>3.8976869638632524E-148</v>
      </c>
    </row>
    <row r="190" spans="1:23">
      <c r="A190" s="5">
        <f t="shared" si="23"/>
        <v>-0.31599999999999984</v>
      </c>
      <c r="B190" s="10">
        <f t="shared" si="22"/>
        <v>3.4781012733864115E-2</v>
      </c>
      <c r="D190" s="6">
        <f t="shared" si="31"/>
        <v>-2.6102165377914277</v>
      </c>
      <c r="E190" s="6">
        <f t="shared" si="31"/>
        <v>2.4383300223826239</v>
      </c>
      <c r="F190" s="6">
        <f t="shared" si="31"/>
        <v>0.20523545136450932</v>
      </c>
      <c r="G190" s="6">
        <f t="shared" si="31"/>
        <v>1.4308403358146667E-3</v>
      </c>
      <c r="H190" s="6">
        <f t="shared" si="31"/>
        <v>1.2362915982426808E-6</v>
      </c>
      <c r="I190" s="6">
        <f t="shared" si="31"/>
        <v>1.5074297322411768E-10</v>
      </c>
      <c r="J190" s="6">
        <f t="shared" si="31"/>
        <v>2.7580763893294354E-15</v>
      </c>
      <c r="K190" s="6">
        <f t="shared" si="31"/>
        <v>7.8380239749424075E-21</v>
      </c>
      <c r="L190" s="6">
        <f t="shared" si="30"/>
        <v>3.5347738454037553E-27</v>
      </c>
      <c r="M190" s="6">
        <f t="shared" si="30"/>
        <v>2.5662228466268646E-34</v>
      </c>
      <c r="N190" s="6">
        <f t="shared" si="30"/>
        <v>3.0295289064859688E-42</v>
      </c>
      <c r="O190" s="6">
        <f t="shared" si="30"/>
        <v>5.8586184772090659E-51</v>
      </c>
      <c r="P190" s="6">
        <f t="shared" si="30"/>
        <v>1.8662015253462991E-60</v>
      </c>
      <c r="Q190" s="6">
        <f t="shared" si="30"/>
        <v>9.8338141961213875E-71</v>
      </c>
      <c r="R190" s="6">
        <f t="shared" si="30"/>
        <v>8.6010310002316898E-82</v>
      </c>
      <c r="S190" s="6">
        <f t="shared" si="30"/>
        <v>1.2520465734671347E-93</v>
      </c>
      <c r="T190" s="6">
        <f t="shared" si="30"/>
        <v>3.0401228440163769E-106</v>
      </c>
      <c r="U190" s="6">
        <f t="shared" si="30"/>
        <v>1.2335450500252442E-119</v>
      </c>
      <c r="V190" s="6">
        <f t="shared" si="30"/>
        <v>8.3767319221198283E-134</v>
      </c>
      <c r="W190" s="6">
        <f t="shared" si="30"/>
        <v>9.5325569452924745E-149</v>
      </c>
    </row>
    <row r="191" spans="1:23">
      <c r="A191" s="5">
        <f t="shared" si="23"/>
        <v>-0.31499999999999984</v>
      </c>
      <c r="B191" s="10">
        <f t="shared" si="22"/>
        <v>3.6011450068414802E-2</v>
      </c>
      <c r="D191" s="6">
        <f t="shared" si="31"/>
        <v>-2.5988011666023532</v>
      </c>
      <c r="E191" s="6">
        <f t="shared" si="31"/>
        <v>2.4326962218579125</v>
      </c>
      <c r="F191" s="6">
        <f t="shared" si="31"/>
        <v>0.20075071606833816</v>
      </c>
      <c r="G191" s="6">
        <f t="shared" si="31"/>
        <v>1.3645369646623825E-3</v>
      </c>
      <c r="H191" s="6">
        <f t="shared" si="31"/>
        <v>1.1416460043222711E-6</v>
      </c>
      <c r="I191" s="6">
        <f t="shared" si="31"/>
        <v>1.3384830170851835E-10</v>
      </c>
      <c r="J191" s="6">
        <f t="shared" si="31"/>
        <v>2.3381601173142372E-15</v>
      </c>
      <c r="K191" s="6">
        <f t="shared" si="31"/>
        <v>6.2991995588142938E-21</v>
      </c>
      <c r="L191" s="6">
        <f t="shared" si="30"/>
        <v>2.6740292892094238E-27</v>
      </c>
      <c r="M191" s="6">
        <f t="shared" si="30"/>
        <v>1.8144193870693041E-34</v>
      </c>
      <c r="N191" s="6">
        <f t="shared" si="30"/>
        <v>1.9877839787910483E-42</v>
      </c>
      <c r="O191" s="6">
        <f t="shared" si="30"/>
        <v>3.5420236013529724E-51</v>
      </c>
      <c r="P191" s="6">
        <f t="shared" si="30"/>
        <v>1.0322571789204802E-60</v>
      </c>
      <c r="Q191" s="6">
        <f t="shared" si="30"/>
        <v>4.9412320354359777E-71</v>
      </c>
      <c r="R191" s="6">
        <f t="shared" si="30"/>
        <v>3.8981470110680398E-82</v>
      </c>
      <c r="S191" s="6">
        <f t="shared" si="30"/>
        <v>5.0819816344266049E-94</v>
      </c>
      <c r="T191" s="6">
        <f t="shared" si="30"/>
        <v>1.097283932139242E-106</v>
      </c>
      <c r="U191" s="6">
        <f t="shared" si="30"/>
        <v>3.9310493386062205E-120</v>
      </c>
      <c r="V191" s="6">
        <f t="shared" si="30"/>
        <v>2.3402591834469614E-134</v>
      </c>
      <c r="W191" s="6">
        <f t="shared" si="30"/>
        <v>2.3181676740937451E-149</v>
      </c>
    </row>
    <row r="192" spans="1:23">
      <c r="A192" s="5">
        <f t="shared" si="23"/>
        <v>-0.31399999999999983</v>
      </c>
      <c r="B192" s="10">
        <f t="shared" si="22"/>
        <v>3.7278701477550337E-2</v>
      </c>
      <c r="D192" s="6">
        <f t="shared" si="31"/>
        <v>-2.5872495621669644</v>
      </c>
      <c r="E192" s="6">
        <f t="shared" si="31"/>
        <v>2.426888308746872</v>
      </c>
      <c r="F192" s="6">
        <f t="shared" si="31"/>
        <v>0.19633789446625355</v>
      </c>
      <c r="G192" s="6">
        <f t="shared" si="31"/>
        <v>1.3010064435234675E-3</v>
      </c>
      <c r="H192" s="6">
        <f t="shared" si="31"/>
        <v>1.053869077757348E-6</v>
      </c>
      <c r="I192" s="6">
        <f t="shared" si="31"/>
        <v>1.1878603257439344E-10</v>
      </c>
      <c r="J192" s="6">
        <f t="shared" si="31"/>
        <v>1.9807904492666014E-15</v>
      </c>
      <c r="K192" s="6">
        <f t="shared" si="31"/>
        <v>5.0578698998926002E-21</v>
      </c>
      <c r="L192" s="6">
        <f t="shared" si="30"/>
        <v>2.0205470581547788E-27</v>
      </c>
      <c r="M192" s="6">
        <f t="shared" si="30"/>
        <v>1.2810369276437726E-34</v>
      </c>
      <c r="N192" s="6">
        <f t="shared" si="30"/>
        <v>1.3020087946446959E-42</v>
      </c>
      <c r="O192" s="6">
        <f t="shared" si="30"/>
        <v>2.1370561198612206E-51</v>
      </c>
      <c r="P192" s="6">
        <f t="shared" si="30"/>
        <v>5.6960098860109717E-61</v>
      </c>
      <c r="Q192" s="6">
        <f t="shared" si="30"/>
        <v>2.4759095226145069E-71</v>
      </c>
      <c r="R192" s="6">
        <f t="shared" si="30"/>
        <v>1.7610537872851381E-82</v>
      </c>
      <c r="S192" s="6">
        <f t="shared" si="30"/>
        <v>2.055230108713206E-94</v>
      </c>
      <c r="T192" s="6">
        <f t="shared" si="30"/>
        <v>3.9441854371093023E-107</v>
      </c>
      <c r="U192" s="6">
        <f t="shared" si="30"/>
        <v>1.2469690406884877E-120</v>
      </c>
      <c r="V192" s="6">
        <f t="shared" si="30"/>
        <v>6.5045594722507188E-135</v>
      </c>
      <c r="W192" s="6">
        <f t="shared" si="30"/>
        <v>5.6053583266789238E-150</v>
      </c>
    </row>
    <row r="193" spans="1:23">
      <c r="A193" s="5">
        <f t="shared" si="23"/>
        <v>-0.31299999999999983</v>
      </c>
      <c r="B193" s="10">
        <f t="shared" si="22"/>
        <v>3.8583624692384064E-2</v>
      </c>
      <c r="D193" s="6">
        <f t="shared" si="31"/>
        <v>-2.5755614800293878</v>
      </c>
      <c r="E193" s="6">
        <f t="shared" si="31"/>
        <v>2.4209075133888636</v>
      </c>
      <c r="F193" s="6">
        <f t="shared" si="31"/>
        <v>0.19199647161462524</v>
      </c>
      <c r="G193" s="6">
        <f t="shared" si="31"/>
        <v>1.2401471212197576E-3</v>
      </c>
      <c r="H193" s="6">
        <f t="shared" si="31"/>
        <v>9.7249169724558625E-7</v>
      </c>
      <c r="I193" s="6">
        <f t="shared" si="31"/>
        <v>1.0536435704200256E-10</v>
      </c>
      <c r="J193" s="6">
        <f t="shared" si="31"/>
        <v>1.676864344675393E-15</v>
      </c>
      <c r="K193" s="6">
        <f t="shared" si="31"/>
        <v>4.0574377096191212E-21</v>
      </c>
      <c r="L193" s="6">
        <f t="shared" si="30"/>
        <v>1.5249937093689677E-27</v>
      </c>
      <c r="M193" s="6">
        <f t="shared" si="30"/>
        <v>9.0315813880856828E-35</v>
      </c>
      <c r="N193" s="6">
        <f t="shared" si="30"/>
        <v>8.513463797056706E-43</v>
      </c>
      <c r="O193" s="6">
        <f t="shared" si="30"/>
        <v>1.2867230254584395E-51</v>
      </c>
      <c r="P193" s="6">
        <f t="shared" si="30"/>
        <v>3.1354711819981842E-61</v>
      </c>
      <c r="Q193" s="6">
        <f t="shared" si="30"/>
        <v>1.2371310281090832E-71</v>
      </c>
      <c r="R193" s="6">
        <f t="shared" si="30"/>
        <v>7.9302732178713093E-83</v>
      </c>
      <c r="S193" s="6">
        <f t="shared" si="30"/>
        <v>8.28125614511814E-95</v>
      </c>
      <c r="T193" s="6">
        <f t="shared" si="30"/>
        <v>1.4118835456817402E-107</v>
      </c>
      <c r="U193" s="6">
        <f t="shared" si="30"/>
        <v>3.9372093078904961E-121</v>
      </c>
      <c r="V193" s="6">
        <f t="shared" si="30"/>
        <v>1.7985704341636469E-135</v>
      </c>
      <c r="W193" s="6">
        <f t="shared" si="30"/>
        <v>1.3476437016759952E-150</v>
      </c>
    </row>
    <row r="194" spans="1:23">
      <c r="A194" s="5">
        <f t="shared" si="23"/>
        <v>-0.31199999999999983</v>
      </c>
      <c r="B194" s="10">
        <f t="shared" si="22"/>
        <v>3.992708951884865E-2</v>
      </c>
      <c r="D194" s="6">
        <f t="shared" si="31"/>
        <v>-2.5637366846573397</v>
      </c>
      <c r="E194" s="6">
        <f t="shared" si="31"/>
        <v>2.4147550949731809</v>
      </c>
      <c r="F194" s="6">
        <f t="shared" si="31"/>
        <v>0.18772592159288465</v>
      </c>
      <c r="G194" s="6">
        <f t="shared" si="31"/>
        <v>1.1818604421074926E-3</v>
      </c>
      <c r="H194" s="6">
        <f t="shared" si="31"/>
        <v>8.9707460318201546E-7</v>
      </c>
      <c r="I194" s="6">
        <f t="shared" si="31"/>
        <v>9.3410780731256072E-11</v>
      </c>
      <c r="J194" s="6">
        <f t="shared" si="31"/>
        <v>1.4185714650822901E-15</v>
      </c>
      <c r="K194" s="6">
        <f t="shared" si="31"/>
        <v>3.2518941024617787E-21</v>
      </c>
      <c r="L194" s="6">
        <f t="shared" si="30"/>
        <v>1.1496387404398052E-27</v>
      </c>
      <c r="M194" s="6">
        <f t="shared" si="30"/>
        <v>6.3583091336727267E-35</v>
      </c>
      <c r="N194" s="6">
        <f t="shared" si="30"/>
        <v>5.5570371314025064E-43</v>
      </c>
      <c r="O194" s="6">
        <f t="shared" si="30"/>
        <v>7.7313493790509326E-52</v>
      </c>
      <c r="P194" s="6">
        <f t="shared" si="30"/>
        <v>1.7217890381354334E-61</v>
      </c>
      <c r="Q194" s="6">
        <f t="shared" si="30"/>
        <v>6.1641493494790618E-72</v>
      </c>
      <c r="R194" s="6">
        <f t="shared" si="30"/>
        <v>3.5595835875223547E-83</v>
      </c>
      <c r="S194" s="6">
        <f t="shared" si="30"/>
        <v>3.3245586981549454E-95</v>
      </c>
      <c r="T194" s="6">
        <f t="shared" si="30"/>
        <v>5.0331105976651283E-108</v>
      </c>
      <c r="U194" s="6">
        <f t="shared" si="30"/>
        <v>1.2373681059895816E-121</v>
      </c>
      <c r="V194" s="6">
        <f t="shared" si="30"/>
        <v>4.9474754319042141E-136</v>
      </c>
      <c r="W194" s="6">
        <f t="shared" si="30"/>
        <v>3.2214396149585123E-151</v>
      </c>
    </row>
    <row r="195" spans="1:23">
      <c r="A195" s="5">
        <f t="shared" si="23"/>
        <v>-0.31099999999999983</v>
      </c>
      <c r="B195" s="10">
        <f t="shared" si="22"/>
        <v>4.1309977771773025E-2</v>
      </c>
      <c r="D195" s="6">
        <f t="shared" si="31"/>
        <v>-2.5517749495623638</v>
      </c>
      <c r="E195" s="6">
        <f t="shared" si="31"/>
        <v>2.4084323413126061</v>
      </c>
      <c r="F195" s="6">
        <f t="shared" si="31"/>
        <v>0.18352570785476827</v>
      </c>
      <c r="G195" s="6">
        <f t="shared" si="31"/>
        <v>1.1260508773407814E-3</v>
      </c>
      <c r="H195" s="6">
        <f t="shared" si="31"/>
        <v>8.2720665026561702E-7</v>
      </c>
      <c r="I195" s="6">
        <f t="shared" si="31"/>
        <v>8.2770260110438354E-11</v>
      </c>
      <c r="J195" s="6">
        <f t="shared" si="31"/>
        <v>1.1992153431212621E-15</v>
      </c>
      <c r="K195" s="6">
        <f t="shared" si="31"/>
        <v>2.6038721308779759E-21</v>
      </c>
      <c r="L195" s="6">
        <f t="shared" si="30"/>
        <v>8.6565921736714088E-28</v>
      </c>
      <c r="M195" s="6">
        <f t="shared" si="30"/>
        <v>4.4698470742855275E-35</v>
      </c>
      <c r="N195" s="6">
        <f t="shared" si="30"/>
        <v>3.6209448185251239E-43</v>
      </c>
      <c r="O195" s="6">
        <f t="shared" si="30"/>
        <v>4.6357820063229425E-52</v>
      </c>
      <c r="P195" s="6">
        <f t="shared" si="30"/>
        <v>9.4318716380761375E-62</v>
      </c>
      <c r="Q195" s="6">
        <f t="shared" si="30"/>
        <v>3.0626842583855315E-72</v>
      </c>
      <c r="R195" s="6">
        <f t="shared" si="30"/>
        <v>1.5925758603473589E-83</v>
      </c>
      <c r="S195" s="6">
        <f t="shared" si="30"/>
        <v>1.3297420769033721E-95</v>
      </c>
      <c r="T195" s="6">
        <f t="shared" si="30"/>
        <v>1.7867462761188395E-108</v>
      </c>
      <c r="U195" s="6">
        <f t="shared" si="30"/>
        <v>3.8706046040065188E-122</v>
      </c>
      <c r="V195" s="6">
        <f t="shared" si="30"/>
        <v>1.3538715012001441E-136</v>
      </c>
      <c r="W195" s="6">
        <f t="shared" si="30"/>
        <v>7.6562851648440176E-152</v>
      </c>
    </row>
    <row r="196" spans="1:23">
      <c r="A196" s="5">
        <f t="shared" si="23"/>
        <v>-0.30999999999999983</v>
      </c>
      <c r="B196" s="10">
        <f t="shared" si="22"/>
        <v>4.2733183200796505E-2</v>
      </c>
      <c r="D196" s="6">
        <f t="shared" si="31"/>
        <v>-2.5396760574203183</v>
      </c>
      <c r="E196" s="6">
        <f t="shared" si="31"/>
        <v>2.4019405686080311</v>
      </c>
      <c r="F196" s="6">
        <f t="shared" si="31"/>
        <v>0.1793952835799256</v>
      </c>
      <c r="G196" s="6">
        <f t="shared" si="31"/>
        <v>1.072625856701488E-3</v>
      </c>
      <c r="H196" s="6">
        <f t="shared" si="31"/>
        <v>7.6250315215396899E-7</v>
      </c>
      <c r="I196" s="6">
        <f t="shared" si="31"/>
        <v>7.3303510383836405E-11</v>
      </c>
      <c r="J196" s="6">
        <f t="shared" si="31"/>
        <v>1.0130586072851068E-15</v>
      </c>
      <c r="K196" s="6">
        <f t="shared" si="31"/>
        <v>2.0830516156692684E-21</v>
      </c>
      <c r="L196" s="6">
        <f t="shared" si="30"/>
        <v>6.5106255875982944E-28</v>
      </c>
      <c r="M196" s="6">
        <f t="shared" si="30"/>
        <v>3.1377213052204932E-35</v>
      </c>
      <c r="N196" s="6">
        <f t="shared" si="30"/>
        <v>2.3552612011461609E-43</v>
      </c>
      <c r="O196" s="6">
        <f t="shared" si="30"/>
        <v>2.7738602298844075E-52</v>
      </c>
      <c r="P196" s="6">
        <f t="shared" si="30"/>
        <v>5.1540947515879608E-62</v>
      </c>
      <c r="Q196" s="6">
        <f t="shared" si="30"/>
        <v>1.5173927262079948E-72</v>
      </c>
      <c r="R196" s="6">
        <f t="shared" si="30"/>
        <v>7.1020757071252386E-84</v>
      </c>
      <c r="S196" s="6">
        <f t="shared" si="30"/>
        <v>5.2989522515618006E-96</v>
      </c>
      <c r="T196" s="6">
        <f t="shared" si="30"/>
        <v>6.316417873678557E-109</v>
      </c>
      <c r="U196" s="6">
        <f t="shared" si="30"/>
        <v>1.2050915435196408E-122</v>
      </c>
      <c r="V196" s="6">
        <f t="shared" si="30"/>
        <v>3.6855285788402063E-137</v>
      </c>
      <c r="W196" s="6">
        <f t="shared" si="30"/>
        <v>1.8091282529623628E-152</v>
      </c>
    </row>
    <row r="197" spans="1:23">
      <c r="A197" s="5">
        <f t="shared" si="23"/>
        <v>-0.30899999999999983</v>
      </c>
      <c r="B197" s="10">
        <f t="shared" si="22"/>
        <v>4.4197611408009319E-2</v>
      </c>
      <c r="D197" s="6">
        <f t="shared" si="31"/>
        <v>-2.5274398001921372</v>
      </c>
      <c r="E197" s="6">
        <f t="shared" si="31"/>
        <v>2.3952811212042189</v>
      </c>
      <c r="F197" s="6">
        <f t="shared" si="31"/>
        <v>0.17533409202569902</v>
      </c>
      <c r="G197" s="6">
        <f t="shared" si="31"/>
        <v>1.0214957010283483E-3</v>
      </c>
      <c r="H197" s="6">
        <f t="shared" si="31"/>
        <v>7.0260431395464079E-7</v>
      </c>
      <c r="I197" s="6">
        <f t="shared" si="31"/>
        <v>6.4885469875147585E-11</v>
      </c>
      <c r="J197" s="6">
        <f t="shared" si="31"/>
        <v>8.5518912266915945E-16</v>
      </c>
      <c r="K197" s="6">
        <f t="shared" si="31"/>
        <v>1.6648530852072421E-21</v>
      </c>
      <c r="L197" s="6">
        <f t="shared" si="30"/>
        <v>4.8908758316224688E-28</v>
      </c>
      <c r="M197" s="6">
        <f t="shared" si="30"/>
        <v>2.1994000088809797E-35</v>
      </c>
      <c r="N197" s="6">
        <f t="shared" si="30"/>
        <v>1.5292967374757349E-43</v>
      </c>
      <c r="O197" s="6">
        <f t="shared" si="30"/>
        <v>1.6562899769790575E-52</v>
      </c>
      <c r="P197" s="6">
        <f t="shared" si="30"/>
        <v>2.8095659225751403E-62</v>
      </c>
      <c r="Q197" s="6">
        <f t="shared" si="30"/>
        <v>7.4964478583964696E-73</v>
      </c>
      <c r="R197" s="6">
        <f t="shared" si="30"/>
        <v>3.1568142511556013E-84</v>
      </c>
      <c r="S197" s="6">
        <f t="shared" si="30"/>
        <v>2.1037558368044405E-96</v>
      </c>
      <c r="T197" s="6">
        <f t="shared" si="30"/>
        <v>2.2235816950219938E-109</v>
      </c>
      <c r="U197" s="6">
        <f t="shared" si="30"/>
        <v>3.7343449907947357E-123</v>
      </c>
      <c r="V197" s="6">
        <f t="shared" si="30"/>
        <v>9.9802530415922066E-138</v>
      </c>
      <c r="W197" s="6">
        <f t="shared" si="30"/>
        <v>4.2500464198111134E-153</v>
      </c>
    </row>
    <row r="198" spans="1:23">
      <c r="A198" s="5">
        <f t="shared" si="23"/>
        <v>-0.30799999999999983</v>
      </c>
      <c r="B198" s="10">
        <f t="shared" si="22"/>
        <v>4.57041797571714E-2</v>
      </c>
      <c r="D198" s="6">
        <f t="shared" si="31"/>
        <v>-2.5150659792448149</v>
      </c>
      <c r="E198" s="6">
        <f t="shared" si="31"/>
        <v>2.3884553713366756</v>
      </c>
      <c r="F198" s="6">
        <f t="shared" si="31"/>
        <v>0.17134156687888111</v>
      </c>
      <c r="G198" s="6">
        <f t="shared" si="31"/>
        <v>9.7257355527644029E-4</v>
      </c>
      <c r="H198" s="6">
        <f t="shared" si="31"/>
        <v>6.4717374849703764E-7</v>
      </c>
      <c r="I198" s="6">
        <f t="shared" si="31"/>
        <v>5.7403907187260866E-11</v>
      </c>
      <c r="J198" s="6">
        <f t="shared" si="31"/>
        <v>7.2140430456375988E-16</v>
      </c>
      <c r="K198" s="6">
        <f t="shared" si="31"/>
        <v>1.3293694229740686E-21</v>
      </c>
      <c r="L198" s="6">
        <f t="shared" si="30"/>
        <v>3.6697515017547292E-28</v>
      </c>
      <c r="M198" s="6">
        <f t="shared" si="30"/>
        <v>1.5394291329666569E-35</v>
      </c>
      <c r="N198" s="6">
        <f t="shared" si="30"/>
        <v>9.9123560987535588E-44</v>
      </c>
      <c r="O198" s="6">
        <f t="shared" si="30"/>
        <v>9.8690365908294762E-53</v>
      </c>
      <c r="P198" s="6">
        <f t="shared" si="30"/>
        <v>1.527756317126653E-62</v>
      </c>
      <c r="Q198" s="6">
        <f t="shared" si="30"/>
        <v>3.6929195276654562E-73</v>
      </c>
      <c r="R198" s="6">
        <f t="shared" si="30"/>
        <v>1.3985745620347475E-84</v>
      </c>
      <c r="S198" s="6">
        <f t="shared" si="30"/>
        <v>8.3210266512166689E-97</v>
      </c>
      <c r="T198" s="6">
        <f t="shared" si="30"/>
        <v>7.7947515591575954E-110</v>
      </c>
      <c r="U198" s="6">
        <f t="shared" si="30"/>
        <v>1.1517382750004079E-123</v>
      </c>
      <c r="V198" s="6">
        <f t="shared" si="30"/>
        <v>2.6883983145496991E-138</v>
      </c>
      <c r="W198" s="6">
        <f t="shared" si="30"/>
        <v>9.9261520960461345E-154</v>
      </c>
    </row>
    <row r="199" spans="1:23">
      <c r="A199" s="5">
        <f t="shared" si="23"/>
        <v>-0.30699999999999983</v>
      </c>
      <c r="B199" s="10">
        <f t="shared" ref="B199:B262" si="32">SUM(D199:W199)</f>
        <v>4.7253817274422252E-2</v>
      </c>
      <c r="D199" s="6">
        <f t="shared" si="31"/>
        <v>-2.5025544054726323</v>
      </c>
      <c r="E199" s="6">
        <f t="shared" si="31"/>
        <v>2.3814647188697187</v>
      </c>
      <c r="F199" s="6">
        <f t="shared" si="31"/>
        <v>0.16741713260726793</v>
      </c>
      <c r="G199" s="6">
        <f t="shared" si="31"/>
        <v>9.2577532223671126E-4</v>
      </c>
      <c r="H199" s="6">
        <f t="shared" si="31"/>
        <v>5.9589707248040252E-7</v>
      </c>
      <c r="I199" s="6">
        <f t="shared" si="31"/>
        <v>5.0758158549696043E-11</v>
      </c>
      <c r="J199" s="6">
        <f t="shared" si="31"/>
        <v>6.0811121004366248E-16</v>
      </c>
      <c r="K199" s="6">
        <f t="shared" si="31"/>
        <v>1.0604927780086836E-21</v>
      </c>
      <c r="L199" s="6">
        <f t="shared" si="30"/>
        <v>2.7502408041954885E-28</v>
      </c>
      <c r="M199" s="6">
        <f t="shared" si="30"/>
        <v>1.0759157397056288E-35</v>
      </c>
      <c r="N199" s="6">
        <f t="shared" si="30"/>
        <v>6.4134454168848397E-44</v>
      </c>
      <c r="O199" s="6">
        <f t="shared" si="30"/>
        <v>5.8680805939427819E-53</v>
      </c>
      <c r="P199" s="6">
        <f t="shared" si="30"/>
        <v>8.2869112329450083E-63</v>
      </c>
      <c r="Q199" s="6">
        <f t="shared" si="30"/>
        <v>1.8139945333511703E-73</v>
      </c>
      <c r="R199" s="6">
        <f t="shared" si="30"/>
        <v>6.1757451631149913E-85</v>
      </c>
      <c r="S199" s="6">
        <f t="shared" si="30"/>
        <v>3.2789004832091636E-97</v>
      </c>
      <c r="T199" s="6">
        <f t="shared" si="30"/>
        <v>2.7208905315518653E-110</v>
      </c>
      <c r="U199" s="6">
        <f t="shared" si="30"/>
        <v>3.5353294478720258E-124</v>
      </c>
      <c r="V199" s="6">
        <f t="shared" si="30"/>
        <v>7.2035535962586992E-139</v>
      </c>
      <c r="W199" s="6">
        <f t="shared" si="30"/>
        <v>2.3047347159632958E-154</v>
      </c>
    </row>
    <row r="200" spans="1:23">
      <c r="A200" s="5">
        <f t="shared" ref="A200:A263" si="33">A199+$A$3</f>
        <v>-0.30599999999999983</v>
      </c>
      <c r="B200" s="10">
        <f t="shared" si="32"/>
        <v>4.8847464540326027E-2</v>
      </c>
      <c r="D200" s="6">
        <f t="shared" si="31"/>
        <v>-2.489904899418578</v>
      </c>
      <c r="E200" s="6">
        <f t="shared" si="31"/>
        <v>2.3743105910257176</v>
      </c>
      <c r="F200" s="6">
        <f t="shared" si="31"/>
        <v>0.16356020481080555</v>
      </c>
      <c r="G200" s="6">
        <f t="shared" si="31"/>
        <v>8.8101959694357555E-4</v>
      </c>
      <c r="H200" s="6">
        <f t="shared" si="31"/>
        <v>5.4848057874156525E-7</v>
      </c>
      <c r="I200" s="6">
        <f t="shared" si="31"/>
        <v>4.4857983809026486E-11</v>
      </c>
      <c r="J200" s="6">
        <f t="shared" si="31"/>
        <v>5.1224031829915254E-16</v>
      </c>
      <c r="K200" s="6">
        <f t="shared" si="31"/>
        <v>8.4520172089456125E-22</v>
      </c>
      <c r="L200" s="6">
        <f t="shared" si="30"/>
        <v>2.0586701313101408E-28</v>
      </c>
      <c r="M200" s="6">
        <f t="shared" si="30"/>
        <v>7.508572007469986E-36</v>
      </c>
      <c r="N200" s="6">
        <f t="shared" si="30"/>
        <v>4.1422107957763238E-44</v>
      </c>
      <c r="O200" s="6">
        <f t="shared" si="30"/>
        <v>3.4817423577959066E-53</v>
      </c>
      <c r="P200" s="6">
        <f t="shared" si="30"/>
        <v>4.4838462213531729E-63</v>
      </c>
      <c r="Q200" s="6">
        <f t="shared" si="30"/>
        <v>8.8848256921807401E-74</v>
      </c>
      <c r="R200" s="6">
        <f t="shared" si="30"/>
        <v>2.7180316671320513E-85</v>
      </c>
      <c r="S200" s="6">
        <f t="shared" si="30"/>
        <v>1.2871903298623362E-97</v>
      </c>
      <c r="T200" s="6">
        <f t="shared" si="30"/>
        <v>9.4574072229182512E-111</v>
      </c>
      <c r="U200" s="6">
        <f t="shared" si="30"/>
        <v>1.0800265724362174E-124</v>
      </c>
      <c r="V200" s="6">
        <f t="shared" si="30"/>
        <v>1.9199586299773819E-139</v>
      </c>
      <c r="W200" s="6">
        <f t="shared" si="30"/>
        <v>5.3199006113954001E-155</v>
      </c>
    </row>
    <row r="201" spans="1:23">
      <c r="A201" s="5">
        <f t="shared" si="33"/>
        <v>-0.30499999999999983</v>
      </c>
      <c r="B201" s="10">
        <f t="shared" si="32"/>
        <v>5.0486073573200778E-2</v>
      </c>
      <c r="D201" s="6">
        <f t="shared" si="31"/>
        <v>-2.4771172913959556</v>
      </c>
      <c r="E201" s="6">
        <f t="shared" si="31"/>
        <v>2.3669944421055966</v>
      </c>
      <c r="F201" s="6">
        <f t="shared" si="31"/>
        <v>0.15977019057215852</v>
      </c>
      <c r="G201" s="6">
        <f t="shared" si="31"/>
        <v>8.3822760179724884E-4</v>
      </c>
      <c r="H201" s="6">
        <f t="shared" si="31"/>
        <v>5.0464998103038767E-7</v>
      </c>
      <c r="I201" s="6">
        <f t="shared" si="31"/>
        <v>3.9622530481197233E-11</v>
      </c>
      <c r="J201" s="6">
        <f t="shared" si="31"/>
        <v>4.3117117840146887E-16</v>
      </c>
      <c r="K201" s="6">
        <f t="shared" si="31"/>
        <v>6.7297978342524338E-22</v>
      </c>
      <c r="L201" s="6">
        <f t="shared" si="30"/>
        <v>1.5391562445179177E-28</v>
      </c>
      <c r="M201" s="6">
        <f t="shared" si="30"/>
        <v>5.2323213197732342E-36</v>
      </c>
      <c r="N201" s="6">
        <f t="shared" si="30"/>
        <v>2.6705220929188147E-44</v>
      </c>
      <c r="O201" s="6">
        <f t="shared" si="30"/>
        <v>2.0614497491035152E-53</v>
      </c>
      <c r="P201" s="6">
        <f t="shared" si="30"/>
        <v>2.4200471414160472E-63</v>
      </c>
      <c r="Q201" s="6">
        <f t="shared" si="30"/>
        <v>4.3391397322835518E-74</v>
      </c>
      <c r="R201" s="6">
        <f t="shared" si="30"/>
        <v>1.1922718644025232E-85</v>
      </c>
      <c r="S201" s="6">
        <f t="shared" si="30"/>
        <v>5.0340085765701486E-98</v>
      </c>
      <c r="T201" s="6">
        <f t="shared" si="30"/>
        <v>3.2732406246754011E-111</v>
      </c>
      <c r="U201" s="6">
        <f t="shared" si="30"/>
        <v>3.2836672939954007E-125</v>
      </c>
      <c r="V201" s="6">
        <f t="shared" si="30"/>
        <v>5.0900213175256574E-140</v>
      </c>
      <c r="W201" s="6">
        <f t="shared" si="30"/>
        <v>1.2207265794657194E-155</v>
      </c>
    </row>
    <row r="202" spans="1:23">
      <c r="A202" s="5">
        <f t="shared" si="33"/>
        <v>-0.30399999999999983</v>
      </c>
      <c r="B202" s="10">
        <f t="shared" si="32"/>
        <v>5.2170607703597688E-2</v>
      </c>
      <c r="D202" s="6">
        <f t="shared" si="31"/>
        <v>-2.4641914216101624</v>
      </c>
      <c r="E202" s="6">
        <f t="shared" si="31"/>
        <v>2.35951775320062</v>
      </c>
      <c r="F202" s="6">
        <f t="shared" si="31"/>
        <v>0.15604648880650668</v>
      </c>
      <c r="G202" s="6">
        <f t="shared" si="31"/>
        <v>7.9732312242583234E-4</v>
      </c>
      <c r="H202" s="6">
        <f t="shared" si="31"/>
        <v>4.6414922782130034E-7</v>
      </c>
      <c r="I202" s="6">
        <f t="shared" si="31"/>
        <v>3.4979396173295778E-11</v>
      </c>
      <c r="J202" s="6">
        <f t="shared" si="31"/>
        <v>3.6266833795470775E-16</v>
      </c>
      <c r="K202" s="6">
        <f t="shared" si="31"/>
        <v>5.3534161617275804E-22</v>
      </c>
      <c r="L202" s="6">
        <f t="shared" si="30"/>
        <v>1.1493610441308596E-28</v>
      </c>
      <c r="M202" s="6">
        <f t="shared" si="30"/>
        <v>3.6407164637563247E-36</v>
      </c>
      <c r="N202" s="6">
        <f t="shared" si="30"/>
        <v>1.71862144689837E-44</v>
      </c>
      <c r="O202" s="6">
        <f t="shared" si="30"/>
        <v>1.2179255195129466E-53</v>
      </c>
      <c r="P202" s="6">
        <f t="shared" si="30"/>
        <v>1.3028898121843612E-63</v>
      </c>
      <c r="Q202" s="6">
        <f t="shared" si="30"/>
        <v>2.1129786217119258E-74</v>
      </c>
      <c r="R202" s="6">
        <f t="shared" si="30"/>
        <v>5.212498317731319E-86</v>
      </c>
      <c r="S202" s="6">
        <f t="shared" si="30"/>
        <v>1.9612601205511567E-98</v>
      </c>
      <c r="T202" s="6">
        <f t="shared" si="30"/>
        <v>1.1280313335577602E-111</v>
      </c>
      <c r="U202" s="6">
        <f t="shared" si="30"/>
        <v>9.9356360507314286E-126</v>
      </c>
      <c r="V202" s="6">
        <f t="shared" si="30"/>
        <v>1.3422106948175917E-140</v>
      </c>
      <c r="W202" s="6">
        <f t="shared" si="30"/>
        <v>2.7845517833131769E-156</v>
      </c>
    </row>
    <row r="203" spans="1:23">
      <c r="A203" s="5">
        <f t="shared" si="33"/>
        <v>-0.30299999999999983</v>
      </c>
      <c r="B203" s="10">
        <f t="shared" si="32"/>
        <v>5.3902041439820692E-2</v>
      </c>
      <c r="D203" s="6">
        <f t="shared" si="31"/>
        <v>-2.4511271402806276</v>
      </c>
      <c r="E203" s="6">
        <f t="shared" si="31"/>
        <v>2.3518820318955007</v>
      </c>
      <c r="F203" s="6">
        <f t="shared" si="31"/>
        <v>0.15238849061039089</v>
      </c>
      <c r="G203" s="6">
        <f t="shared" si="31"/>
        <v>7.5823244431078886E-4</v>
      </c>
      <c r="H203" s="6">
        <f t="shared" si="31"/>
        <v>4.2673938182636958E-7</v>
      </c>
      <c r="I203" s="6">
        <f t="shared" si="31"/>
        <v>3.0863780501504214E-11</v>
      </c>
      <c r="J203" s="6">
        <f t="shared" si="31"/>
        <v>3.0482617161521481E-16</v>
      </c>
      <c r="K203" s="6">
        <f t="shared" si="31"/>
        <v>4.2544721315495737E-22</v>
      </c>
      <c r="L203" s="6">
        <f t="shared" si="30"/>
        <v>8.5724698372394374E-29</v>
      </c>
      <c r="M203" s="6">
        <f t="shared" si="30"/>
        <v>2.529485075669506E-36</v>
      </c>
      <c r="N203" s="6">
        <f t="shared" si="30"/>
        <v>1.1040308950527647E-44</v>
      </c>
      <c r="O203" s="6">
        <f t="shared" si="30"/>
        <v>7.1802050180669862E-54</v>
      </c>
      <c r="P203" s="6">
        <f t="shared" si="30"/>
        <v>6.9967753685271181E-64</v>
      </c>
      <c r="Q203" s="6">
        <f t="shared" si="30"/>
        <v>1.0259312317349915E-74</v>
      </c>
      <c r="R203" s="6">
        <f t="shared" si="30"/>
        <v>2.2712272885377671E-86</v>
      </c>
      <c r="S203" s="6">
        <f t="shared" si="30"/>
        <v>7.6120195567969336E-99</v>
      </c>
      <c r="T203" s="6">
        <f t="shared" si="30"/>
        <v>3.870742816861069E-112</v>
      </c>
      <c r="U203" s="6">
        <f t="shared" si="30"/>
        <v>2.9918213256965502E-126</v>
      </c>
      <c r="V203" s="6">
        <f t="shared" si="30"/>
        <v>3.5203498643371091E-141</v>
      </c>
      <c r="W203" s="6">
        <f t="shared" si="30"/>
        <v>6.3139898609730063E-157</v>
      </c>
    </row>
    <row r="204" spans="1:23">
      <c r="A204" s="5">
        <f t="shared" si="33"/>
        <v>-0.30199999999999982</v>
      </c>
      <c r="B204" s="10">
        <f t="shared" si="32"/>
        <v>5.5681360324406362E-2</v>
      </c>
      <c r="D204" s="6">
        <f t="shared" si="31"/>
        <v>-2.4379243077628758</v>
      </c>
      <c r="E204" s="6">
        <f t="shared" si="31"/>
        <v>2.3440888119628807</v>
      </c>
      <c r="F204" s="6">
        <f t="shared" si="31"/>
        <v>0.14879557960942366</v>
      </c>
      <c r="G204" s="6">
        <f t="shared" si="31"/>
        <v>7.2088429019788426E-4</v>
      </c>
      <c r="H204" s="6">
        <f t="shared" si="31"/>
        <v>3.9219756200822917E-7</v>
      </c>
      <c r="I204" s="6">
        <f t="shared" si="31"/>
        <v>2.7217718386562001E-11</v>
      </c>
      <c r="J204" s="6">
        <f t="shared" si="31"/>
        <v>2.5602140826043234E-16</v>
      </c>
      <c r="K204" s="6">
        <f t="shared" si="31"/>
        <v>3.3778813564108215E-22</v>
      </c>
      <c r="L204" s="6">
        <f t="shared" si="30"/>
        <v>6.3860025227067555E-29</v>
      </c>
      <c r="M204" s="6">
        <f t="shared" si="30"/>
        <v>1.7547999133385892E-36</v>
      </c>
      <c r="N204" s="6">
        <f t="shared" si="30"/>
        <v>7.0793932359009406E-45</v>
      </c>
      <c r="O204" s="6">
        <f t="shared" ref="L204:W225" si="34">EXP($A204-O$4*EXP(4*$A204))*((16*O$4^2*EXP(8*$A204)-24*O$4*EXP(4*$A204)))</f>
        <v>4.223936317024467E-54</v>
      </c>
      <c r="P204" s="6">
        <f t="shared" si="34"/>
        <v>3.7479187902619694E-64</v>
      </c>
      <c r="Q204" s="6">
        <f t="shared" si="34"/>
        <v>4.9667007794089061E-75</v>
      </c>
      <c r="R204" s="6">
        <f t="shared" si="34"/>
        <v>9.8631007533274714E-87</v>
      </c>
      <c r="S204" s="6">
        <f t="shared" si="34"/>
        <v>2.943075512686628E-99</v>
      </c>
      <c r="T204" s="6">
        <f t="shared" si="34"/>
        <v>1.3224823886924944E-112</v>
      </c>
      <c r="U204" s="6">
        <f t="shared" si="34"/>
        <v>8.9654208599705809E-127</v>
      </c>
      <c r="V204" s="6">
        <f t="shared" si="34"/>
        <v>9.1834451372223406E-142</v>
      </c>
      <c r="W204" s="6">
        <f t="shared" si="34"/>
        <v>1.4231601395203302E-157</v>
      </c>
    </row>
    <row r="205" spans="1:23">
      <c r="A205" s="5">
        <f t="shared" si="33"/>
        <v>-0.30099999999999982</v>
      </c>
      <c r="B205" s="10">
        <f t="shared" si="32"/>
        <v>5.7509560781528767E-2</v>
      </c>
      <c r="D205" s="6">
        <f t="shared" si="31"/>
        <v>-2.4245827946707021</v>
      </c>
      <c r="E205" s="6">
        <f t="shared" si="31"/>
        <v>2.3361396530492859</v>
      </c>
      <c r="F205" s="6">
        <f t="shared" si="31"/>
        <v>0.14526713230469596</v>
      </c>
      <c r="G205" s="6">
        <f t="shared" si="31"/>
        <v>6.8520975831438664E-4</v>
      </c>
      <c r="H205" s="6">
        <f t="shared" si="31"/>
        <v>3.6031594502076252E-7</v>
      </c>
      <c r="I205" s="6">
        <f t="shared" si="31"/>
        <v>2.3989387302812525E-11</v>
      </c>
      <c r="J205" s="6">
        <f t="shared" si="31"/>
        <v>2.1487231276421814E-16</v>
      </c>
      <c r="K205" s="6">
        <f t="shared" si="31"/>
        <v>2.679325422416683E-22</v>
      </c>
      <c r="L205" s="6">
        <f t="shared" si="34"/>
        <v>4.7514233208822437E-29</v>
      </c>
      <c r="M205" s="6">
        <f t="shared" si="34"/>
        <v>1.2155440536617692E-36</v>
      </c>
      <c r="N205" s="6">
        <f t="shared" si="34"/>
        <v>4.5312863317645773E-45</v>
      </c>
      <c r="O205" s="6">
        <f t="shared" si="34"/>
        <v>2.479468138798012E-54</v>
      </c>
      <c r="P205" s="6">
        <f t="shared" si="34"/>
        <v>2.0025345174809978E-64</v>
      </c>
      <c r="Q205" s="6">
        <f t="shared" si="34"/>
        <v>2.3973930199769331E-75</v>
      </c>
      <c r="R205" s="6">
        <f t="shared" si="34"/>
        <v>4.2687299906095173E-87</v>
      </c>
      <c r="S205" s="6">
        <f t="shared" si="34"/>
        <v>1.133530111851371E-99</v>
      </c>
      <c r="T205" s="6">
        <f t="shared" si="34"/>
        <v>4.4988382677290477E-113</v>
      </c>
      <c r="U205" s="6">
        <f t="shared" si="34"/>
        <v>2.6735746920521548E-127</v>
      </c>
      <c r="V205" s="6">
        <f t="shared" si="34"/>
        <v>2.3827074391596169E-142</v>
      </c>
      <c r="W205" s="6">
        <f t="shared" si="34"/>
        <v>3.1885597302179991E-158</v>
      </c>
    </row>
    <row r="206" spans="1:23">
      <c r="A206" s="5">
        <f t="shared" si="33"/>
        <v>-0.29999999999999982</v>
      </c>
      <c r="B206" s="10">
        <f t="shared" si="32"/>
        <v>5.9387649955131294E-2</v>
      </c>
      <c r="D206" s="6">
        <f t="shared" si="31"/>
        <v>-2.4111024819984501</v>
      </c>
      <c r="E206" s="6">
        <f t="shared" si="31"/>
        <v>2.3280361403525243</v>
      </c>
      <c r="F206" s="6">
        <f t="shared" si="31"/>
        <v>0.1418025184176897</v>
      </c>
      <c r="G206" s="6">
        <f t="shared" si="31"/>
        <v>6.5114226141165107E-4</v>
      </c>
      <c r="H206" s="6">
        <f t="shared" si="31"/>
        <v>3.309008231310109E-7</v>
      </c>
      <c r="I206" s="6">
        <f t="shared" si="31"/>
        <v>2.1132481696108791E-11</v>
      </c>
      <c r="J206" s="6">
        <f t="shared" si="31"/>
        <v>1.802036156272722E-16</v>
      </c>
      <c r="K206" s="6">
        <f t="shared" si="31"/>
        <v>2.1231820354387238E-22</v>
      </c>
      <c r="L206" s="6">
        <f t="shared" si="34"/>
        <v>3.5309190926435505E-29</v>
      </c>
      <c r="M206" s="6">
        <f t="shared" si="34"/>
        <v>8.4073437373346598E-37</v>
      </c>
      <c r="N206" s="6">
        <f t="shared" si="34"/>
        <v>2.895039359012532E-45</v>
      </c>
      <c r="O206" s="6">
        <f t="shared" si="34"/>
        <v>1.4523008482413027E-54</v>
      </c>
      <c r="P206" s="6">
        <f t="shared" si="34"/>
        <v>1.067242297776034E-64</v>
      </c>
      <c r="Q206" s="6">
        <f t="shared" si="34"/>
        <v>1.1537902032973409E-75</v>
      </c>
      <c r="R206" s="6">
        <f t="shared" si="34"/>
        <v>1.8412398376437775E-87</v>
      </c>
      <c r="S206" s="6">
        <f t="shared" si="34"/>
        <v>4.3489876231361865E-100</v>
      </c>
      <c r="T206" s="6">
        <f t="shared" si="34"/>
        <v>1.5237657631721592E-113</v>
      </c>
      <c r="U206" s="6">
        <f t="shared" si="34"/>
        <v>7.9339983191129696E-128</v>
      </c>
      <c r="V206" s="6">
        <f t="shared" si="34"/>
        <v>6.1485349293660551E-143</v>
      </c>
      <c r="W206" s="6">
        <f t="shared" si="34"/>
        <v>7.1009389644692974E-159</v>
      </c>
    </row>
    <row r="207" spans="1:23">
      <c r="A207" s="5">
        <f t="shared" si="33"/>
        <v>-0.29899999999999982</v>
      </c>
      <c r="B207" s="10">
        <f t="shared" si="32"/>
        <v>6.1316645537820236E-2</v>
      </c>
      <c r="D207" s="6">
        <f t="shared" si="31"/>
        <v>-2.3974832612433605</v>
      </c>
      <c r="E207" s="6">
        <f t="shared" si="31"/>
        <v>2.3197798842906696</v>
      </c>
      <c r="F207" s="6">
        <f t="shared" si="31"/>
        <v>0.13840110123353846</v>
      </c>
      <c r="G207" s="6">
        <f t="shared" si="31"/>
        <v>6.1861746665108465E-4</v>
      </c>
      <c r="H207" s="6">
        <f t="shared" si="31"/>
        <v>3.0377171579785009E-7</v>
      </c>
      <c r="I207" s="6">
        <f t="shared" si="31"/>
        <v>1.86056483736699E-11</v>
      </c>
      <c r="J207" s="6">
        <f t="shared" si="31"/>
        <v>1.5101640354381162E-16</v>
      </c>
      <c r="K207" s="6">
        <f t="shared" si="31"/>
        <v>1.680846331231843E-22</v>
      </c>
      <c r="L207" s="6">
        <f t="shared" si="34"/>
        <v>2.6207107142465596E-29</v>
      </c>
      <c r="M207" s="6">
        <f t="shared" si="34"/>
        <v>5.8061637873856398E-37</v>
      </c>
      <c r="N207" s="6">
        <f t="shared" si="34"/>
        <v>1.8462553215925118E-45</v>
      </c>
      <c r="O207" s="6">
        <f t="shared" si="34"/>
        <v>8.4880466862980997E-55</v>
      </c>
      <c r="P207" s="6">
        <f t="shared" si="34"/>
        <v>5.6732874930637228E-65</v>
      </c>
      <c r="Q207" s="6">
        <f t="shared" si="34"/>
        <v>5.5363773582425398E-76</v>
      </c>
      <c r="R207" s="6">
        <f t="shared" si="34"/>
        <v>7.9148483231882766E-88</v>
      </c>
      <c r="S207" s="6">
        <f t="shared" si="34"/>
        <v>1.6621109727466635E-100</v>
      </c>
      <c r="T207" s="6">
        <f t="shared" si="34"/>
        <v>5.1384934114063143E-114</v>
      </c>
      <c r="U207" s="6">
        <f t="shared" si="34"/>
        <v>2.3429419307698003E-128</v>
      </c>
      <c r="V207" s="6">
        <f t="shared" si="34"/>
        <v>1.5779706892702549E-143</v>
      </c>
      <c r="W207" s="6">
        <f t="shared" si="34"/>
        <v>1.5718349488014458E-159</v>
      </c>
    </row>
    <row r="208" spans="1:23">
      <c r="A208" s="5">
        <f t="shared" si="33"/>
        <v>-0.29799999999999982</v>
      </c>
      <c r="B208" s="10">
        <f t="shared" si="32"/>
        <v>6.3297575590405747E-2</v>
      </c>
      <c r="D208" s="6">
        <f t="shared" si="31"/>
        <v>-2.3837250345279757</v>
      </c>
      <c r="E208" s="6">
        <f t="shared" si="31"/>
        <v>2.3113725201626734</v>
      </c>
      <c r="F208" s="6">
        <f t="shared" si="31"/>
        <v>0.13506223794245384</v>
      </c>
      <c r="G208" s="6">
        <f t="shared" si="31"/>
        <v>5.8757323634993136E-4</v>
      </c>
      <c r="H208" s="6">
        <f t="shared" si="31"/>
        <v>2.7876053220126536E-7</v>
      </c>
      <c r="I208" s="6">
        <f t="shared" si="31"/>
        <v>1.6371977209135927E-11</v>
      </c>
      <c r="J208" s="6">
        <f t="shared" si="31"/>
        <v>1.2646228849878157E-16</v>
      </c>
      <c r="K208" s="6">
        <f t="shared" si="31"/>
        <v>1.3293707474192589E-22</v>
      </c>
      <c r="L208" s="6">
        <f t="shared" si="34"/>
        <v>1.9427438589640711E-29</v>
      </c>
      <c r="M208" s="6">
        <f t="shared" si="34"/>
        <v>4.0036813446738106E-37</v>
      </c>
      <c r="N208" s="6">
        <f t="shared" si="34"/>
        <v>1.1752497857324403E-45</v>
      </c>
      <c r="O208" s="6">
        <f t="shared" si="34"/>
        <v>4.9500346989230748E-55</v>
      </c>
      <c r="P208" s="6">
        <f t="shared" si="34"/>
        <v>3.0080901356846932E-65</v>
      </c>
      <c r="Q208" s="6">
        <f t="shared" si="34"/>
        <v>2.6486866458921952E-76</v>
      </c>
      <c r="R208" s="6">
        <f t="shared" si="34"/>
        <v>3.3907007117562023E-88</v>
      </c>
      <c r="S208" s="6">
        <f t="shared" si="34"/>
        <v>6.3276412704587817E-101</v>
      </c>
      <c r="T208" s="6">
        <f t="shared" si="34"/>
        <v>1.7252242050159132E-114</v>
      </c>
      <c r="U208" s="6">
        <f t="shared" si="34"/>
        <v>6.8848113624174865E-129</v>
      </c>
      <c r="V208" s="6">
        <f t="shared" si="34"/>
        <v>4.0275697429436199E-144</v>
      </c>
      <c r="W208" s="6">
        <f t="shared" si="34"/>
        <v>3.4582588665700127E-160</v>
      </c>
    </row>
    <row r="209" spans="1:23">
      <c r="A209" s="5">
        <f t="shared" si="33"/>
        <v>-0.29699999999999982</v>
      </c>
      <c r="B209" s="10">
        <f t="shared" si="32"/>
        <v>6.5331478352002509E-2</v>
      </c>
      <c r="D209" s="6">
        <f t="shared" si="31"/>
        <v>-2.3698277147225761</v>
      </c>
      <c r="E209" s="6">
        <f t="shared" si="31"/>
        <v>2.3028157078006397</v>
      </c>
      <c r="F209" s="6">
        <f t="shared" si="31"/>
        <v>0.13178527997915612</v>
      </c>
      <c r="G209" s="6">
        <f t="shared" si="31"/>
        <v>5.5794956960203261E-4</v>
      </c>
      <c r="H209" s="6">
        <f t="shared" si="31"/>
        <v>2.5571078213084E-7</v>
      </c>
      <c r="I209" s="6">
        <f t="shared" si="31"/>
        <v>1.4398542002184707E-11</v>
      </c>
      <c r="J209" s="6">
        <f t="shared" si="31"/>
        <v>1.0582126407235161E-16</v>
      </c>
      <c r="K209" s="6">
        <f t="shared" si="31"/>
        <v>1.0503640777338674E-22</v>
      </c>
      <c r="L209" s="6">
        <f t="shared" si="34"/>
        <v>1.4383845365238677E-29</v>
      </c>
      <c r="M209" s="6">
        <f t="shared" si="34"/>
        <v>2.7565560250390937E-37</v>
      </c>
      <c r="N209" s="6">
        <f t="shared" si="34"/>
        <v>7.4673504394032094E-46</v>
      </c>
      <c r="O209" s="6">
        <f t="shared" si="34"/>
        <v>2.8804094843084168E-55</v>
      </c>
      <c r="P209" s="6">
        <f t="shared" si="34"/>
        <v>1.5908407924190999E-65</v>
      </c>
      <c r="Q209" s="6">
        <f t="shared" si="34"/>
        <v>1.2633868598171169E-76</v>
      </c>
      <c r="R209" s="6">
        <f t="shared" si="34"/>
        <v>1.4475880598189142E-88</v>
      </c>
      <c r="S209" s="6">
        <f t="shared" si="34"/>
        <v>2.3995339480264864E-101</v>
      </c>
      <c r="T209" s="6">
        <f t="shared" si="34"/>
        <v>5.7668649492493622E-115</v>
      </c>
      <c r="U209" s="6">
        <f t="shared" si="34"/>
        <v>2.0131451705408953E-129</v>
      </c>
      <c r="V209" s="6">
        <f t="shared" si="34"/>
        <v>1.0223380053910413E-144</v>
      </c>
      <c r="W209" s="6">
        <f t="shared" si="34"/>
        <v>7.5623517017248715E-161</v>
      </c>
    </row>
    <row r="210" spans="1:23">
      <c r="A210" s="5">
        <f t="shared" si="33"/>
        <v>-0.29599999999999982</v>
      </c>
      <c r="B210" s="10">
        <f t="shared" si="32"/>
        <v>6.7419402040674384E-2</v>
      </c>
      <c r="D210" s="6">
        <f t="shared" si="31"/>
        <v>-2.3557912255676401</v>
      </c>
      <c r="E210" s="6">
        <f t="shared" si="31"/>
        <v>2.2941111312138958</v>
      </c>
      <c r="F210" s="6">
        <f t="shared" si="31"/>
        <v>0.12856957336014249</v>
      </c>
      <c r="G210" s="6">
        <f t="shared" si="31"/>
        <v>5.2968854478740296E-4</v>
      </c>
      <c r="H210" s="6">
        <f t="shared" si="31"/>
        <v>2.3447683275314452E-7</v>
      </c>
      <c r="I210" s="6">
        <f t="shared" si="31"/>
        <v>1.2655986787443757E-11</v>
      </c>
      <c r="J210" s="6">
        <f t="shared" si="31"/>
        <v>8.8482736945069606E-17</v>
      </c>
      <c r="K210" s="6">
        <f t="shared" si="31"/>
        <v>8.2910119078040871E-23</v>
      </c>
      <c r="L210" s="6">
        <f t="shared" si="34"/>
        <v>1.0636416010586106E-29</v>
      </c>
      <c r="M210" s="6">
        <f t="shared" si="34"/>
        <v>1.8949972513591791E-37</v>
      </c>
      <c r="N210" s="6">
        <f t="shared" si="34"/>
        <v>4.7358463457388626E-46</v>
      </c>
      <c r="O210" s="6">
        <f t="shared" si="34"/>
        <v>1.6724067107589882E-55</v>
      </c>
      <c r="P210" s="6">
        <f t="shared" si="34"/>
        <v>8.3914676034285599E-66</v>
      </c>
      <c r="Q210" s="6">
        <f t="shared" si="34"/>
        <v>6.0081089351901287E-77</v>
      </c>
      <c r="R210" s="6">
        <f t="shared" si="34"/>
        <v>6.1589010149244238E-89</v>
      </c>
      <c r="S210" s="6">
        <f t="shared" si="34"/>
        <v>9.0637592660167107E-102</v>
      </c>
      <c r="T210" s="6">
        <f t="shared" si="34"/>
        <v>1.9191584919106768E-115</v>
      </c>
      <c r="U210" s="6">
        <f t="shared" si="34"/>
        <v>5.8573619582657391E-130</v>
      </c>
      <c r="V210" s="6">
        <f t="shared" si="34"/>
        <v>2.5807364243693352E-145</v>
      </c>
      <c r="W210" s="6">
        <f t="shared" si="34"/>
        <v>1.6435935617071053E-161</v>
      </c>
    </row>
    <row r="211" spans="1:23">
      <c r="A211" s="5">
        <f t="shared" si="33"/>
        <v>-0.29499999999999982</v>
      </c>
      <c r="B211" s="10">
        <f t="shared" si="32"/>
        <v>6.9562404644551989E-2</v>
      </c>
      <c r="D211" s="6">
        <f t="shared" si="31"/>
        <v>-2.3416155017962819</v>
      </c>
      <c r="E211" s="6">
        <f t="shared" si="31"/>
        <v>2.2852604982248934</v>
      </c>
      <c r="F211" s="6">
        <f t="shared" si="31"/>
        <v>0.12541445901863019</v>
      </c>
      <c r="G211" s="6">
        <f t="shared" si="31"/>
        <v>5.0273426298315502E-4</v>
      </c>
      <c r="H211" s="6">
        <f t="shared" si="31"/>
        <v>2.1492320888533952E-7</v>
      </c>
      <c r="I211" s="6">
        <f t="shared" si="31"/>
        <v>1.1118153305138119E-11</v>
      </c>
      <c r="J211" s="6">
        <f t="shared" si="31"/>
        <v>7.3929290614053056E-17</v>
      </c>
      <c r="K211" s="6">
        <f t="shared" si="31"/>
        <v>6.5380380961022613E-23</v>
      </c>
      <c r="L211" s="6">
        <f t="shared" si="34"/>
        <v>7.8555086974393538E-30</v>
      </c>
      <c r="M211" s="6">
        <f t="shared" si="34"/>
        <v>1.3007149143272817E-37</v>
      </c>
      <c r="N211" s="6">
        <f t="shared" si="34"/>
        <v>2.9979208635755885E-46</v>
      </c>
      <c r="O211" s="6">
        <f t="shared" si="34"/>
        <v>9.688742435865944E-56</v>
      </c>
      <c r="P211" s="6">
        <f t="shared" si="34"/>
        <v>4.4148906283946404E-66</v>
      </c>
      <c r="Q211" s="6">
        <f t="shared" si="34"/>
        <v>2.848588279752182E-77</v>
      </c>
      <c r="R211" s="6">
        <f t="shared" si="34"/>
        <v>2.6113083204517408E-89</v>
      </c>
      <c r="S211" s="6">
        <f t="shared" si="34"/>
        <v>3.4101965670661631E-102</v>
      </c>
      <c r="T211" s="6">
        <f t="shared" si="34"/>
        <v>6.3584464461683038E-116</v>
      </c>
      <c r="U211" s="6">
        <f t="shared" si="34"/>
        <v>1.695759701291118E-130</v>
      </c>
      <c r="V211" s="6">
        <f t="shared" si="34"/>
        <v>6.4785956915992817E-146</v>
      </c>
      <c r="W211" s="6">
        <f t="shared" si="34"/>
        <v>3.5502547018918832E-162</v>
      </c>
    </row>
    <row r="212" spans="1:23">
      <c r="A212" s="5">
        <f t="shared" si="33"/>
        <v>-0.29399999999999982</v>
      </c>
      <c r="B212" s="10">
        <f t="shared" si="32"/>
        <v>7.1761553703366801E-2</v>
      </c>
      <c r="D212" s="6">
        <f t="shared" si="31"/>
        <v>-2.3273004892566784</v>
      </c>
      <c r="E212" s="6">
        <f t="shared" si="31"/>
        <v>2.2762655400970448</v>
      </c>
      <c r="F212" s="6">
        <f t="shared" si="31"/>
        <v>0.12231927313701703</v>
      </c>
      <c r="G212" s="6">
        <f t="shared" si="31"/>
        <v>4.7703279228704062E-4</v>
      </c>
      <c r="H212" s="6">
        <f t="shared" si="31"/>
        <v>1.9692393450635113E-7</v>
      </c>
      <c r="I212" s="6">
        <f t="shared" si="31"/>
        <v>9.7617457288520469E-12</v>
      </c>
      <c r="J212" s="6">
        <f t="shared" si="31"/>
        <v>6.1722798339024986E-17</v>
      </c>
      <c r="K212" s="6">
        <f t="shared" si="31"/>
        <v>5.1506005663398838E-23</v>
      </c>
      <c r="L212" s="6">
        <f t="shared" si="34"/>
        <v>5.7944181587793244E-30</v>
      </c>
      <c r="M212" s="6">
        <f t="shared" si="34"/>
        <v>8.914248839836325E-38</v>
      </c>
      <c r="N212" s="6">
        <f t="shared" si="34"/>
        <v>1.8942224394646207E-46</v>
      </c>
      <c r="O212" s="6">
        <f t="shared" si="34"/>
        <v>5.6005013260148773E-56</v>
      </c>
      <c r="P212" s="6">
        <f t="shared" si="34"/>
        <v>2.3166918670496779E-66</v>
      </c>
      <c r="Q212" s="6">
        <f t="shared" si="34"/>
        <v>1.3465012513248786E-77</v>
      </c>
      <c r="R212" s="6">
        <f t="shared" si="34"/>
        <v>1.1033257455959699E-89</v>
      </c>
      <c r="S212" s="6">
        <f t="shared" si="34"/>
        <v>1.2780068919179365E-102</v>
      </c>
      <c r="T212" s="6">
        <f t="shared" si="34"/>
        <v>2.0972614287366784E-116</v>
      </c>
      <c r="U212" s="6">
        <f t="shared" si="34"/>
        <v>4.8848717014943445E-131</v>
      </c>
      <c r="V212" s="6">
        <f t="shared" si="34"/>
        <v>1.6173220902428017E-146</v>
      </c>
      <c r="W212" s="6">
        <f t="shared" si="34"/>
        <v>7.6215165981676029E-163</v>
      </c>
    </row>
    <row r="213" spans="1:23">
      <c r="A213" s="5">
        <f t="shared" si="33"/>
        <v>-0.29299999999999982</v>
      </c>
      <c r="B213" s="10">
        <f t="shared" si="32"/>
        <v>7.4017926080369459E-2</v>
      </c>
      <c r="D213" s="6">
        <f t="shared" si="31"/>
        <v>-2.3128461450344351</v>
      </c>
      <c r="E213" s="6">
        <f t="shared" si="31"/>
        <v>2.2671280111545591</v>
      </c>
      <c r="F213" s="6">
        <f t="shared" si="31"/>
        <v>0.11928334747670241</v>
      </c>
      <c r="G213" s="6">
        <f t="shared" si="31"/>
        <v>4.5253211306362954E-4</v>
      </c>
      <c r="H213" s="6">
        <f t="shared" si="31"/>
        <v>1.8036191333761888E-7</v>
      </c>
      <c r="I213" s="6">
        <f t="shared" si="31"/>
        <v>8.5660290966302434E-12</v>
      </c>
      <c r="J213" s="6">
        <f t="shared" si="31"/>
        <v>5.1492554472077619E-17</v>
      </c>
      <c r="K213" s="6">
        <f t="shared" si="31"/>
        <v>4.0535645414624315E-23</v>
      </c>
      <c r="L213" s="6">
        <f t="shared" si="34"/>
        <v>4.2687399264125739E-30</v>
      </c>
      <c r="M213" s="6">
        <f t="shared" si="34"/>
        <v>6.0997747214501885E-38</v>
      </c>
      <c r="N213" s="6">
        <f t="shared" si="34"/>
        <v>1.1946117665875558E-46</v>
      </c>
      <c r="O213" s="6">
        <f t="shared" si="34"/>
        <v>3.2301040405840133E-56</v>
      </c>
      <c r="P213" s="6">
        <f t="shared" si="34"/>
        <v>1.2124905254259113E-66</v>
      </c>
      <c r="Q213" s="6">
        <f t="shared" si="34"/>
        <v>6.3454695421766462E-78</v>
      </c>
      <c r="R213" s="6">
        <f t="shared" si="34"/>
        <v>4.6455161544775883E-90</v>
      </c>
      <c r="S213" s="6">
        <f t="shared" si="34"/>
        <v>4.7704882289348967E-103</v>
      </c>
      <c r="T213" s="6">
        <f t="shared" si="34"/>
        <v>6.8866455057312621E-117</v>
      </c>
      <c r="U213" s="6">
        <f t="shared" si="34"/>
        <v>1.4001027406561522E-131</v>
      </c>
      <c r="V213" s="6">
        <f t="shared" si="34"/>
        <v>4.0149567157314445E-147</v>
      </c>
      <c r="W213" s="6">
        <f t="shared" si="34"/>
        <v>1.6260329535268244E-163</v>
      </c>
    </row>
    <row r="214" spans="1:23">
      <c r="A214" s="5">
        <f t="shared" si="33"/>
        <v>-0.29199999999999982</v>
      </c>
      <c r="B214" s="10">
        <f t="shared" si="32"/>
        <v>7.6332607724622248E-2</v>
      </c>
      <c r="D214" s="6">
        <f t="shared" si="31"/>
        <v>-2.2982524375748787</v>
      </c>
      <c r="E214" s="6">
        <f t="shared" si="31"/>
        <v>2.2578496883944044</v>
      </c>
      <c r="F214" s="6">
        <f t="shared" si="31"/>
        <v>0.11630600970511562</v>
      </c>
      <c r="G214" s="6">
        <f t="shared" si="31"/>
        <v>4.2918206412196654E-4</v>
      </c>
      <c r="H214" s="6">
        <f t="shared" si="31"/>
        <v>1.6512834642261442E-7</v>
      </c>
      <c r="I214" s="6">
        <f t="shared" si="31"/>
        <v>7.512558212883419E-12</v>
      </c>
      <c r="J214" s="6">
        <f t="shared" si="31"/>
        <v>4.2925138584265614E-17</v>
      </c>
      <c r="K214" s="6">
        <f t="shared" si="31"/>
        <v>3.1870096841538935E-23</v>
      </c>
      <c r="L214" s="6">
        <f t="shared" si="34"/>
        <v>3.1408103744702846E-30</v>
      </c>
      <c r="M214" s="6">
        <f t="shared" si="34"/>
        <v>4.1674130664807621E-38</v>
      </c>
      <c r="N214" s="6">
        <f t="shared" si="34"/>
        <v>7.5197660939568872E-47</v>
      </c>
      <c r="O214" s="6">
        <f t="shared" si="34"/>
        <v>1.8587986315002265E-56</v>
      </c>
      <c r="P214" s="6">
        <f t="shared" si="34"/>
        <v>6.3291534662894486E-67</v>
      </c>
      <c r="Q214" s="6">
        <f t="shared" si="34"/>
        <v>2.9812294327332432E-78</v>
      </c>
      <c r="R214" s="6">
        <f t="shared" si="34"/>
        <v>1.9491387076094209E-90</v>
      </c>
      <c r="S214" s="6">
        <f t="shared" si="34"/>
        <v>1.7736233633943454E-103</v>
      </c>
      <c r="T214" s="6">
        <f t="shared" si="34"/>
        <v>2.2511720695283733E-117</v>
      </c>
      <c r="U214" s="6">
        <f t="shared" si="34"/>
        <v>3.9927838179908723E-132</v>
      </c>
      <c r="V214" s="6">
        <f t="shared" si="34"/>
        <v>9.9111530140436475E-148</v>
      </c>
      <c r="W214" s="6">
        <f t="shared" si="34"/>
        <v>3.4475656373443678E-164</v>
      </c>
    </row>
    <row r="215" spans="1:23">
      <c r="A215" s="5">
        <f t="shared" si="33"/>
        <v>-0.29099999999999981</v>
      </c>
      <c r="B215" s="10">
        <f t="shared" si="32"/>
        <v>7.8706693423585258E-2</v>
      </c>
      <c r="D215" s="6">
        <f t="shared" si="31"/>
        <v>-2.2835193468052677</v>
      </c>
      <c r="E215" s="6">
        <f t="shared" si="31"/>
        <v>2.2484323710904448</v>
      </c>
      <c r="F215" s="6">
        <f t="shared" si="31"/>
        <v>0.1133865837198061</v>
      </c>
      <c r="G215" s="6">
        <f t="shared" si="31"/>
        <v>4.0693428983233279E-4</v>
      </c>
      <c r="H215" s="6">
        <f t="shared" si="31"/>
        <v>1.5112218472821289E-7</v>
      </c>
      <c r="I215" s="6">
        <f t="shared" si="31"/>
        <v>6.5849340825193915E-12</v>
      </c>
      <c r="J215" s="6">
        <f t="shared" si="31"/>
        <v>3.5755766061624772E-17</v>
      </c>
      <c r="K215" s="6">
        <f t="shared" si="31"/>
        <v>2.5031968867123012E-23</v>
      </c>
      <c r="L215" s="6">
        <f t="shared" si="34"/>
        <v>2.3079888184225324E-30</v>
      </c>
      <c r="M215" s="6">
        <f t="shared" si="34"/>
        <v>2.8427607025887835E-38</v>
      </c>
      <c r="N215" s="6">
        <f t="shared" si="34"/>
        <v>4.7245486938217212E-47</v>
      </c>
      <c r="O215" s="6">
        <f t="shared" si="34"/>
        <v>1.0672606597268748E-56</v>
      </c>
      <c r="P215" s="6">
        <f t="shared" si="34"/>
        <v>3.2950765797432331E-67</v>
      </c>
      <c r="Q215" s="6">
        <f t="shared" si="34"/>
        <v>1.3963566537229067E-78</v>
      </c>
      <c r="R215" s="6">
        <f t="shared" si="34"/>
        <v>8.1493687438160518E-91</v>
      </c>
      <c r="S215" s="6">
        <f t="shared" si="34"/>
        <v>6.5678310916134417E-104</v>
      </c>
      <c r="T215" s="6">
        <f t="shared" si="34"/>
        <v>7.3256746880860761E-118</v>
      </c>
      <c r="U215" s="6">
        <f t="shared" si="34"/>
        <v>1.1329012450238377E-132</v>
      </c>
      <c r="V215" s="6">
        <f t="shared" si="34"/>
        <v>2.432857520326335E-148</v>
      </c>
      <c r="W215" s="6">
        <f t="shared" si="34"/>
        <v>7.2640723459497177E-165</v>
      </c>
    </row>
    <row r="216" spans="1:23">
      <c r="A216" s="5">
        <f t="shared" si="33"/>
        <v>-0.28999999999999981</v>
      </c>
      <c r="B216" s="10">
        <f t="shared" si="32"/>
        <v>8.1141286546038499E-2</v>
      </c>
      <c r="D216" s="6">
        <f t="shared" si="31"/>
        <v>-2.2686468642568713</v>
      </c>
      <c r="E216" s="6">
        <f t="shared" si="31"/>
        <v>2.2388778803898939</v>
      </c>
      <c r="F216" s="6">
        <f t="shared" si="31"/>
        <v>0.11052438996944386</v>
      </c>
      <c r="G216" s="6">
        <f t="shared" si="31"/>
        <v>3.8574218818861113E-4</v>
      </c>
      <c r="H216" s="6">
        <f t="shared" si="31"/>
        <v>1.3824961488153079E-7</v>
      </c>
      <c r="I216" s="6">
        <f t="shared" si="31"/>
        <v>5.7685852075448749E-12</v>
      </c>
      <c r="J216" s="6">
        <f t="shared" si="31"/>
        <v>2.9760912871482487E-17</v>
      </c>
      <c r="K216" s="6">
        <f t="shared" ref="E216:K231" si="35">EXP($A216-K$4*EXP(4*$A216))*((16*K$4^2*EXP(8*$A216)-24*K$4*EXP(4*$A216)))</f>
        <v>1.96413001402904E-23</v>
      </c>
      <c r="L216" s="6">
        <f t="shared" si="34"/>
        <v>1.6938441311385074E-30</v>
      </c>
      <c r="M216" s="6">
        <f t="shared" si="34"/>
        <v>1.9361202970169358E-38</v>
      </c>
      <c r="N216" s="6">
        <f t="shared" si="34"/>
        <v>2.962726000330037E-47</v>
      </c>
      <c r="O216" s="6">
        <f t="shared" si="34"/>
        <v>6.1140229489852973E-57</v>
      </c>
      <c r="P216" s="6">
        <f t="shared" si="34"/>
        <v>1.7109346167961828E-67</v>
      </c>
      <c r="Q216" s="6">
        <f t="shared" si="34"/>
        <v>6.5202058434086321E-79</v>
      </c>
      <c r="R216" s="6">
        <f t="shared" si="34"/>
        <v>3.3952481555393147E-91</v>
      </c>
      <c r="S216" s="6">
        <f t="shared" si="34"/>
        <v>2.4223538615115053E-104</v>
      </c>
      <c r="T216" s="6">
        <f t="shared" si="34"/>
        <v>2.3731034793649197E-118</v>
      </c>
      <c r="U216" s="6">
        <f t="shared" si="34"/>
        <v>3.198157604055001E-133</v>
      </c>
      <c r="V216" s="6">
        <f t="shared" si="34"/>
        <v>5.9381139560050967E-149</v>
      </c>
      <c r="W216" s="6">
        <f t="shared" si="34"/>
        <v>1.5209723236609763E-165</v>
      </c>
    </row>
    <row r="217" spans="1:23">
      <c r="A217" s="5">
        <f t="shared" si="33"/>
        <v>-0.28899999999999981</v>
      </c>
      <c r="B217" s="10">
        <f t="shared" si="32"/>
        <v>8.3637498775277583E-2</v>
      </c>
      <c r="D217" s="6">
        <f t="shared" ref="D217:S248" si="36">EXP($A217-D$4*EXP(4*$A217))*((16*D$4^2*EXP(8*$A217)-24*D$4*EXP(4*$A217)))</f>
        <v>-2.2536349931869228</v>
      </c>
      <c r="E217" s="6">
        <f t="shared" si="35"/>
        <v>2.2291880589021584</v>
      </c>
      <c r="F217" s="6">
        <f t="shared" si="35"/>
        <v>0.10771874577159352</v>
      </c>
      <c r="G217" s="6">
        <f t="shared" si="35"/>
        <v>3.6556085982162928E-4</v>
      </c>
      <c r="H217" s="6">
        <f t="shared" si="35"/>
        <v>1.2642357624323215E-7</v>
      </c>
      <c r="I217" s="6">
        <f t="shared" si="35"/>
        <v>5.0505713220702684E-12</v>
      </c>
      <c r="J217" s="6">
        <f t="shared" si="35"/>
        <v>2.4752031670710179E-17</v>
      </c>
      <c r="K217" s="6">
        <f t="shared" si="35"/>
        <v>1.5395978714948432E-23</v>
      </c>
      <c r="L217" s="6">
        <f t="shared" si="34"/>
        <v>1.241534334161779E-30</v>
      </c>
      <c r="M217" s="6">
        <f t="shared" si="34"/>
        <v>1.3165577725538976E-38</v>
      </c>
      <c r="N217" s="6">
        <f t="shared" si="34"/>
        <v>1.8543619387842063E-47</v>
      </c>
      <c r="O217" s="6">
        <f t="shared" si="34"/>
        <v>3.4946050517564378E-57</v>
      </c>
      <c r="P217" s="6">
        <f t="shared" si="34"/>
        <v>8.8602242256619814E-68</v>
      </c>
      <c r="Q217" s="6">
        <f t="shared" si="34"/>
        <v>3.0351830588448466E-79</v>
      </c>
      <c r="R217" s="6">
        <f t="shared" si="34"/>
        <v>1.4095460135056322E-91</v>
      </c>
      <c r="S217" s="6">
        <f t="shared" si="34"/>
        <v>8.8981810775965221E-105</v>
      </c>
      <c r="T217" s="6">
        <f t="shared" si="34"/>
        <v>7.6525810497440864E-119</v>
      </c>
      <c r="U217" s="6">
        <f t="shared" si="34"/>
        <v>8.9823581752496949E-134</v>
      </c>
      <c r="V217" s="6">
        <f t="shared" si="34"/>
        <v>1.4411522900384947E-149</v>
      </c>
      <c r="W217" s="6">
        <f t="shared" si="34"/>
        <v>3.1646454990729931E-166</v>
      </c>
    </row>
    <row r="218" spans="1:23">
      <c r="A218" s="5">
        <f t="shared" si="33"/>
        <v>-0.28799999999999981</v>
      </c>
      <c r="B218" s="10">
        <f t="shared" si="32"/>
        <v>8.6196449832600899E-2</v>
      </c>
      <c r="D218" s="6">
        <f t="shared" si="36"/>
        <v>-2.2384837487003968</v>
      </c>
      <c r="E218" s="6">
        <f t="shared" si="35"/>
        <v>2.2193647702801829</v>
      </c>
      <c r="F218" s="6">
        <f t="shared" si="35"/>
        <v>0.10496896562712002</v>
      </c>
      <c r="G218" s="6">
        <f t="shared" si="35"/>
        <v>3.4634705796777543E-4</v>
      </c>
      <c r="H218" s="6">
        <f t="shared" si="35"/>
        <v>1.1556330760242033E-7</v>
      </c>
      <c r="I218" s="6">
        <f t="shared" si="35"/>
        <v>4.4194073660479919E-12</v>
      </c>
      <c r="J218" s="6">
        <f t="shared" si="35"/>
        <v>2.057020193103934E-17</v>
      </c>
      <c r="K218" s="6">
        <f t="shared" si="35"/>
        <v>1.2056034019074984E-23</v>
      </c>
      <c r="L218" s="6">
        <f t="shared" si="34"/>
        <v>9.0883982851684551E-31</v>
      </c>
      <c r="M218" s="6">
        <f t="shared" si="34"/>
        <v>8.9384108189258872E-39</v>
      </c>
      <c r="N218" s="6">
        <f t="shared" si="34"/>
        <v>1.1584200313433738E-47</v>
      </c>
      <c r="O218" s="6">
        <f t="shared" si="34"/>
        <v>1.9928731658953328E-57</v>
      </c>
      <c r="P218" s="6">
        <f t="shared" si="34"/>
        <v>4.5760922968707854E-68</v>
      </c>
      <c r="Q218" s="6">
        <f t="shared" si="34"/>
        <v>1.4085158276101104E-79</v>
      </c>
      <c r="R218" s="6">
        <f t="shared" si="34"/>
        <v>5.8309726594527014E-92</v>
      </c>
      <c r="S218" s="6">
        <f t="shared" si="34"/>
        <v>3.2554116560954508E-105</v>
      </c>
      <c r="T218" s="6">
        <f t="shared" si="34"/>
        <v>2.4564814448693729E-119</v>
      </c>
      <c r="U218" s="6">
        <f t="shared" si="34"/>
        <v>2.5098899995806659E-134</v>
      </c>
      <c r="V218" s="6">
        <f t="shared" si="34"/>
        <v>3.4776896206788235E-150</v>
      </c>
      <c r="W218" s="6">
        <f t="shared" si="34"/>
        <v>6.5430533046782956E-167</v>
      </c>
    </row>
    <row r="219" spans="1:23">
      <c r="A219" s="5">
        <f t="shared" si="33"/>
        <v>-0.28699999999999981</v>
      </c>
      <c r="B219" s="10">
        <f t="shared" si="32"/>
        <v>8.8819267191085655E-2</v>
      </c>
      <c r="D219" s="6">
        <f t="shared" si="36"/>
        <v>-2.2231931578716058</v>
      </c>
      <c r="E219" s="6">
        <f t="shared" si="35"/>
        <v>2.2094098987944157</v>
      </c>
      <c r="F219" s="6">
        <f t="shared" si="35"/>
        <v>0.10227436153109279</v>
      </c>
      <c r="G219" s="6">
        <f t="shared" si="35"/>
        <v>3.2805913939610985E-4</v>
      </c>
      <c r="H219" s="6">
        <f t="shared" si="35"/>
        <v>1.0559392185931964E-7</v>
      </c>
      <c r="I219" s="6">
        <f t="shared" si="35"/>
        <v>3.8649057029118533E-12</v>
      </c>
      <c r="J219" s="6">
        <f t="shared" si="35"/>
        <v>1.7081578809263959E-17</v>
      </c>
      <c r="K219" s="6">
        <f t="shared" si="35"/>
        <v>9.4310480764720279E-24</v>
      </c>
      <c r="L219" s="6">
        <f t="shared" si="34"/>
        <v>6.6444198036397577E-31</v>
      </c>
      <c r="M219" s="6">
        <f t="shared" si="34"/>
        <v>6.0588577275062416E-39</v>
      </c>
      <c r="N219" s="6">
        <f t="shared" si="34"/>
        <v>7.222753926027546E-48</v>
      </c>
      <c r="O219" s="6">
        <f t="shared" si="34"/>
        <v>1.1338817788394072E-57</v>
      </c>
      <c r="P219" s="6">
        <f t="shared" si="34"/>
        <v>2.3571050992859463E-68</v>
      </c>
      <c r="Q219" s="6">
        <f t="shared" si="34"/>
        <v>6.5160804182289276E-80</v>
      </c>
      <c r="R219" s="6">
        <f t="shared" si="34"/>
        <v>2.403535651347352E-92</v>
      </c>
      <c r="S219" s="6">
        <f t="shared" si="34"/>
        <v>1.1861635124251963E-105</v>
      </c>
      <c r="T219" s="6">
        <f t="shared" si="34"/>
        <v>7.849199504274513E-120</v>
      </c>
      <c r="U219" s="6">
        <f t="shared" si="34"/>
        <v>6.9772437891470603E-135</v>
      </c>
      <c r="V219" s="6">
        <f t="shared" si="34"/>
        <v>8.3441367961635435E-151</v>
      </c>
      <c r="W219" s="6">
        <f t="shared" si="34"/>
        <v>1.3442389282425564E-167</v>
      </c>
    </row>
    <row r="220" spans="1:23">
      <c r="A220" s="5">
        <f t="shared" si="33"/>
        <v>-0.28599999999999981</v>
      </c>
      <c r="B220" s="10">
        <f t="shared" si="32"/>
        <v>9.1507085779662919E-2</v>
      </c>
      <c r="D220" s="6">
        <f t="shared" si="36"/>
        <v>-2.2077632598655876</v>
      </c>
      <c r="E220" s="6">
        <f t="shared" si="35"/>
        <v>2.1993253488995141</v>
      </c>
      <c r="F220" s="6">
        <f t="shared" si="35"/>
        <v>9.9634243280055018E-2</v>
      </c>
      <c r="G220" s="6">
        <f t="shared" si="35"/>
        <v>3.1065701629620098E-4</v>
      </c>
      <c r="H220" s="6">
        <f t="shared" si="35"/>
        <v>9.6446007139962944E-8</v>
      </c>
      <c r="I220" s="6">
        <f t="shared" si="35"/>
        <v>3.3780347731373321E-12</v>
      </c>
      <c r="J220" s="6">
        <f t="shared" si="35"/>
        <v>1.4173524543732255E-17</v>
      </c>
      <c r="K220" s="6">
        <f t="shared" si="35"/>
        <v>7.3700768284863923E-24</v>
      </c>
      <c r="L220" s="6">
        <f t="shared" si="34"/>
        <v>4.8513838039048894E-31</v>
      </c>
      <c r="M220" s="6">
        <f t="shared" si="34"/>
        <v>4.1004213539208217E-39</v>
      </c>
      <c r="N220" s="6">
        <f t="shared" si="34"/>
        <v>4.4947075606402291E-48</v>
      </c>
      <c r="O220" s="6">
        <f t="shared" si="34"/>
        <v>6.4366288889059848E-58</v>
      </c>
      <c r="P220" s="6">
        <f t="shared" si="34"/>
        <v>1.2108561630136923E-68</v>
      </c>
      <c r="Q220" s="6">
        <f t="shared" si="34"/>
        <v>3.0050630082348443E-80</v>
      </c>
      <c r="R220" s="6">
        <f t="shared" si="34"/>
        <v>9.8719222587203192E-93</v>
      </c>
      <c r="S220" s="6">
        <f t="shared" si="34"/>
        <v>4.3043750036760019E-106</v>
      </c>
      <c r="T220" s="6">
        <f t="shared" si="34"/>
        <v>2.4965230880886615E-120</v>
      </c>
      <c r="U220" s="6">
        <f t="shared" si="34"/>
        <v>1.9296077708539434E-135</v>
      </c>
      <c r="V220" s="6">
        <f t="shared" si="34"/>
        <v>1.990543550580523E-151</v>
      </c>
      <c r="W220" s="6">
        <f t="shared" si="34"/>
        <v>2.7441132922841995E-168</v>
      </c>
    </row>
    <row r="221" spans="1:23">
      <c r="A221" s="5">
        <f t="shared" si="33"/>
        <v>-0.28499999999999981</v>
      </c>
      <c r="B221" s="10">
        <f t="shared" si="32"/>
        <v>9.4261047677486443E-2</v>
      </c>
      <c r="D221" s="6">
        <f t="shared" si="36"/>
        <v>-2.1921941060592549</v>
      </c>
      <c r="E221" s="6">
        <f t="shared" si="35"/>
        <v>2.1891130447938747</v>
      </c>
      <c r="F221" s="6">
        <f t="shared" si="35"/>
        <v>9.7047918775535091E-2</v>
      </c>
      <c r="G221" s="6">
        <f t="shared" si="35"/>
        <v>2.9410210912788536E-4</v>
      </c>
      <c r="H221" s="6">
        <f t="shared" si="35"/>
        <v>8.8055252862128614E-8</v>
      </c>
      <c r="I221" s="6">
        <f t="shared" si="35"/>
        <v>2.9507925460911847E-12</v>
      </c>
      <c r="J221" s="6">
        <f t="shared" si="35"/>
        <v>1.175132260769312E-17</v>
      </c>
      <c r="K221" s="6">
        <f t="shared" si="35"/>
        <v>5.7535892994860159E-24</v>
      </c>
      <c r="L221" s="6">
        <f t="shared" si="34"/>
        <v>3.5376170076997815E-31</v>
      </c>
      <c r="M221" s="6">
        <f t="shared" si="34"/>
        <v>2.7705802347614678E-39</v>
      </c>
      <c r="N221" s="6">
        <f t="shared" si="34"/>
        <v>2.7916345493040577E-48</v>
      </c>
      <c r="O221" s="6">
        <f t="shared" si="34"/>
        <v>3.6454214408069828E-58</v>
      </c>
      <c r="P221" s="6">
        <f t="shared" si="34"/>
        <v>6.2034160841303031E-69</v>
      </c>
      <c r="Q221" s="6">
        <f t="shared" si="34"/>
        <v>1.3815217660303882E-80</v>
      </c>
      <c r="R221" s="6">
        <f t="shared" si="34"/>
        <v>4.0400639000920505E-93</v>
      </c>
      <c r="S221" s="6">
        <f t="shared" si="34"/>
        <v>1.5555910229604071E-106</v>
      </c>
      <c r="T221" s="6">
        <f t="shared" si="34"/>
        <v>7.9038032867706823E-121</v>
      </c>
      <c r="U221" s="6">
        <f t="shared" si="34"/>
        <v>5.3088581238220625E-136</v>
      </c>
      <c r="V221" s="6">
        <f t="shared" si="34"/>
        <v>4.721191356048524E-152</v>
      </c>
      <c r="W221" s="6">
        <f t="shared" si="34"/>
        <v>5.5660366647917471E-169</v>
      </c>
    </row>
    <row r="222" spans="1:23">
      <c r="A222" s="5">
        <f t="shared" si="33"/>
        <v>-0.28399999999999981</v>
      </c>
      <c r="B222" s="10">
        <f t="shared" si="32"/>
        <v>9.7082301798657622E-2</v>
      </c>
      <c r="D222" s="6">
        <f t="shared" si="36"/>
        <v>-2.1764857601622793</v>
      </c>
      <c r="E222" s="6">
        <f t="shared" si="35"/>
        <v>2.1787749299721577</v>
      </c>
      <c r="F222" s="6">
        <f t="shared" si="35"/>
        <v>9.4514694323670573E-2</v>
      </c>
      <c r="G222" s="6">
        <f t="shared" si="35"/>
        <v>2.7835730043322416E-4</v>
      </c>
      <c r="H222" s="6">
        <f t="shared" si="35"/>
        <v>8.0362099343931048E-8</v>
      </c>
      <c r="I222" s="6">
        <f t="shared" si="35"/>
        <v>2.5760932877404891E-12</v>
      </c>
      <c r="J222" s="6">
        <f t="shared" si="35"/>
        <v>9.7353890394002239E-18</v>
      </c>
      <c r="K222" s="6">
        <f t="shared" si="35"/>
        <v>4.4870272225664892E-24</v>
      </c>
      <c r="L222" s="6">
        <f t="shared" si="34"/>
        <v>2.5762638795168554E-31</v>
      </c>
      <c r="M222" s="6">
        <f t="shared" si="34"/>
        <v>1.8690232474968062E-39</v>
      </c>
      <c r="N222" s="6">
        <f t="shared" si="34"/>
        <v>1.7304968741906386E-48</v>
      </c>
      <c r="O222" s="6">
        <f t="shared" si="34"/>
        <v>2.0598309704573615E-58</v>
      </c>
      <c r="P222" s="6">
        <f t="shared" si="34"/>
        <v>3.1694893948175184E-69</v>
      </c>
      <c r="Q222" s="6">
        <f t="shared" si="34"/>
        <v>6.3313077010058382E-81</v>
      </c>
      <c r="R222" s="6">
        <f t="shared" si="34"/>
        <v>1.6474180512269305E-93</v>
      </c>
      <c r="S222" s="6">
        <f t="shared" si="34"/>
        <v>5.5987800758719926E-107</v>
      </c>
      <c r="T222" s="6">
        <f t="shared" si="34"/>
        <v>2.4906856650462818E-121</v>
      </c>
      <c r="U222" s="6">
        <f t="shared" si="34"/>
        <v>1.4530183770769995E-136</v>
      </c>
      <c r="V222" s="6">
        <f t="shared" si="34"/>
        <v>1.1132971891553728E-152</v>
      </c>
      <c r="W222" s="6">
        <f t="shared" si="34"/>
        <v>1.1217534032316356E-169</v>
      </c>
    </row>
    <row r="223" spans="1:23">
      <c r="A223" s="5">
        <f t="shared" si="33"/>
        <v>-0.28299999999999981</v>
      </c>
      <c r="B223" s="10">
        <f t="shared" si="32"/>
        <v>9.9972003567285334E-2</v>
      </c>
      <c r="D223" s="6">
        <f t="shared" si="36"/>
        <v>-2.1606382983377022</v>
      </c>
      <c r="E223" s="6">
        <f t="shared" si="35"/>
        <v>2.168312966770888</v>
      </c>
      <c r="F223" s="6">
        <f t="shared" si="35"/>
        <v>9.2033874930832177E-2</v>
      </c>
      <c r="G223" s="6">
        <f t="shared" si="35"/>
        <v>2.6338688961000377E-4</v>
      </c>
      <c r="H223" s="6">
        <f t="shared" si="35"/>
        <v>7.3311409615756916E-8</v>
      </c>
      <c r="I223" s="6">
        <f t="shared" si="35"/>
        <v>2.2476663031052971E-12</v>
      </c>
      <c r="J223" s="6">
        <f t="shared" si="35"/>
        <v>8.0589075989439881E-18</v>
      </c>
      <c r="K223" s="6">
        <f t="shared" si="35"/>
        <v>3.49566466060777E-24</v>
      </c>
      <c r="L223" s="6">
        <f t="shared" si="34"/>
        <v>1.8737082198516081E-31</v>
      </c>
      <c r="M223" s="6">
        <f t="shared" si="34"/>
        <v>1.2588025200663639E-39</v>
      </c>
      <c r="N223" s="6">
        <f t="shared" si="34"/>
        <v>1.0706186855065808E-48</v>
      </c>
      <c r="O223" s="6">
        <f t="shared" si="34"/>
        <v>1.1611971497928862E-58</v>
      </c>
      <c r="P223" s="6">
        <f t="shared" si="34"/>
        <v>1.6149645790360873E-69</v>
      </c>
      <c r="Q223" s="6">
        <f t="shared" si="34"/>
        <v>2.8923787702883165E-81</v>
      </c>
      <c r="R223" s="6">
        <f t="shared" si="34"/>
        <v>6.6933292551639572E-94</v>
      </c>
      <c r="S223" s="6">
        <f t="shared" si="34"/>
        <v>2.0067666633836865E-107</v>
      </c>
      <c r="T223" s="6">
        <f t="shared" si="34"/>
        <v>7.8122457277149367E-122</v>
      </c>
      <c r="U223" s="6">
        <f t="shared" si="34"/>
        <v>3.956124375225962E-137</v>
      </c>
      <c r="V223" s="6">
        <f t="shared" si="34"/>
        <v>2.6099976121525531E-153</v>
      </c>
      <c r="W223" s="6">
        <f t="shared" si="34"/>
        <v>2.2461814872488114E-170</v>
      </c>
    </row>
    <row r="224" spans="1:23">
      <c r="A224" s="5">
        <f t="shared" si="33"/>
        <v>-0.28199999999999981</v>
      </c>
      <c r="B224" s="10">
        <f t="shared" si="32"/>
        <v>0.10293131458296166</v>
      </c>
      <c r="D224" s="6">
        <f t="shared" si="36"/>
        <v>-2.1446518093222218</v>
      </c>
      <c r="E224" s="6">
        <f t="shared" si="35"/>
        <v>2.157729135907291</v>
      </c>
      <c r="F224" s="6">
        <f t="shared" si="35"/>
        <v>8.9604764595125105E-2</v>
      </c>
      <c r="G224" s="6">
        <f t="shared" si="35"/>
        <v>2.4915654864520744E-4</v>
      </c>
      <c r="H224" s="6">
        <f t="shared" si="35"/>
        <v>6.6852162162780953E-8</v>
      </c>
      <c r="I224" s="6">
        <f t="shared" si="35"/>
        <v>1.9599654409244493E-12</v>
      </c>
      <c r="J224" s="6">
        <f t="shared" si="35"/>
        <v>6.665825934600314E-18</v>
      </c>
      <c r="K224" s="6">
        <f t="shared" si="35"/>
        <v>2.7205094554036811E-24</v>
      </c>
      <c r="L224" s="6">
        <f t="shared" si="34"/>
        <v>1.3609538249106547E-31</v>
      </c>
      <c r="M224" s="6">
        <f t="shared" si="34"/>
        <v>8.4644086774512361E-40</v>
      </c>
      <c r="N224" s="6">
        <f t="shared" si="34"/>
        <v>6.6106956708362565E-49</v>
      </c>
      <c r="O224" s="6">
        <f t="shared" si="34"/>
        <v>6.5308067168190861E-59</v>
      </c>
      <c r="P224" s="6">
        <f t="shared" si="34"/>
        <v>8.2062975397986427E-70</v>
      </c>
      <c r="Q224" s="6">
        <f t="shared" si="34"/>
        <v>1.3171567407991697E-81</v>
      </c>
      <c r="R224" s="6">
        <f t="shared" si="34"/>
        <v>2.709549063384843E-94</v>
      </c>
      <c r="S224" s="6">
        <f t="shared" si="34"/>
        <v>7.1630609157779605E-108</v>
      </c>
      <c r="T224" s="6">
        <f t="shared" si="34"/>
        <v>2.4389276962875718E-122</v>
      </c>
      <c r="U224" s="6">
        <f t="shared" si="34"/>
        <v>1.0714909462323631E-137</v>
      </c>
      <c r="V224" s="6">
        <f t="shared" si="34"/>
        <v>6.0831489915415323E-154</v>
      </c>
      <c r="W224" s="6">
        <f t="shared" si="34"/>
        <v>4.4686585160485504E-171</v>
      </c>
    </row>
    <row r="225" spans="1:23">
      <c r="A225" s="5">
        <f t="shared" si="33"/>
        <v>-0.28099999999999981</v>
      </c>
      <c r="B225" s="10">
        <f t="shared" si="32"/>
        <v>0.10596140227668548</v>
      </c>
      <c r="D225" s="6">
        <f t="shared" si="36"/>
        <v>-2.1285263945461543</v>
      </c>
      <c r="E225" s="6">
        <f t="shared" si="35"/>
        <v>2.1470254360114982</v>
      </c>
      <c r="F225" s="6">
        <f t="shared" si="35"/>
        <v>8.7226666593664084E-2</v>
      </c>
      <c r="G225" s="6">
        <f t="shared" si="35"/>
        <v>2.3563327880605028E-4</v>
      </c>
      <c r="H225" s="6">
        <f t="shared" si="35"/>
        <v>6.0937163389148066E-8</v>
      </c>
      <c r="I225" s="6">
        <f t="shared" si="35"/>
        <v>1.7080882649383138E-12</v>
      </c>
      <c r="J225" s="6">
        <f t="shared" si="35"/>
        <v>5.5091590052176107E-18</v>
      </c>
      <c r="K225" s="6">
        <f t="shared" si="35"/>
        <v>2.1150387408228442E-24</v>
      </c>
      <c r="L225" s="6">
        <f t="shared" si="34"/>
        <v>9.8721636438675542E-32</v>
      </c>
      <c r="M225" s="6">
        <f t="shared" si="34"/>
        <v>5.6823625993893002E-40</v>
      </c>
      <c r="N225" s="6">
        <f t="shared" si="34"/>
        <v>4.0738444580944301E-49</v>
      </c>
      <c r="O225" s="6">
        <f t="shared" si="34"/>
        <v>3.6644612267442161E-59</v>
      </c>
      <c r="P225" s="6">
        <f t="shared" si="34"/>
        <v>4.1585057850765122E-70</v>
      </c>
      <c r="Q225" s="6">
        <f t="shared" si="34"/>
        <v>5.9790856274849415E-82</v>
      </c>
      <c r="R225" s="6">
        <f t="shared" ref="L225:W246" si="37">EXP($A225-R$4*EXP(4*$A225))*((16*R$4^2*EXP(8*$A225)-24*R$4*EXP(4*$A225)))</f>
        <v>1.0928535435535459E-94</v>
      </c>
      <c r="S225" s="6">
        <f t="shared" si="37"/>
        <v>2.5461939820365997E-108</v>
      </c>
      <c r="T225" s="6">
        <f t="shared" si="37"/>
        <v>7.5784407657609535E-123</v>
      </c>
      <c r="U225" s="6">
        <f t="shared" si="37"/>
        <v>2.8868065028592604E-138</v>
      </c>
      <c r="V225" s="6">
        <f t="shared" si="37"/>
        <v>1.4095028568488615E-154</v>
      </c>
      <c r="W225" s="6">
        <f t="shared" si="37"/>
        <v>8.8324886293119553E-172</v>
      </c>
    </row>
    <row r="226" spans="1:23">
      <c r="A226" s="5">
        <f t="shared" si="33"/>
        <v>-0.2799999999999998</v>
      </c>
      <c r="B226" s="10">
        <f t="shared" si="32"/>
        <v>0.10906343955726649</v>
      </c>
      <c r="D226" s="6">
        <f t="shared" si="36"/>
        <v>-2.112262168253022</v>
      </c>
      <c r="E226" s="6">
        <f>EXP($A226-E$4*EXP(4*$A226))*((16*E$4^2*EXP(8*$A226)-24*E$4*EXP(4*$A226)))</f>
        <v>2.1362038831522279</v>
      </c>
      <c r="F226" s="6">
        <f>EXP($A226-F$4*EXP(4*$A226))*((16*F$4^2*EXP(8*$A226)-24*F$4*EXP(4*$A226)))</f>
        <v>8.4898883765508984E-2</v>
      </c>
      <c r="G226" s="6">
        <f t="shared" si="35"/>
        <v>2.2278536828533788E-4</v>
      </c>
      <c r="H226" s="6">
        <f t="shared" si="35"/>
        <v>5.5522778656128287E-8</v>
      </c>
      <c r="I226" s="6">
        <f t="shared" si="35"/>
        <v>1.4877039024582693E-12</v>
      </c>
      <c r="J226" s="6">
        <f t="shared" si="35"/>
        <v>4.5495537983498857E-18</v>
      </c>
      <c r="K226" s="6">
        <f t="shared" si="35"/>
        <v>1.642601493154229E-24</v>
      </c>
      <c r="L226" s="6">
        <f t="shared" si="37"/>
        <v>7.1516546483928832E-32</v>
      </c>
      <c r="M226" s="6">
        <f t="shared" si="37"/>
        <v>3.8084804487675086E-40</v>
      </c>
      <c r="N226" s="6">
        <f t="shared" si="37"/>
        <v>2.5055508953166059E-49</v>
      </c>
      <c r="O226" s="6">
        <f t="shared" si="37"/>
        <v>2.0513122974463672E-59</v>
      </c>
      <c r="P226" s="6">
        <f t="shared" si="37"/>
        <v>2.101495030874715E-70</v>
      </c>
      <c r="Q226" s="6">
        <f t="shared" si="37"/>
        <v>2.7054627417539198E-82</v>
      </c>
      <c r="R226" s="6">
        <f t="shared" si="37"/>
        <v>4.3916796520928074E-95</v>
      </c>
      <c r="S226" s="6">
        <f t="shared" si="37"/>
        <v>9.0129747960115713E-109</v>
      </c>
      <c r="T226" s="6">
        <f t="shared" si="37"/>
        <v>2.3437458467324808E-123</v>
      </c>
      <c r="U226" s="6">
        <f t="shared" si="37"/>
        <v>7.7365666026268622E-139</v>
      </c>
      <c r="V226" s="6">
        <f t="shared" si="37"/>
        <v>3.2467018402775563E-155</v>
      </c>
      <c r="W226" s="6">
        <f t="shared" si="37"/>
        <v>1.734408015238381E-172</v>
      </c>
    </row>
    <row r="227" spans="1:23">
      <c r="A227" s="5">
        <f t="shared" si="33"/>
        <v>-0.2789999999999998</v>
      </c>
      <c r="B227" s="10">
        <f t="shared" si="32"/>
        <v>0.11223860444828687</v>
      </c>
      <c r="D227" s="6">
        <f t="shared" si="36"/>
        <v>-2.0958592576187614</v>
      </c>
      <c r="E227" s="6">
        <f t="shared" si="35"/>
        <v>2.1252665103561168</v>
      </c>
      <c r="F227" s="6">
        <f t="shared" si="35"/>
        <v>8.2620718790158518E-2</v>
      </c>
      <c r="G227" s="6">
        <f t="shared" si="35"/>
        <v>2.1058235079710752E-4</v>
      </c>
      <c r="H227" s="6">
        <f t="shared" si="35"/>
        <v>5.0568680805232134E-8</v>
      </c>
      <c r="I227" s="6">
        <f t="shared" si="35"/>
        <v>1.2949886774056801E-12</v>
      </c>
      <c r="J227" s="6">
        <f t="shared" si="35"/>
        <v>3.7540760790999312E-18</v>
      </c>
      <c r="K227" s="6">
        <f t="shared" si="35"/>
        <v>1.2743539820964662E-24</v>
      </c>
      <c r="L227" s="6">
        <f t="shared" si="37"/>
        <v>5.173966990712686E-32</v>
      </c>
      <c r="M227" s="6">
        <f t="shared" si="37"/>
        <v>2.5483679971701294E-40</v>
      </c>
      <c r="N227" s="6">
        <f t="shared" si="37"/>
        <v>1.5379424389939802E-49</v>
      </c>
      <c r="O227" s="6">
        <f t="shared" si="37"/>
        <v>1.1455859928105721E-59</v>
      </c>
      <c r="P227" s="6">
        <f t="shared" si="37"/>
        <v>1.0590479565560883E-70</v>
      </c>
      <c r="Q227" s="6">
        <f t="shared" si="37"/>
        <v>1.2202596169513438E-82</v>
      </c>
      <c r="R227" s="6">
        <f t="shared" si="37"/>
        <v>1.7583150261925825E-95</v>
      </c>
      <c r="S227" s="6">
        <f t="shared" si="37"/>
        <v>3.1770304209142478E-109</v>
      </c>
      <c r="T227" s="6">
        <f t="shared" si="37"/>
        <v>7.2141085590036976E-124</v>
      </c>
      <c r="U227" s="6">
        <f t="shared" si="37"/>
        <v>2.0623913307056493E-139</v>
      </c>
      <c r="V227" s="6">
        <f t="shared" si="37"/>
        <v>7.434427475627202E-156</v>
      </c>
      <c r="W227" s="6">
        <f t="shared" si="37"/>
        <v>3.3835324762157686E-173</v>
      </c>
    </row>
    <row r="228" spans="1:23">
      <c r="A228" s="5">
        <f t="shared" si="33"/>
        <v>-0.2779999999999998</v>
      </c>
      <c r="B228" s="10">
        <f t="shared" si="32"/>
        <v>0.11548807971569455</v>
      </c>
      <c r="D228" s="6">
        <f t="shared" si="36"/>
        <v>-2.0793178028705088</v>
      </c>
      <c r="E228" s="6">
        <f t="shared" si="35"/>
        <v>2.1142153671208352</v>
      </c>
      <c r="F228" s="6">
        <f t="shared" si="35"/>
        <v>8.0391474461508669E-2</v>
      </c>
      <c r="G228" s="6">
        <f t="shared" si="35"/>
        <v>1.9899496511775148E-4</v>
      </c>
      <c r="H228" s="6">
        <f t="shared" si="35"/>
        <v>4.6037615133475847E-8</v>
      </c>
      <c r="I228" s="6">
        <f t="shared" si="35"/>
        <v>1.126568722602295E-12</v>
      </c>
      <c r="J228" s="6">
        <f t="shared" si="35"/>
        <v>3.0951856519300999E-18</v>
      </c>
      <c r="K228" s="6">
        <f t="shared" si="35"/>
        <v>9.8762051276978428E-25</v>
      </c>
      <c r="L228" s="6">
        <f t="shared" si="37"/>
        <v>3.738190176340124E-32</v>
      </c>
      <c r="M228" s="6">
        <f t="shared" si="37"/>
        <v>1.7023832009362567E-40</v>
      </c>
      <c r="N228" s="6">
        <f t="shared" si="37"/>
        <v>9.4213154713081081E-50</v>
      </c>
      <c r="O228" s="6">
        <f t="shared" si="37"/>
        <v>6.3825430672941102E-60</v>
      </c>
      <c r="P228" s="6">
        <f t="shared" si="37"/>
        <v>5.3222376528382738E-71</v>
      </c>
      <c r="Q228" s="6">
        <f t="shared" si="37"/>
        <v>5.4860684592647736E-83</v>
      </c>
      <c r="R228" s="6">
        <f t="shared" si="37"/>
        <v>7.0138043057199168E-96</v>
      </c>
      <c r="S228" s="6">
        <f t="shared" si="37"/>
        <v>1.1151770660336791E-109</v>
      </c>
      <c r="T228" s="6">
        <f t="shared" si="37"/>
        <v>2.2099786795660205E-124</v>
      </c>
      <c r="U228" s="6">
        <f t="shared" si="37"/>
        <v>5.4686086231998217E-140</v>
      </c>
      <c r="V228" s="6">
        <f t="shared" si="37"/>
        <v>1.6922753200845552E-156</v>
      </c>
      <c r="W228" s="6">
        <f t="shared" si="37"/>
        <v>6.5573580854630976E-174</v>
      </c>
    </row>
    <row r="229" spans="1:23">
      <c r="A229" s="5">
        <f t="shared" si="33"/>
        <v>-0.2769999999999998</v>
      </c>
      <c r="B229" s="10">
        <f t="shared" si="32"/>
        <v>0.1188130524860867</v>
      </c>
      <c r="D229" s="6">
        <f t="shared" si="36"/>
        <v>-2.0626379574049456</v>
      </c>
      <c r="E229" s="6">
        <f t="shared" si="35"/>
        <v>2.1030525189221319</v>
      </c>
      <c r="F229" s="6">
        <f t="shared" si="35"/>
        <v>7.8210453957174034E-2</v>
      </c>
      <c r="G229" s="6">
        <f t="shared" si="35"/>
        <v>1.8799511556711202E-4</v>
      </c>
      <c r="H229" s="6">
        <f t="shared" si="35"/>
        <v>4.1895179841785763E-8</v>
      </c>
      <c r="I229" s="6">
        <f t="shared" si="35"/>
        <v>9.7946884554964331E-13</v>
      </c>
      <c r="J229" s="6">
        <f t="shared" si="35"/>
        <v>2.5498715471642038E-18</v>
      </c>
      <c r="K229" s="6">
        <f t="shared" si="35"/>
        <v>7.6459322117966502E-25</v>
      </c>
      <c r="L229" s="6">
        <f t="shared" si="37"/>
        <v>2.6972265617483916E-32</v>
      </c>
      <c r="M229" s="6">
        <f t="shared" si="37"/>
        <v>1.1353621508833525E-40</v>
      </c>
      <c r="N229" s="6">
        <f t="shared" si="37"/>
        <v>5.7598895587964575E-50</v>
      </c>
      <c r="O229" s="6">
        <f t="shared" si="37"/>
        <v>3.5475280158536507E-60</v>
      </c>
      <c r="P229" s="6">
        <f t="shared" si="37"/>
        <v>2.6672236499896156E-71</v>
      </c>
      <c r="Q229" s="6">
        <f t="shared" si="37"/>
        <v>2.458458553035997E-83</v>
      </c>
      <c r="R229" s="6">
        <f t="shared" si="37"/>
        <v>2.7873729103303771E-96</v>
      </c>
      <c r="S229" s="6">
        <f t="shared" si="37"/>
        <v>3.897877511501079E-110</v>
      </c>
      <c r="T229" s="6">
        <f t="shared" si="37"/>
        <v>6.7378054040380528E-125</v>
      </c>
      <c r="U229" s="6">
        <f t="shared" si="37"/>
        <v>1.4423022721284814E-140</v>
      </c>
      <c r="V229" s="6">
        <f t="shared" si="37"/>
        <v>3.8291513726297982E-157</v>
      </c>
      <c r="W229" s="6">
        <f t="shared" si="37"/>
        <v>1.2624537017443846E-174</v>
      </c>
    </row>
    <row r="230" spans="1:23">
      <c r="A230" s="5">
        <f t="shared" si="33"/>
        <v>-0.2759999999999998</v>
      </c>
      <c r="B230" s="10">
        <f t="shared" si="32"/>
        <v>0.1222147138557627</v>
      </c>
      <c r="D230" s="6">
        <f t="shared" si="36"/>
        <v>-2.0458198879061755</v>
      </c>
      <c r="E230" s="6">
        <f t="shared" si="35"/>
        <v>2.0917800467149563</v>
      </c>
      <c r="F230" s="6">
        <f t="shared" si="35"/>
        <v>7.607696110308651E-2</v>
      </c>
      <c r="G230" s="6">
        <f t="shared" si="35"/>
        <v>1.7755583342330075E-4</v>
      </c>
      <c r="H230" s="6">
        <f t="shared" si="35"/>
        <v>3.8109621028995893E-8</v>
      </c>
      <c r="I230" s="6">
        <f t="shared" si="35"/>
        <v>8.5106699396043488E-13</v>
      </c>
      <c r="J230" s="6">
        <f t="shared" si="35"/>
        <v>2.0989227684332351E-18</v>
      </c>
      <c r="K230" s="6">
        <f t="shared" si="35"/>
        <v>5.9130188618979159E-25</v>
      </c>
      <c r="L230" s="6">
        <f t="shared" si="37"/>
        <v>1.9435218666124216E-32</v>
      </c>
      <c r="M230" s="6">
        <f t="shared" si="37"/>
        <v>7.5594557083289527E-41</v>
      </c>
      <c r="N230" s="6">
        <f t="shared" si="37"/>
        <v>3.5143452904252748E-50</v>
      </c>
      <c r="O230" s="6">
        <f t="shared" si="37"/>
        <v>1.9670698914781786E-60</v>
      </c>
      <c r="P230" s="6">
        <f t="shared" si="37"/>
        <v>1.3329267206415928E-71</v>
      </c>
      <c r="Q230" s="6">
        <f t="shared" si="37"/>
        <v>1.0981245567090693E-83</v>
      </c>
      <c r="R230" s="6">
        <f t="shared" si="37"/>
        <v>1.1036071478573781E-96</v>
      </c>
      <c r="S230" s="6">
        <f t="shared" si="37"/>
        <v>1.3566476936733836E-110</v>
      </c>
      <c r="T230" s="6">
        <f t="shared" si="37"/>
        <v>2.0443982323760121E-125</v>
      </c>
      <c r="U230" s="6">
        <f t="shared" si="37"/>
        <v>3.7835552915060653E-141</v>
      </c>
      <c r="V230" s="6">
        <f t="shared" si="37"/>
        <v>8.6125485583436734E-158</v>
      </c>
      <c r="W230" s="6">
        <f t="shared" si="37"/>
        <v>2.4144516769806879E-175</v>
      </c>
    </row>
    <row r="231" spans="1:23">
      <c r="A231" s="5">
        <f t="shared" si="33"/>
        <v>-0.2749999999999998</v>
      </c>
      <c r="B231" s="10">
        <f t="shared" si="32"/>
        <v>0.12569425849066782</v>
      </c>
      <c r="D231" s="6">
        <f t="shared" si="36"/>
        <v>-2.0288637744630922</v>
      </c>
      <c r="E231" s="6">
        <f t="shared" si="35"/>
        <v>2.080400046428831</v>
      </c>
      <c r="F231" s="6">
        <f t="shared" si="35"/>
        <v>7.3990300633284184E-2</v>
      </c>
      <c r="G231" s="6">
        <f t="shared" si="35"/>
        <v>1.67651239264376E-4</v>
      </c>
      <c r="H231" s="6">
        <f t="shared" si="35"/>
        <v>3.4651641353101168E-8</v>
      </c>
      <c r="I231" s="6">
        <f t="shared" si="35"/>
        <v>7.3905373255148448E-13</v>
      </c>
      <c r="J231" s="6">
        <f t="shared" si="35"/>
        <v>1.7263138547042688E-18</v>
      </c>
      <c r="K231" s="6">
        <f t="shared" si="35"/>
        <v>4.5679854969852997E-25</v>
      </c>
      <c r="L231" s="6">
        <f t="shared" si="37"/>
        <v>1.3985405474207471E-32</v>
      </c>
      <c r="M231" s="6">
        <f t="shared" si="37"/>
        <v>5.0248462748425658E-41</v>
      </c>
      <c r="N231" s="6">
        <f t="shared" si="37"/>
        <v>2.1399265654551819E-50</v>
      </c>
      <c r="O231" s="6">
        <f t="shared" si="37"/>
        <v>1.0881066513860845E-60</v>
      </c>
      <c r="P231" s="6">
        <f t="shared" si="37"/>
        <v>6.6424746094172124E-72</v>
      </c>
      <c r="Q231" s="6">
        <f t="shared" si="37"/>
        <v>4.8890186926931218E-84</v>
      </c>
      <c r="R231" s="6">
        <f t="shared" si="37"/>
        <v>4.3531680483398951E-97</v>
      </c>
      <c r="S231" s="6">
        <f t="shared" si="37"/>
        <v>4.7016804942663724E-111</v>
      </c>
      <c r="T231" s="6">
        <f t="shared" si="37"/>
        <v>6.1733490435984605E-126</v>
      </c>
      <c r="U231" s="6">
        <f t="shared" si="37"/>
        <v>9.8718574106934988E-142</v>
      </c>
      <c r="V231" s="6">
        <f t="shared" si="37"/>
        <v>1.9255200096035042E-158</v>
      </c>
      <c r="W231" s="6">
        <f t="shared" si="37"/>
        <v>4.5869765152604051E-176</v>
      </c>
    </row>
    <row r="232" spans="1:23">
      <c r="A232" s="5">
        <f t="shared" si="33"/>
        <v>-0.2739999999999998</v>
      </c>
      <c r="B232" s="10">
        <f t="shared" si="32"/>
        <v>0.12925288421728603</v>
      </c>
      <c r="D232" s="6">
        <f t="shared" si="36"/>
        <v>-2.0117698106862343</v>
      </c>
      <c r="E232" s="6">
        <f t="shared" si="36"/>
        <v>2.0689146284576183</v>
      </c>
      <c r="F232" s="6">
        <f t="shared" si="36"/>
        <v>7.1949778444809709E-2</v>
      </c>
      <c r="G232" s="6">
        <f t="shared" si="36"/>
        <v>1.5825650622935071E-4</v>
      </c>
      <c r="H232" s="6">
        <f t="shared" si="36"/>
        <v>3.1494221528452274E-8</v>
      </c>
      <c r="I232" s="6">
        <f t="shared" si="36"/>
        <v>6.4139620167618003E-13</v>
      </c>
      <c r="J232" s="6">
        <f t="shared" si="36"/>
        <v>1.4186876054563378E-18</v>
      </c>
      <c r="K232" s="6">
        <f t="shared" si="36"/>
        <v>3.5251284250345538E-25</v>
      </c>
      <c r="L232" s="6">
        <f t="shared" si="37"/>
        <v>1.0050136762942061E-32</v>
      </c>
      <c r="M232" s="6">
        <f t="shared" si="37"/>
        <v>3.3344811846445573E-41</v>
      </c>
      <c r="N232" s="6">
        <f t="shared" si="37"/>
        <v>1.3003910412880212E-50</v>
      </c>
      <c r="O232" s="6">
        <f t="shared" si="37"/>
        <v>6.0044976497358663E-61</v>
      </c>
      <c r="P232" s="6">
        <f t="shared" si="37"/>
        <v>3.3008471764097976E-72</v>
      </c>
      <c r="Q232" s="6">
        <f t="shared" si="37"/>
        <v>2.1695391335043435E-84</v>
      </c>
      <c r="R232" s="6">
        <f t="shared" si="37"/>
        <v>1.7106506739480693E-97</v>
      </c>
      <c r="S232" s="6">
        <f t="shared" si="37"/>
        <v>1.6224781547407002E-111</v>
      </c>
      <c r="T232" s="6">
        <f t="shared" si="37"/>
        <v>1.8551374333352602E-126</v>
      </c>
      <c r="U232" s="6">
        <f t="shared" si="37"/>
        <v>2.5617884042819028E-142</v>
      </c>
      <c r="V232" s="6">
        <f t="shared" si="37"/>
        <v>4.2789885154581371E-159</v>
      </c>
      <c r="W232" s="6">
        <f t="shared" si="37"/>
        <v>8.6562113820073724E-177</v>
      </c>
    </row>
    <row r="233" spans="1:23">
      <c r="A233" s="5">
        <f t="shared" si="33"/>
        <v>-0.2729999999999998</v>
      </c>
      <c r="B233" s="10">
        <f t="shared" si="32"/>
        <v>0.13289179160461684</v>
      </c>
      <c r="D233" s="6">
        <f t="shared" si="36"/>
        <v>-1.9945382038240711</v>
      </c>
      <c r="E233" s="6">
        <f t="shared" si="36"/>
        <v>2.0573259171438503</v>
      </c>
      <c r="F233" s="6">
        <f t="shared" si="36"/>
        <v>6.995470184763708E-2</v>
      </c>
      <c r="G233" s="6">
        <f t="shared" si="36"/>
        <v>1.4934782419041365E-4</v>
      </c>
      <c r="H233" s="6">
        <f t="shared" si="36"/>
        <v>2.8612453872476434E-8</v>
      </c>
      <c r="I233" s="6">
        <f t="shared" si="36"/>
        <v>5.5630608181413035E-13</v>
      </c>
      <c r="J233" s="6">
        <f t="shared" si="36"/>
        <v>1.1649199632712688E-18</v>
      </c>
      <c r="K233" s="6">
        <f t="shared" si="36"/>
        <v>2.7174282283419649E-25</v>
      </c>
      <c r="L233" s="6">
        <f t="shared" si="37"/>
        <v>7.2123667253108994E-33</v>
      </c>
      <c r="M233" s="6">
        <f t="shared" si="37"/>
        <v>2.2090425872933374E-41</v>
      </c>
      <c r="N233" s="6">
        <f t="shared" si="37"/>
        <v>7.8861712157496643E-51</v>
      </c>
      <c r="O233" s="6">
        <f t="shared" si="37"/>
        <v>3.3054549280789199E-61</v>
      </c>
      <c r="P233" s="6">
        <f t="shared" si="37"/>
        <v>1.6356406539451292E-72</v>
      </c>
      <c r="Q233" s="6">
        <f t="shared" si="37"/>
        <v>9.5958459374432047E-85</v>
      </c>
      <c r="R233" s="6">
        <f t="shared" si="37"/>
        <v>6.6969283385398094E-98</v>
      </c>
      <c r="S233" s="6">
        <f t="shared" si="37"/>
        <v>5.5748971599498581E-112</v>
      </c>
      <c r="T233" s="6">
        <f t="shared" si="37"/>
        <v>5.547826206995995E-127</v>
      </c>
      <c r="U233" s="6">
        <f t="shared" si="37"/>
        <v>6.6118622038531862E-143</v>
      </c>
      <c r="V233" s="6">
        <f t="shared" si="37"/>
        <v>9.4514931520835417E-160</v>
      </c>
      <c r="W233" s="6">
        <f t="shared" si="37"/>
        <v>1.6225977819088639E-177</v>
      </c>
    </row>
    <row r="234" spans="1:23">
      <c r="A234" s="5">
        <f t="shared" si="33"/>
        <v>-0.2719999999999998</v>
      </c>
      <c r="B234" s="10">
        <f t="shared" si="32"/>
        <v>0.13661218353731649</v>
      </c>
      <c r="D234" s="6">
        <f t="shared" si="36"/>
        <v>-1.9771691748787188</v>
      </c>
      <c r="E234" s="6">
        <f t="shared" si="36"/>
        <v>2.0456360502577766</v>
      </c>
      <c r="F234" s="6">
        <f t="shared" si="36"/>
        <v>6.8004379809561658E-2</v>
      </c>
      <c r="G234" s="6">
        <f t="shared" si="36"/>
        <v>1.4090236482767188E-4</v>
      </c>
      <c r="H234" s="6">
        <f t="shared" si="36"/>
        <v>2.5983387158365521E-8</v>
      </c>
      <c r="I234" s="6">
        <f t="shared" si="36"/>
        <v>4.8221113625341112E-13</v>
      </c>
      <c r="J234" s="6">
        <f t="shared" si="36"/>
        <v>9.5575430789837983E-19</v>
      </c>
      <c r="K234" s="6">
        <f t="shared" si="36"/>
        <v>2.0925327436975138E-25</v>
      </c>
      <c r="L234" s="6">
        <f t="shared" si="37"/>
        <v>5.1688054066924533E-33</v>
      </c>
      <c r="M234" s="6">
        <f t="shared" si="37"/>
        <v>1.4609902185608631E-41</v>
      </c>
      <c r="N234" s="6">
        <f t="shared" si="37"/>
        <v>4.7727867569447223E-51</v>
      </c>
      <c r="O234" s="6">
        <f t="shared" si="37"/>
        <v>1.8152269723616075E-61</v>
      </c>
      <c r="P234" s="6">
        <f t="shared" si="37"/>
        <v>8.0818799985787697E-73</v>
      </c>
      <c r="Q234" s="6">
        <f t="shared" si="37"/>
        <v>4.230223388817894E-85</v>
      </c>
      <c r="R234" s="6">
        <f t="shared" si="37"/>
        <v>2.6118113838124968E-98</v>
      </c>
      <c r="S234" s="6">
        <f t="shared" si="37"/>
        <v>1.907302746602107E-112</v>
      </c>
      <c r="T234" s="6">
        <f t="shared" si="37"/>
        <v>1.6510212353198566E-127</v>
      </c>
      <c r="U234" s="6">
        <f t="shared" si="37"/>
        <v>1.6971921527414847E-143</v>
      </c>
      <c r="V234" s="6">
        <f t="shared" si="37"/>
        <v>2.07498704468624E-160</v>
      </c>
      <c r="W234" s="6">
        <f t="shared" si="37"/>
        <v>3.0210916071262114E-178</v>
      </c>
    </row>
    <row r="235" spans="1:23">
      <c r="A235" s="5">
        <f t="shared" si="33"/>
        <v>-0.2709999999999998</v>
      </c>
      <c r="B235" s="10">
        <f t="shared" si="32"/>
        <v>0.14041526478018057</v>
      </c>
      <c r="D235" s="6">
        <f t="shared" si="36"/>
        <v>-1.9596629587210246</v>
      </c>
      <c r="E235" s="6">
        <f t="shared" si="36"/>
        <v>2.0338471784713312</v>
      </c>
      <c r="F235" s="6">
        <f t="shared" si="36"/>
        <v>6.6098123195976924E-2</v>
      </c>
      <c r="G235" s="6">
        <f t="shared" si="36"/>
        <v>1.3289824759719958E-4</v>
      </c>
      <c r="H235" s="6">
        <f t="shared" si="36"/>
        <v>2.3585882071053318E-8</v>
      </c>
      <c r="I235" s="6">
        <f t="shared" si="36"/>
        <v>4.1772994795690524E-13</v>
      </c>
      <c r="J235" s="6">
        <f t="shared" si="36"/>
        <v>7.8349434439197247E-19</v>
      </c>
      <c r="K235" s="6">
        <f t="shared" si="36"/>
        <v>1.6095912604235241E-25</v>
      </c>
      <c r="L235" s="6">
        <f t="shared" si="37"/>
        <v>3.6991908479023038E-33</v>
      </c>
      <c r="M235" s="6">
        <f t="shared" si="37"/>
        <v>9.6461718558268017E-42</v>
      </c>
      <c r="N235" s="6">
        <f t="shared" si="37"/>
        <v>2.8826233785646206E-51</v>
      </c>
      <c r="O235" s="6">
        <f t="shared" si="37"/>
        <v>9.9442387135538932E-62</v>
      </c>
      <c r="P235" s="6">
        <f t="shared" si="37"/>
        <v>3.9819331075320237E-73</v>
      </c>
      <c r="Q235" s="6">
        <f t="shared" si="37"/>
        <v>1.8586680791804733E-85</v>
      </c>
      <c r="R235" s="6">
        <f t="shared" si="37"/>
        <v>1.0147363161637448E-98</v>
      </c>
      <c r="S235" s="6">
        <f t="shared" si="37"/>
        <v>6.4971016855727517E-113</v>
      </c>
      <c r="T235" s="6">
        <f t="shared" si="37"/>
        <v>4.8894165533992446E-128</v>
      </c>
      <c r="U235" s="6">
        <f t="shared" si="37"/>
        <v>4.3326679521505512E-144</v>
      </c>
      <c r="V235" s="6">
        <f t="shared" si="37"/>
        <v>4.5276768114115781E-161</v>
      </c>
      <c r="W235" s="6">
        <f t="shared" si="37"/>
        <v>5.5869548175139655E-179</v>
      </c>
    </row>
    <row r="236" spans="1:23">
      <c r="A236" s="5">
        <f t="shared" si="33"/>
        <v>-0.2699999999999998</v>
      </c>
      <c r="B236" s="10">
        <f t="shared" si="32"/>
        <v>0.14430224153402033</v>
      </c>
      <c r="D236" s="6">
        <f t="shared" si="36"/>
        <v>-1.9420198042050287</v>
      </c>
      <c r="E236" s="6">
        <f t="shared" si="36"/>
        <v>2.0219614648271493</v>
      </c>
      <c r="F236" s="6">
        <f t="shared" si="36"/>
        <v>6.4235245004478803E-2</v>
      </c>
      <c r="G236" s="6">
        <f t="shared" si="36"/>
        <v>1.2531450658265293E-4</v>
      </c>
      <c r="H236" s="6">
        <f t="shared" si="36"/>
        <v>2.1400476602770158E-8</v>
      </c>
      <c r="I236" s="6">
        <f t="shared" si="36"/>
        <v>3.6164950602476721E-13</v>
      </c>
      <c r="J236" s="6">
        <f t="shared" si="36"/>
        <v>6.4174641237542717E-19</v>
      </c>
      <c r="K236" s="6">
        <f t="shared" si="36"/>
        <v>1.2367622624464167E-25</v>
      </c>
      <c r="L236" s="6">
        <f t="shared" si="37"/>
        <v>2.6437785876789928E-33</v>
      </c>
      <c r="M236" s="6">
        <f t="shared" si="37"/>
        <v>6.358053844459354E-42</v>
      </c>
      <c r="N236" s="6">
        <f t="shared" si="37"/>
        <v>1.7374417614097554E-51</v>
      </c>
      <c r="O236" s="6">
        <f t="shared" si="37"/>
        <v>5.4343650735195032E-62</v>
      </c>
      <c r="P236" s="6">
        <f t="shared" si="37"/>
        <v>1.9562646279865304E-73</v>
      </c>
      <c r="Q236" s="6">
        <f t="shared" si="37"/>
        <v>8.1394133559422937E-86</v>
      </c>
      <c r="R236" s="6">
        <f t="shared" si="37"/>
        <v>3.927382484904463E-99</v>
      </c>
      <c r="S236" s="6">
        <f t="shared" si="37"/>
        <v>2.203582952282642E-113</v>
      </c>
      <c r="T236" s="6">
        <f t="shared" si="37"/>
        <v>1.4408788525076386E-128</v>
      </c>
      <c r="U236" s="6">
        <f t="shared" si="37"/>
        <v>1.0999866615086071E-144</v>
      </c>
      <c r="V236" s="6">
        <f t="shared" si="37"/>
        <v>9.8190590512340871E-162</v>
      </c>
      <c r="W236" s="6">
        <f t="shared" si="37"/>
        <v>1.0262020596512207E-179</v>
      </c>
    </row>
    <row r="237" spans="1:23">
      <c r="A237" s="5">
        <f t="shared" si="33"/>
        <v>-0.26899999999999979</v>
      </c>
      <c r="B237" s="10">
        <f t="shared" si="32"/>
        <v>0.1482743209831473</v>
      </c>
      <c r="D237" s="6">
        <f t="shared" si="36"/>
        <v>-1.9242399742817307</v>
      </c>
      <c r="E237" s="6">
        <f t="shared" si="36"/>
        <v>2.0099810842028463</v>
      </c>
      <c r="F237" s="6">
        <f t="shared" si="36"/>
        <v>6.2415060594237799E-2</v>
      </c>
      <c r="G237" s="6">
        <f t="shared" si="36"/>
        <v>1.1813105822023927E-4</v>
      </c>
      <c r="H237" s="6">
        <f t="shared" si="36"/>
        <v>1.9409260761592498E-8</v>
      </c>
      <c r="I237" s="6">
        <f t="shared" si="36"/>
        <v>3.1290533273613822E-13</v>
      </c>
      <c r="J237" s="6">
        <f t="shared" si="36"/>
        <v>5.2520344451276079E-19</v>
      </c>
      <c r="K237" s="6">
        <f t="shared" si="36"/>
        <v>9.4925354664888725E-26</v>
      </c>
      <c r="L237" s="6">
        <f t="shared" si="37"/>
        <v>1.8868736275426402E-33</v>
      </c>
      <c r="M237" s="6">
        <f t="shared" si="37"/>
        <v>4.1836174782724925E-42</v>
      </c>
      <c r="N237" s="6">
        <f t="shared" si="37"/>
        <v>1.0450462352988333E-51</v>
      </c>
      <c r="O237" s="6">
        <f t="shared" si="37"/>
        <v>2.9625008436995102E-62</v>
      </c>
      <c r="P237" s="6">
        <f t="shared" si="37"/>
        <v>9.5831508247956755E-74</v>
      </c>
      <c r="Q237" s="6">
        <f t="shared" si="37"/>
        <v>3.5524771566337026E-86</v>
      </c>
      <c r="R237" s="6">
        <f t="shared" si="37"/>
        <v>1.5142066118367191E-99</v>
      </c>
      <c r="S237" s="6">
        <f t="shared" si="37"/>
        <v>7.4411708823430246E-114</v>
      </c>
      <c r="T237" s="6">
        <f t="shared" si="37"/>
        <v>4.225279017976976E-129</v>
      </c>
      <c r="U237" s="6">
        <f t="shared" si="37"/>
        <v>2.7772659081058848E-145</v>
      </c>
      <c r="V237" s="6">
        <f t="shared" si="37"/>
        <v>2.116352787149945E-162</v>
      </c>
      <c r="W237" s="6">
        <f t="shared" si="37"/>
        <v>1.8720835414235161E-180</v>
      </c>
    </row>
    <row r="238" spans="1:23">
      <c r="A238" s="5">
        <f t="shared" si="33"/>
        <v>-0.26799999999999979</v>
      </c>
      <c r="B238" s="10">
        <f t="shared" si="32"/>
        <v>0.15233271083454267</v>
      </c>
      <c r="D238" s="6">
        <f t="shared" si="36"/>
        <v>-1.9063237461121745</v>
      </c>
      <c r="E238" s="6">
        <f t="shared" si="36"/>
        <v>1.9979082227707183</v>
      </c>
      <c r="F238" s="6">
        <f t="shared" si="36"/>
        <v>6.0636887910081885E-2</v>
      </c>
      <c r="G238" s="6">
        <f t="shared" si="36"/>
        <v>1.1132866988639262E-4</v>
      </c>
      <c r="H238" s="6">
        <f t="shared" si="36"/>
        <v>1.7595760001757385E-8</v>
      </c>
      <c r="I238" s="6">
        <f t="shared" si="36"/>
        <v>2.7056387423070489E-13</v>
      </c>
      <c r="J238" s="6">
        <f t="shared" si="36"/>
        <v>4.2946399488459487E-19</v>
      </c>
      <c r="K238" s="6">
        <f t="shared" si="36"/>
        <v>7.2778267761215221E-26</v>
      </c>
      <c r="L238" s="6">
        <f t="shared" si="37"/>
        <v>1.3447994801751385E-33</v>
      </c>
      <c r="M238" s="6">
        <f t="shared" si="37"/>
        <v>2.7481176776809535E-42</v>
      </c>
      <c r="N238" s="6">
        <f t="shared" si="37"/>
        <v>6.2727800066453748E-52</v>
      </c>
      <c r="O238" s="6">
        <f t="shared" si="37"/>
        <v>1.6110027420708606E-62</v>
      </c>
      <c r="P238" s="6">
        <f t="shared" si="37"/>
        <v>4.68091873937763E-74</v>
      </c>
      <c r="Q238" s="6">
        <f t="shared" si="37"/>
        <v>1.5452921038164944E-86</v>
      </c>
      <c r="R238" s="6">
        <f t="shared" si="37"/>
        <v>5.8155706498146656E-100</v>
      </c>
      <c r="S238" s="6">
        <f t="shared" si="37"/>
        <v>2.5017717257662278E-114</v>
      </c>
      <c r="T238" s="6">
        <f t="shared" si="37"/>
        <v>1.2329124231991522E-129</v>
      </c>
      <c r="U238" s="6">
        <f t="shared" si="37"/>
        <v>6.9732608683145223E-146</v>
      </c>
      <c r="V238" s="6">
        <f t="shared" si="37"/>
        <v>4.5333502120887171E-163</v>
      </c>
      <c r="W238" s="6">
        <f t="shared" si="37"/>
        <v>3.391878629436932E-181</v>
      </c>
    </row>
    <row r="239" spans="1:23">
      <c r="A239" s="5">
        <f t="shared" si="33"/>
        <v>-0.26699999999999979</v>
      </c>
      <c r="B239" s="10">
        <f t="shared" si="32"/>
        <v>0.15647861884890205</v>
      </c>
      <c r="D239" s="6">
        <f t="shared" si="36"/>
        <v>-1.8882714111797809</v>
      </c>
      <c r="E239" s="6">
        <f t="shared" si="36"/>
        <v>1.9857450774530441</v>
      </c>
      <c r="F239" s="6">
        <f t="shared" si="36"/>
        <v>5.8900047701241201E-2</v>
      </c>
      <c r="G239" s="6">
        <f t="shared" si="36"/>
        <v>1.0488892933707655E-4</v>
      </c>
      <c r="H239" s="6">
        <f t="shared" si="36"/>
        <v>1.5944826818155307E-8</v>
      </c>
      <c r="I239" s="6">
        <f t="shared" si="36"/>
        <v>2.3380690679814536E-13</v>
      </c>
      <c r="J239" s="6">
        <f t="shared" si="36"/>
        <v>3.5088077230616391E-19</v>
      </c>
      <c r="K239" s="6">
        <f t="shared" si="36"/>
        <v>5.5736895417381413E-26</v>
      </c>
      <c r="L239" s="6">
        <f t="shared" si="37"/>
        <v>9.5712094296515293E-34</v>
      </c>
      <c r="M239" s="6">
        <f t="shared" si="37"/>
        <v>1.8020684777216399E-42</v>
      </c>
      <c r="N239" s="6">
        <f t="shared" si="37"/>
        <v>3.757338316261166E-52</v>
      </c>
      <c r="O239" s="6">
        <f t="shared" si="37"/>
        <v>8.7389228573962883E-63</v>
      </c>
      <c r="P239" s="6">
        <f t="shared" si="37"/>
        <v>2.2797692758785566E-74</v>
      </c>
      <c r="Q239" s="6">
        <f t="shared" si="37"/>
        <v>6.6992337572777139E-87</v>
      </c>
      <c r="R239" s="6">
        <f t="shared" si="37"/>
        <v>2.224938855761107E-100</v>
      </c>
      <c r="S239" s="6">
        <f t="shared" si="37"/>
        <v>8.3741545717500394E-115</v>
      </c>
      <c r="T239" s="6">
        <f t="shared" si="37"/>
        <v>3.5797224300835959E-130</v>
      </c>
      <c r="U239" s="6">
        <f t="shared" si="37"/>
        <v>1.7411376285874648E-146</v>
      </c>
      <c r="V239" s="6">
        <f t="shared" si="37"/>
        <v>9.6505645755885815E-164</v>
      </c>
      <c r="W239" s="6">
        <f t="shared" si="37"/>
        <v>6.1033206166948674E-182</v>
      </c>
    </row>
    <row r="240" spans="1:23">
      <c r="A240" s="5">
        <f t="shared" si="33"/>
        <v>-0.26599999999999979</v>
      </c>
      <c r="B240" s="10">
        <f t="shared" si="32"/>
        <v>0.16071325236371084</v>
      </c>
      <c r="D240" s="6">
        <f t="shared" si="36"/>
        <v>-1.8700832754019268</v>
      </c>
      <c r="E240" s="6">
        <f t="shared" si="36"/>
        <v>1.9734938553732013</v>
      </c>
      <c r="F240" s="6">
        <f t="shared" si="36"/>
        <v>5.7203863734707122E-2</v>
      </c>
      <c r="G240" s="6">
        <f t="shared" si="36"/>
        <v>9.8794214987251867E-5</v>
      </c>
      <c r="H240" s="6">
        <f t="shared" si="36"/>
        <v>1.4442539979411231E-8</v>
      </c>
      <c r="I240" s="6">
        <f t="shared" si="36"/>
        <v>2.0191773677711782E-13</v>
      </c>
      <c r="J240" s="6">
        <f t="shared" si="36"/>
        <v>2.8643397559793748E-19</v>
      </c>
      <c r="K240" s="6">
        <f t="shared" si="36"/>
        <v>4.2638654574937946E-26</v>
      </c>
      <c r="L240" s="6">
        <f t="shared" si="37"/>
        <v>6.8024952767420425E-34</v>
      </c>
      <c r="M240" s="6">
        <f t="shared" si="37"/>
        <v>1.1796600348099738E-42</v>
      </c>
      <c r="N240" s="6">
        <f t="shared" si="37"/>
        <v>2.2459113785833698E-52</v>
      </c>
      <c r="O240" s="6">
        <f t="shared" si="37"/>
        <v>4.7286704470366077E-63</v>
      </c>
      <c r="P240" s="6">
        <f t="shared" si="37"/>
        <v>1.1070892801096112E-74</v>
      </c>
      <c r="Q240" s="6">
        <f t="shared" si="37"/>
        <v>2.8944700705429396E-87</v>
      </c>
      <c r="R240" s="6">
        <f t="shared" si="37"/>
        <v>8.4792147096978551E-101</v>
      </c>
      <c r="S240" s="6">
        <f t="shared" si="37"/>
        <v>2.7907021658360139E-115</v>
      </c>
      <c r="T240" s="6">
        <f t="shared" si="37"/>
        <v>1.0341847038041777E-130</v>
      </c>
      <c r="U240" s="6">
        <f t="shared" si="37"/>
        <v>4.323140258426589E-147</v>
      </c>
      <c r="V240" s="6">
        <f t="shared" si="37"/>
        <v>2.041632655069429E-164</v>
      </c>
      <c r="W240" s="6">
        <f t="shared" si="37"/>
        <v>1.090663772444896E-182</v>
      </c>
    </row>
    <row r="241" spans="1:23">
      <c r="A241" s="5">
        <f t="shared" si="33"/>
        <v>-0.26499999999999979</v>
      </c>
      <c r="B241" s="10">
        <f t="shared" si="32"/>
        <v>0.16503781780851043</v>
      </c>
      <c r="D241" s="6">
        <f t="shared" si="36"/>
        <v>-1.8517596592407235</v>
      </c>
      <c r="E241" s="6">
        <f t="shared" si="36"/>
        <v>1.9611567733027642</v>
      </c>
      <c r="F241" s="6">
        <f t="shared" si="36"/>
        <v>5.5547663003165888E-2</v>
      </c>
      <c r="G241" s="6">
        <f t="shared" si="36"/>
        <v>9.302766701868638E-5</v>
      </c>
      <c r="H241" s="6">
        <f t="shared" si="36"/>
        <v>1.3076110904380331E-8</v>
      </c>
      <c r="I241" s="6">
        <f t="shared" si="36"/>
        <v>1.7426899549554764E-13</v>
      </c>
      <c r="J241" s="6">
        <f t="shared" si="36"/>
        <v>2.3362545968240712E-19</v>
      </c>
      <c r="K241" s="6">
        <f t="shared" si="36"/>
        <v>3.2582315465163177E-26</v>
      </c>
      <c r="L241" s="6">
        <f t="shared" si="37"/>
        <v>4.8279124540199546E-34</v>
      </c>
      <c r="M241" s="6">
        <f t="shared" si="37"/>
        <v>7.7088402945953655E-43</v>
      </c>
      <c r="N241" s="6">
        <f t="shared" si="37"/>
        <v>1.3396562068393839E-52</v>
      </c>
      <c r="O241" s="6">
        <f t="shared" si="37"/>
        <v>2.5523214869850707E-63</v>
      </c>
      <c r="P241" s="6">
        <f t="shared" si="37"/>
        <v>5.3604502199849395E-75</v>
      </c>
      <c r="Q241" s="6">
        <f t="shared" si="37"/>
        <v>1.2463398620640385E-87</v>
      </c>
      <c r="R241" s="6">
        <f t="shared" si="37"/>
        <v>3.2188313781479676E-101</v>
      </c>
      <c r="S241" s="6">
        <f t="shared" si="37"/>
        <v>9.2588602978438313E-116</v>
      </c>
      <c r="T241" s="6">
        <f t="shared" si="37"/>
        <v>2.9728281811153185E-131</v>
      </c>
      <c r="U241" s="6">
        <f t="shared" si="37"/>
        <v>1.0673942101750939E-147</v>
      </c>
      <c r="V241" s="6">
        <f t="shared" si="37"/>
        <v>4.2922307537676583E-165</v>
      </c>
      <c r="W241" s="6">
        <f t="shared" si="37"/>
        <v>1.9355410407681364E-183</v>
      </c>
    </row>
    <row r="242" spans="1:23">
      <c r="A242" s="5">
        <f t="shared" si="33"/>
        <v>-0.26399999999999979</v>
      </c>
      <c r="B242" s="10">
        <f t="shared" si="32"/>
        <v>0.1694535202125014</v>
      </c>
      <c r="D242" s="6">
        <f t="shared" si="36"/>
        <v>-1.8333008978129643</v>
      </c>
      <c r="E242" s="6">
        <f t="shared" si="36"/>
        <v>1.9487360571047483</v>
      </c>
      <c r="F242" s="6">
        <f t="shared" si="36"/>
        <v>5.3930775927466493E-2</v>
      </c>
      <c r="G242" s="6">
        <f t="shared" si="36"/>
        <v>8.7573159303949233E-5</v>
      </c>
      <c r="H242" s="6">
        <f t="shared" si="36"/>
        <v>1.1833796715778371E-8</v>
      </c>
      <c r="I242" s="6">
        <f t="shared" si="36"/>
        <v>1.5031185175673086E-13</v>
      </c>
      <c r="J242" s="6">
        <f t="shared" si="36"/>
        <v>1.9039038223531281E-19</v>
      </c>
      <c r="K242" s="6">
        <f t="shared" si="36"/>
        <v>2.4870023651088734E-26</v>
      </c>
      <c r="L242" s="6">
        <f t="shared" si="37"/>
        <v>3.4216673551347032E-34</v>
      </c>
      <c r="M242" s="6">
        <f t="shared" si="37"/>
        <v>5.0288052512035569E-43</v>
      </c>
      <c r="N242" s="6">
        <f t="shared" si="37"/>
        <v>7.9740487026310802E-53</v>
      </c>
      <c r="O242" s="6">
        <f t="shared" si="37"/>
        <v>1.3741765850113162E-63</v>
      </c>
      <c r="P242" s="6">
        <f t="shared" si="37"/>
        <v>2.5878652530945247E-75</v>
      </c>
      <c r="Q242" s="6">
        <f t="shared" si="37"/>
        <v>5.3483704551102021E-88</v>
      </c>
      <c r="R242" s="6">
        <f t="shared" si="37"/>
        <v>1.2171358897870552E-101</v>
      </c>
      <c r="S242" s="6">
        <f t="shared" si="37"/>
        <v>3.0581963771292299E-116</v>
      </c>
      <c r="T242" s="6">
        <f t="shared" si="37"/>
        <v>8.5026778593861712E-132</v>
      </c>
      <c r="U242" s="6">
        <f t="shared" si="37"/>
        <v>2.6205947696796875E-148</v>
      </c>
      <c r="V242" s="6">
        <f t="shared" si="37"/>
        <v>8.9672276914625316E-166</v>
      </c>
      <c r="W242" s="6">
        <f t="shared" si="37"/>
        <v>3.4110540238619485E-184</v>
      </c>
    </row>
    <row r="243" spans="1:23">
      <c r="A243" s="5">
        <f t="shared" si="33"/>
        <v>-0.26299999999999979</v>
      </c>
      <c r="B243" s="10">
        <f t="shared" si="32"/>
        <v>0.17396156270471294</v>
      </c>
      <c r="D243" s="6">
        <f t="shared" si="36"/>
        <v>-1.814707340999226</v>
      </c>
      <c r="E243" s="6">
        <f t="shared" si="36"/>
        <v>1.9362339411732641</v>
      </c>
      <c r="F243" s="6">
        <f t="shared" si="36"/>
        <v>5.2352536553591678E-2</v>
      </c>
      <c r="G243" s="6">
        <f t="shared" si="36"/>
        <v>8.2415272134128359E-5</v>
      </c>
      <c r="H243" s="6">
        <f t="shared" si="36"/>
        <v>1.0704819532099456E-8</v>
      </c>
      <c r="I243" s="6">
        <f t="shared" si="36"/>
        <v>1.2956648331584557E-13</v>
      </c>
      <c r="J243" s="6">
        <f t="shared" si="36"/>
        <v>1.5502350684690677E-19</v>
      </c>
      <c r="K243" s="6">
        <f t="shared" si="36"/>
        <v>1.8962007550155746E-26</v>
      </c>
      <c r="L243" s="6">
        <f t="shared" si="37"/>
        <v>2.4215921172461878E-34</v>
      </c>
      <c r="M243" s="6">
        <f t="shared" si="37"/>
        <v>3.2747725531148442E-43</v>
      </c>
      <c r="N243" s="6">
        <f t="shared" si="37"/>
        <v>4.7363688661233967E-53</v>
      </c>
      <c r="O243" s="6">
        <f t="shared" si="37"/>
        <v>7.3799970094824238E-64</v>
      </c>
      <c r="P243" s="6">
        <f t="shared" si="37"/>
        <v>1.2456576492870351E-75</v>
      </c>
      <c r="Q243" s="6">
        <f t="shared" si="37"/>
        <v>2.287273556010394E-88</v>
      </c>
      <c r="R243" s="6">
        <f t="shared" si="37"/>
        <v>4.5842821499046675E-102</v>
      </c>
      <c r="S243" s="6">
        <f t="shared" si="37"/>
        <v>1.005609214015448E-116</v>
      </c>
      <c r="T243" s="6">
        <f t="shared" si="37"/>
        <v>2.4196196218277294E-132</v>
      </c>
      <c r="U243" s="6">
        <f t="shared" si="37"/>
        <v>6.3975632160416308E-149</v>
      </c>
      <c r="V243" s="6">
        <f t="shared" si="37"/>
        <v>1.8616244172287748E-166</v>
      </c>
      <c r="W243" s="6">
        <f t="shared" si="37"/>
        <v>5.9694923866539424E-185</v>
      </c>
    </row>
    <row r="244" spans="1:23">
      <c r="A244" s="5">
        <f t="shared" si="33"/>
        <v>-0.26199999999999979</v>
      </c>
      <c r="B244" s="10">
        <f t="shared" si="32"/>
        <v>0.17856314600692286</v>
      </c>
      <c r="D244" s="6">
        <f t="shared" si="36"/>
        <v>-1.7959793535520574</v>
      </c>
      <c r="E244" s="6">
        <f t="shared" si="36"/>
        <v>1.9236526678697354</v>
      </c>
      <c r="F244" s="6">
        <f t="shared" si="36"/>
        <v>5.0812282744104112E-2</v>
      </c>
      <c r="G244" s="6">
        <f t="shared" si="36"/>
        <v>7.7539265737531281E-5</v>
      </c>
      <c r="H244" s="6">
        <f t="shared" si="36"/>
        <v>9.6792915850070955E-9</v>
      </c>
      <c r="I244" s="6">
        <f t="shared" si="36"/>
        <v>1.1161366580333063E-13</v>
      </c>
      <c r="J244" s="6">
        <f t="shared" si="36"/>
        <v>1.2611778428304926E-19</v>
      </c>
      <c r="K244" s="6">
        <f t="shared" si="36"/>
        <v>1.4441235414962209E-26</v>
      </c>
      <c r="L244" s="6">
        <f t="shared" si="37"/>
        <v>1.7113803660409838E-34</v>
      </c>
      <c r="M244" s="6">
        <f t="shared" si="37"/>
        <v>2.1288005764636908E-43</v>
      </c>
      <c r="N244" s="6">
        <f t="shared" si="37"/>
        <v>2.8073048747392291E-53</v>
      </c>
      <c r="O244" s="6">
        <f t="shared" si="37"/>
        <v>3.9534105714731945E-64</v>
      </c>
      <c r="P244" s="6">
        <f t="shared" si="37"/>
        <v>5.97815599752299E-76</v>
      </c>
      <c r="Q244" s="6">
        <f t="shared" si="37"/>
        <v>9.7481096169796442E-89</v>
      </c>
      <c r="R244" s="6">
        <f t="shared" si="37"/>
        <v>1.7198405753725049E-102</v>
      </c>
      <c r="S244" s="6">
        <f t="shared" si="37"/>
        <v>3.2918600520513894E-117</v>
      </c>
      <c r="T244" s="6">
        <f t="shared" si="37"/>
        <v>6.8507028623204591E-133</v>
      </c>
      <c r="U244" s="6">
        <f t="shared" si="37"/>
        <v>1.552955925663258E-149</v>
      </c>
      <c r="V244" s="6">
        <f t="shared" si="37"/>
        <v>3.8403754339058594E-167</v>
      </c>
      <c r="W244" s="6">
        <f t="shared" si="37"/>
        <v>1.0373770248687177E-185</v>
      </c>
    </row>
    <row r="245" spans="1:23">
      <c r="A245" s="5">
        <f t="shared" si="33"/>
        <v>-0.26099999999999979</v>
      </c>
      <c r="B245" s="10">
        <f t="shared" si="32"/>
        <v>0.1832594679194427</v>
      </c>
      <c r="D245" s="6">
        <f t="shared" si="36"/>
        <v>-1.7771173152032613</v>
      </c>
      <c r="E245" s="6">
        <f t="shared" si="36"/>
        <v>1.9109944869558451</v>
      </c>
      <c r="F245" s="6">
        <f t="shared" si="36"/>
        <v>4.9309356364040734E-2</v>
      </c>
      <c r="G245" s="6">
        <f t="shared" si="36"/>
        <v>7.2931054576368486E-5</v>
      </c>
      <c r="H245" s="6">
        <f t="shared" si="36"/>
        <v>8.7481457740703281E-9</v>
      </c>
      <c r="I245" s="6">
        <f t="shared" si="36"/>
        <v>9.6087352821261714E-14</v>
      </c>
      <c r="J245" s="6">
        <f t="shared" si="36"/>
        <v>1.025132104901863E-19</v>
      </c>
      <c r="K245" s="6">
        <f t="shared" si="36"/>
        <v>1.0985867102524856E-26</v>
      </c>
      <c r="L245" s="6">
        <f t="shared" si="37"/>
        <v>1.2077358687372748E-34</v>
      </c>
      <c r="M245" s="6">
        <f t="shared" si="37"/>
        <v>1.3814121581607122E-43</v>
      </c>
      <c r="N245" s="6">
        <f t="shared" si="37"/>
        <v>1.6603795401214042E-53</v>
      </c>
      <c r="O245" s="6">
        <f t="shared" si="37"/>
        <v>2.1124446795838468E-64</v>
      </c>
      <c r="P245" s="6">
        <f t="shared" si="37"/>
        <v>2.8605011621808648E-76</v>
      </c>
      <c r="Q245" s="6">
        <f t="shared" si="37"/>
        <v>4.1402100736243973E-89</v>
      </c>
      <c r="R245" s="6">
        <f t="shared" si="37"/>
        <v>6.4266218741715759E-103</v>
      </c>
      <c r="S245" s="6">
        <f t="shared" si="37"/>
        <v>1.0727385953570869E-117</v>
      </c>
      <c r="T245" s="6">
        <f t="shared" si="37"/>
        <v>1.9297941907904406E-133</v>
      </c>
      <c r="U245" s="6">
        <f t="shared" si="37"/>
        <v>3.7482073024180535E-150</v>
      </c>
      <c r="V245" s="6">
        <f t="shared" si="37"/>
        <v>7.8721256165524068E-168</v>
      </c>
      <c r="W245" s="6">
        <f t="shared" si="37"/>
        <v>1.7900866064912794E-186</v>
      </c>
    </row>
    <row r="246" spans="1:23">
      <c r="A246" s="5">
        <f t="shared" si="33"/>
        <v>-0.25999999999999979</v>
      </c>
      <c r="B246" s="10">
        <f t="shared" si="32"/>
        <v>0.18805172280010446</v>
      </c>
      <c r="D246" s="6">
        <f t="shared" si="36"/>
        <v>-1.7581216207702128</v>
      </c>
      <c r="E246" s="6">
        <f t="shared" si="36"/>
        <v>1.8982616550235176</v>
      </c>
      <c r="F246" s="6">
        <f t="shared" si="36"/>
        <v>4.7843103461237525E-2</v>
      </c>
      <c r="G246" s="6">
        <f t="shared" si="36"/>
        <v>6.8577182408203943E-5</v>
      </c>
      <c r="H246" s="6">
        <f t="shared" si="36"/>
        <v>7.9030712941168806E-9</v>
      </c>
      <c r="I246" s="6">
        <f t="shared" si="36"/>
        <v>8.2668134635560061E-14</v>
      </c>
      <c r="J246" s="6">
        <f t="shared" si="36"/>
        <v>8.3254278736638203E-20</v>
      </c>
      <c r="K246" s="6">
        <f t="shared" si="36"/>
        <v>8.34780570176354E-27</v>
      </c>
      <c r="L246" s="6">
        <f t="shared" si="37"/>
        <v>8.5108858979288586E-35</v>
      </c>
      <c r="M246" s="6">
        <f t="shared" si="37"/>
        <v>8.9483499262272484E-44</v>
      </c>
      <c r="N246" s="6">
        <f t="shared" si="37"/>
        <v>9.7993029883288547E-54</v>
      </c>
      <c r="O246" s="6">
        <f t="shared" si="37"/>
        <v>1.1258798437321408E-64</v>
      </c>
      <c r="P246" s="6">
        <f t="shared" si="37"/>
        <v>1.364640227936952E-76</v>
      </c>
      <c r="Q246" s="6">
        <f t="shared" si="37"/>
        <v>1.7523385562384498E-89</v>
      </c>
      <c r="R246" s="6">
        <f t="shared" si="37"/>
        <v>2.3919280289220327E-103</v>
      </c>
      <c r="S246" s="6">
        <f t="shared" si="37"/>
        <v>3.4799981869747718E-118</v>
      </c>
      <c r="T246" s="6">
        <f t="shared" si="37"/>
        <v>5.4083628674947082E-134</v>
      </c>
      <c r="U246" s="6">
        <f t="shared" ref="U246:W270" si="38">EXP($A246-U$4*EXP(4*$A246))*((16*U$4^2*EXP(8*$A246)-24*U$4*EXP(4*$A246)))</f>
        <v>8.994935690691224E-151</v>
      </c>
      <c r="V246" s="6">
        <f t="shared" si="38"/>
        <v>1.603378255033835E-168</v>
      </c>
      <c r="W246" s="6">
        <f t="shared" si="38"/>
        <v>3.0671667298473397E-187</v>
      </c>
    </row>
    <row r="247" spans="1:23">
      <c r="A247" s="5">
        <f t="shared" si="33"/>
        <v>-0.25899999999999979</v>
      </c>
      <c r="B247" s="10">
        <f t="shared" si="32"/>
        <v>0.19294110103652032</v>
      </c>
      <c r="D247" s="6">
        <f t="shared" si="36"/>
        <v>-1.7389926802611841</v>
      </c>
      <c r="E247" s="6">
        <f t="shared" si="36"/>
        <v>1.8854564349220126</v>
      </c>
      <c r="F247" s="6">
        <f t="shared" si="36"/>
        <v>4.6412874441067994E-2</v>
      </c>
      <c r="G247" s="6">
        <f t="shared" si="36"/>
        <v>6.4464798098737798E-5</v>
      </c>
      <c r="H247" s="6">
        <f t="shared" si="36"/>
        <v>7.1364539926394021E-9</v>
      </c>
      <c r="I247" s="6">
        <f t="shared" si="36"/>
        <v>7.1077475164370143E-14</v>
      </c>
      <c r="J247" s="6">
        <f t="shared" si="36"/>
        <v>6.7554612504179719E-20</v>
      </c>
      <c r="K247" s="6">
        <f t="shared" si="36"/>
        <v>6.3360172429828311E-27</v>
      </c>
      <c r="L247" s="6">
        <f t="shared" si="36"/>
        <v>5.9889744613283154E-35</v>
      </c>
      <c r="M247" s="6">
        <f t="shared" si="36"/>
        <v>5.7861668649637715E-44</v>
      </c>
      <c r="N247" s="6">
        <f t="shared" si="36"/>
        <v>5.7709763095036868E-54</v>
      </c>
      <c r="O247" s="6">
        <f t="shared" si="36"/>
        <v>5.9853228719892172E-65</v>
      </c>
      <c r="P247" s="6">
        <f t="shared" si="36"/>
        <v>6.4906794489435481E-77</v>
      </c>
      <c r="Q247" s="6">
        <f t="shared" si="36"/>
        <v>7.3909673572810995E-90</v>
      </c>
      <c r="R247" s="6">
        <f t="shared" si="36"/>
        <v>8.8670129090042951E-104</v>
      </c>
      <c r="S247" s="6">
        <f t="shared" si="36"/>
        <v>1.1237994448002695E-118</v>
      </c>
      <c r="T247" s="6">
        <f t="shared" ref="T247:T263" si="39">EXP($A247-T$4*EXP(4*$A247))*((16*T$4^2*EXP(8*$A247)-24*T$4*EXP(4*$A247)))</f>
        <v>1.5079630929392125E-134</v>
      </c>
      <c r="U247" s="6">
        <f t="shared" si="38"/>
        <v>2.1462115673969352E-151</v>
      </c>
      <c r="V247" s="6">
        <f t="shared" si="38"/>
        <v>3.244848950848062E-169</v>
      </c>
      <c r="W247" s="6">
        <f t="shared" si="38"/>
        <v>5.2181232063335936E-188</v>
      </c>
    </row>
    <row r="248" spans="1:23">
      <c r="A248" s="5">
        <f t="shared" si="33"/>
        <v>-0.25799999999999979</v>
      </c>
      <c r="B248" s="10">
        <f t="shared" si="32"/>
        <v>0.19792878851194681</v>
      </c>
      <c r="D248" s="6">
        <f t="shared" si="36"/>
        <v>-1.719730918979647</v>
      </c>
      <c r="E248" s="6">
        <f t="shared" si="36"/>
        <v>1.8725810951824551</v>
      </c>
      <c r="F248" s="6">
        <f t="shared" si="36"/>
        <v>4.5018024235584243E-2</v>
      </c>
      <c r="G248" s="6">
        <f t="shared" si="36"/>
        <v>6.0581632172325564E-5</v>
      </c>
      <c r="H248" s="6">
        <f t="shared" si="36"/>
        <v>6.4413211356770379E-9</v>
      </c>
      <c r="I248" s="6">
        <f t="shared" si="36"/>
        <v>6.1072637960855299E-14</v>
      </c>
      <c r="J248" s="6">
        <f t="shared" si="36"/>
        <v>5.4767592933003418E-20</v>
      </c>
      <c r="K248" s="6">
        <f t="shared" si="36"/>
        <v>4.8035732470339183E-27</v>
      </c>
      <c r="L248" s="6">
        <f t="shared" si="36"/>
        <v>4.2082597585010076E-35</v>
      </c>
      <c r="M248" s="6">
        <f t="shared" si="36"/>
        <v>3.734772626166201E-44</v>
      </c>
      <c r="N248" s="6">
        <f t="shared" si="36"/>
        <v>3.3912979550438486E-54</v>
      </c>
      <c r="O248" s="6">
        <f t="shared" si="36"/>
        <v>3.1737119552629534E-65</v>
      </c>
      <c r="P248" s="6">
        <f t="shared" si="36"/>
        <v>3.0778884636956752E-77</v>
      </c>
      <c r="Q248" s="6">
        <f t="shared" si="36"/>
        <v>3.1064625253220757E-90</v>
      </c>
      <c r="R248" s="6">
        <f t="shared" si="36"/>
        <v>3.2738855127083316E-104</v>
      </c>
      <c r="S248" s="6">
        <f t="shared" si="36"/>
        <v>3.6125625533156717E-119</v>
      </c>
      <c r="T248" s="6">
        <f t="shared" si="39"/>
        <v>4.1828927319815905E-135</v>
      </c>
      <c r="U248" s="6">
        <f t="shared" si="38"/>
        <v>5.0913973046854192E-152</v>
      </c>
      <c r="V248" s="6">
        <f t="shared" si="38"/>
        <v>6.5246367558865503E-170</v>
      </c>
      <c r="W248" s="6">
        <f t="shared" si="38"/>
        <v>8.8143949525530481E-189</v>
      </c>
    </row>
    <row r="249" spans="1:23">
      <c r="A249" s="5">
        <f t="shared" si="33"/>
        <v>-0.25699999999999978</v>
      </c>
      <c r="B249" s="10">
        <f t="shared" si="32"/>
        <v>0.20301596606489203</v>
      </c>
      <c r="D249" s="6">
        <f t="shared" ref="D249:S264" si="40">EXP($A249-D$4*EXP(4*$A249))*((16*D$4^2*EXP(8*$A249)-24*D$4*EXP(4*$A249)))</f>
        <v>-1.7003367776275289</v>
      </c>
      <c r="E249" s="6">
        <f t="shared" si="40"/>
        <v>1.8596379094399398</v>
      </c>
      <c r="F249" s="6">
        <f t="shared" si="40"/>
        <v>4.3657912467051939E-2</v>
      </c>
      <c r="G249" s="6">
        <f t="shared" si="40"/>
        <v>5.6915974086458819E-5</v>
      </c>
      <c r="H249" s="6">
        <f t="shared" si="40"/>
        <v>5.8112902804472145E-9</v>
      </c>
      <c r="I249" s="6">
        <f t="shared" si="40"/>
        <v>5.2442221733582815E-14</v>
      </c>
      <c r="J249" s="6">
        <f t="shared" si="40"/>
        <v>4.4361986172090031E-20</v>
      </c>
      <c r="K249" s="6">
        <f t="shared" si="40"/>
        <v>3.6375966930836098E-27</v>
      </c>
      <c r="L249" s="6">
        <f t="shared" si="40"/>
        <v>2.9527215096103177E-35</v>
      </c>
      <c r="M249" s="6">
        <f t="shared" si="40"/>
        <v>2.4063538700480553E-44</v>
      </c>
      <c r="N249" s="6">
        <f t="shared" si="40"/>
        <v>1.9885723609234709E-54</v>
      </c>
      <c r="O249" s="6">
        <f t="shared" si="40"/>
        <v>1.6785231987485309E-65</v>
      </c>
      <c r="P249" s="6">
        <f t="shared" si="40"/>
        <v>1.4551275781344673E-77</v>
      </c>
      <c r="Q249" s="6">
        <f t="shared" si="40"/>
        <v>1.3010872928203085E-90</v>
      </c>
      <c r="R249" s="6">
        <f t="shared" si="40"/>
        <v>1.2039253640763369E-104</v>
      </c>
      <c r="S249" s="6">
        <f t="shared" si="40"/>
        <v>1.1559811627846433E-119</v>
      </c>
      <c r="T249" s="6">
        <f t="shared" si="39"/>
        <v>1.1542898968219301E-135</v>
      </c>
      <c r="U249" s="6">
        <f t="shared" si="38"/>
        <v>1.2008295707612271E-152</v>
      </c>
      <c r="V249" s="6">
        <f t="shared" si="38"/>
        <v>1.3034979144418561E-170</v>
      </c>
      <c r="W249" s="6">
        <f t="shared" si="38"/>
        <v>1.4782895151139151E-189</v>
      </c>
    </row>
    <row r="250" spans="1:23">
      <c r="A250" s="5">
        <f t="shared" si="33"/>
        <v>-0.25599999999999978</v>
      </c>
      <c r="B250" s="10">
        <f t="shared" si="32"/>
        <v>0.20820380894273727</v>
      </c>
      <c r="D250" s="6">
        <f t="shared" si="40"/>
        <v>-1.6808107124073532</v>
      </c>
      <c r="E250" s="6">
        <f t="shared" si="40"/>
        <v>1.8466291558534291</v>
      </c>
      <c r="F250" s="6">
        <f t="shared" si="40"/>
        <v>4.2331903605878102E-2</v>
      </c>
      <c r="G250" s="6">
        <f t="shared" si="40"/>
        <v>5.3456650216322188E-5</v>
      </c>
      <c r="H250" s="6">
        <f t="shared" si="40"/>
        <v>5.2405219717818545E-9</v>
      </c>
      <c r="I250" s="6">
        <f t="shared" si="40"/>
        <v>4.5002234754622505E-14</v>
      </c>
      <c r="J250" s="6">
        <f t="shared" si="40"/>
        <v>3.5901737343222787E-20</v>
      </c>
      <c r="K250" s="6">
        <f t="shared" si="40"/>
        <v>2.7514697527236011E-27</v>
      </c>
      <c r="L250" s="6">
        <f t="shared" si="40"/>
        <v>2.0687584368415561E-35</v>
      </c>
      <c r="M250" s="6">
        <f t="shared" si="40"/>
        <v>1.547653793409772E-44</v>
      </c>
      <c r="N250" s="6">
        <f t="shared" si="40"/>
        <v>1.1635146941001386E-54</v>
      </c>
      <c r="O250" s="6">
        <f t="shared" si="40"/>
        <v>8.8544708924905064E-66</v>
      </c>
      <c r="P250" s="6">
        <f t="shared" si="40"/>
        <v>6.8585052410193958E-78</v>
      </c>
      <c r="Q250" s="6">
        <f t="shared" si="40"/>
        <v>5.4302037281416747E-91</v>
      </c>
      <c r="R250" s="6">
        <f t="shared" si="40"/>
        <v>4.4093904274751532E-105</v>
      </c>
      <c r="S250" s="6">
        <f t="shared" si="40"/>
        <v>3.6820270661830126E-120</v>
      </c>
      <c r="T250" s="6">
        <f t="shared" si="39"/>
        <v>3.1688100303411336E-136</v>
      </c>
      <c r="U250" s="6">
        <f t="shared" si="38"/>
        <v>2.8157596944175915E-153</v>
      </c>
      <c r="V250" s="6">
        <f t="shared" si="38"/>
        <v>2.5872907643131418E-171</v>
      </c>
      <c r="W250" s="6">
        <f t="shared" si="38"/>
        <v>2.4615169493780788E-190</v>
      </c>
    </row>
    <row r="251" spans="1:23">
      <c r="A251" s="5">
        <f t="shared" si="33"/>
        <v>-0.25499999999999978</v>
      </c>
      <c r="B251" s="10">
        <f t="shared" si="32"/>
        <v>0.21349348624960424</v>
      </c>
      <c r="D251" s="6">
        <f t="shared" si="40"/>
        <v>-1.6611531951232767</v>
      </c>
      <c r="E251" s="6">
        <f t="shared" si="40"/>
        <v>1.8335571165237003</v>
      </c>
      <c r="F251" s="6">
        <f t="shared" si="40"/>
        <v>4.1039367122930638E-2</v>
      </c>
      <c r="G251" s="6">
        <f t="shared" si="40"/>
        <v>5.0193002535411895E-5</v>
      </c>
      <c r="H251" s="6">
        <f t="shared" si="40"/>
        <v>4.7236759971649418E-9</v>
      </c>
      <c r="I251" s="6">
        <f t="shared" si="40"/>
        <v>3.8592645378383778E-14</v>
      </c>
      <c r="J251" s="6">
        <f t="shared" si="40"/>
        <v>2.9029233627793834E-20</v>
      </c>
      <c r="K251" s="6">
        <f t="shared" si="40"/>
        <v>2.0788014185292078E-27</v>
      </c>
      <c r="L251" s="6">
        <f t="shared" si="40"/>
        <v>1.4473110836714906E-35</v>
      </c>
      <c r="M251" s="6">
        <f t="shared" si="40"/>
        <v>9.9358266664386879E-45</v>
      </c>
      <c r="N251" s="6">
        <f t="shared" si="40"/>
        <v>6.7928743547675158E-55</v>
      </c>
      <c r="O251" s="6">
        <f t="shared" si="40"/>
        <v>4.6587435121594286E-66</v>
      </c>
      <c r="P251" s="6">
        <f t="shared" si="40"/>
        <v>3.2227958666532738E-78</v>
      </c>
      <c r="Q251" s="6">
        <f t="shared" si="40"/>
        <v>2.2583385565084032E-91</v>
      </c>
      <c r="R251" s="6">
        <f t="shared" si="40"/>
        <v>1.6083976070724897E-105</v>
      </c>
      <c r="S251" s="6">
        <f t="shared" si="40"/>
        <v>1.1673901430953969E-120</v>
      </c>
      <c r="T251" s="6">
        <f t="shared" si="39"/>
        <v>8.6538947957569802E-137</v>
      </c>
      <c r="U251" s="6">
        <f t="shared" si="38"/>
        <v>6.5640138646032943E-154</v>
      </c>
      <c r="V251" s="6">
        <f t="shared" si="38"/>
        <v>5.1021089978073311E-172</v>
      </c>
      <c r="W251" s="6">
        <f t="shared" si="38"/>
        <v>4.0692089273761988E-191</v>
      </c>
    </row>
    <row r="252" spans="1:23">
      <c r="A252" s="5">
        <f t="shared" si="33"/>
        <v>-0.25399999999999978</v>
      </c>
      <c r="B252" s="10">
        <f t="shared" si="32"/>
        <v>0.21888616038870096</v>
      </c>
      <c r="D252" s="6">
        <f t="shared" si="40"/>
        <v>-1.6413647132809566</v>
      </c>
      <c r="E252" s="6">
        <f t="shared" si="40"/>
        <v>1.8204240769095199</v>
      </c>
      <c r="F252" s="6">
        <f t="shared" si="40"/>
        <v>3.9779677636255464E-2</v>
      </c>
      <c r="G252" s="6">
        <f t="shared" si="40"/>
        <v>4.7114867978121347E-5</v>
      </c>
      <c r="H252" s="6">
        <f t="shared" si="40"/>
        <v>4.2558709519320065E-9</v>
      </c>
      <c r="I252" s="6">
        <f t="shared" si="40"/>
        <v>3.3074352927378775E-14</v>
      </c>
      <c r="J252" s="6">
        <f t="shared" si="40"/>
        <v>2.345145317621243E-20</v>
      </c>
      <c r="K252" s="6">
        <f t="shared" si="40"/>
        <v>1.5687629381299698E-27</v>
      </c>
      <c r="L252" s="6">
        <f t="shared" si="40"/>
        <v>1.0110584427036386E-35</v>
      </c>
      <c r="M252" s="6">
        <f t="shared" si="40"/>
        <v>6.3671769776357371E-45</v>
      </c>
      <c r="N252" s="6">
        <f t="shared" si="40"/>
        <v>3.9571519295246929E-55</v>
      </c>
      <c r="O252" s="6">
        <f t="shared" si="40"/>
        <v>2.4447889961843445E-66</v>
      </c>
      <c r="P252" s="6">
        <f t="shared" si="40"/>
        <v>1.5097524067660717E-78</v>
      </c>
      <c r="Q252" s="6">
        <f t="shared" si="40"/>
        <v>9.3587760169763575E-92</v>
      </c>
      <c r="R252" s="6">
        <f t="shared" si="40"/>
        <v>5.843016113339576E-106</v>
      </c>
      <c r="S252" s="6">
        <f t="shared" si="40"/>
        <v>3.6840867559097743E-121</v>
      </c>
      <c r="T252" s="6">
        <f t="shared" si="39"/>
        <v>2.350996780330797E-137</v>
      </c>
      <c r="U252" s="6">
        <f t="shared" si="38"/>
        <v>1.521223051104201E-154</v>
      </c>
      <c r="V252" s="6">
        <f t="shared" si="38"/>
        <v>9.9956830975571638E-173</v>
      </c>
      <c r="W252" s="6">
        <f t="shared" si="38"/>
        <v>6.6783380870096499E-192</v>
      </c>
    </row>
    <row r="253" spans="1:23">
      <c r="A253" s="5">
        <f t="shared" si="33"/>
        <v>-0.25299999999999978</v>
      </c>
      <c r="B253" s="10">
        <f t="shared" si="32"/>
        <v>0.22438298649939528</v>
      </c>
      <c r="D253" s="6">
        <f t="shared" si="40"/>
        <v>-1.6214457701862151</v>
      </c>
      <c r="E253" s="6">
        <f t="shared" si="40"/>
        <v>1.8072323252422653</v>
      </c>
      <c r="F253" s="6">
        <f t="shared" si="40"/>
        <v>3.855221505219969E-2</v>
      </c>
      <c r="G253" s="6">
        <f t="shared" si="40"/>
        <v>4.421255847012237E-5</v>
      </c>
      <c r="H253" s="6">
        <f t="shared" si="40"/>
        <v>3.8326468820146213E-9</v>
      </c>
      <c r="I253" s="6">
        <f t="shared" si="40"/>
        <v>2.8326529479766943E-14</v>
      </c>
      <c r="J253" s="6">
        <f t="shared" si="40"/>
        <v>1.8928512472531358E-20</v>
      </c>
      <c r="K253" s="6">
        <f t="shared" si="40"/>
        <v>1.1824850879583703E-27</v>
      </c>
      <c r="L253" s="6">
        <f t="shared" si="40"/>
        <v>7.0526177095716365E-36</v>
      </c>
      <c r="M253" s="6">
        <f t="shared" si="40"/>
        <v>4.072859292760022E-45</v>
      </c>
      <c r="N253" s="6">
        <f t="shared" si="40"/>
        <v>2.3001464283914485E-55</v>
      </c>
      <c r="O253" s="6">
        <f t="shared" si="40"/>
        <v>1.2796046667079917E-66</v>
      </c>
      <c r="P253" s="6">
        <f t="shared" si="40"/>
        <v>7.0508737910047694E-79</v>
      </c>
      <c r="Q253" s="6">
        <f t="shared" si="40"/>
        <v>3.8645590925951188E-92</v>
      </c>
      <c r="R253" s="6">
        <f t="shared" si="40"/>
        <v>2.1139876864348336E-106</v>
      </c>
      <c r="S253" s="6">
        <f t="shared" si="40"/>
        <v>1.1572318557295386E-121</v>
      </c>
      <c r="T253" s="6">
        <f t="shared" si="39"/>
        <v>6.3534315535876386E-138</v>
      </c>
      <c r="U253" s="6">
        <f t="shared" si="38"/>
        <v>3.5047382605314793E-155</v>
      </c>
      <c r="V253" s="6">
        <f t="shared" si="38"/>
        <v>1.9454590250565894E-173</v>
      </c>
      <c r="W253" s="6">
        <f t="shared" si="38"/>
        <v>1.0880915765595839E-192</v>
      </c>
    </row>
    <row r="254" spans="1:23">
      <c r="A254" s="5">
        <f t="shared" si="33"/>
        <v>-0.25199999999999978</v>
      </c>
      <c r="B254" s="10">
        <f t="shared" si="32"/>
        <v>0.2299851118892762</v>
      </c>
      <c r="D254" s="6">
        <f t="shared" si="40"/>
        <v>-1.6013968850424904</v>
      </c>
      <c r="E254" s="6">
        <f t="shared" si="40"/>
        <v>1.7939841519392452</v>
      </c>
      <c r="F254" s="6">
        <f t="shared" si="40"/>
        <v>3.735636470095411E-2</v>
      </c>
      <c r="G254" s="6">
        <f t="shared" si="40"/>
        <v>4.1476841612323622E-5</v>
      </c>
      <c r="H254" s="6">
        <f t="shared" si="40"/>
        <v>3.4499307865434003E-9</v>
      </c>
      <c r="I254" s="6">
        <f t="shared" si="40"/>
        <v>2.4244288694784737E-14</v>
      </c>
      <c r="J254" s="6">
        <f t="shared" si="40"/>
        <v>1.5264205308281434E-20</v>
      </c>
      <c r="K254" s="6">
        <f t="shared" si="40"/>
        <v>8.9027880449689184E-28</v>
      </c>
      <c r="L254" s="6">
        <f t="shared" si="40"/>
        <v>4.9122625689951931E-36</v>
      </c>
      <c r="M254" s="6">
        <f t="shared" si="40"/>
        <v>2.6005086021080758E-45</v>
      </c>
      <c r="N254" s="6">
        <f t="shared" si="40"/>
        <v>1.3340374690409183E-55</v>
      </c>
      <c r="O254" s="6">
        <f t="shared" si="40"/>
        <v>6.6798627486299E-67</v>
      </c>
      <c r="P254" s="6">
        <f t="shared" si="40"/>
        <v>3.282759568907489E-79</v>
      </c>
      <c r="Q254" s="6">
        <f t="shared" si="40"/>
        <v>1.5901040282113384E-92</v>
      </c>
      <c r="R254" s="6">
        <f t="shared" si="40"/>
        <v>7.616972702559117E-107</v>
      </c>
      <c r="S254" s="6">
        <f t="shared" si="40"/>
        <v>3.6180911783673751E-122</v>
      </c>
      <c r="T254" s="6">
        <f t="shared" si="39"/>
        <v>1.7079353223333241E-138</v>
      </c>
      <c r="U254" s="6">
        <f t="shared" si="38"/>
        <v>8.0268898379348315E-156</v>
      </c>
      <c r="V254" s="6">
        <f t="shared" si="38"/>
        <v>3.7615524790386432E-174</v>
      </c>
      <c r="W254" s="6">
        <f t="shared" si="38"/>
        <v>1.75990189596726E-193</v>
      </c>
    </row>
    <row r="255" spans="1:23">
      <c r="A255" s="5">
        <f t="shared" si="33"/>
        <v>-0.25099999999999978</v>
      </c>
      <c r="B255" s="10">
        <f t="shared" si="32"/>
        <v>0.23569367546145356</v>
      </c>
      <c r="D255" s="6">
        <f t="shared" si="40"/>
        <v>-1.5812185930470037</v>
      </c>
      <c r="E255" s="6">
        <f t="shared" si="40"/>
        <v>1.7806818490158969</v>
      </c>
      <c r="F255" s="6">
        <f t="shared" si="40"/>
        <v>3.6191517466530779E-2</v>
      </c>
      <c r="G255" s="6">
        <f t="shared" si="40"/>
        <v>3.8898922004156948E-5</v>
      </c>
      <c r="H255" s="6">
        <f t="shared" si="40"/>
        <v>3.1040047767002601E-9</v>
      </c>
      <c r="I255" s="6">
        <f t="shared" si="40"/>
        <v>2.073664280558944E-14</v>
      </c>
      <c r="J255" s="6">
        <f t="shared" si="40"/>
        <v>1.2298194043954777E-20</v>
      </c>
      <c r="K255" s="6">
        <f t="shared" si="40"/>
        <v>6.6949350734870431E-28</v>
      </c>
      <c r="L255" s="6">
        <f t="shared" si="40"/>
        <v>3.4163894497574978E-36</v>
      </c>
      <c r="M255" s="6">
        <f t="shared" si="40"/>
        <v>1.6573735583732417E-45</v>
      </c>
      <c r="N255" s="6">
        <f t="shared" si="40"/>
        <v>7.7199859016508512E-56</v>
      </c>
      <c r="O255" s="6">
        <f t="shared" si="40"/>
        <v>3.47785902711593E-67</v>
      </c>
      <c r="P255" s="6">
        <f t="shared" si="40"/>
        <v>1.5236624366255077E-79</v>
      </c>
      <c r="Q255" s="6">
        <f t="shared" si="40"/>
        <v>6.5191290185482783E-93</v>
      </c>
      <c r="R255" s="6">
        <f t="shared" si="40"/>
        <v>2.7331896405298886E-107</v>
      </c>
      <c r="S255" s="6">
        <f t="shared" si="40"/>
        <v>1.1258981048829753E-122</v>
      </c>
      <c r="T255" s="6">
        <f t="shared" si="39"/>
        <v>4.5670107905612935E-139</v>
      </c>
      <c r="U255" s="6">
        <f t="shared" si="38"/>
        <v>1.82750145907077E-156</v>
      </c>
      <c r="V255" s="6">
        <f t="shared" si="38"/>
        <v>7.2249710108981192E-175</v>
      </c>
      <c r="W255" s="6">
        <f t="shared" si="38"/>
        <v>2.8256912877522685E-194</v>
      </c>
    </row>
    <row r="256" spans="1:23">
      <c r="A256" s="5">
        <f t="shared" si="33"/>
        <v>-0.24999999999999978</v>
      </c>
      <c r="B256" s="10">
        <f t="shared" si="32"/>
        <v>0.24150980713739409</v>
      </c>
      <c r="D256" s="6">
        <f t="shared" si="40"/>
        <v>-1.5609114454856272</v>
      </c>
      <c r="E256" s="6">
        <f t="shared" si="40"/>
        <v>1.7673277094971374</v>
      </c>
      <c r="F256" s="6">
        <f t="shared" si="40"/>
        <v>3.5057069911197579E-2</v>
      </c>
      <c r="G256" s="6">
        <f t="shared" si="40"/>
        <v>3.647042319192832E-5</v>
      </c>
      <c r="H256" s="6">
        <f t="shared" si="40"/>
        <v>2.7914767004782855E-9</v>
      </c>
      <c r="I256" s="6">
        <f t="shared" si="40"/>
        <v>1.7724713357583154E-14</v>
      </c>
      <c r="J256" s="6">
        <f t="shared" si="40"/>
        <v>9.8995704104292613E-21</v>
      </c>
      <c r="K256" s="6">
        <f t="shared" si="40"/>
        <v>5.0286873713239483E-28</v>
      </c>
      <c r="L256" s="6">
        <f t="shared" si="40"/>
        <v>2.3724941807905187E-36</v>
      </c>
      <c r="M256" s="6">
        <f t="shared" si="40"/>
        <v>1.0543445252848775E-45</v>
      </c>
      <c r="N256" s="6">
        <f t="shared" si="40"/>
        <v>4.4575585805719591E-56</v>
      </c>
      <c r="O256" s="6">
        <f t="shared" si="40"/>
        <v>1.8059450119806006E-67</v>
      </c>
      <c r="P256" s="6">
        <f t="shared" si="40"/>
        <v>7.0499591354881447E-80</v>
      </c>
      <c r="Q256" s="6">
        <f t="shared" si="40"/>
        <v>2.6630897878669698E-93</v>
      </c>
      <c r="R256" s="6">
        <f t="shared" si="40"/>
        <v>9.7669141266011274E-108</v>
      </c>
      <c r="S256" s="6">
        <f t="shared" si="40"/>
        <v>3.4871525679603806E-123</v>
      </c>
      <c r="T256" s="6">
        <f t="shared" si="39"/>
        <v>1.2147334186105185E-139</v>
      </c>
      <c r="U256" s="6">
        <f t="shared" si="38"/>
        <v>4.1359619350652531E-157</v>
      </c>
      <c r="V256" s="6">
        <f t="shared" si="38"/>
        <v>1.3785340957922437E-175</v>
      </c>
      <c r="W256" s="6">
        <f t="shared" si="38"/>
        <v>4.5036168582164759E-195</v>
      </c>
    </row>
    <row r="257" spans="1:23">
      <c r="A257" s="5">
        <f t="shared" si="33"/>
        <v>-0.24899999999999978</v>
      </c>
      <c r="B257" s="10">
        <f t="shared" si="32"/>
        <v>0.2474346272755083</v>
      </c>
      <c r="D257" s="6">
        <f t="shared" si="40"/>
        <v>-1.5404760098264234</v>
      </c>
      <c r="E257" s="6">
        <f t="shared" si="40"/>
        <v>1.7539240268280432</v>
      </c>
      <c r="F257" s="6">
        <f t="shared" si="40"/>
        <v>3.3952424394392382E-2</v>
      </c>
      <c r="G257" s="6">
        <f t="shared" si="40"/>
        <v>3.4183370227970651E-5</v>
      </c>
      <c r="H257" s="6">
        <f t="shared" si="40"/>
        <v>2.5092530555032048E-9</v>
      </c>
      <c r="I257" s="6">
        <f t="shared" si="40"/>
        <v>1.5140165230574293E-14</v>
      </c>
      <c r="J257" s="6">
        <f t="shared" si="40"/>
        <v>7.9615504584195721E-21</v>
      </c>
      <c r="K257" s="6">
        <f t="shared" si="40"/>
        <v>3.7726697011991839E-28</v>
      </c>
      <c r="L257" s="6">
        <f t="shared" si="40"/>
        <v>1.6451000960791242E-36</v>
      </c>
      <c r="M257" s="6">
        <f t="shared" si="40"/>
        <v>6.6948602126934919E-46</v>
      </c>
      <c r="N257" s="6">
        <f t="shared" si="40"/>
        <v>2.5680637776839588E-56</v>
      </c>
      <c r="O257" s="6">
        <f t="shared" si="40"/>
        <v>9.3527767578911917E-68</v>
      </c>
      <c r="P257" s="6">
        <f t="shared" si="40"/>
        <v>3.2518250666377952E-80</v>
      </c>
      <c r="Q257" s="6">
        <f t="shared" si="40"/>
        <v>1.0839467650475837E-93</v>
      </c>
      <c r="R257" s="6">
        <f t="shared" si="40"/>
        <v>3.4756656839797195E-108</v>
      </c>
      <c r="S257" s="6">
        <f t="shared" si="40"/>
        <v>1.0749465797493965E-123</v>
      </c>
      <c r="T257" s="6">
        <f t="shared" si="39"/>
        <v>3.2137269957765508E-140</v>
      </c>
      <c r="U257" s="6">
        <f t="shared" si="38"/>
        <v>9.3045059490094922E-158</v>
      </c>
      <c r="V257" s="6">
        <f t="shared" si="38"/>
        <v>2.6127614625345155E-176</v>
      </c>
      <c r="W257" s="6">
        <f t="shared" si="38"/>
        <v>7.1250153816736522E-196</v>
      </c>
    </row>
    <row r="258" spans="1:23">
      <c r="A258" s="5">
        <f t="shared" si="33"/>
        <v>-0.24799999999999978</v>
      </c>
      <c r="B258" s="10">
        <f t="shared" si="32"/>
        <v>0.25346924608579607</v>
      </c>
      <c r="D258" s="6">
        <f t="shared" si="40"/>
        <v>-1.5199128698118016</v>
      </c>
      <c r="E258" s="6">
        <f t="shared" si="40"/>
        <v>1.7404730942840989</v>
      </c>
      <c r="F258" s="6">
        <f t="shared" si="40"/>
        <v>3.2876989186145428E-2</v>
      </c>
      <c r="G258" s="6">
        <f t="shared" si="40"/>
        <v>3.2030172826365662E-5</v>
      </c>
      <c r="H258" s="6">
        <f t="shared" si="40"/>
        <v>2.2545140238341443E-9</v>
      </c>
      <c r="I258" s="6">
        <f t="shared" si="40"/>
        <v>1.29238370063297E-14</v>
      </c>
      <c r="J258" s="6">
        <f t="shared" si="40"/>
        <v>6.3971078674187452E-21</v>
      </c>
      <c r="K258" s="6">
        <f t="shared" si="40"/>
        <v>2.8270061448803028E-28</v>
      </c>
      <c r="L258" s="6">
        <f t="shared" si="40"/>
        <v>1.1390067056155479E-36</v>
      </c>
      <c r="M258" s="6">
        <f t="shared" si="40"/>
        <v>4.2432057019684293E-46</v>
      </c>
      <c r="N258" s="6">
        <f t="shared" si="40"/>
        <v>1.476178414300321E-56</v>
      </c>
      <c r="O258" s="6">
        <f t="shared" si="40"/>
        <v>4.8307601637090293E-68</v>
      </c>
      <c r="P258" s="6">
        <f t="shared" si="40"/>
        <v>1.4952198223016176E-80</v>
      </c>
      <c r="Q258" s="6">
        <f t="shared" si="40"/>
        <v>4.395919194794587E-94</v>
      </c>
      <c r="R258" s="6">
        <f t="shared" si="40"/>
        <v>1.2316984761351576E-108</v>
      </c>
      <c r="S258" s="6">
        <f t="shared" si="40"/>
        <v>3.2979088524632572E-124</v>
      </c>
      <c r="T258" s="6">
        <f t="shared" si="39"/>
        <v>8.4568132400121058E-141</v>
      </c>
      <c r="U258" s="6">
        <f t="shared" si="38"/>
        <v>2.0806434232749514E-158</v>
      </c>
      <c r="V258" s="6">
        <f t="shared" si="38"/>
        <v>4.918936747413804E-177</v>
      </c>
      <c r="W258" s="6">
        <f t="shared" si="38"/>
        <v>1.1188837022992595E-196</v>
      </c>
    </row>
    <row r="259" spans="1:23">
      <c r="A259" s="5">
        <f t="shared" si="33"/>
        <v>-0.24699999999999978</v>
      </c>
      <c r="B259" s="10">
        <f t="shared" si="32"/>
        <v>0.25961476304087461</v>
      </c>
      <c r="D259" s="6">
        <f t="shared" si="40"/>
        <v>-1.4992226255492618</v>
      </c>
      <c r="E259" s="6">
        <f t="shared" si="40"/>
        <v>1.7269772043812925</v>
      </c>
      <c r="F259" s="6">
        <f t="shared" si="40"/>
        <v>3.1830178575041279E-2</v>
      </c>
      <c r="G259" s="6">
        <f t="shared" si="40"/>
        <v>3.0003609101033795E-5</v>
      </c>
      <c r="H259" s="6">
        <f t="shared" si="40"/>
        <v>2.0246904737277496E-9</v>
      </c>
      <c r="I259" s="6">
        <f t="shared" si="40"/>
        <v>1.1024543875222107E-14</v>
      </c>
      <c r="J259" s="6">
        <f t="shared" si="40"/>
        <v>5.1353829151879196E-21</v>
      </c>
      <c r="K259" s="6">
        <f t="shared" si="40"/>
        <v>2.1158577862548451E-28</v>
      </c>
      <c r="L259" s="6">
        <f t="shared" si="40"/>
        <v>7.8741629539406971E-37</v>
      </c>
      <c r="M259" s="6">
        <f t="shared" si="40"/>
        <v>2.6843369751760131E-46</v>
      </c>
      <c r="N259" s="6">
        <f t="shared" si="40"/>
        <v>8.4662733256824585E-57</v>
      </c>
      <c r="O259" s="6">
        <f t="shared" si="40"/>
        <v>2.488425215010424E-68</v>
      </c>
      <c r="P259" s="6">
        <f t="shared" si="40"/>
        <v>6.8535368557760084E-81</v>
      </c>
      <c r="Q259" s="6">
        <f t="shared" si="40"/>
        <v>1.7762525589871543E-94</v>
      </c>
      <c r="R259" s="6">
        <f t="shared" si="40"/>
        <v>4.3465964649484255E-109</v>
      </c>
      <c r="S259" s="6">
        <f t="shared" si="40"/>
        <v>1.0069733446846975E-124</v>
      </c>
      <c r="T259" s="6">
        <f t="shared" si="39"/>
        <v>2.213425539013042E-141</v>
      </c>
      <c r="U259" s="6">
        <f t="shared" si="38"/>
        <v>4.6246522651536499E-159</v>
      </c>
      <c r="V259" s="6">
        <f t="shared" si="38"/>
        <v>9.1985690922688242E-178</v>
      </c>
      <c r="W259" s="6">
        <f t="shared" si="38"/>
        <v>1.7439978076976923E-197</v>
      </c>
    </row>
    <row r="260" spans="1:23">
      <c r="A260" s="5">
        <f t="shared" si="33"/>
        <v>-0.24599999999999977</v>
      </c>
      <c r="B260" s="10">
        <f t="shared" si="32"/>
        <v>0.26587226628358596</v>
      </c>
      <c r="D260" s="6">
        <f t="shared" si="40"/>
        <v>-1.4784058936006923</v>
      </c>
      <c r="E260" s="6">
        <f t="shared" si="40"/>
        <v>1.7134386482861983</v>
      </c>
      <c r="F260" s="6">
        <f t="shared" si="40"/>
        <v>3.081141297075574E-2</v>
      </c>
      <c r="G260" s="6">
        <f t="shared" si="40"/>
        <v>2.8096809872041679E-5</v>
      </c>
      <c r="H260" s="6">
        <f t="shared" si="40"/>
        <v>1.817442783755496E-9</v>
      </c>
      <c r="I260" s="6">
        <f t="shared" si="40"/>
        <v>9.3980320582124844E-15</v>
      </c>
      <c r="J260" s="6">
        <f t="shared" si="40"/>
        <v>4.1187320304656756E-21</v>
      </c>
      <c r="K260" s="6">
        <f t="shared" si="40"/>
        <v>1.5817064031012476E-28</v>
      </c>
      <c r="L260" s="6">
        <f t="shared" si="40"/>
        <v>5.4353066587218181E-37</v>
      </c>
      <c r="M260" s="6">
        <f t="shared" si="40"/>
        <v>1.6949898894561134E-46</v>
      </c>
      <c r="N260" s="6">
        <f t="shared" si="40"/>
        <v>4.8446475063970717E-57</v>
      </c>
      <c r="O260" s="6">
        <f t="shared" si="40"/>
        <v>1.278389654777747E-68</v>
      </c>
      <c r="P260" s="6">
        <f t="shared" si="40"/>
        <v>3.1314884295333392E-81</v>
      </c>
      <c r="Q260" s="6">
        <f t="shared" si="40"/>
        <v>7.1509977618541117E-95</v>
      </c>
      <c r="R260" s="6">
        <f t="shared" si="40"/>
        <v>1.5274445415677091E-109</v>
      </c>
      <c r="S260" s="6">
        <f t="shared" si="40"/>
        <v>3.0599656734908201E-125</v>
      </c>
      <c r="T260" s="6">
        <f t="shared" si="39"/>
        <v>5.7620116860345758E-142</v>
      </c>
      <c r="U260" s="6">
        <f t="shared" si="38"/>
        <v>1.0217086740248238E-159</v>
      </c>
      <c r="V260" s="6">
        <f t="shared" si="38"/>
        <v>1.7085793732692248E-178</v>
      </c>
      <c r="W260" s="6">
        <f t="shared" si="38"/>
        <v>2.6980859973528321E-198</v>
      </c>
    </row>
    <row r="261" spans="1:23">
      <c r="A261" s="5">
        <f t="shared" si="33"/>
        <v>-0.24499999999999977</v>
      </c>
      <c r="B261" s="10">
        <f t="shared" si="32"/>
        <v>0.27224283203156024</v>
      </c>
      <c r="D261" s="6">
        <f t="shared" si="40"/>
        <v>-1.4574633070701783</v>
      </c>
      <c r="E261" s="6">
        <f t="shared" si="40"/>
        <v>1.6998597152263579</v>
      </c>
      <c r="F261" s="6">
        <f t="shared" si="40"/>
        <v>2.9820119001205268E-2</v>
      </c>
      <c r="G261" s="6">
        <f t="shared" si="40"/>
        <v>2.630324352605256E-5</v>
      </c>
      <c r="H261" s="6">
        <f t="shared" si="40"/>
        <v>1.6306413544430022E-9</v>
      </c>
      <c r="I261" s="6">
        <f t="shared" si="40"/>
        <v>8.0060661906188537E-15</v>
      </c>
      <c r="J261" s="6">
        <f t="shared" si="40"/>
        <v>3.3003058873976018E-21</v>
      </c>
      <c r="K261" s="6">
        <f t="shared" si="40"/>
        <v>1.1809808746272042E-28</v>
      </c>
      <c r="L261" s="6">
        <f t="shared" si="40"/>
        <v>3.746127925462487E-37</v>
      </c>
      <c r="M261" s="6">
        <f t="shared" si="40"/>
        <v>1.0682700777991804E-46</v>
      </c>
      <c r="N261" s="6">
        <f t="shared" si="40"/>
        <v>2.7659517775071094E-57</v>
      </c>
      <c r="O261" s="6">
        <f t="shared" si="40"/>
        <v>6.5497805314002167E-69</v>
      </c>
      <c r="P261" s="6">
        <f t="shared" si="40"/>
        <v>1.4262896052223444E-81</v>
      </c>
      <c r="Q261" s="6">
        <f t="shared" si="40"/>
        <v>2.8683298494047367E-95</v>
      </c>
      <c r="R261" s="6">
        <f t="shared" si="40"/>
        <v>5.3449723114988817E-110</v>
      </c>
      <c r="S261" s="6">
        <f t="shared" si="40"/>
        <v>9.2539265710275466E-126</v>
      </c>
      <c r="T261" s="6">
        <f t="shared" si="39"/>
        <v>1.4918493853607391E-142</v>
      </c>
      <c r="U261" s="6">
        <f t="shared" si="38"/>
        <v>2.2435259421226653E-160</v>
      </c>
      <c r="V261" s="6">
        <f t="shared" si="38"/>
        <v>3.1521300770532494E-179</v>
      </c>
      <c r="W261" s="6">
        <f t="shared" si="38"/>
        <v>4.1428716402106879E-199</v>
      </c>
    </row>
    <row r="262" spans="1:23">
      <c r="A262" s="5">
        <f t="shared" si="33"/>
        <v>-0.24399999999999977</v>
      </c>
      <c r="B262" s="10">
        <f t="shared" si="32"/>
        <v>0.27872752397897693</v>
      </c>
      <c r="D262" s="6">
        <f t="shared" si="40"/>
        <v>-1.4363955156903006</v>
      </c>
      <c r="E262" s="6">
        <f t="shared" si="40"/>
        <v>1.6862426919011546</v>
      </c>
      <c r="F262" s="6">
        <f t="shared" si="40"/>
        <v>2.8855729604350462E-2</v>
      </c>
      <c r="G262" s="6">
        <f t="shared" si="40"/>
        <v>2.4616701416919785E-5</v>
      </c>
      <c r="H262" s="6">
        <f t="shared" si="40"/>
        <v>1.4623486817836449E-9</v>
      </c>
      <c r="I262" s="6">
        <f t="shared" si="40"/>
        <v>6.815633305515624E-15</v>
      </c>
      <c r="J262" s="6">
        <f t="shared" si="40"/>
        <v>2.6420631936883369E-21</v>
      </c>
      <c r="K262" s="6">
        <f t="shared" si="40"/>
        <v>8.8071492588892286E-29</v>
      </c>
      <c r="L262" s="6">
        <f t="shared" si="40"/>
        <v>2.5779673062967737E-37</v>
      </c>
      <c r="M262" s="6">
        <f t="shared" si="40"/>
        <v>6.7200981979486326E-47</v>
      </c>
      <c r="N262" s="6">
        <f t="shared" si="40"/>
        <v>1.5755623344154472E-57</v>
      </c>
      <c r="O262" s="6">
        <f t="shared" si="40"/>
        <v>3.3466506938263397E-69</v>
      </c>
      <c r="P262" s="6">
        <f t="shared" si="40"/>
        <v>6.4755989279697995E-82</v>
      </c>
      <c r="Q262" s="6">
        <f t="shared" si="40"/>
        <v>1.1462666505737238E-95</v>
      </c>
      <c r="R262" s="6">
        <f t="shared" si="40"/>
        <v>1.8624387130497212E-110</v>
      </c>
      <c r="S262" s="6">
        <f t="shared" si="40"/>
        <v>2.7850826335734276E-126</v>
      </c>
      <c r="T262" s="6">
        <f t="shared" si="39"/>
        <v>3.8415633496424403E-143</v>
      </c>
      <c r="U262" s="6">
        <f t="shared" si="38"/>
        <v>4.8964410685528148E-161</v>
      </c>
      <c r="V262" s="6">
        <f t="shared" si="38"/>
        <v>5.7758430499240186E-180</v>
      </c>
      <c r="W262" s="6">
        <f t="shared" si="38"/>
        <v>6.3134961630339541E-200</v>
      </c>
    </row>
    <row r="263" spans="1:23">
      <c r="A263" s="5">
        <f t="shared" si="33"/>
        <v>-0.24299999999999977</v>
      </c>
      <c r="B263" s="10">
        <f t="shared" ref="B263:B326" si="41">SUM(D263:W263)</f>
        <v>0.28532739269584645</v>
      </c>
      <c r="D263" s="6">
        <f t="shared" si="40"/>
        <v>-1.4152031859068515</v>
      </c>
      <c r="E263" s="6">
        <f t="shared" si="40"/>
        <v>1.6725898618933968</v>
      </c>
      <c r="F263" s="6">
        <f t="shared" si="40"/>
        <v>2.7917684114700025E-2</v>
      </c>
      <c r="G263" s="6">
        <f t="shared" si="40"/>
        <v>2.3031283792519321E-5</v>
      </c>
      <c r="H263" s="6">
        <f t="shared" si="40"/>
        <v>1.3108028755999745E-9</v>
      </c>
      <c r="I263" s="6">
        <f t="shared" si="40"/>
        <v>5.7982489972702834E-15</v>
      </c>
      <c r="J263" s="6">
        <f t="shared" si="40"/>
        <v>2.1131433015991484E-21</v>
      </c>
      <c r="K263" s="6">
        <f t="shared" si="40"/>
        <v>6.5599608578769995E-29</v>
      </c>
      <c r="L263" s="6">
        <f t="shared" si="40"/>
        <v>1.7713557721477824E-37</v>
      </c>
      <c r="M263" s="6">
        <f t="shared" si="40"/>
        <v>4.2193688700555651E-47</v>
      </c>
      <c r="N263" s="6">
        <f t="shared" si="40"/>
        <v>8.9542902489744371E-58</v>
      </c>
      <c r="O263" s="6">
        <f t="shared" si="40"/>
        <v>1.705333922117385E-69</v>
      </c>
      <c r="P263" s="6">
        <f t="shared" si="40"/>
        <v>2.9306363915757621E-82</v>
      </c>
      <c r="Q263" s="6">
        <f t="shared" si="40"/>
        <v>4.5638346412965902E-96</v>
      </c>
      <c r="R263" s="6">
        <f t="shared" si="40"/>
        <v>6.4620104254437768E-111</v>
      </c>
      <c r="S263" s="6">
        <f t="shared" si="40"/>
        <v>8.341501970311565E-127</v>
      </c>
      <c r="T263" s="6">
        <f t="shared" si="39"/>
        <v>9.8381559765857861E-144</v>
      </c>
      <c r="U263" s="6">
        <f t="shared" si="38"/>
        <v>1.0620983879897908E-161</v>
      </c>
      <c r="V263" s="6">
        <f t="shared" si="38"/>
        <v>1.0511315264905449E-180</v>
      </c>
      <c r="W263" s="6">
        <f t="shared" si="38"/>
        <v>9.548782092482696E-201</v>
      </c>
    </row>
    <row r="264" spans="1:23">
      <c r="A264" s="5">
        <f t="shared" ref="A264:A327" si="42">A263+$A$3</f>
        <v>-0.24199999999999977</v>
      </c>
      <c r="B264" s="10">
        <f t="shared" si="41"/>
        <v>0.29204347502513428</v>
      </c>
      <c r="D264" s="6">
        <f t="shared" si="40"/>
        <v>-1.3938870009619708</v>
      </c>
      <c r="E264" s="6">
        <f t="shared" si="40"/>
        <v>1.6589035050819014</v>
      </c>
      <c r="F264" s="6">
        <f t="shared" si="40"/>
        <v>2.7005428344562224E-2</v>
      </c>
      <c r="G264" s="6">
        <f t="shared" si="40"/>
        <v>2.1541386234030794E-5</v>
      </c>
      <c r="H264" s="6">
        <f t="shared" si="40"/>
        <v>1.1744025138132735E-9</v>
      </c>
      <c r="I264" s="6">
        <f t="shared" si="40"/>
        <v>4.9293530666576024E-15</v>
      </c>
      <c r="J264" s="6">
        <f t="shared" si="40"/>
        <v>1.6885340581743611E-21</v>
      </c>
      <c r="K264" s="6">
        <f t="shared" si="40"/>
        <v>4.8802090878128208E-29</v>
      </c>
      <c r="L264" s="6">
        <f t="shared" si="40"/>
        <v>1.2152485410556986E-37</v>
      </c>
      <c r="M264" s="6">
        <f t="shared" si="40"/>
        <v>2.6441944710042927E-47</v>
      </c>
      <c r="N264" s="6">
        <f t="shared" si="40"/>
        <v>5.0772359734583055E-58</v>
      </c>
      <c r="O264" s="6">
        <f t="shared" si="40"/>
        <v>8.66600904191748E-70</v>
      </c>
      <c r="P264" s="6">
        <f t="shared" si="40"/>
        <v>1.3220507674923713E-82</v>
      </c>
      <c r="Q264" s="6">
        <f t="shared" si="40"/>
        <v>1.8103200455369786E-96</v>
      </c>
      <c r="R264" s="6">
        <f t="shared" si="40"/>
        <v>2.2325183316080023E-111</v>
      </c>
      <c r="S264" s="6">
        <f t="shared" ref="S264:W279" si="43">EXP($A264-S$4*EXP(4*$A264))*((16*S$4^2*EXP(8*$A264)-24*S$4*EXP(4*$A264)))</f>
        <v>2.4862003511468079E-127</v>
      </c>
      <c r="T264" s="6">
        <f t="shared" si="43"/>
        <v>2.505720145544249E-144</v>
      </c>
      <c r="U264" s="6">
        <f t="shared" si="38"/>
        <v>2.2896709128925159E-162</v>
      </c>
      <c r="V264" s="6">
        <f t="shared" si="38"/>
        <v>1.8998410399100278E-181</v>
      </c>
      <c r="W264" s="6">
        <f t="shared" si="38"/>
        <v>1.4332517321296204E-201</v>
      </c>
    </row>
    <row r="265" spans="1:23">
      <c r="A265" s="5">
        <f t="shared" si="42"/>
        <v>-0.24099999999999977</v>
      </c>
      <c r="B265" s="10">
        <f t="shared" si="41"/>
        <v>0.29887679347799878</v>
      </c>
      <c r="D265" s="6">
        <f t="shared" ref="D265:S280" si="44">EXP($A265-D$4*EXP(4*$A265))*((16*D$4^2*EXP(8*$A265)-24*D$4*EXP(4*$A265)))</f>
        <v>-1.3724476609756362</v>
      </c>
      <c r="E265" s="6">
        <f t="shared" si="44"/>
        <v>1.6451858970552495</v>
      </c>
      <c r="F265" s="6">
        <f t="shared" si="44"/>
        <v>2.6118414660094565E-2</v>
      </c>
      <c r="G265" s="6">
        <f t="shared" si="44"/>
        <v>2.0141686593986854E-5</v>
      </c>
      <c r="H265" s="6">
        <f t="shared" si="44"/>
        <v>1.0516927312642879E-9</v>
      </c>
      <c r="I265" s="6">
        <f t="shared" si="44"/>
        <v>4.1877834724221356E-15</v>
      </c>
      <c r="J265" s="6">
        <f t="shared" si="44"/>
        <v>1.347982350932638E-21</v>
      </c>
      <c r="K265" s="6">
        <f t="shared" si="44"/>
        <v>3.6261417953560003E-29</v>
      </c>
      <c r="L265" s="6">
        <f t="shared" si="44"/>
        <v>8.3243946051882729E-38</v>
      </c>
      <c r="M265" s="6">
        <f t="shared" si="44"/>
        <v>1.6539028846435748E-47</v>
      </c>
      <c r="N265" s="6">
        <f t="shared" si="44"/>
        <v>2.8722360394799235E-58</v>
      </c>
      <c r="O265" s="6">
        <f t="shared" si="44"/>
        <v>4.3917209709866681E-70</v>
      </c>
      <c r="P265" s="6">
        <f t="shared" si="44"/>
        <v>5.9447409136013948E-83</v>
      </c>
      <c r="Q265" s="6">
        <f t="shared" si="44"/>
        <v>7.1541089390716508E-97</v>
      </c>
      <c r="R265" s="6">
        <f t="shared" si="44"/>
        <v>7.6799197254917447E-112</v>
      </c>
      <c r="S265" s="6">
        <f t="shared" si="44"/>
        <v>7.3740352884766158E-128</v>
      </c>
      <c r="T265" s="6">
        <f t="shared" si="43"/>
        <v>6.3468029654315425E-145</v>
      </c>
      <c r="U265" s="6">
        <f t="shared" si="38"/>
        <v>4.9056296626048937E-163</v>
      </c>
      <c r="V265" s="6">
        <f t="shared" si="38"/>
        <v>3.4102329211001347E-182</v>
      </c>
      <c r="W265" s="6">
        <f t="shared" si="38"/>
        <v>2.134912884435322E-202</v>
      </c>
    </row>
    <row r="266" spans="1:23">
      <c r="A266" s="5">
        <f t="shared" si="42"/>
        <v>-0.23999999999999977</v>
      </c>
      <c r="B266" s="10">
        <f t="shared" si="41"/>
        <v>0.30582835562748789</v>
      </c>
      <c r="D266" s="6">
        <f t="shared" si="44"/>
        <v>-1.3508858830254769</v>
      </c>
      <c r="E266" s="6">
        <f t="shared" si="44"/>
        <v>1.6314393085269809</v>
      </c>
      <c r="F266" s="6">
        <f t="shared" si="44"/>
        <v>2.525610205220823E-2</v>
      </c>
      <c r="G266" s="6">
        <f t="shared" si="44"/>
        <v>1.8827132419549312E-5</v>
      </c>
      <c r="H266" s="6">
        <f t="shared" si="44"/>
        <v>9.4135244883311577E-10</v>
      </c>
      <c r="I266" s="6">
        <f t="shared" si="44"/>
        <v>3.5553187617835062E-15</v>
      </c>
      <c r="J266" s="6">
        <f t="shared" si="44"/>
        <v>1.0751039691663121E-21</v>
      </c>
      <c r="K266" s="6">
        <f t="shared" si="44"/>
        <v>2.6910277819379808E-29</v>
      </c>
      <c r="L266" s="6">
        <f t="shared" si="44"/>
        <v>5.6933221365203747E-38</v>
      </c>
      <c r="M266" s="6">
        <f t="shared" si="44"/>
        <v>1.0325093828749309E-47</v>
      </c>
      <c r="N266" s="6">
        <f t="shared" si="44"/>
        <v>1.6210838640579565E-58</v>
      </c>
      <c r="O266" s="6">
        <f t="shared" si="44"/>
        <v>2.2194810941755791E-70</v>
      </c>
      <c r="P266" s="6">
        <f t="shared" si="44"/>
        <v>2.6644692910618124E-83</v>
      </c>
      <c r="Q266" s="6">
        <f t="shared" si="44"/>
        <v>2.8165920746350771E-97</v>
      </c>
      <c r="R266" s="6">
        <f t="shared" si="44"/>
        <v>2.6305412570707821E-112</v>
      </c>
      <c r="S266" s="6">
        <f t="shared" si="44"/>
        <v>2.1764215290815662E-128</v>
      </c>
      <c r="T266" s="6">
        <f t="shared" si="43"/>
        <v>1.5987164847574889E-145</v>
      </c>
      <c r="U266" s="6">
        <f t="shared" si="38"/>
        <v>1.0445255275092043E-163</v>
      </c>
      <c r="V266" s="6">
        <f t="shared" si="38"/>
        <v>6.0791855255118538E-183</v>
      </c>
      <c r="W266" s="6">
        <f t="shared" si="38"/>
        <v>3.1557873999987798E-203</v>
      </c>
    </row>
    <row r="267" spans="1:23">
      <c r="A267" s="5">
        <f t="shared" si="42"/>
        <v>-0.23899999999999977</v>
      </c>
      <c r="B267" s="10">
        <f t="shared" si="41"/>
        <v>0.3128991535009949</v>
      </c>
      <c r="D267" s="6">
        <f t="shared" si="44"/>
        <v>-1.3292024012248833</v>
      </c>
      <c r="E267" s="6">
        <f t="shared" si="44"/>
        <v>1.6176660047524636</v>
      </c>
      <c r="F267" s="6">
        <f t="shared" si="44"/>
        <v>2.4417956202381332E-2</v>
      </c>
      <c r="G267" s="6">
        <f t="shared" si="44"/>
        <v>1.7592928847607597E-5</v>
      </c>
      <c r="H267" s="6">
        <f t="shared" si="44"/>
        <v>8.4218265526053234E-10</v>
      </c>
      <c r="I267" s="6">
        <f t="shared" si="44"/>
        <v>3.0162803436204283E-15</v>
      </c>
      <c r="J267" s="6">
        <f t="shared" si="44"/>
        <v>8.5665700050579891E-22</v>
      </c>
      <c r="K267" s="6">
        <f t="shared" si="44"/>
        <v>1.9946031053383703E-29</v>
      </c>
      <c r="L267" s="6">
        <f t="shared" si="44"/>
        <v>3.8877801796369235E-38</v>
      </c>
      <c r="M267" s="6">
        <f t="shared" si="44"/>
        <v>6.4334223474053326E-48</v>
      </c>
      <c r="N267" s="6">
        <f t="shared" si="44"/>
        <v>9.1280787547906383E-59</v>
      </c>
      <c r="O267" s="6">
        <f t="shared" si="44"/>
        <v>1.1185733426788663E-70</v>
      </c>
      <c r="P267" s="6">
        <f t="shared" si="44"/>
        <v>1.1903532337793798E-83</v>
      </c>
      <c r="Q267" s="6">
        <f t="shared" si="44"/>
        <v>1.1047246179986068E-97</v>
      </c>
      <c r="R267" s="6">
        <f t="shared" si="44"/>
        <v>8.9712474785702421E-113</v>
      </c>
      <c r="S267" s="6">
        <f t="shared" si="44"/>
        <v>6.3920621147527971E-129</v>
      </c>
      <c r="T267" s="6">
        <f t="shared" si="43"/>
        <v>4.0047207028127488E-146</v>
      </c>
      <c r="U267" s="6">
        <f t="shared" si="38"/>
        <v>2.210218213446234E-164</v>
      </c>
      <c r="V267" s="6">
        <f t="shared" si="38"/>
        <v>1.0761908219780084E-183</v>
      </c>
      <c r="W267" s="6">
        <f t="shared" si="38"/>
        <v>4.6290499511470495E-204</v>
      </c>
    </row>
    <row r="268" spans="1:23">
      <c r="A268" s="5">
        <f t="shared" si="42"/>
        <v>-0.23799999999999977</v>
      </c>
      <c r="B268" s="10">
        <f t="shared" si="41"/>
        <v>0.32009016297180592</v>
      </c>
      <c r="D268" s="6">
        <f t="shared" si="44"/>
        <v>-1.3073979667993523</v>
      </c>
      <c r="E268" s="6">
        <f t="shared" si="44"/>
        <v>1.603868244947658</v>
      </c>
      <c r="F268" s="6">
        <f t="shared" si="44"/>
        <v>2.3603449543443591E-2</v>
      </c>
      <c r="G268" s="6">
        <f t="shared" si="44"/>
        <v>1.6434526958448806E-5</v>
      </c>
      <c r="H268" s="6">
        <f t="shared" si="44"/>
        <v>7.5309566030074242E-10</v>
      </c>
      <c r="I268" s="6">
        <f t="shared" si="44"/>
        <v>2.5571870203289406E-15</v>
      </c>
      <c r="J268" s="6">
        <f t="shared" si="44"/>
        <v>6.8194927859160182E-22</v>
      </c>
      <c r="K268" s="6">
        <f t="shared" si="44"/>
        <v>1.4765819914295773E-29</v>
      </c>
      <c r="L268" s="6">
        <f t="shared" si="44"/>
        <v>2.6506829062879314E-38</v>
      </c>
      <c r="M268" s="6">
        <f t="shared" si="44"/>
        <v>4.0008366866031834E-48</v>
      </c>
      <c r="N268" s="6">
        <f t="shared" si="44"/>
        <v>5.1278788998974926E-59</v>
      </c>
      <c r="O268" s="6">
        <f t="shared" si="44"/>
        <v>5.6217167643203471E-71</v>
      </c>
      <c r="P268" s="6">
        <f t="shared" si="44"/>
        <v>5.3005713025777192E-84</v>
      </c>
      <c r="Q268" s="6">
        <f t="shared" si="44"/>
        <v>4.3165742970632158E-98</v>
      </c>
      <c r="R268" s="6">
        <f t="shared" si="44"/>
        <v>3.0462974131165726E-113</v>
      </c>
      <c r="S268" s="6">
        <f t="shared" si="44"/>
        <v>1.86805885638495E-129</v>
      </c>
      <c r="T268" s="6">
        <f t="shared" si="43"/>
        <v>9.975798623934626E-147</v>
      </c>
      <c r="U268" s="6">
        <f t="shared" si="38"/>
        <v>4.6476368903436076E-165</v>
      </c>
      <c r="V268" s="6">
        <f t="shared" si="38"/>
        <v>1.8919236592226148E-184</v>
      </c>
      <c r="W268" s="6">
        <f t="shared" si="38"/>
        <v>6.7378159848242899E-205</v>
      </c>
    </row>
    <row r="269" spans="1:23">
      <c r="A269" s="5">
        <f t="shared" si="42"/>
        <v>-0.23699999999999977</v>
      </c>
      <c r="B269" s="10">
        <f t="shared" si="41"/>
        <v>0.32740234315005534</v>
      </c>
      <c r="D269" s="6">
        <f t="shared" si="44"/>
        <v>-1.2854733481610445</v>
      </c>
      <c r="E269" s="6">
        <f t="shared" si="44"/>
        <v>1.5900482817100234</v>
      </c>
      <c r="F269" s="6">
        <f t="shared" si="44"/>
        <v>2.2812061315394132E-2</v>
      </c>
      <c r="G269" s="6">
        <f t="shared" si="44"/>
        <v>1.5347612574906013E-5</v>
      </c>
      <c r="H269" s="6">
        <f t="shared" si="44"/>
        <v>6.7310524366166218E-10</v>
      </c>
      <c r="I269" s="6">
        <f t="shared" si="44"/>
        <v>2.1664551231558781E-15</v>
      </c>
      <c r="J269" s="6">
        <f t="shared" si="44"/>
        <v>5.4235560908953761E-22</v>
      </c>
      <c r="K269" s="6">
        <f t="shared" si="44"/>
        <v>1.0917400915152184E-29</v>
      </c>
      <c r="L269" s="6">
        <f t="shared" si="44"/>
        <v>1.8043935321760841E-38</v>
      </c>
      <c r="M269" s="6">
        <f t="shared" si="44"/>
        <v>2.4832298815126126E-48</v>
      </c>
      <c r="N269" s="6">
        <f t="shared" si="44"/>
        <v>2.8739324696465558E-59</v>
      </c>
      <c r="O269" s="6">
        <f t="shared" si="44"/>
        <v>2.8174751491852895E-71</v>
      </c>
      <c r="P269" s="6">
        <f t="shared" si="44"/>
        <v>2.3525860070397412E-84</v>
      </c>
      <c r="Q269" s="6">
        <f t="shared" si="44"/>
        <v>1.6802462143396338E-98</v>
      </c>
      <c r="R269" s="6">
        <f t="shared" si="44"/>
        <v>1.0299020990403278E-113</v>
      </c>
      <c r="S269" s="6">
        <f t="shared" si="44"/>
        <v>5.4322920315708893E-130</v>
      </c>
      <c r="T269" s="6">
        <f t="shared" si="43"/>
        <v>2.4710871077025655E-147</v>
      </c>
      <c r="U269" s="6">
        <f t="shared" si="38"/>
        <v>9.7117897307225952E-166</v>
      </c>
      <c r="V269" s="6">
        <f t="shared" si="38"/>
        <v>3.3027540062269924E-185</v>
      </c>
      <c r="W269" s="6">
        <f t="shared" si="38"/>
        <v>9.7314178270510857E-206</v>
      </c>
    </row>
    <row r="270" spans="1:23">
      <c r="A270" s="5">
        <f t="shared" si="42"/>
        <v>-0.23599999999999977</v>
      </c>
      <c r="B270" s="10">
        <f t="shared" si="41"/>
        <v>0.33483663577341238</v>
      </c>
      <c r="D270" s="6">
        <f t="shared" si="44"/>
        <v>-1.2634293309815234</v>
      </c>
      <c r="E270" s="6">
        <f t="shared" si="44"/>
        <v>1.5762083604418051</v>
      </c>
      <c r="F270" s="6">
        <f t="shared" si="44"/>
        <v>2.2043277616317181E-2</v>
      </c>
      <c r="G270" s="6">
        <f t="shared" si="44"/>
        <v>1.4328095494065013E-5</v>
      </c>
      <c r="H270" s="6">
        <f t="shared" si="44"/>
        <v>6.0131762963537944E-10</v>
      </c>
      <c r="I270" s="6">
        <f t="shared" si="44"/>
        <v>1.8341384150576292E-15</v>
      </c>
      <c r="J270" s="6">
        <f t="shared" si="44"/>
        <v>4.3092481065246083E-22</v>
      </c>
      <c r="K270" s="6">
        <f t="shared" si="44"/>
        <v>8.0619370908411095E-30</v>
      </c>
      <c r="L270" s="6">
        <f t="shared" si="44"/>
        <v>1.2263640733594896E-38</v>
      </c>
      <c r="M270" s="6">
        <f t="shared" si="44"/>
        <v>1.5382856606459421E-48</v>
      </c>
      <c r="N270" s="6">
        <f t="shared" si="44"/>
        <v>1.6069105005804215E-59</v>
      </c>
      <c r="O270" s="6">
        <f t="shared" si="44"/>
        <v>1.4080983900434561E-71</v>
      </c>
      <c r="P270" s="6">
        <f t="shared" si="44"/>
        <v>1.0407313449231099E-84</v>
      </c>
      <c r="Q270" s="6">
        <f t="shared" si="44"/>
        <v>6.5155116972496558E-99</v>
      </c>
      <c r="R270" s="6">
        <f t="shared" si="44"/>
        <v>3.4666992284148619E-114</v>
      </c>
      <c r="S270" s="6">
        <f t="shared" si="44"/>
        <v>1.5718460292001207E-130</v>
      </c>
      <c r="T270" s="6">
        <f t="shared" si="43"/>
        <v>6.0867241078456174E-148</v>
      </c>
      <c r="U270" s="6">
        <f t="shared" si="38"/>
        <v>2.0166264268754489E-166</v>
      </c>
      <c r="V270" s="6">
        <f t="shared" si="38"/>
        <v>5.7252565501079106E-186</v>
      </c>
      <c r="W270" s="6">
        <f t="shared" si="38"/>
        <v>1.3945987796875716E-206</v>
      </c>
    </row>
    <row r="271" spans="1:23">
      <c r="A271" s="5">
        <f t="shared" si="42"/>
        <v>-0.23499999999999976</v>
      </c>
      <c r="B271" s="10">
        <f t="shared" si="41"/>
        <v>0.34239396459785482</v>
      </c>
      <c r="D271" s="6">
        <f t="shared" si="44"/>
        <v>-1.2412667182625938</v>
      </c>
      <c r="E271" s="6">
        <f t="shared" si="44"/>
        <v>1.5623507187759202</v>
      </c>
      <c r="F271" s="6">
        <f t="shared" si="44"/>
        <v>2.1296591448464842E-2</v>
      </c>
      <c r="G271" s="6">
        <f t="shared" si="44"/>
        <v>1.337209913878339E-5</v>
      </c>
      <c r="H271" s="6">
        <f t="shared" si="44"/>
        <v>5.3692322241059499E-10</v>
      </c>
      <c r="I271" s="6">
        <f t="shared" si="44"/>
        <v>1.5517026472193107E-15</v>
      </c>
      <c r="J271" s="6">
        <f t="shared" si="44"/>
        <v>3.4206016747102289E-22</v>
      </c>
      <c r="K271" s="6">
        <f t="shared" si="44"/>
        <v>5.9458758347707352E-30</v>
      </c>
      <c r="L271" s="6">
        <f t="shared" si="44"/>
        <v>8.3218427329494239E-39</v>
      </c>
      <c r="M271" s="6">
        <f t="shared" si="44"/>
        <v>9.5105937735645647E-49</v>
      </c>
      <c r="N271" s="6">
        <f t="shared" si="44"/>
        <v>8.9635293939472776E-60</v>
      </c>
      <c r="O271" s="6">
        <f t="shared" si="44"/>
        <v>7.0175061545996932E-72</v>
      </c>
      <c r="P271" s="6">
        <f t="shared" si="44"/>
        <v>4.588770389095515E-85</v>
      </c>
      <c r="Q271" s="6">
        <f t="shared" si="44"/>
        <v>2.5168618896882169E-99</v>
      </c>
      <c r="R271" s="6">
        <f t="shared" si="44"/>
        <v>1.1617838489257056E-114</v>
      </c>
      <c r="S271" s="6">
        <f t="shared" si="44"/>
        <v>4.5254581787466564E-131</v>
      </c>
      <c r="T271" s="6">
        <f t="shared" si="43"/>
        <v>1.4908177722146876E-148</v>
      </c>
      <c r="U271" s="6">
        <f t="shared" si="43"/>
        <v>4.1610195315195599E-167</v>
      </c>
      <c r="V271" s="6">
        <f t="shared" si="43"/>
        <v>9.8547937900734475E-187</v>
      </c>
      <c r="W271" s="6">
        <f t="shared" si="43"/>
        <v>1.9830107425471058E-207</v>
      </c>
    </row>
    <row r="272" spans="1:23">
      <c r="A272" s="5">
        <f t="shared" si="42"/>
        <v>-0.23399999999999976</v>
      </c>
      <c r="B272" s="10">
        <f t="shared" si="41"/>
        <v>0.35007523478880326</v>
      </c>
      <c r="D272" s="6">
        <f t="shared" si="44"/>
        <v>-1.2189863304052699</v>
      </c>
      <c r="E272" s="6">
        <f t="shared" si="44"/>
        <v>1.5484775860046904</v>
      </c>
      <c r="F272" s="6">
        <f t="shared" si="44"/>
        <v>2.0571502759575921E-2</v>
      </c>
      <c r="G272" s="6">
        <f t="shared" si="44"/>
        <v>1.2475950616461287E-5</v>
      </c>
      <c r="H272" s="6">
        <f t="shared" si="44"/>
        <v>4.7918904181111427E-10</v>
      </c>
      <c r="I272" s="6">
        <f t="shared" si="44"/>
        <v>1.3118302913481122E-15</v>
      </c>
      <c r="J272" s="6">
        <f t="shared" si="44"/>
        <v>2.7125982822147569E-22</v>
      </c>
      <c r="K272" s="6">
        <f t="shared" si="44"/>
        <v>4.3797202718916116E-30</v>
      </c>
      <c r="L272" s="6">
        <f t="shared" si="44"/>
        <v>5.6380478780158578E-39</v>
      </c>
      <c r="M272" s="6">
        <f t="shared" si="44"/>
        <v>5.8684774854563724E-49</v>
      </c>
      <c r="N272" s="6">
        <f t="shared" si="44"/>
        <v>4.988092691191001E-60</v>
      </c>
      <c r="O272" s="6">
        <f t="shared" si="44"/>
        <v>3.4874227249111607E-72</v>
      </c>
      <c r="P272" s="6">
        <f t="shared" si="44"/>
        <v>2.0165678249516462E-85</v>
      </c>
      <c r="Q272" s="6">
        <f t="shared" si="44"/>
        <v>9.6849820772234619E-100</v>
      </c>
      <c r="R272" s="6">
        <f t="shared" si="44"/>
        <v>3.8762858564056975E-115</v>
      </c>
      <c r="S272" s="6">
        <f t="shared" si="44"/>
        <v>1.2963792016916931E-131</v>
      </c>
      <c r="T272" s="6">
        <f t="shared" si="43"/>
        <v>3.6307893274511192E-149</v>
      </c>
      <c r="U272" s="6">
        <f t="shared" si="43"/>
        <v>8.531220015524288E-168</v>
      </c>
      <c r="V272" s="6">
        <f t="shared" si="43"/>
        <v>1.6843087536867871E-187</v>
      </c>
      <c r="W272" s="6">
        <f t="shared" si="43"/>
        <v>2.7976273266325758E-208</v>
      </c>
    </row>
    <row r="273" spans="1:23">
      <c r="A273" s="5">
        <f t="shared" si="42"/>
        <v>-0.23299999999999976</v>
      </c>
      <c r="B273" s="10">
        <f t="shared" si="41"/>
        <v>0.35788133231304009</v>
      </c>
      <c r="D273" s="6">
        <f t="shared" si="44"/>
        <v>-1.1965890052767598</v>
      </c>
      <c r="E273" s="6">
        <f t="shared" si="44"/>
        <v>1.5345911825116698</v>
      </c>
      <c r="F273" s="6">
        <f t="shared" si="44"/>
        <v>1.9867518479504461E-2</v>
      </c>
      <c r="G273" s="6">
        <f t="shared" si="44"/>
        <v>1.1636171172696687E-5</v>
      </c>
      <c r="H273" s="6">
        <f t="shared" si="44"/>
        <v>4.2745180363984917E-10</v>
      </c>
      <c r="I273" s="6">
        <f t="shared" si="44"/>
        <v>1.108251529584855E-15</v>
      </c>
      <c r="J273" s="6">
        <f t="shared" si="44"/>
        <v>2.1490610878733141E-22</v>
      </c>
      <c r="K273" s="6">
        <f t="shared" si="44"/>
        <v>3.2220244460810626E-30</v>
      </c>
      <c r="L273" s="6">
        <f t="shared" si="44"/>
        <v>3.8136814764164669E-39</v>
      </c>
      <c r="M273" s="6">
        <f t="shared" si="44"/>
        <v>3.6139904983563763E-49</v>
      </c>
      <c r="N273" s="6">
        <f t="shared" si="44"/>
        <v>2.769197672716729E-60</v>
      </c>
      <c r="O273" s="6">
        <f t="shared" si="44"/>
        <v>1.7281978222597141E-72</v>
      </c>
      <c r="P273" s="6">
        <f t="shared" si="44"/>
        <v>8.8324742138816189E-86</v>
      </c>
      <c r="Q273" s="6">
        <f t="shared" si="44"/>
        <v>3.7124459551017649E-100</v>
      </c>
      <c r="R273" s="6">
        <f t="shared" si="44"/>
        <v>1.2875967141146142E-115</v>
      </c>
      <c r="S273" s="6">
        <f t="shared" si="44"/>
        <v>3.6949600749082648E-132</v>
      </c>
      <c r="T273" s="6">
        <f t="shared" si="43"/>
        <v>8.7923143319800396E-150</v>
      </c>
      <c r="U273" s="6">
        <f t="shared" si="43"/>
        <v>1.7379950870581892E-168</v>
      </c>
      <c r="V273" s="6">
        <f t="shared" si="43"/>
        <v>2.8582822209036662E-188</v>
      </c>
      <c r="W273" s="6">
        <f t="shared" si="43"/>
        <v>3.9158855780043847E-209</v>
      </c>
    </row>
    <row r="274" spans="1:23">
      <c r="A274" s="5">
        <f t="shared" si="42"/>
        <v>-0.23199999999999976</v>
      </c>
      <c r="B274" s="10">
        <f t="shared" si="41"/>
        <v>0.36581312333164256</v>
      </c>
      <c r="D274" s="6">
        <f t="shared" si="44"/>
        <v>-1.1740755982754807</v>
      </c>
      <c r="E274" s="6">
        <f t="shared" si="44"/>
        <v>1.5206937192067507</v>
      </c>
      <c r="F274" s="6">
        <f t="shared" si="44"/>
        <v>1.9184152552232367E-2</v>
      </c>
      <c r="G274" s="6">
        <f t="shared" si="44"/>
        <v>1.0849467027652459E-5</v>
      </c>
      <c r="H274" s="6">
        <f t="shared" si="44"/>
        <v>3.8111159294467529E-10</v>
      </c>
      <c r="I274" s="6">
        <f t="shared" si="44"/>
        <v>9.3559807613817661E-16</v>
      </c>
      <c r="J274" s="6">
        <f t="shared" si="44"/>
        <v>1.7009465163724737E-22</v>
      </c>
      <c r="K274" s="6">
        <f t="shared" si="44"/>
        <v>2.3673420552386383E-30</v>
      </c>
      <c r="L274" s="6">
        <f t="shared" si="44"/>
        <v>2.5755127169966199E-39</v>
      </c>
      <c r="M274" s="6">
        <f t="shared" si="44"/>
        <v>2.2212062759721266E-49</v>
      </c>
      <c r="N274" s="6">
        <f t="shared" si="44"/>
        <v>1.5336745947212905E-60</v>
      </c>
      <c r="O274" s="6">
        <f t="shared" si="44"/>
        <v>8.5397359433590572E-73</v>
      </c>
      <c r="P274" s="6">
        <f t="shared" si="44"/>
        <v>3.8556638358876731E-86</v>
      </c>
      <c r="Q274" s="6">
        <f t="shared" si="44"/>
        <v>1.417544218755286E-100</v>
      </c>
      <c r="R274" s="6">
        <f t="shared" si="44"/>
        <v>4.2580406516426558E-116</v>
      </c>
      <c r="S274" s="6">
        <f t="shared" si="44"/>
        <v>1.0478204180271872E-132</v>
      </c>
      <c r="T274" s="6">
        <f t="shared" si="43"/>
        <v>2.1170012384280541E-150</v>
      </c>
      <c r="U274" s="6">
        <f t="shared" si="43"/>
        <v>3.5180405649261851E-169</v>
      </c>
      <c r="V274" s="6">
        <f t="shared" si="43"/>
        <v>4.8159875993534859E-189</v>
      </c>
      <c r="W274" s="6">
        <f t="shared" si="43"/>
        <v>5.4379065061548698E-210</v>
      </c>
    </row>
    <row r="275" spans="1:23">
      <c r="A275" s="5">
        <f t="shared" si="42"/>
        <v>-0.23099999999999976</v>
      </c>
      <c r="B275" s="10">
        <f t="shared" si="41"/>
        <v>0.37387145359437146</v>
      </c>
      <c r="D275" s="6">
        <f t="shared" si="44"/>
        <v>-1.1514469823940365</v>
      </c>
      <c r="E275" s="6">
        <f t="shared" si="44"/>
        <v>1.5067873969648551</v>
      </c>
      <c r="F275" s="6">
        <f t="shared" si="44"/>
        <v>1.8520925963342892E-2</v>
      </c>
      <c r="G275" s="6">
        <f t="shared" si="44"/>
        <v>1.0112720583168798E-5</v>
      </c>
      <c r="H275" s="6">
        <f t="shared" si="44"/>
        <v>3.3962608237906575E-10</v>
      </c>
      <c r="I275" s="6">
        <f t="shared" si="44"/>
        <v>7.8927683734822499E-16</v>
      </c>
      <c r="J275" s="6">
        <f t="shared" si="44"/>
        <v>1.3449603686235414E-22</v>
      </c>
      <c r="K275" s="6">
        <f t="shared" si="44"/>
        <v>1.7371635790576053E-30</v>
      </c>
      <c r="L275" s="6">
        <f t="shared" si="44"/>
        <v>1.7365360878097223E-39</v>
      </c>
      <c r="M275" s="6">
        <f t="shared" si="44"/>
        <v>1.3624722145226326E-49</v>
      </c>
      <c r="N275" s="6">
        <f t="shared" si="44"/>
        <v>8.4736035983005809E-61</v>
      </c>
      <c r="O275" s="6">
        <f t="shared" si="44"/>
        <v>4.2077758622662747E-73</v>
      </c>
      <c r="P275" s="6">
        <f t="shared" si="44"/>
        <v>1.6774800456077012E-86</v>
      </c>
      <c r="Q275" s="6">
        <f t="shared" si="44"/>
        <v>5.3916475422002052E-101</v>
      </c>
      <c r="R275" s="6">
        <f t="shared" si="44"/>
        <v>1.4018381531515722E-116</v>
      </c>
      <c r="S275" s="6">
        <f t="shared" si="44"/>
        <v>2.9563411993742177E-133</v>
      </c>
      <c r="T275" s="6">
        <f t="shared" si="43"/>
        <v>5.0680957536356324E-151</v>
      </c>
      <c r="U275" s="6">
        <f t="shared" si="43"/>
        <v>7.07549575661288E-170</v>
      </c>
      <c r="V275" s="6">
        <f t="shared" si="43"/>
        <v>8.0565670296441087E-190</v>
      </c>
      <c r="W275" s="6">
        <f t="shared" si="43"/>
        <v>7.4917160807330893E-211</v>
      </c>
    </row>
    <row r="276" spans="1:23">
      <c r="A276" s="5">
        <f t="shared" si="42"/>
        <v>-0.22999999999999976</v>
      </c>
      <c r="B276" s="10">
        <f t="shared" si="41"/>
        <v>0.38205714783579758</v>
      </c>
      <c r="D276" s="6">
        <f t="shared" si="44"/>
        <v>-1.1287040482801247</v>
      </c>
      <c r="E276" s="6">
        <f t="shared" si="44"/>
        <v>1.4928744060683927</v>
      </c>
      <c r="F276" s="6">
        <f t="shared" si="44"/>
        <v>1.7877366763034801E-2</v>
      </c>
      <c r="G276" s="6">
        <f t="shared" si="44"/>
        <v>9.4229819888613628E-6</v>
      </c>
      <c r="H276" s="6">
        <f t="shared" si="44"/>
        <v>3.0250525142342471E-10</v>
      </c>
      <c r="I276" s="6">
        <f t="shared" si="44"/>
        <v>6.6536079678044376E-16</v>
      </c>
      <c r="J276" s="6">
        <f t="shared" si="44"/>
        <v>1.062437898672472E-22</v>
      </c>
      <c r="K276" s="6">
        <f t="shared" si="44"/>
        <v>1.2731093990671887E-30</v>
      </c>
      <c r="L276" s="6">
        <f t="shared" si="44"/>
        <v>1.1689662141401884E-39</v>
      </c>
      <c r="M276" s="6">
        <f t="shared" si="44"/>
        <v>8.3406488029911143E-50</v>
      </c>
      <c r="N276" s="6">
        <f t="shared" si="44"/>
        <v>4.6704048929168783E-61</v>
      </c>
      <c r="O276" s="6">
        <f t="shared" si="44"/>
        <v>2.0673449157407083E-73</v>
      </c>
      <c r="P276" s="6">
        <f t="shared" si="44"/>
        <v>7.2736288191292891E-87</v>
      </c>
      <c r="Q276" s="6">
        <f t="shared" si="44"/>
        <v>2.0427160325680483E-101</v>
      </c>
      <c r="R276" s="6">
        <f t="shared" si="44"/>
        <v>4.5944792484384123E-117</v>
      </c>
      <c r="S276" s="6">
        <f t="shared" si="44"/>
        <v>8.2985839425892193E-134</v>
      </c>
      <c r="T276" s="6">
        <f t="shared" si="43"/>
        <v>1.2063249437643814E-151</v>
      </c>
      <c r="U276" s="6">
        <f t="shared" si="43"/>
        <v>1.413856827294278E-170</v>
      </c>
      <c r="V276" s="6">
        <f t="shared" si="43"/>
        <v>1.338093974308894E-190</v>
      </c>
      <c r="W276" s="6">
        <f t="shared" si="43"/>
        <v>1.0239172939229127E-211</v>
      </c>
    </row>
    <row r="277" spans="1:23">
      <c r="A277" s="5">
        <f t="shared" si="42"/>
        <v>-0.22899999999999976</v>
      </c>
      <c r="B277" s="10">
        <f t="shared" si="41"/>
        <v>0.39037100917348894</v>
      </c>
      <c r="D277" s="6">
        <f t="shared" si="44"/>
        <v>-1.1058477042953394</v>
      </c>
      <c r="E277" s="6">
        <f t="shared" si="44"/>
        <v>1.4789569256537085</v>
      </c>
      <c r="F277" s="6">
        <f t="shared" si="44"/>
        <v>1.7253010084757058E-2</v>
      </c>
      <c r="G277" s="6">
        <f t="shared" si="44"/>
        <v>8.7774610556589706E-6</v>
      </c>
      <c r="H277" s="6">
        <f t="shared" si="44"/>
        <v>2.693065655785181E-10</v>
      </c>
      <c r="I277" s="6">
        <f t="shared" si="44"/>
        <v>5.6049484530820517E-16</v>
      </c>
      <c r="J277" s="6">
        <f t="shared" si="44"/>
        <v>8.3843839446813566E-23</v>
      </c>
      <c r="K277" s="6">
        <f t="shared" si="44"/>
        <v>9.3182384163591942E-31</v>
      </c>
      <c r="L277" s="6">
        <f t="shared" si="44"/>
        <v>7.8562505340373471E-40</v>
      </c>
      <c r="M277" s="6">
        <f t="shared" si="44"/>
        <v>5.0956778161236087E-50</v>
      </c>
      <c r="N277" s="6">
        <f t="shared" si="44"/>
        <v>2.5679596117050376E-61</v>
      </c>
      <c r="O277" s="6">
        <f t="shared" si="44"/>
        <v>1.0127924809208063E-73</v>
      </c>
      <c r="P277" s="6">
        <f t="shared" si="44"/>
        <v>3.1432187689773246E-87</v>
      </c>
      <c r="Q277" s="6">
        <f t="shared" si="44"/>
        <v>7.708845088817404E-102</v>
      </c>
      <c r="R277" s="6">
        <f t="shared" si="44"/>
        <v>1.4990538874704875E-117</v>
      </c>
      <c r="S277" s="6">
        <f t="shared" si="44"/>
        <v>2.3175348485591335E-134</v>
      </c>
      <c r="T277" s="6">
        <f t="shared" si="43"/>
        <v>2.8547597490523002E-152</v>
      </c>
      <c r="U277" s="6">
        <f t="shared" si="43"/>
        <v>2.8069538095164487E-171</v>
      </c>
      <c r="V277" s="6">
        <f t="shared" si="43"/>
        <v>2.2063915909194904E-191</v>
      </c>
      <c r="W277" s="6">
        <f t="shared" si="43"/>
        <v>1.3882527710558581E-212</v>
      </c>
    </row>
    <row r="278" spans="1:23">
      <c r="A278" s="5">
        <f t="shared" si="42"/>
        <v>-0.22799999999999976</v>
      </c>
      <c r="B278" s="10">
        <f t="shared" si="41"/>
        <v>0.39881381850867353</v>
      </c>
      <c r="D278" s="6">
        <f t="shared" si="44"/>
        <v>-1.0828788765718171</v>
      </c>
      <c r="E278" s="6">
        <f t="shared" si="44"/>
        <v>1.4650371231618065</v>
      </c>
      <c r="F278" s="6">
        <f t="shared" si="44"/>
        <v>1.6647398159547772E-2</v>
      </c>
      <c r="G278" s="6">
        <f t="shared" si="44"/>
        <v>8.1735195054521365E-6</v>
      </c>
      <c r="H278" s="6">
        <f t="shared" si="44"/>
        <v>2.3963057775576457E-10</v>
      </c>
      <c r="I278" s="6">
        <f t="shared" si="44"/>
        <v>4.7181456844806175E-16</v>
      </c>
      <c r="J278" s="6">
        <f t="shared" si="44"/>
        <v>6.6101389679072632E-23</v>
      </c>
      <c r="K278" s="6">
        <f t="shared" si="44"/>
        <v>6.8115000703064496E-31</v>
      </c>
      <c r="L278" s="6">
        <f t="shared" si="44"/>
        <v>5.2713406812914663E-40</v>
      </c>
      <c r="M278" s="6">
        <f t="shared" si="44"/>
        <v>3.1069234030953982E-50</v>
      </c>
      <c r="N278" s="6">
        <f t="shared" si="44"/>
        <v>1.4085260832612303E-61</v>
      </c>
      <c r="O278" s="6">
        <f t="shared" si="44"/>
        <v>4.9473218152187918E-74</v>
      </c>
      <c r="P278" s="6">
        <f t="shared" si="44"/>
        <v>1.3536983299108465E-87</v>
      </c>
      <c r="Q278" s="6">
        <f t="shared" si="44"/>
        <v>2.8977347104615505E-102</v>
      </c>
      <c r="R278" s="6">
        <f t="shared" si="44"/>
        <v>4.8689227327183897E-118</v>
      </c>
      <c r="S278" s="6">
        <f t="shared" si="44"/>
        <v>6.438911787955599E-135</v>
      </c>
      <c r="T278" s="6">
        <f t="shared" si="43"/>
        <v>6.7166157713033367E-153</v>
      </c>
      <c r="U278" s="6">
        <f t="shared" si="43"/>
        <v>5.5364970874670309E-172</v>
      </c>
      <c r="V278" s="6">
        <f t="shared" si="43"/>
        <v>3.6118139681042558E-192</v>
      </c>
      <c r="W278" s="6">
        <f t="shared" si="43"/>
        <v>1.867146415297642E-213</v>
      </c>
    </row>
    <row r="279" spans="1:23">
      <c r="A279" s="5">
        <f t="shared" si="42"/>
        <v>-0.22699999999999976</v>
      </c>
      <c r="B279" s="10">
        <f t="shared" si="41"/>
        <v>0.40738633392965207</v>
      </c>
      <c r="D279" s="6">
        <f t="shared" si="44"/>
        <v>-1.0597985090666941</v>
      </c>
      <c r="E279" s="6">
        <f t="shared" si="44"/>
        <v>1.4511171537935219</v>
      </c>
      <c r="F279" s="6">
        <f t="shared" si="44"/>
        <v>1.6060080326161217E-2</v>
      </c>
      <c r="G279" s="6">
        <f t="shared" si="44"/>
        <v>7.6086635457447265E-6</v>
      </c>
      <c r="H279" s="6">
        <f t="shared" si="44"/>
        <v>2.1311691698462722E-10</v>
      </c>
      <c r="I279" s="6">
        <f t="shared" si="44"/>
        <v>3.9687625932619686E-16</v>
      </c>
      <c r="J279" s="6">
        <f t="shared" si="44"/>
        <v>5.2061914713334661E-23</v>
      </c>
      <c r="K279" s="6">
        <f t="shared" si="44"/>
        <v>4.9726778690528294E-31</v>
      </c>
      <c r="L279" s="6">
        <f t="shared" si="44"/>
        <v>3.5311519458541237E-40</v>
      </c>
      <c r="M279" s="6">
        <f t="shared" si="44"/>
        <v>1.8905235447049578E-50</v>
      </c>
      <c r="N279" s="6">
        <f t="shared" si="44"/>
        <v>7.7069121965458005E-62</v>
      </c>
      <c r="O279" s="6">
        <f t="shared" si="44"/>
        <v>2.4096667130364311E-74</v>
      </c>
      <c r="P279" s="6">
        <f t="shared" si="44"/>
        <v>5.810146334090293E-88</v>
      </c>
      <c r="Q279" s="6">
        <f t="shared" si="44"/>
        <v>1.0849483148819171E-102</v>
      </c>
      <c r="R279" s="6">
        <f t="shared" si="44"/>
        <v>1.5742559026183532E-118</v>
      </c>
      <c r="S279" s="6">
        <f t="shared" si="44"/>
        <v>1.7797280099604967E-135</v>
      </c>
      <c r="T279" s="6">
        <f t="shared" si="43"/>
        <v>1.5710753375063887E-153</v>
      </c>
      <c r="U279" s="6">
        <f t="shared" si="43"/>
        <v>1.0849095195710911E-172</v>
      </c>
      <c r="V279" s="6">
        <f t="shared" si="43"/>
        <v>5.8695163389691837E-193</v>
      </c>
      <c r="W279" s="6">
        <f t="shared" si="43"/>
        <v>2.4910380053725315E-214</v>
      </c>
    </row>
    <row r="280" spans="1:23">
      <c r="A280" s="5">
        <f t="shared" si="42"/>
        <v>-0.22599999999999976</v>
      </c>
      <c r="B280" s="10">
        <f t="shared" si="41"/>
        <v>0.41608929011834483</v>
      </c>
      <c r="D280" s="6">
        <f t="shared" si="44"/>
        <v>-1.0366075636143273</v>
      </c>
      <c r="E280" s="6">
        <f t="shared" si="44"/>
        <v>1.4371991599694034</v>
      </c>
      <c r="F280" s="6">
        <f t="shared" si="44"/>
        <v>1.5490613037069315E-2</v>
      </c>
      <c r="G280" s="6">
        <f t="shared" si="44"/>
        <v>7.0805367584238095E-6</v>
      </c>
      <c r="H280" s="6">
        <f t="shared" si="44"/>
        <v>1.8944063224872041E-10</v>
      </c>
      <c r="I280" s="6">
        <f t="shared" si="44"/>
        <v>3.3359664989244779E-16</v>
      </c>
      <c r="J280" s="6">
        <f t="shared" si="44"/>
        <v>4.0963596107963939E-23</v>
      </c>
      <c r="K280" s="6">
        <f t="shared" si="44"/>
        <v>3.6255529501281369E-31</v>
      </c>
      <c r="L280" s="6">
        <f t="shared" si="44"/>
        <v>2.3615570394343401E-40</v>
      </c>
      <c r="M280" s="6">
        <f t="shared" si="44"/>
        <v>1.1480295811461757E-50</v>
      </c>
      <c r="N280" s="6">
        <f t="shared" si="44"/>
        <v>4.2065929404407763E-62</v>
      </c>
      <c r="O280" s="6">
        <f t="shared" si="44"/>
        <v>1.170242477636417E-74</v>
      </c>
      <c r="P280" s="6">
        <f t="shared" si="44"/>
        <v>2.4852163481246982E-88</v>
      </c>
      <c r="Q280" s="6">
        <f t="shared" si="44"/>
        <v>4.0460729559048105E-103</v>
      </c>
      <c r="R280" s="6">
        <f t="shared" si="44"/>
        <v>5.0668340458042884E-119</v>
      </c>
      <c r="S280" s="6">
        <f t="shared" ref="S280:W295" si="45">EXP($A280-S$4*EXP(4*$A280))*((16*S$4^2*EXP(8*$A280)-24*S$4*EXP(4*$A280)))</f>
        <v>4.8937384682414808E-136</v>
      </c>
      <c r="T280" s="6">
        <f t="shared" si="45"/>
        <v>3.6534143126775211E-154</v>
      </c>
      <c r="U280" s="6">
        <f t="shared" si="45"/>
        <v>2.1120257581180179E-173</v>
      </c>
      <c r="V280" s="6">
        <f t="shared" si="45"/>
        <v>9.4689262310656573E-194</v>
      </c>
      <c r="W280" s="6">
        <f t="shared" si="45"/>
        <v>3.2965557503053728E-215</v>
      </c>
    </row>
    <row r="281" spans="1:23">
      <c r="A281" s="5">
        <f t="shared" si="42"/>
        <v>-0.22499999999999976</v>
      </c>
      <c r="B281" s="10">
        <f t="shared" si="41"/>
        <v>0.4249233977602952</v>
      </c>
      <c r="D281" s="6">
        <f t="shared" ref="D281:S296" si="46">EXP($A281-D$4*EXP(4*$A281))*((16*D$4^2*EXP(8*$A281)-24*D$4*EXP(4*$A281)))</f>
        <v>-1.0133070199762502</v>
      </c>
      <c r="E281" s="6">
        <f t="shared" si="46"/>
        <v>1.4232852707945194</v>
      </c>
      <c r="F281" s="6">
        <f t="shared" si="46"/>
        <v>1.4938559860424881E-2</v>
      </c>
      <c r="G281" s="6">
        <f t="shared" si="46"/>
        <v>6.5869132919900676E-6</v>
      </c>
      <c r="H281" s="6">
        <f t="shared" si="46"/>
        <v>1.683088617624577E-10</v>
      </c>
      <c r="I281" s="6">
        <f t="shared" si="46"/>
        <v>2.8020104917717183E-16</v>
      </c>
      <c r="J281" s="6">
        <f t="shared" si="46"/>
        <v>3.2199021841569987E-23</v>
      </c>
      <c r="K281" s="6">
        <f t="shared" si="46"/>
        <v>2.639929230940301E-31</v>
      </c>
      <c r="L281" s="6">
        <f t="shared" si="46"/>
        <v>1.5767554074624505E-40</v>
      </c>
      <c r="M281" s="6">
        <f t="shared" si="46"/>
        <v>6.9572880127080594E-51</v>
      </c>
      <c r="N281" s="6">
        <f t="shared" si="46"/>
        <v>2.2903974760048783E-62</v>
      </c>
      <c r="O281" s="6">
        <f t="shared" si="46"/>
        <v>5.6665890659164081E-75</v>
      </c>
      <c r="P281" s="6">
        <f t="shared" si="46"/>
        <v>1.0593691529795695E-88</v>
      </c>
      <c r="Q281" s="6">
        <f t="shared" si="46"/>
        <v>1.5028847782666373E-103</v>
      </c>
      <c r="R281" s="6">
        <f t="shared" si="46"/>
        <v>1.6233381374176864E-119</v>
      </c>
      <c r="S281" s="6">
        <f t="shared" si="46"/>
        <v>1.3386430968802289E-136</v>
      </c>
      <c r="T281" s="6">
        <f t="shared" si="45"/>
        <v>8.4459022419664477E-155</v>
      </c>
      <c r="U281" s="6">
        <f t="shared" si="45"/>
        <v>4.0845170553713666E-174</v>
      </c>
      <c r="V281" s="6">
        <f t="shared" si="45"/>
        <v>1.5163794336557943E-194</v>
      </c>
      <c r="W281" s="6">
        <f t="shared" si="45"/>
        <v>4.3271751385999666E-216</v>
      </c>
    </row>
    <row r="282" spans="1:23">
      <c r="A282" s="5">
        <f t="shared" si="42"/>
        <v>-0.22399999999999975</v>
      </c>
      <c r="B282" s="10">
        <f t="shared" si="41"/>
        <v>0.43388934295848869</v>
      </c>
      <c r="D282" s="6">
        <f t="shared" si="46"/>
        <v>-0.98989787588880662</v>
      </c>
      <c r="E282" s="6">
        <f t="shared" si="46"/>
        <v>1.4093776015284145</v>
      </c>
      <c r="F282" s="6">
        <f t="shared" si="46"/>
        <v>1.4403491478075951E-2</v>
      </c>
      <c r="G282" s="6">
        <f t="shared" si="46"/>
        <v>6.1256913468201187E-6</v>
      </c>
      <c r="H282" s="6">
        <f t="shared" si="46"/>
        <v>1.4945780032125313E-10</v>
      </c>
      <c r="I282" s="6">
        <f t="shared" si="46"/>
        <v>2.3517874888811952E-16</v>
      </c>
      <c r="J282" s="6">
        <f t="shared" si="46"/>
        <v>2.52843742932125E-23</v>
      </c>
      <c r="K282" s="6">
        <f t="shared" si="46"/>
        <v>1.9197388645265822E-31</v>
      </c>
      <c r="L282" s="6">
        <f t="shared" si="46"/>
        <v>1.0510205421702666E-40</v>
      </c>
      <c r="M282" s="6">
        <f t="shared" si="46"/>
        <v>4.2076466247237738E-51</v>
      </c>
      <c r="N282" s="6">
        <f t="shared" si="46"/>
        <v>1.2439909693184154E-62</v>
      </c>
      <c r="O282" s="6">
        <f t="shared" si="46"/>
        <v>2.7358322202044056E-75</v>
      </c>
      <c r="P282" s="6">
        <f t="shared" si="46"/>
        <v>4.5001858133933992E-89</v>
      </c>
      <c r="Q282" s="6">
        <f t="shared" si="46"/>
        <v>5.5600415175667484E-104</v>
      </c>
      <c r="R282" s="6">
        <f t="shared" si="46"/>
        <v>5.1770730566332223E-120</v>
      </c>
      <c r="S282" s="6">
        <f t="shared" si="46"/>
        <v>3.6426438025064704E-137</v>
      </c>
      <c r="T282" s="6">
        <f t="shared" si="45"/>
        <v>1.9410116643520196E-155</v>
      </c>
      <c r="U282" s="6">
        <f t="shared" si="45"/>
        <v>7.8470523592546525E-175</v>
      </c>
      <c r="V282" s="6">
        <f t="shared" si="45"/>
        <v>2.4105213517311419E-195</v>
      </c>
      <c r="W282" s="6">
        <f t="shared" si="45"/>
        <v>5.6337598013246594E-217</v>
      </c>
    </row>
    <row r="283" spans="1:23">
      <c r="A283" s="5">
        <f t="shared" si="42"/>
        <v>-0.22299999999999975</v>
      </c>
      <c r="B283" s="10">
        <f t="shared" si="41"/>
        <v>0.44298778665132788</v>
      </c>
      <c r="D283" s="6">
        <f t="shared" si="46"/>
        <v>-0.96638114710843381</v>
      </c>
      <c r="E283" s="6">
        <f t="shared" si="46"/>
        <v>1.395478253060447</v>
      </c>
      <c r="F283" s="6">
        <f t="shared" si="46"/>
        <v>1.3884985679721235E-2</v>
      </c>
      <c r="G283" s="6">
        <f t="shared" si="46"/>
        <v>5.6948869432609904E-6</v>
      </c>
      <c r="H283" s="6">
        <f t="shared" si="46"/>
        <v>1.3264993951211685E-10</v>
      </c>
      <c r="I283" s="6">
        <f t="shared" si="46"/>
        <v>1.9724470645937048E-16</v>
      </c>
      <c r="J283" s="6">
        <f t="shared" si="46"/>
        <v>1.9834667713445018E-23</v>
      </c>
      <c r="K283" s="6">
        <f t="shared" si="46"/>
        <v>1.3941888113181079E-31</v>
      </c>
      <c r="L283" s="6">
        <f t="shared" si="46"/>
        <v>6.9941700097393918E-41</v>
      </c>
      <c r="M283" s="6">
        <f t="shared" si="46"/>
        <v>2.5394949366849171E-51</v>
      </c>
      <c r="N283" s="6">
        <f t="shared" si="46"/>
        <v>6.7397734466331265E-63</v>
      </c>
      <c r="O283" s="6">
        <f t="shared" si="46"/>
        <v>1.3169641654660042E-75</v>
      </c>
      <c r="P283" s="6">
        <f t="shared" si="46"/>
        <v>1.9050551832186956E-89</v>
      </c>
      <c r="Q283" s="6">
        <f t="shared" si="46"/>
        <v>2.0487255494075249E-104</v>
      </c>
      <c r="R283" s="6">
        <f t="shared" si="46"/>
        <v>1.643442757739405E-120</v>
      </c>
      <c r="S283" s="6">
        <f t="shared" si="46"/>
        <v>9.8602370998905148E-138</v>
      </c>
      <c r="T283" s="6">
        <f t="shared" si="45"/>
        <v>4.4344006595568775E-156</v>
      </c>
      <c r="U283" s="6">
        <f t="shared" si="45"/>
        <v>1.4975633217160557E-175</v>
      </c>
      <c r="V283" s="6">
        <f t="shared" si="45"/>
        <v>3.8036205304085703E-196</v>
      </c>
      <c r="W283" s="6">
        <f t="shared" si="45"/>
        <v>7.2749121949622998E-218</v>
      </c>
    </row>
    <row r="284" spans="1:23">
      <c r="A284" s="5">
        <f t="shared" si="42"/>
        <v>-0.22199999999999975</v>
      </c>
      <c r="B284" s="10">
        <f t="shared" si="41"/>
        <v>0.45221936403509733</v>
      </c>
      <c r="D284" s="6">
        <f t="shared" si="46"/>
        <v>-0.94275786745454415</v>
      </c>
      <c r="E284" s="6">
        <f t="shared" si="46"/>
        <v>1.3815893113907094</v>
      </c>
      <c r="F284" s="6">
        <f t="shared" si="46"/>
        <v>1.3382627353297769E-2</v>
      </c>
      <c r="G284" s="6">
        <f t="shared" si="46"/>
        <v>5.2926279625902858E-6</v>
      </c>
      <c r="H284" s="6">
        <f t="shared" si="46"/>
        <v>1.176715575687443E-10</v>
      </c>
      <c r="I284" s="6">
        <f t="shared" si="46"/>
        <v>1.6530664643466049E-16</v>
      </c>
      <c r="J284" s="6">
        <f t="shared" si="46"/>
        <v>1.5543867474548307E-23</v>
      </c>
      <c r="K284" s="6">
        <f t="shared" si="46"/>
        <v>1.0111796188600265E-31</v>
      </c>
      <c r="L284" s="6">
        <f t="shared" si="46"/>
        <v>4.6466116541577234E-41</v>
      </c>
      <c r="M284" s="6">
        <f t="shared" si="46"/>
        <v>1.5295394693732991E-51</v>
      </c>
      <c r="N284" s="6">
        <f t="shared" si="46"/>
        <v>3.6424260806026755E-63</v>
      </c>
      <c r="O284" s="6">
        <f t="shared" si="46"/>
        <v>6.3207712080167822E-76</v>
      </c>
      <c r="P284" s="6">
        <f t="shared" si="46"/>
        <v>8.0366051125271694E-90</v>
      </c>
      <c r="Q284" s="6">
        <f t="shared" si="46"/>
        <v>7.5185818619927419E-105</v>
      </c>
      <c r="R284" s="6">
        <f t="shared" si="46"/>
        <v>5.1929222566776229E-121</v>
      </c>
      <c r="S284" s="6">
        <f t="shared" si="46"/>
        <v>2.6550189014418384E-138</v>
      </c>
      <c r="T284" s="6">
        <f t="shared" si="45"/>
        <v>1.0070617093321818E-156</v>
      </c>
      <c r="U284" s="6">
        <f t="shared" si="45"/>
        <v>2.8389979257753956E-176</v>
      </c>
      <c r="V284" s="6">
        <f t="shared" si="45"/>
        <v>5.9573565411724616E-197</v>
      </c>
      <c r="W284" s="6">
        <f t="shared" si="45"/>
        <v>9.3170510494444895E-219</v>
      </c>
    </row>
    <row r="285" spans="1:23">
      <c r="A285" s="5">
        <f t="shared" si="42"/>
        <v>-0.22099999999999975</v>
      </c>
      <c r="B285" s="10">
        <f t="shared" si="41"/>
        <v>0.46158468399128522</v>
      </c>
      <c r="D285" s="6">
        <f t="shared" si="46"/>
        <v>-0.91902908884997603</v>
      </c>
      <c r="E285" s="6">
        <f t="shared" si="46"/>
        <v>1.3677128471167852</v>
      </c>
      <c r="F285" s="6">
        <f t="shared" si="46"/>
        <v>1.2896008471694347E-2</v>
      </c>
      <c r="G285" s="6">
        <f t="shared" si="46"/>
        <v>4.9171484511074762E-6</v>
      </c>
      <c r="H285" s="6">
        <f t="shared" si="46"/>
        <v>1.0433043750624152E-10</v>
      </c>
      <c r="I285" s="6">
        <f t="shared" si="46"/>
        <v>1.3843683512706852E-16</v>
      </c>
      <c r="J285" s="6">
        <f t="shared" si="46"/>
        <v>1.2168944805684873E-23</v>
      </c>
      <c r="K285" s="6">
        <f t="shared" si="46"/>
        <v>7.3241968105888212E-32</v>
      </c>
      <c r="L285" s="6">
        <f t="shared" si="46"/>
        <v>3.0818314182584745E-41</v>
      </c>
      <c r="M285" s="6">
        <f t="shared" si="46"/>
        <v>9.193390010274665E-52</v>
      </c>
      <c r="N285" s="6">
        <f t="shared" si="46"/>
        <v>1.9635828720887763E-63</v>
      </c>
      <c r="O285" s="6">
        <f t="shared" si="46"/>
        <v>3.0246326378020176E-76</v>
      </c>
      <c r="P285" s="6">
        <f t="shared" si="46"/>
        <v>3.3784663170848066E-90</v>
      </c>
      <c r="Q285" s="6">
        <f t="shared" si="46"/>
        <v>2.7480678665798145E-105</v>
      </c>
      <c r="R285" s="6">
        <f t="shared" si="46"/>
        <v>1.6332322324952148E-121</v>
      </c>
      <c r="S285" s="6">
        <f t="shared" si="46"/>
        <v>7.1112885856553979E-139</v>
      </c>
      <c r="T285" s="6">
        <f t="shared" si="45"/>
        <v>2.2734281965391889E-157</v>
      </c>
      <c r="U285" s="6">
        <f t="shared" si="45"/>
        <v>5.3460691709813808E-177</v>
      </c>
      <c r="V285" s="6">
        <f t="shared" si="45"/>
        <v>9.2612001037784321E-198</v>
      </c>
      <c r="W285" s="6">
        <f t="shared" si="45"/>
        <v>1.1834124682844612E-219</v>
      </c>
    </row>
    <row r="286" spans="1:23">
      <c r="A286" s="5">
        <f t="shared" si="42"/>
        <v>-0.21999999999999975</v>
      </c>
      <c r="B286" s="10">
        <f t="shared" si="41"/>
        <v>0.47108432851908444</v>
      </c>
      <c r="D286" s="6">
        <f t="shared" si="46"/>
        <v>-0.89519588135895845</v>
      </c>
      <c r="E286" s="6">
        <f t="shared" si="46"/>
        <v>1.3538509149265281</v>
      </c>
      <c r="F286" s="6">
        <f t="shared" si="46"/>
        <v>1.2424728075883074E-2</v>
      </c>
      <c r="G286" s="6">
        <f t="shared" si="46"/>
        <v>4.5667831778541712E-6</v>
      </c>
      <c r="H286" s="6">
        <f t="shared" si="46"/>
        <v>9.2453793885162264E-11</v>
      </c>
      <c r="I286" s="6">
        <f t="shared" si="46"/>
        <v>1.1584788290477243E-16</v>
      </c>
      <c r="J286" s="6">
        <f t="shared" si="46"/>
        <v>9.5171009311202412E-24</v>
      </c>
      <c r="K286" s="6">
        <f t="shared" si="46"/>
        <v>5.2980296516345368E-32</v>
      </c>
      <c r="L286" s="6">
        <f t="shared" si="46"/>
        <v>2.0405665907901756E-41</v>
      </c>
      <c r="M286" s="6">
        <f t="shared" si="46"/>
        <v>5.5142790528425755E-52</v>
      </c>
      <c r="N286" s="6">
        <f t="shared" si="46"/>
        <v>1.0558844812294932E-63</v>
      </c>
      <c r="O286" s="6">
        <f t="shared" si="46"/>
        <v>1.4430336711121289E-76</v>
      </c>
      <c r="P286" s="6">
        <f t="shared" si="46"/>
        <v>1.415279996472106E-90</v>
      </c>
      <c r="Q286" s="6">
        <f t="shared" si="46"/>
        <v>1.0003484209314139E-105</v>
      </c>
      <c r="R286" s="6">
        <f t="shared" si="46"/>
        <v>5.1127533979661902E-122</v>
      </c>
      <c r="S286" s="6">
        <f t="shared" si="46"/>
        <v>1.8946116337962201E-139</v>
      </c>
      <c r="T286" s="6">
        <f t="shared" si="45"/>
        <v>5.1015247917586043E-158</v>
      </c>
      <c r="U286" s="6">
        <f t="shared" si="45"/>
        <v>9.9995861286932987E-178</v>
      </c>
      <c r="V286" s="6">
        <f t="shared" si="45"/>
        <v>1.4289769098084173E-198</v>
      </c>
      <c r="W286" s="6">
        <f t="shared" si="45"/>
        <v>1.4906866147745506E-220</v>
      </c>
    </row>
    <row r="287" spans="1:23">
      <c r="A287" s="5">
        <f t="shared" si="42"/>
        <v>-0.21899999999999975</v>
      </c>
      <c r="B287" s="10">
        <f t="shared" si="41"/>
        <v>0.48071885217340515</v>
      </c>
      <c r="D287" s="6">
        <f t="shared" si="46"/>
        <v>-0.87125933322256366</v>
      </c>
      <c r="E287" s="6">
        <f t="shared" si="46"/>
        <v>1.3400055530970816</v>
      </c>
      <c r="F287" s="6">
        <f t="shared" si="46"/>
        <v>1.1968392254564012E-2</v>
      </c>
      <c r="G287" s="6">
        <f t="shared" si="46"/>
        <v>4.2399624366959576E-6</v>
      </c>
      <c r="H287" s="6">
        <f t="shared" si="46"/>
        <v>8.1886390141633042E-11</v>
      </c>
      <c r="I287" s="6">
        <f t="shared" si="46"/>
        <v>9.6872015024056576E-17</v>
      </c>
      <c r="J287" s="6">
        <f t="shared" si="46"/>
        <v>7.43554105515481E-24</v>
      </c>
      <c r="K287" s="6">
        <f t="shared" si="46"/>
        <v>3.8272702617374879E-32</v>
      </c>
      <c r="L287" s="6">
        <f t="shared" si="46"/>
        <v>1.3488359437670988E-41</v>
      </c>
      <c r="M287" s="6">
        <f t="shared" si="46"/>
        <v>3.3006254225110661E-52</v>
      </c>
      <c r="N287" s="6">
        <f t="shared" si="46"/>
        <v>5.6635389116132505E-64</v>
      </c>
      <c r="O287" s="6">
        <f t="shared" si="46"/>
        <v>6.8639855041022981E-77</v>
      </c>
      <c r="P287" s="6">
        <f t="shared" si="46"/>
        <v>5.9079232630446273E-91</v>
      </c>
      <c r="Q287" s="6">
        <f t="shared" si="46"/>
        <v>3.6266058619128186E-106</v>
      </c>
      <c r="R287" s="6">
        <f t="shared" si="46"/>
        <v>1.5930316307913533E-122</v>
      </c>
      <c r="S287" s="6">
        <f t="shared" si="46"/>
        <v>5.0208130800496118E-140</v>
      </c>
      <c r="T287" s="6">
        <f t="shared" si="45"/>
        <v>1.1378942831332215E-158</v>
      </c>
      <c r="U287" s="6">
        <f t="shared" si="45"/>
        <v>1.8577861428337007E-178</v>
      </c>
      <c r="V287" s="6">
        <f t="shared" si="45"/>
        <v>2.1883378598653412E-199</v>
      </c>
      <c r="W287" s="6">
        <f t="shared" si="45"/>
        <v>1.8621499518837883E-221</v>
      </c>
    </row>
    <row r="288" spans="1:23">
      <c r="A288" s="5">
        <f t="shared" si="42"/>
        <v>-0.21799999999999975</v>
      </c>
      <c r="B288" s="10">
        <f t="shared" si="41"/>
        <v>0.49048878150878372</v>
      </c>
      <c r="D288" s="6">
        <f t="shared" si="46"/>
        <v>-0.84722055089158477</v>
      </c>
      <c r="E288" s="6">
        <f t="shared" si="46"/>
        <v>1.3261787830003777</v>
      </c>
      <c r="F288" s="6">
        <f t="shared" si="46"/>
        <v>1.1526614120418093E-2</v>
      </c>
      <c r="G288" s="6">
        <f t="shared" si="46"/>
        <v>3.9352070837304715E-6</v>
      </c>
      <c r="H288" s="6">
        <f t="shared" si="46"/>
        <v>7.2488829888650707E-11</v>
      </c>
      <c r="I288" s="6">
        <f t="shared" si="46"/>
        <v>8.0943327265019088E-17</v>
      </c>
      <c r="J288" s="6">
        <f t="shared" si="46"/>
        <v>5.8032976507477946E-24</v>
      </c>
      <c r="K288" s="6">
        <f t="shared" si="46"/>
        <v>2.7610986437894731E-32</v>
      </c>
      <c r="L288" s="6">
        <f t="shared" si="46"/>
        <v>8.900840424929675E-42</v>
      </c>
      <c r="M288" s="6">
        <f t="shared" si="46"/>
        <v>1.9714899020446491E-52</v>
      </c>
      <c r="N288" s="6">
        <f t="shared" si="46"/>
        <v>3.030116243406422E-64</v>
      </c>
      <c r="O288" s="6">
        <f t="shared" si="46"/>
        <v>3.2551206252300233E-77</v>
      </c>
      <c r="P288" s="6">
        <f t="shared" si="46"/>
        <v>2.4574850938131345E-91</v>
      </c>
      <c r="Q288" s="6">
        <f t="shared" si="46"/>
        <v>1.3093855556050318E-106</v>
      </c>
      <c r="R288" s="6">
        <f t="shared" si="46"/>
        <v>4.9402444183459207E-123</v>
      </c>
      <c r="S288" s="6">
        <f t="shared" si="46"/>
        <v>1.3234287759195825E-140</v>
      </c>
      <c r="T288" s="6">
        <f t="shared" si="45"/>
        <v>2.522763250339137E-159</v>
      </c>
      <c r="U288" s="6">
        <f t="shared" si="45"/>
        <v>3.4281822072405647E-179</v>
      </c>
      <c r="V288" s="6">
        <f t="shared" si="45"/>
        <v>3.325995483248494E-200</v>
      </c>
      <c r="W288" s="6">
        <f t="shared" si="45"/>
        <v>2.3067818145911241E-222</v>
      </c>
    </row>
    <row r="289" spans="1:23">
      <c r="A289" s="5">
        <f t="shared" si="42"/>
        <v>-0.21699999999999975</v>
      </c>
      <c r="B289" s="10">
        <f t="shared" si="41"/>
        <v>0.5003946145294712</v>
      </c>
      <c r="D289" s="6">
        <f t="shared" si="46"/>
        <v>-0.82308065905682948</v>
      </c>
      <c r="E289" s="6">
        <f t="shared" si="46"/>
        <v>1.3123726086152991</v>
      </c>
      <c r="F289" s="6">
        <f t="shared" si="46"/>
        <v>1.1099013783064163E-2</v>
      </c>
      <c r="G289" s="6">
        <f t="shared" si="46"/>
        <v>3.6511238012189173E-6</v>
      </c>
      <c r="H289" s="6">
        <f t="shared" si="46"/>
        <v>6.413600695124591E-11</v>
      </c>
      <c r="I289" s="6">
        <f t="shared" si="46"/>
        <v>6.7582608130349258E-17</v>
      </c>
      <c r="J289" s="6">
        <f t="shared" si="46"/>
        <v>4.524699076138585E-24</v>
      </c>
      <c r="K289" s="6">
        <f t="shared" si="46"/>
        <v>1.9892548628197029E-32</v>
      </c>
      <c r="L289" s="6">
        <f t="shared" si="46"/>
        <v>5.863588366005103E-42</v>
      </c>
      <c r="M289" s="6">
        <f t="shared" si="46"/>
        <v>1.1751141241806354E-52</v>
      </c>
      <c r="N289" s="6">
        <f t="shared" si="46"/>
        <v>1.61706024716168E-64</v>
      </c>
      <c r="O289" s="6">
        <f t="shared" si="46"/>
        <v>1.5390169600775963E-77</v>
      </c>
      <c r="P289" s="6">
        <f t="shared" si="46"/>
        <v>1.0186015914635571E-91</v>
      </c>
      <c r="Q289" s="6">
        <f t="shared" si="46"/>
        <v>4.7081003292764983E-107</v>
      </c>
      <c r="R289" s="6">
        <f t="shared" si="46"/>
        <v>1.5248206295341208E-123</v>
      </c>
      <c r="S289" s="6">
        <f t="shared" si="46"/>
        <v>3.4696880672318014E-141</v>
      </c>
      <c r="T289" s="6">
        <f t="shared" si="45"/>
        <v>5.5592116984319073E-160</v>
      </c>
      <c r="U289" s="6">
        <f t="shared" si="45"/>
        <v>6.2831112873438803E-180</v>
      </c>
      <c r="V289" s="6">
        <f t="shared" si="45"/>
        <v>5.0168821682168816E-201</v>
      </c>
      <c r="W289" s="6">
        <f t="shared" si="45"/>
        <v>2.8336576775860851E-223</v>
      </c>
    </row>
    <row r="290" spans="1:23">
      <c r="A290" s="5">
        <f t="shared" si="42"/>
        <v>-0.21599999999999975</v>
      </c>
      <c r="B290" s="10">
        <f t="shared" si="41"/>
        <v>0.51043682014608294</v>
      </c>
      <c r="D290" s="6">
        <f t="shared" si="46"/>
        <v>-0.79884080067674434</v>
      </c>
      <c r="E290" s="6">
        <f t="shared" si="46"/>
        <v>1.2985890160467157</v>
      </c>
      <c r="F290" s="6">
        <f t="shared" si="46"/>
        <v>1.0685218318816227E-2</v>
      </c>
      <c r="G290" s="6">
        <f t="shared" si="46"/>
        <v>3.3864005794707169E-6</v>
      </c>
      <c r="H290" s="6">
        <f t="shared" si="46"/>
        <v>5.6715700152694114E-11</v>
      </c>
      <c r="I290" s="6">
        <f t="shared" si="46"/>
        <v>5.638436628124977E-17</v>
      </c>
      <c r="J290" s="6">
        <f t="shared" si="46"/>
        <v>3.5241578173551286E-24</v>
      </c>
      <c r="K290" s="6">
        <f t="shared" si="46"/>
        <v>1.431239479475183E-32</v>
      </c>
      <c r="L290" s="6">
        <f t="shared" si="46"/>
        <v>3.8561466872821615E-42</v>
      </c>
      <c r="M290" s="6">
        <f t="shared" si="46"/>
        <v>6.9895473346950973E-53</v>
      </c>
      <c r="N290" s="6">
        <f t="shared" si="46"/>
        <v>8.6076420061052689E-65</v>
      </c>
      <c r="O290" s="6">
        <f t="shared" si="46"/>
        <v>7.2543757509124657E-78</v>
      </c>
      <c r="P290" s="6">
        <f t="shared" si="46"/>
        <v>4.2069663453991431E-92</v>
      </c>
      <c r="Q290" s="6">
        <f t="shared" si="46"/>
        <v>1.6858839616245476E-107</v>
      </c>
      <c r="R290" s="6">
        <f t="shared" si="46"/>
        <v>4.6841105523235623E-124</v>
      </c>
      <c r="S290" s="6">
        <f t="shared" si="46"/>
        <v>9.0476181944254469E-142</v>
      </c>
      <c r="T290" s="6">
        <f t="shared" si="45"/>
        <v>1.2175911790391498E-160</v>
      </c>
      <c r="U290" s="6">
        <f t="shared" si="45"/>
        <v>1.1437113552475895E-180</v>
      </c>
      <c r="V290" s="6">
        <f t="shared" si="45"/>
        <v>7.5099648602468794E-202</v>
      </c>
      <c r="W290" s="6">
        <f t="shared" si="45"/>
        <v>3.4516170952665305E-224</v>
      </c>
    </row>
    <row r="291" spans="1:23">
      <c r="A291" s="5">
        <f t="shared" si="42"/>
        <v>-0.21499999999999975</v>
      </c>
      <c r="B291" s="10">
        <f t="shared" si="41"/>
        <v>0.52061583763911023</v>
      </c>
      <c r="D291" s="6">
        <f t="shared" si="46"/>
        <v>-0.77450213700237869</v>
      </c>
      <c r="E291" s="6">
        <f t="shared" si="46"/>
        <v>1.2848299730516153</v>
      </c>
      <c r="F291" s="6">
        <f t="shared" si="46"/>
        <v>1.0284861737338016E-2</v>
      </c>
      <c r="G291" s="6">
        <f t="shared" si="46"/>
        <v>3.1398024083409225E-6</v>
      </c>
      <c r="H291" s="6">
        <f t="shared" si="46"/>
        <v>5.0127300027470227E-11</v>
      </c>
      <c r="I291" s="6">
        <f t="shared" si="46"/>
        <v>4.7005751295177429E-17</v>
      </c>
      <c r="J291" s="6">
        <f t="shared" si="46"/>
        <v>2.7420160340245161E-24</v>
      </c>
      <c r="K291" s="6">
        <f t="shared" si="46"/>
        <v>1.0283600800001479E-32</v>
      </c>
      <c r="L291" s="6">
        <f t="shared" si="46"/>
        <v>2.5316184672788197E-42</v>
      </c>
      <c r="M291" s="6">
        <f t="shared" si="46"/>
        <v>4.1485649771095627E-53</v>
      </c>
      <c r="N291" s="6">
        <f t="shared" si="46"/>
        <v>4.5701329247877897E-65</v>
      </c>
      <c r="O291" s="6">
        <f t="shared" si="46"/>
        <v>3.4090370467291354E-78</v>
      </c>
      <c r="P291" s="6">
        <f t="shared" si="46"/>
        <v>1.7313255866611885E-92</v>
      </c>
      <c r="Q291" s="6">
        <f t="shared" si="46"/>
        <v>6.0118239881957121E-108</v>
      </c>
      <c r="R291" s="6">
        <f t="shared" si="46"/>
        <v>1.4320734885291595E-124</v>
      </c>
      <c r="S291" s="6">
        <f t="shared" si="46"/>
        <v>2.3465114035782408E-142</v>
      </c>
      <c r="T291" s="6">
        <f t="shared" si="45"/>
        <v>2.6505177862057818E-161</v>
      </c>
      <c r="U291" s="6">
        <f t="shared" si="45"/>
        <v>2.067650063116321E-181</v>
      </c>
      <c r="V291" s="6">
        <f t="shared" si="45"/>
        <v>1.1156305748697708E-202</v>
      </c>
      <c r="W291" s="6">
        <f t="shared" si="45"/>
        <v>4.1688619114408313E-225</v>
      </c>
    </row>
    <row r="292" spans="1:23">
      <c r="A292" s="5">
        <f t="shared" si="42"/>
        <v>-0.21399999999999975</v>
      </c>
      <c r="B292" s="10">
        <f t="shared" si="41"/>
        <v>0.53093207612965265</v>
      </c>
      <c r="D292" s="6">
        <f t="shared" si="46"/>
        <v>-0.75006584759959694</v>
      </c>
      <c r="E292" s="6">
        <f t="shared" si="46"/>
        <v>1.2710974285725061</v>
      </c>
      <c r="F292" s="6">
        <f t="shared" si="46"/>
        <v>9.8975849452925379E-3</v>
      </c>
      <c r="G292" s="6">
        <f t="shared" si="46"/>
        <v>2.910167170229262E-6</v>
      </c>
      <c r="H292" s="6">
        <f t="shared" si="46"/>
        <v>4.4280655705907047E-11</v>
      </c>
      <c r="I292" s="6">
        <f t="shared" si="46"/>
        <v>3.9157098693144178E-17</v>
      </c>
      <c r="J292" s="6">
        <f t="shared" si="46"/>
        <v>2.1312373519424095E-24</v>
      </c>
      <c r="K292" s="6">
        <f t="shared" si="46"/>
        <v>7.3788175984630442E-33</v>
      </c>
      <c r="L292" s="6">
        <f t="shared" si="46"/>
        <v>1.6591842438297992E-42</v>
      </c>
      <c r="M292" s="6">
        <f t="shared" si="46"/>
        <v>2.4571003723512656E-53</v>
      </c>
      <c r="N292" s="6">
        <f t="shared" si="46"/>
        <v>2.4202244607614311E-65</v>
      </c>
      <c r="O292" s="6">
        <f t="shared" si="46"/>
        <v>1.5971037081885778E-78</v>
      </c>
      <c r="P292" s="6">
        <f t="shared" si="46"/>
        <v>7.0994915580928409E-93</v>
      </c>
      <c r="Q292" s="6">
        <f t="shared" si="46"/>
        <v>2.1348836691680301E-108</v>
      </c>
      <c r="R292" s="6">
        <f t="shared" si="46"/>
        <v>4.3573752954989076E-125</v>
      </c>
      <c r="S292" s="6">
        <f t="shared" si="46"/>
        <v>6.052658955971407E-143</v>
      </c>
      <c r="T292" s="6">
        <f t="shared" si="45"/>
        <v>5.7344298524561077E-162</v>
      </c>
      <c r="U292" s="6">
        <f t="shared" si="45"/>
        <v>3.7123133072294615E-182</v>
      </c>
      <c r="V292" s="6">
        <f t="shared" si="45"/>
        <v>1.6446295820123902E-203</v>
      </c>
      <c r="W292" s="6">
        <f t="shared" si="45"/>
        <v>4.9924914391967703E-226</v>
      </c>
    </row>
    <row r="293" spans="1:23">
      <c r="A293" s="5">
        <f t="shared" si="42"/>
        <v>-0.21299999999999975</v>
      </c>
      <c r="B293" s="10">
        <f t="shared" si="41"/>
        <v>0.54138591405767611</v>
      </c>
      <c r="D293" s="6">
        <f t="shared" si="46"/>
        <v>-0.72553313036854461</v>
      </c>
      <c r="E293" s="6">
        <f t="shared" si="46"/>
        <v>1.2573933122783159</v>
      </c>
      <c r="F293" s="6">
        <f t="shared" si="46"/>
        <v>9.5230357070831811E-3</v>
      </c>
      <c r="G293" s="6">
        <f t="shared" si="46"/>
        <v>2.6964017266977216E-6</v>
      </c>
      <c r="H293" s="6">
        <f t="shared" si="46"/>
        <v>3.9095031201806039E-11</v>
      </c>
      <c r="I293" s="6">
        <f t="shared" si="46"/>
        <v>3.2593867338171049E-17</v>
      </c>
      <c r="J293" s="6">
        <f t="shared" si="46"/>
        <v>1.654775270218006E-24</v>
      </c>
      <c r="K293" s="6">
        <f t="shared" si="46"/>
        <v>5.2873083024163286E-33</v>
      </c>
      <c r="L293" s="6">
        <f t="shared" si="46"/>
        <v>1.0855244927527496E-42</v>
      </c>
      <c r="M293" s="6">
        <f t="shared" si="46"/>
        <v>1.452179666750646E-53</v>
      </c>
      <c r="N293" s="6">
        <f t="shared" si="46"/>
        <v>1.2783805623830897E-65</v>
      </c>
      <c r="O293" s="6">
        <f t="shared" si="46"/>
        <v>7.4593143071743742E-79</v>
      </c>
      <c r="P293" s="6">
        <f t="shared" si="46"/>
        <v>2.9007365023184548E-93</v>
      </c>
      <c r="Q293" s="6">
        <f t="shared" si="46"/>
        <v>7.549606165448998E-109</v>
      </c>
      <c r="R293" s="6">
        <f t="shared" si="46"/>
        <v>1.319464748756839E-125</v>
      </c>
      <c r="S293" s="6">
        <f t="shared" si="46"/>
        <v>1.552728022901607E-143</v>
      </c>
      <c r="T293" s="6">
        <f t="shared" si="45"/>
        <v>1.2330178336476072E-162</v>
      </c>
      <c r="U293" s="6">
        <f t="shared" si="45"/>
        <v>6.6192256506511544E-183</v>
      </c>
      <c r="V293" s="6">
        <f t="shared" si="45"/>
        <v>2.4058448020662346E-204</v>
      </c>
      <c r="W293" s="6">
        <f t="shared" si="45"/>
        <v>5.9279872165920029E-227</v>
      </c>
    </row>
    <row r="294" spans="1:23">
      <c r="A294" s="5">
        <f t="shared" si="42"/>
        <v>-0.21199999999999974</v>
      </c>
      <c r="B294" s="10">
        <f t="shared" si="41"/>
        <v>0.5519776986681546</v>
      </c>
      <c r="D294" s="6">
        <f t="shared" si="46"/>
        <v>-0.70090520156028624</v>
      </c>
      <c r="E294" s="6">
        <f t="shared" si="46"/>
        <v>1.2437195341129665</v>
      </c>
      <c r="F294" s="6">
        <f t="shared" si="46"/>
        <v>9.1608686027851247E-3</v>
      </c>
      <c r="G294" s="6">
        <f t="shared" si="46"/>
        <v>2.4974781910484393E-6</v>
      </c>
      <c r="H294" s="6">
        <f t="shared" si="46"/>
        <v>3.4498161243445686E-11</v>
      </c>
      <c r="I294" s="6">
        <f t="shared" si="46"/>
        <v>2.710976948620493E-17</v>
      </c>
      <c r="J294" s="6">
        <f t="shared" si="46"/>
        <v>1.2834819876733021E-24</v>
      </c>
      <c r="K294" s="6">
        <f t="shared" si="46"/>
        <v>3.7834361629327398E-33</v>
      </c>
      <c r="L294" s="6">
        <f t="shared" si="46"/>
        <v>7.0897395409649736E-43</v>
      </c>
      <c r="M294" s="6">
        <f t="shared" si="46"/>
        <v>8.564194876683967E-54</v>
      </c>
      <c r="N294" s="6">
        <f t="shared" si="46"/>
        <v>6.7350042215807193E-66</v>
      </c>
      <c r="O294" s="6">
        <f t="shared" si="46"/>
        <v>3.473151559246154E-79</v>
      </c>
      <c r="P294" s="6">
        <f t="shared" si="46"/>
        <v>1.1809066389711514E-93</v>
      </c>
      <c r="Q294" s="6">
        <f t="shared" si="46"/>
        <v>2.6585768339110863E-109</v>
      </c>
      <c r="R294" s="6">
        <f t="shared" si="46"/>
        <v>3.9762658798898147E-126</v>
      </c>
      <c r="S294" s="6">
        <f t="shared" si="46"/>
        <v>3.9615096181404333E-144</v>
      </c>
      <c r="T294" s="6">
        <f t="shared" si="45"/>
        <v>2.6348586413697638E-163</v>
      </c>
      <c r="U294" s="6">
        <f t="shared" si="45"/>
        <v>1.1720676741683635E-183</v>
      </c>
      <c r="V294" s="6">
        <f t="shared" si="45"/>
        <v>3.4922515600857474E-205</v>
      </c>
      <c r="W294" s="6">
        <f t="shared" si="45"/>
        <v>6.9786662590485733E-228</v>
      </c>
    </row>
    <row r="295" spans="1:23">
      <c r="A295" s="5">
        <f t="shared" si="42"/>
        <v>-0.21099999999999974</v>
      </c>
      <c r="B295" s="10">
        <f t="shared" si="41"/>
        <v>0.5627077455053846</v>
      </c>
      <c r="D295" s="6">
        <f t="shared" si="46"/>
        <v>-0.67618329579059822</v>
      </c>
      <c r="E295" s="6">
        <f t="shared" si="46"/>
        <v>1.2300779838518137</v>
      </c>
      <c r="F295" s="6">
        <f t="shared" si="46"/>
        <v>8.8107449833643454E-3</v>
      </c>
      <c r="G295" s="6">
        <f t="shared" si="46"/>
        <v>2.3124303794274851E-6</v>
      </c>
      <c r="H295" s="6">
        <f t="shared" si="46"/>
        <v>3.0425397626085765E-11</v>
      </c>
      <c r="I295" s="6">
        <f t="shared" si="46"/>
        <v>2.2530921620178758E-17</v>
      </c>
      <c r="J295" s="6">
        <f t="shared" si="46"/>
        <v>9.9444841422672382E-25</v>
      </c>
      <c r="K295" s="6">
        <f t="shared" si="46"/>
        <v>2.7035830451003313E-33</v>
      </c>
      <c r="L295" s="6">
        <f t="shared" si="46"/>
        <v>4.6223577322304285E-43</v>
      </c>
      <c r="M295" s="6">
        <f t="shared" si="46"/>
        <v>5.0398514337522099E-54</v>
      </c>
      <c r="N295" s="6">
        <f t="shared" si="46"/>
        <v>3.5390302208533393E-66</v>
      </c>
      <c r="O295" s="6">
        <f t="shared" si="46"/>
        <v>1.6121380496843783E-79</v>
      </c>
      <c r="P295" s="6">
        <f t="shared" si="46"/>
        <v>4.7900802815567325E-94</v>
      </c>
      <c r="Q295" s="6">
        <f t="shared" si="46"/>
        <v>9.3226989114555203E-110</v>
      </c>
      <c r="R295" s="6">
        <f t="shared" si="46"/>
        <v>1.1924754402931073E-126</v>
      </c>
      <c r="S295" s="6">
        <f t="shared" si="46"/>
        <v>1.0051540352237483E-144</v>
      </c>
      <c r="T295" s="6">
        <f t="shared" si="45"/>
        <v>5.595557283210753E-164</v>
      </c>
      <c r="U295" s="6">
        <f t="shared" si="45"/>
        <v>2.0609574945559918E-184</v>
      </c>
      <c r="V295" s="6">
        <f t="shared" si="45"/>
        <v>5.0300043451506233E-206</v>
      </c>
      <c r="W295" s="6">
        <f t="shared" si="45"/>
        <v>8.145127997212211E-229</v>
      </c>
    </row>
    <row r="296" spans="1:23">
      <c r="A296" s="5">
        <f t="shared" si="42"/>
        <v>-0.20999999999999974</v>
      </c>
      <c r="B296" s="10">
        <f t="shared" si="41"/>
        <v>0.57357633791582907</v>
      </c>
      <c r="D296" s="6">
        <f t="shared" si="46"/>
        <v>-0.65136866605086263</v>
      </c>
      <c r="E296" s="6">
        <f t="shared" si="46"/>
        <v>1.2164705306661574</v>
      </c>
      <c r="F296" s="6">
        <f t="shared" si="46"/>
        <v>8.4723329232820662E-3</v>
      </c>
      <c r="G296" s="6">
        <f t="shared" si="46"/>
        <v>2.1403504332410185E-6</v>
      </c>
      <c r="H296" s="6">
        <f t="shared" si="46"/>
        <v>2.6818937835315777E-11</v>
      </c>
      <c r="I296" s="6">
        <f t="shared" si="46"/>
        <v>1.8710868280527949E-17</v>
      </c>
      <c r="J296" s="6">
        <f t="shared" si="46"/>
        <v>7.6968784941787455E-25</v>
      </c>
      <c r="K296" s="6">
        <f t="shared" si="46"/>
        <v>1.9292661654413523E-33</v>
      </c>
      <c r="L296" s="6">
        <f t="shared" si="46"/>
        <v>3.008405749786253E-43</v>
      </c>
      <c r="M296" s="6">
        <f t="shared" si="46"/>
        <v>2.9594443970474939E-54</v>
      </c>
      <c r="N296" s="6">
        <f t="shared" si="46"/>
        <v>1.8547903242155118E-66</v>
      </c>
      <c r="O296" s="6">
        <f t="shared" si="46"/>
        <v>7.4598310333976064E-80</v>
      </c>
      <c r="P296" s="6">
        <f t="shared" si="46"/>
        <v>1.9359031732896921E-94</v>
      </c>
      <c r="Q296" s="6">
        <f t="shared" si="46"/>
        <v>3.2553244429137188E-110</v>
      </c>
      <c r="R296" s="6">
        <f t="shared" si="46"/>
        <v>3.5588644027321189E-127</v>
      </c>
      <c r="S296" s="6">
        <f t="shared" ref="S296:W317" si="47">EXP($A296-S$4*EXP(4*$A296))*((16*S$4^2*EXP(8*$A296)-24*S$4*EXP(4*$A296)))</f>
        <v>2.5363052216523107E-145</v>
      </c>
      <c r="T296" s="6">
        <f t="shared" si="47"/>
        <v>1.1809094705289793E-164</v>
      </c>
      <c r="U296" s="6">
        <f t="shared" si="47"/>
        <v>3.5986870912491054E-185</v>
      </c>
      <c r="V296" s="6">
        <f t="shared" si="47"/>
        <v>7.1885715794683991E-207</v>
      </c>
      <c r="W296" s="6">
        <f t="shared" si="47"/>
        <v>9.4247257515818565E-230</v>
      </c>
    </row>
    <row r="297" spans="1:23">
      <c r="A297" s="5">
        <f t="shared" si="42"/>
        <v>-0.20899999999999974</v>
      </c>
      <c r="B297" s="10">
        <f t="shared" si="41"/>
        <v>0.58458372655975033</v>
      </c>
      <c r="D297" s="6">
        <f t="shared" ref="D297:S312" si="48">EXP($A297-D$4*EXP(4*$A297))*((16*D$4^2*EXP(8*$A297)-24*D$4*EXP(4*$A297)))</f>
        <v>-0.62646258371604913</v>
      </c>
      <c r="E297" s="6">
        <f t="shared" si="48"/>
        <v>1.2028990226959841</v>
      </c>
      <c r="F297" s="6">
        <f t="shared" si="48"/>
        <v>8.1453071705823565E-3</v>
      </c>
      <c r="G297" s="6">
        <f t="shared" si="48"/>
        <v>1.9803856058885705E-6</v>
      </c>
      <c r="H297" s="6">
        <f t="shared" si="48"/>
        <v>2.3627128400301145E-11</v>
      </c>
      <c r="I297" s="6">
        <f t="shared" si="48"/>
        <v>1.5526351914184114E-17</v>
      </c>
      <c r="J297" s="6">
        <f t="shared" si="48"/>
        <v>5.9509328365877551E-25</v>
      </c>
      <c r="K297" s="6">
        <f t="shared" si="48"/>
        <v>1.3748056379912699E-33</v>
      </c>
      <c r="L297" s="6">
        <f t="shared" si="48"/>
        <v>1.9545455864019412E-43</v>
      </c>
      <c r="M297" s="6">
        <f t="shared" si="48"/>
        <v>1.7340440681794763E-54</v>
      </c>
      <c r="N297" s="6">
        <f t="shared" si="48"/>
        <v>9.695383040315563E-67</v>
      </c>
      <c r="O297" s="6">
        <f t="shared" si="48"/>
        <v>3.4411103917135903E-80</v>
      </c>
      <c r="P297" s="6">
        <f t="shared" si="48"/>
        <v>7.7952800974161904E-95</v>
      </c>
      <c r="Q297" s="6">
        <f t="shared" si="48"/>
        <v>1.1318782243591427E-110</v>
      </c>
      <c r="R297" s="6">
        <f t="shared" si="48"/>
        <v>1.056946355146966E-127</v>
      </c>
      <c r="S297" s="6">
        <f t="shared" si="48"/>
        <v>6.364404433799933E-146</v>
      </c>
      <c r="T297" s="6">
        <f t="shared" si="47"/>
        <v>2.4766590661905397E-165</v>
      </c>
      <c r="U297" s="6">
        <f t="shared" si="47"/>
        <v>6.2397279092675514E-186</v>
      </c>
      <c r="V297" s="6">
        <f t="shared" si="47"/>
        <v>1.0193296631025121E-207</v>
      </c>
      <c r="W297" s="6">
        <f t="shared" si="47"/>
        <v>1.0811098030849727E-230</v>
      </c>
    </row>
    <row r="298" spans="1:23">
      <c r="A298" s="5">
        <f t="shared" si="42"/>
        <v>-0.20799999999999974</v>
      </c>
      <c r="B298" s="10">
        <f t="shared" si="41"/>
        <v>0.59573012893203614</v>
      </c>
      <c r="D298" s="6">
        <f t="shared" si="48"/>
        <v>-0.60146633854968279</v>
      </c>
      <c r="E298" s="6">
        <f t="shared" si="48"/>
        <v>1.1893652866311473</v>
      </c>
      <c r="F298" s="6">
        <f t="shared" si="48"/>
        <v>7.8293490945608012E-3</v>
      </c>
      <c r="G298" s="6">
        <f t="shared" si="48"/>
        <v>1.8317352070339596E-6</v>
      </c>
      <c r="H298" s="6">
        <f t="shared" si="48"/>
        <v>2.0803836088641718E-11</v>
      </c>
      <c r="I298" s="6">
        <f t="shared" si="48"/>
        <v>1.2873719729538606E-17</v>
      </c>
      <c r="J298" s="6">
        <f t="shared" si="48"/>
        <v>4.5961232223378612E-25</v>
      </c>
      <c r="K298" s="6">
        <f t="shared" si="48"/>
        <v>9.7832863896328239E-34</v>
      </c>
      <c r="L298" s="6">
        <f t="shared" si="48"/>
        <v>1.2676188131944531E-43</v>
      </c>
      <c r="M298" s="6">
        <f t="shared" si="48"/>
        <v>1.0138268620316536E-54</v>
      </c>
      <c r="N298" s="6">
        <f t="shared" si="48"/>
        <v>5.0546390815448559E-67</v>
      </c>
      <c r="O298" s="6">
        <f t="shared" si="48"/>
        <v>1.5823612259645653E-80</v>
      </c>
      <c r="P298" s="6">
        <f t="shared" si="48"/>
        <v>3.1273802408236882E-95</v>
      </c>
      <c r="Q298" s="6">
        <f t="shared" si="48"/>
        <v>3.9187768346150007E-111</v>
      </c>
      <c r="R298" s="6">
        <f t="shared" si="48"/>
        <v>3.1236722358278287E-128</v>
      </c>
      <c r="S298" s="6">
        <f t="shared" si="48"/>
        <v>1.58815070698055E-146</v>
      </c>
      <c r="T298" s="6">
        <f t="shared" si="47"/>
        <v>5.1615637083868151E-166</v>
      </c>
      <c r="U298" s="6">
        <f t="shared" si="47"/>
        <v>1.0742899059556966E-186</v>
      </c>
      <c r="V298" s="6">
        <f t="shared" si="47"/>
        <v>1.4340718392176178E-208</v>
      </c>
      <c r="W298" s="6">
        <f t="shared" si="47"/>
        <v>1.2293797516193219E-231</v>
      </c>
    </row>
    <row r="299" spans="1:23">
      <c r="A299" s="5">
        <f t="shared" si="42"/>
        <v>-0.20699999999999974</v>
      </c>
      <c r="B299" s="10">
        <f t="shared" si="41"/>
        <v>0.60701572889243183</v>
      </c>
      <c r="D299" s="6">
        <f t="shared" si="48"/>
        <v>-0.57638123870582736</v>
      </c>
      <c r="E299" s="6">
        <f t="shared" si="48"/>
        <v>1.1758711273011424</v>
      </c>
      <c r="F299" s="6">
        <f t="shared" si="48"/>
        <v>7.5241466311110235E-3</v>
      </c>
      <c r="G299" s="6">
        <f t="shared" si="48"/>
        <v>1.6936476978468187E-6</v>
      </c>
      <c r="H299" s="6">
        <f t="shared" si="48"/>
        <v>1.8307880654402484E-11</v>
      </c>
      <c r="I299" s="6">
        <f t="shared" si="48"/>
        <v>1.0665874043125895E-17</v>
      </c>
      <c r="J299" s="6">
        <f t="shared" si="48"/>
        <v>3.5459500833901303E-25</v>
      </c>
      <c r="K299" s="6">
        <f t="shared" si="48"/>
        <v>6.9521656053312305E-34</v>
      </c>
      <c r="L299" s="6">
        <f t="shared" si="48"/>
        <v>8.2065752236225177E-44</v>
      </c>
      <c r="M299" s="6">
        <f t="shared" si="48"/>
        <v>5.9144911167956682E-55</v>
      </c>
      <c r="N299" s="6">
        <f t="shared" si="48"/>
        <v>2.6282445407553554E-67</v>
      </c>
      <c r="O299" s="6">
        <f t="shared" si="48"/>
        <v>7.2534498372965044E-81</v>
      </c>
      <c r="P299" s="6">
        <f t="shared" si="48"/>
        <v>1.2500405816724482E-95</v>
      </c>
      <c r="Q299" s="6">
        <f t="shared" si="48"/>
        <v>1.3509501630202851E-111</v>
      </c>
      <c r="R299" s="6">
        <f t="shared" si="48"/>
        <v>9.186296197847109E-129</v>
      </c>
      <c r="S299" s="6">
        <f t="shared" si="48"/>
        <v>3.940883852479111E-147</v>
      </c>
      <c r="T299" s="6">
        <f t="shared" si="47"/>
        <v>1.0689338823100542E-166</v>
      </c>
      <c r="U299" s="6">
        <f t="shared" si="47"/>
        <v>1.836535499952198E-187</v>
      </c>
      <c r="V299" s="6">
        <f t="shared" si="47"/>
        <v>2.0016938102681456E-209</v>
      </c>
      <c r="W299" s="6">
        <f t="shared" si="47"/>
        <v>1.3858055729053374E-232</v>
      </c>
    </row>
    <row r="300" spans="1:23">
      <c r="A300" s="5">
        <f t="shared" si="42"/>
        <v>-0.20599999999999974</v>
      </c>
      <c r="B300" s="10">
        <f t="shared" si="41"/>
        <v>0.61844067620554499</v>
      </c>
      <c r="D300" s="6">
        <f t="shared" si="48"/>
        <v>-0.55120861072800176</v>
      </c>
      <c r="E300" s="6">
        <f t="shared" si="48"/>
        <v>1.1624183272736672</v>
      </c>
      <c r="F300" s="6">
        <f t="shared" si="48"/>
        <v>7.2293942258460833E-3</v>
      </c>
      <c r="G300" s="6">
        <f t="shared" si="48"/>
        <v>1.5654179308573143E-6</v>
      </c>
      <c r="H300" s="6">
        <f t="shared" si="48"/>
        <v>1.6102523401854013E-11</v>
      </c>
      <c r="I300" s="6">
        <f t="shared" si="48"/>
        <v>8.8296859628591613E-18</v>
      </c>
      <c r="J300" s="6">
        <f t="shared" si="48"/>
        <v>2.7327886542753331E-25</v>
      </c>
      <c r="K300" s="6">
        <f t="shared" si="48"/>
        <v>4.9333836877952032E-34</v>
      </c>
      <c r="L300" s="6">
        <f t="shared" si="48"/>
        <v>5.3034997920501066E-44</v>
      </c>
      <c r="M300" s="6">
        <f t="shared" si="48"/>
        <v>3.4428420016946011E-55</v>
      </c>
      <c r="N300" s="6">
        <f t="shared" si="48"/>
        <v>1.3629729127792333E-67</v>
      </c>
      <c r="O300" s="6">
        <f t="shared" si="48"/>
        <v>3.3144392311885936E-81</v>
      </c>
      <c r="P300" s="6">
        <f t="shared" si="48"/>
        <v>4.9780076907764615E-96</v>
      </c>
      <c r="Q300" s="6">
        <f t="shared" si="48"/>
        <v>4.6372299267590275E-112</v>
      </c>
      <c r="R300" s="6">
        <f t="shared" si="48"/>
        <v>2.6882480502590971E-129</v>
      </c>
      <c r="S300" s="6">
        <f t="shared" si="48"/>
        <v>9.7241979624232301E-148</v>
      </c>
      <c r="T300" s="6">
        <f t="shared" si="47"/>
        <v>2.1997021320545604E-167</v>
      </c>
      <c r="U300" s="6">
        <f t="shared" si="47"/>
        <v>3.1173589565770053E-188</v>
      </c>
      <c r="V300" s="6">
        <f t="shared" si="47"/>
        <v>2.7719228144478237E-210</v>
      </c>
      <c r="W300" s="6">
        <f t="shared" si="47"/>
        <v>1.5484718620429342E-233</v>
      </c>
    </row>
    <row r="301" spans="1:23">
      <c r="A301" s="5">
        <f t="shared" si="42"/>
        <v>-0.20499999999999974</v>
      </c>
      <c r="B301" s="10">
        <f t="shared" si="41"/>
        <v>0.63000508609089745</v>
      </c>
      <c r="D301" s="6">
        <f t="shared" si="48"/>
        <v>-0.52594979954499155</v>
      </c>
      <c r="E301" s="6">
        <f t="shared" si="48"/>
        <v>1.1490086464621141</v>
      </c>
      <c r="F301" s="6">
        <f t="shared" si="48"/>
        <v>6.9447927750916228E-3</v>
      </c>
      <c r="G301" s="6">
        <f t="shared" si="48"/>
        <v>1.4463845282726468E-6</v>
      </c>
      <c r="H301" s="6">
        <f t="shared" si="48"/>
        <v>1.415500633321901E-11</v>
      </c>
      <c r="I301" s="6">
        <f t="shared" si="48"/>
        <v>7.3038037584995684E-18</v>
      </c>
      <c r="J301" s="6">
        <f t="shared" si="48"/>
        <v>2.1038272489561017E-25</v>
      </c>
      <c r="K301" s="6">
        <f t="shared" si="48"/>
        <v>3.4958812757089783E-34</v>
      </c>
      <c r="L301" s="6">
        <f t="shared" si="48"/>
        <v>3.4212702765627399E-44</v>
      </c>
      <c r="M301" s="6">
        <f t="shared" si="48"/>
        <v>1.9996735293585325E-55</v>
      </c>
      <c r="N301" s="6">
        <f t="shared" si="48"/>
        <v>7.0493632041564791E-68</v>
      </c>
      <c r="O301" s="6">
        <f t="shared" si="48"/>
        <v>1.5097202295099801E-81</v>
      </c>
      <c r="P301" s="6">
        <f t="shared" si="48"/>
        <v>1.9750067319664833E-96</v>
      </c>
      <c r="Q301" s="6">
        <f t="shared" si="48"/>
        <v>1.5848966417305591E-112</v>
      </c>
      <c r="R301" s="6">
        <f t="shared" si="48"/>
        <v>7.8278688588867253E-130</v>
      </c>
      <c r="S301" s="6">
        <f t="shared" si="48"/>
        <v>2.3859558017754416E-148</v>
      </c>
      <c r="T301" s="6">
        <f t="shared" si="47"/>
        <v>4.4978952978430973E-168</v>
      </c>
      <c r="U301" s="6">
        <f t="shared" si="47"/>
        <v>5.2537761634514248E-189</v>
      </c>
      <c r="V301" s="6">
        <f t="shared" si="47"/>
        <v>3.8080931878160939E-211</v>
      </c>
      <c r="W301" s="6">
        <f t="shared" si="47"/>
        <v>1.7150382407317721E-234</v>
      </c>
    </row>
    <row r="302" spans="1:23">
      <c r="A302" s="5">
        <f t="shared" si="42"/>
        <v>-0.20399999999999974</v>
      </c>
      <c r="B302" s="10">
        <f t="shared" si="41"/>
        <v>0.64170903878333907</v>
      </c>
      <c r="D302" s="6">
        <f t="shared" si="48"/>
        <v>-0.50060616846352857</v>
      </c>
      <c r="E302" s="6">
        <f t="shared" si="48"/>
        <v>1.1356438217421925</v>
      </c>
      <c r="F302" s="6">
        <f t="shared" si="48"/>
        <v>6.6700495648461975E-3</v>
      </c>
      <c r="G302" s="6">
        <f t="shared" si="48"/>
        <v>1.3359273928070062E-6</v>
      </c>
      <c r="H302" s="6">
        <f t="shared" si="48"/>
        <v>1.2436137112725806E-11</v>
      </c>
      <c r="I302" s="6">
        <f t="shared" si="48"/>
        <v>6.0367971716919075E-18</v>
      </c>
      <c r="J302" s="6">
        <f t="shared" si="48"/>
        <v>1.6178670395702956E-25</v>
      </c>
      <c r="K302" s="6">
        <f t="shared" si="48"/>
        <v>2.4737339959850156E-34</v>
      </c>
      <c r="L302" s="6">
        <f t="shared" si="48"/>
        <v>2.2030955368960677E-44</v>
      </c>
      <c r="M302" s="6">
        <f t="shared" si="48"/>
        <v>1.1588829175915406E-55</v>
      </c>
      <c r="N302" s="6">
        <f t="shared" si="48"/>
        <v>3.6362113174017793E-68</v>
      </c>
      <c r="O302" s="6">
        <f t="shared" si="48"/>
        <v>6.8548558418225835E-82</v>
      </c>
      <c r="P302" s="6">
        <f t="shared" si="48"/>
        <v>7.8065056276832891E-97</v>
      </c>
      <c r="Q302" s="6">
        <f t="shared" si="48"/>
        <v>5.3933518181330043E-113</v>
      </c>
      <c r="R302" s="6">
        <f t="shared" si="48"/>
        <v>2.2680593455612479E-130</v>
      </c>
      <c r="S302" s="6">
        <f t="shared" si="48"/>
        <v>5.8211610985474018E-149</v>
      </c>
      <c r="T302" s="6">
        <f t="shared" si="47"/>
        <v>9.1385259385957161E-169</v>
      </c>
      <c r="U302" s="6">
        <f t="shared" si="47"/>
        <v>8.791058091591843E-190</v>
      </c>
      <c r="V302" s="6">
        <f t="shared" si="47"/>
        <v>5.1899490452316933E-212</v>
      </c>
      <c r="W302" s="6">
        <f t="shared" si="47"/>
        <v>1.8827749916702331E-235</v>
      </c>
    </row>
    <row r="303" spans="1:23">
      <c r="A303" s="5">
        <f t="shared" si="42"/>
        <v>-0.20299999999999974</v>
      </c>
      <c r="B303" s="10">
        <f t="shared" si="41"/>
        <v>0.65355257910408948</v>
      </c>
      <c r="D303" s="6">
        <f t="shared" si="48"/>
        <v>-0.47517909915778433</v>
      </c>
      <c r="E303" s="6">
        <f t="shared" si="48"/>
        <v>1.1223255665778042</v>
      </c>
      <c r="F303" s="6">
        <f t="shared" si="48"/>
        <v>6.4048782078043771E-3</v>
      </c>
      <c r="G303" s="6">
        <f t="shared" si="48"/>
        <v>1.2334653452755797E-6</v>
      </c>
      <c r="H303" s="6">
        <f t="shared" si="48"/>
        <v>1.0919915504670801E-11</v>
      </c>
      <c r="I303" s="6">
        <f t="shared" si="48"/>
        <v>4.9855874320754906E-18</v>
      </c>
      <c r="J303" s="6">
        <f t="shared" si="48"/>
        <v>1.2428033431408862E-25</v>
      </c>
      <c r="K303" s="6">
        <f t="shared" si="48"/>
        <v>1.7479596177145629E-34</v>
      </c>
      <c r="L303" s="6">
        <f t="shared" si="48"/>
        <v>1.4161109280111114E-44</v>
      </c>
      <c r="M303" s="6">
        <f t="shared" si="48"/>
        <v>6.7012316347082875E-56</v>
      </c>
      <c r="N303" s="6">
        <f t="shared" si="48"/>
        <v>1.8705970411439303E-68</v>
      </c>
      <c r="O303" s="6">
        <f t="shared" si="48"/>
        <v>3.1024876870217925E-82</v>
      </c>
      <c r="P303" s="6">
        <f t="shared" si="48"/>
        <v>3.0740670891361725E-97</v>
      </c>
      <c r="Q303" s="6">
        <f t="shared" si="48"/>
        <v>1.8273616010974248E-113</v>
      </c>
      <c r="R303" s="6">
        <f t="shared" si="48"/>
        <v>6.5387282345026586E-131</v>
      </c>
      <c r="S303" s="6">
        <f t="shared" si="48"/>
        <v>1.412165504155088E-149</v>
      </c>
      <c r="T303" s="6">
        <f t="shared" si="47"/>
        <v>1.8448164417617665E-169</v>
      </c>
      <c r="U303" s="6">
        <f t="shared" si="47"/>
        <v>1.4604378502755645E-190</v>
      </c>
      <c r="V303" s="6">
        <f t="shared" si="47"/>
        <v>7.0167144222024069E-213</v>
      </c>
      <c r="W303" s="6">
        <f t="shared" si="47"/>
        <v>2.0486215780303247E-236</v>
      </c>
    </row>
    <row r="304" spans="1:23">
      <c r="A304" s="5">
        <f t="shared" si="42"/>
        <v>-0.20199999999999974</v>
      </c>
      <c r="B304" s="10">
        <f t="shared" si="41"/>
        <v>0.66553571604271156</v>
      </c>
      <c r="D304" s="6">
        <f t="shared" si="48"/>
        <v>-0.44966999165565241</v>
      </c>
      <c r="E304" s="6">
        <f t="shared" si="48"/>
        <v>1.1090555706563598</v>
      </c>
      <c r="F304" s="6">
        <f t="shared" si="48"/>
        <v>6.1489985785374056E-3</v>
      </c>
      <c r="G304" s="6">
        <f t="shared" si="48"/>
        <v>1.1384538833989177E-6</v>
      </c>
      <c r="H304" s="6">
        <f t="shared" si="48"/>
        <v>9.5831973329873762E-12</v>
      </c>
      <c r="I304" s="6">
        <f t="shared" si="48"/>
        <v>4.1141200611015116E-18</v>
      </c>
      <c r="J304" s="6">
        <f t="shared" si="48"/>
        <v>9.5364544169483475E-26</v>
      </c>
      <c r="K304" s="6">
        <f t="shared" si="48"/>
        <v>1.2333586731153398E-34</v>
      </c>
      <c r="L304" s="6">
        <f t="shared" si="48"/>
        <v>9.0860700648847257E-45</v>
      </c>
      <c r="M304" s="6">
        <f t="shared" si="48"/>
        <v>3.8663434966421417E-56</v>
      </c>
      <c r="N304" s="6">
        <f t="shared" si="48"/>
        <v>9.5970684563465418E-69</v>
      </c>
      <c r="O304" s="6">
        <f t="shared" si="48"/>
        <v>1.3996715175240206E-82</v>
      </c>
      <c r="P304" s="6">
        <f t="shared" si="48"/>
        <v>1.2059575885879917E-97</v>
      </c>
      <c r="Q304" s="6">
        <f t="shared" si="48"/>
        <v>6.1643968964283833E-114</v>
      </c>
      <c r="R304" s="6">
        <f t="shared" si="48"/>
        <v>1.8756485094086372E-131</v>
      </c>
      <c r="S304" s="6">
        <f t="shared" si="48"/>
        <v>3.4062806714885975E-150</v>
      </c>
      <c r="T304" s="6">
        <f t="shared" si="47"/>
        <v>3.7002340521466725E-170</v>
      </c>
      <c r="U304" s="6">
        <f t="shared" si="47"/>
        <v>2.408711692425196E-191</v>
      </c>
      <c r="V304" s="6">
        <f t="shared" si="47"/>
        <v>9.4103488252739115E-214</v>
      </c>
      <c r="W304" s="6">
        <f t="shared" si="47"/>
        <v>2.2092674671653082E-237</v>
      </c>
    </row>
    <row r="305" spans="1:23">
      <c r="A305" s="5">
        <f t="shared" si="42"/>
        <v>-0.20099999999999973</v>
      </c>
      <c r="B305" s="10">
        <f t="shared" si="41"/>
        <v>0.67765842235029783</v>
      </c>
      <c r="D305" s="6">
        <f t="shared" si="48"/>
        <v>-0.42408026432176033</v>
      </c>
      <c r="E305" s="6">
        <f t="shared" si="48"/>
        <v>1.0958354995336712</v>
      </c>
      <c r="F305" s="6">
        <f t="shared" si="48"/>
        <v>5.9021367469251299E-3</v>
      </c>
      <c r="G305" s="6">
        <f t="shared" si="48"/>
        <v>1.0503830564558556E-6</v>
      </c>
      <c r="H305" s="6">
        <f t="shared" si="48"/>
        <v>8.4053923667603151E-12</v>
      </c>
      <c r="I305" s="6">
        <f t="shared" si="48"/>
        <v>3.3922438249666484E-18</v>
      </c>
      <c r="J305" s="6">
        <f t="shared" si="48"/>
        <v>7.3096149104123776E-26</v>
      </c>
      <c r="K305" s="6">
        <f t="shared" si="48"/>
        <v>8.6900945782738973E-35</v>
      </c>
      <c r="L305" s="6">
        <f t="shared" si="48"/>
        <v>5.8192445201066397E-45</v>
      </c>
      <c r="M305" s="6">
        <f t="shared" si="48"/>
        <v>2.2257331436374168E-56</v>
      </c>
      <c r="N305" s="6">
        <f t="shared" si="48"/>
        <v>4.9104293057095647E-69</v>
      </c>
      <c r="O305" s="6">
        <f t="shared" si="48"/>
        <v>6.2942053526736856E-83</v>
      </c>
      <c r="P305" s="6">
        <f t="shared" si="48"/>
        <v>4.7130949848167784E-98</v>
      </c>
      <c r="Q305" s="6">
        <f t="shared" si="48"/>
        <v>2.070376992219881E-114</v>
      </c>
      <c r="R305" s="6">
        <f t="shared" si="48"/>
        <v>5.353282725365556E-132</v>
      </c>
      <c r="S305" s="6">
        <f t="shared" si="48"/>
        <v>8.1692872906133795E-151</v>
      </c>
      <c r="T305" s="6">
        <f t="shared" si="47"/>
        <v>7.3738284139314983E-171</v>
      </c>
      <c r="U305" s="6">
        <f t="shared" si="47"/>
        <v>3.9439716671606963E-192</v>
      </c>
      <c r="V305" s="6">
        <f t="shared" si="47"/>
        <v>1.2518861479248691E-214</v>
      </c>
      <c r="W305" s="6">
        <f t="shared" si="47"/>
        <v>2.3612531305575555E-238</v>
      </c>
    </row>
    <row r="306" spans="1:23">
      <c r="A306" s="5">
        <f t="shared" si="42"/>
        <v>-0.19999999999999973</v>
      </c>
      <c r="B306" s="10">
        <f t="shared" si="41"/>
        <v>0.68992063414413773</v>
      </c>
      <c r="D306" s="6">
        <f t="shared" si="48"/>
        <v>-0.39841135383718362</v>
      </c>
      <c r="E306" s="6">
        <f t="shared" si="48"/>
        <v>1.0826669942885701</v>
      </c>
      <c r="F306" s="6">
        <f t="shared" si="48"/>
        <v>5.664024909932462E-3</v>
      </c>
      <c r="G306" s="6">
        <f t="shared" si="48"/>
        <v>9.6877545061108348E-7</v>
      </c>
      <c r="H306" s="6">
        <f t="shared" si="48"/>
        <v>7.3681928627771406E-12</v>
      </c>
      <c r="I306" s="6">
        <f t="shared" si="48"/>
        <v>2.7947645845951932E-18</v>
      </c>
      <c r="J306" s="6">
        <f t="shared" si="48"/>
        <v>5.5965860305310017E-26</v>
      </c>
      <c r="K306" s="6">
        <f t="shared" si="48"/>
        <v>6.1141238589584089E-35</v>
      </c>
      <c r="L306" s="6">
        <f t="shared" si="48"/>
        <v>3.7201948746115819E-45</v>
      </c>
      <c r="M306" s="6">
        <f t="shared" si="48"/>
        <v>1.2784057142191586E-56</v>
      </c>
      <c r="N306" s="6">
        <f t="shared" si="48"/>
        <v>2.5056368943029525E-69</v>
      </c>
      <c r="O306" s="6">
        <f t="shared" si="48"/>
        <v>2.8212969499624459E-83</v>
      </c>
      <c r="P306" s="6">
        <f t="shared" si="48"/>
        <v>1.8349710776916564E-98</v>
      </c>
      <c r="Q306" s="6">
        <f t="shared" si="48"/>
        <v>6.922984665620331E-115</v>
      </c>
      <c r="R306" s="6">
        <f t="shared" si="48"/>
        <v>1.5201648464437503E-132</v>
      </c>
      <c r="S306" s="6">
        <f t="shared" si="48"/>
        <v>1.9479904863105864E-151</v>
      </c>
      <c r="T306" s="6">
        <f t="shared" si="47"/>
        <v>1.4599345467573076E-171</v>
      </c>
      <c r="U306" s="6">
        <f t="shared" si="47"/>
        <v>6.4108754662817275E-193</v>
      </c>
      <c r="V306" s="6">
        <f t="shared" si="47"/>
        <v>1.6519506047232638E-215</v>
      </c>
      <c r="W306" s="6">
        <f t="shared" si="47"/>
        <v>2.5010875286593599E-239</v>
      </c>
    </row>
    <row r="307" spans="1:23">
      <c r="A307" s="5">
        <f t="shared" si="42"/>
        <v>-0.19899999999999973</v>
      </c>
      <c r="B307" s="10">
        <f t="shared" si="41"/>
        <v>0.70232225052411834</v>
      </c>
      <c r="D307" s="6">
        <f t="shared" si="48"/>
        <v>-0.37266471517583249</v>
      </c>
      <c r="E307" s="6">
        <f t="shared" si="48"/>
        <v>1.0695516711873931</v>
      </c>
      <c r="F307" s="6">
        <f t="shared" si="48"/>
        <v>5.4344013218223406E-3</v>
      </c>
      <c r="G307" s="6">
        <f t="shared" si="48"/>
        <v>8.9318427992742486E-7</v>
      </c>
      <c r="H307" s="6">
        <f t="shared" si="48"/>
        <v>6.4553297949665866E-12</v>
      </c>
      <c r="I307" s="6">
        <f t="shared" si="48"/>
        <v>2.3006474071075792E-18</v>
      </c>
      <c r="J307" s="6">
        <f t="shared" si="48"/>
        <v>4.2802691417176914E-26</v>
      </c>
      <c r="K307" s="6">
        <f t="shared" si="48"/>
        <v>4.2955232530481863E-35</v>
      </c>
      <c r="L307" s="6">
        <f t="shared" si="48"/>
        <v>2.3739423136691473E-45</v>
      </c>
      <c r="M307" s="6">
        <f t="shared" si="48"/>
        <v>7.3262772635636983E-57</v>
      </c>
      <c r="N307" s="6">
        <f t="shared" si="48"/>
        <v>1.275057797657096E-69</v>
      </c>
      <c r="O307" s="6">
        <f t="shared" si="48"/>
        <v>1.2605038045786784E-83</v>
      </c>
      <c r="P307" s="6">
        <f t="shared" si="48"/>
        <v>7.1169597635141628E-99</v>
      </c>
      <c r="Q307" s="6">
        <f t="shared" si="48"/>
        <v>2.3047017369554858E-115</v>
      </c>
      <c r="R307" s="6">
        <f t="shared" si="48"/>
        <v>4.2949109163774265E-133</v>
      </c>
      <c r="S307" s="6">
        <f t="shared" si="48"/>
        <v>4.6182601452837302E-152</v>
      </c>
      <c r="T307" s="6">
        <f t="shared" si="47"/>
        <v>2.871699239160028E-172</v>
      </c>
      <c r="U307" s="6">
        <f t="shared" si="47"/>
        <v>1.034481662689029E-193</v>
      </c>
      <c r="V307" s="6">
        <f t="shared" si="47"/>
        <v>2.1621621296289306E-216</v>
      </c>
      <c r="W307" s="6">
        <f t="shared" si="47"/>
        <v>2.6253769407618823E-240</v>
      </c>
    </row>
    <row r="308" spans="1:23">
      <c r="A308" s="5">
        <f t="shared" si="42"/>
        <v>-0.19799999999999973</v>
      </c>
      <c r="B308" s="10">
        <f t="shared" si="41"/>
        <v>0.71486313320117734</v>
      </c>
      <c r="D308" s="6">
        <f t="shared" si="48"/>
        <v>-0.34684182157743437</v>
      </c>
      <c r="E308" s="6">
        <f t="shared" si="48"/>
        <v>1.0564911213584842</v>
      </c>
      <c r="F308" s="6">
        <f t="shared" si="48"/>
        <v>5.2130102228968717E-3</v>
      </c>
      <c r="G308" s="6">
        <f t="shared" si="48"/>
        <v>8.2319157825331077E-7</v>
      </c>
      <c r="H308" s="6">
        <f t="shared" si="48"/>
        <v>5.6523540736414275E-12</v>
      </c>
      <c r="I308" s="6">
        <f t="shared" si="48"/>
        <v>1.8923442564961412E-18</v>
      </c>
      <c r="J308" s="6">
        <f t="shared" si="48"/>
        <v>3.2699134238353122E-26</v>
      </c>
      <c r="K308" s="6">
        <f t="shared" si="48"/>
        <v>3.0134744492379007E-35</v>
      </c>
      <c r="L308" s="6">
        <f t="shared" si="48"/>
        <v>1.5120871977594207E-45</v>
      </c>
      <c r="M308" s="6">
        <f t="shared" si="48"/>
        <v>4.1890264636710263E-57</v>
      </c>
      <c r="N308" s="6">
        <f t="shared" si="48"/>
        <v>6.4706798872700006E-70</v>
      </c>
      <c r="O308" s="6">
        <f t="shared" si="48"/>
        <v>5.6133397825107598E-84</v>
      </c>
      <c r="P308" s="6">
        <f t="shared" si="48"/>
        <v>2.7497639231340243E-99</v>
      </c>
      <c r="Q308" s="6">
        <f t="shared" si="48"/>
        <v>7.6384599485701582E-116</v>
      </c>
      <c r="R308" s="6">
        <f t="shared" si="48"/>
        <v>1.2072626364734326E-133</v>
      </c>
      <c r="S308" s="6">
        <f t="shared" si="48"/>
        <v>1.0885510204256685E-152</v>
      </c>
      <c r="T308" s="6">
        <f t="shared" si="47"/>
        <v>5.6117506910368856E-173</v>
      </c>
      <c r="U308" s="6">
        <f t="shared" si="47"/>
        <v>1.6570568829820807E-194</v>
      </c>
      <c r="V308" s="6">
        <f t="shared" si="47"/>
        <v>2.8068825404220863E-217</v>
      </c>
      <c r="W308" s="6">
        <f t="shared" si="47"/>
        <v>2.7309588007762557E-241</v>
      </c>
    </row>
    <row r="309" spans="1:23">
      <c r="A309" s="5">
        <f t="shared" si="42"/>
        <v>-0.19699999999999973</v>
      </c>
      <c r="B309" s="10">
        <f t="shared" si="41"/>
        <v>0.72754310613799433</v>
      </c>
      <c r="D309" s="6">
        <f t="shared" si="48"/>
        <v>-0.32094416451711655</v>
      </c>
      <c r="E309" s="6">
        <f t="shared" si="48"/>
        <v>1.0434869104768207</v>
      </c>
      <c r="F309" s="6">
        <f t="shared" si="48"/>
        <v>4.9996017668562306E-3</v>
      </c>
      <c r="G309" s="6">
        <f t="shared" si="48"/>
        <v>7.5840648735152771E-7</v>
      </c>
      <c r="H309" s="6">
        <f t="shared" si="48"/>
        <v>4.946440306903318E-12</v>
      </c>
      <c r="I309" s="6">
        <f t="shared" si="48"/>
        <v>1.5552279637432566E-18</v>
      </c>
      <c r="J309" s="6">
        <f t="shared" si="48"/>
        <v>2.4952655961418225E-26</v>
      </c>
      <c r="K309" s="6">
        <f t="shared" si="48"/>
        <v>2.1109892616712044E-35</v>
      </c>
      <c r="L309" s="6">
        <f t="shared" si="48"/>
        <v>9.6135218577035872E-46</v>
      </c>
      <c r="M309" s="6">
        <f t="shared" si="48"/>
        <v>2.3897585087828427E-57</v>
      </c>
      <c r="N309" s="6">
        <f t="shared" si="48"/>
        <v>3.2747148598089196E-70</v>
      </c>
      <c r="O309" s="6">
        <f t="shared" si="48"/>
        <v>2.4915788021754757E-84</v>
      </c>
      <c r="P309" s="6">
        <f t="shared" si="48"/>
        <v>1.0583400973340933E-99</v>
      </c>
      <c r="Q309" s="6">
        <f t="shared" si="48"/>
        <v>2.5203384403072762E-116</v>
      </c>
      <c r="R309" s="6">
        <f t="shared" si="48"/>
        <v>3.3761723062638869E-134</v>
      </c>
      <c r="S309" s="6">
        <f t="shared" si="48"/>
        <v>2.5508675892694179E-153</v>
      </c>
      <c r="T309" s="6">
        <f t="shared" si="47"/>
        <v>1.089432244320796E-173</v>
      </c>
      <c r="U309" s="6">
        <f t="shared" si="47"/>
        <v>2.6348045986417701E-195</v>
      </c>
      <c r="V309" s="6">
        <f t="shared" si="47"/>
        <v>3.6140217024834935E-218</v>
      </c>
      <c r="W309" s="6">
        <f t="shared" si="47"/>
        <v>2.815033374255289E-242</v>
      </c>
    </row>
    <row r="310" spans="1:23">
      <c r="A310" s="5">
        <f t="shared" si="42"/>
        <v>-0.19599999999999973</v>
      </c>
      <c r="B310" s="10">
        <f t="shared" si="41"/>
        <v>0.74036195520222681</v>
      </c>
      <c r="D310" s="6">
        <f t="shared" si="48"/>
        <v>-0.29497325367152555</v>
      </c>
      <c r="E310" s="6">
        <f t="shared" si="48"/>
        <v>1.0305405784589243</v>
      </c>
      <c r="F310" s="6">
        <f t="shared" si="48"/>
        <v>4.7939319468649688E-3</v>
      </c>
      <c r="G310" s="6">
        <f t="shared" si="48"/>
        <v>6.9846363680766548E-7</v>
      </c>
      <c r="H310" s="6">
        <f t="shared" si="48"/>
        <v>4.3262108842731298E-12</v>
      </c>
      <c r="I310" s="6">
        <f t="shared" si="48"/>
        <v>1.2771160683554613E-18</v>
      </c>
      <c r="J310" s="6">
        <f t="shared" si="48"/>
        <v>1.9020008672304191E-26</v>
      </c>
      <c r="K310" s="6">
        <f t="shared" si="48"/>
        <v>1.4766211014336269E-35</v>
      </c>
      <c r="L310" s="6">
        <f t="shared" si="48"/>
        <v>6.1007607916277386E-46</v>
      </c>
      <c r="M310" s="6">
        <f t="shared" si="48"/>
        <v>1.3601979805922451E-57</v>
      </c>
      <c r="N310" s="6">
        <f t="shared" si="48"/>
        <v>1.6527067558784725E-70</v>
      </c>
      <c r="O310" s="6">
        <f t="shared" si="48"/>
        <v>1.1022962809264771E-84</v>
      </c>
      <c r="P310" s="6">
        <f t="shared" si="48"/>
        <v>4.0576757147389646E-100</v>
      </c>
      <c r="Q310" s="6">
        <f t="shared" si="48"/>
        <v>8.2787760483370871E-117</v>
      </c>
      <c r="R310" s="6">
        <f t="shared" si="48"/>
        <v>9.3932044147344864E-135</v>
      </c>
      <c r="S310" s="6">
        <f t="shared" si="48"/>
        <v>5.9427249140246436E-154</v>
      </c>
      <c r="T310" s="6">
        <f t="shared" si="47"/>
        <v>2.1010339463174049E-174</v>
      </c>
      <c r="U310" s="6">
        <f t="shared" si="47"/>
        <v>4.1585597328718995E-196</v>
      </c>
      <c r="V310" s="6">
        <f t="shared" si="47"/>
        <v>4.6150190856838834E-219</v>
      </c>
      <c r="W310" s="6">
        <f t="shared" si="47"/>
        <v>2.8752857604914194E-243</v>
      </c>
    </row>
    <row r="311" spans="1:23">
      <c r="A311" s="5">
        <f t="shared" si="42"/>
        <v>-0.19499999999999973</v>
      </c>
      <c r="B311" s="10">
        <f t="shared" si="41"/>
        <v>0.75331942783250605</v>
      </c>
      <c r="D311" s="6">
        <f t="shared" si="48"/>
        <v>-0.26893061688144493</v>
      </c>
      <c r="E311" s="6">
        <f t="shared" si="48"/>
        <v>1.0176536391681446</v>
      </c>
      <c r="F311" s="6">
        <f t="shared" si="48"/>
        <v>4.5957625204134846E-3</v>
      </c>
      <c r="G311" s="6">
        <f t="shared" si="48"/>
        <v>6.4302161142432821E-7</v>
      </c>
      <c r="H311" s="6">
        <f t="shared" si="48"/>
        <v>3.7815783703565461E-12</v>
      </c>
      <c r="I311" s="6">
        <f t="shared" si="48"/>
        <v>1.047870593377536E-18</v>
      </c>
      <c r="J311" s="6">
        <f t="shared" si="48"/>
        <v>1.4481585104031572E-26</v>
      </c>
      <c r="K311" s="6">
        <f t="shared" si="48"/>
        <v>1.0313690774491911E-35</v>
      </c>
      <c r="L311" s="6">
        <f t="shared" si="48"/>
        <v>3.8643642004133132E-46</v>
      </c>
      <c r="M311" s="6">
        <f t="shared" si="48"/>
        <v>7.7241989782010581E-58</v>
      </c>
      <c r="N311" s="6">
        <f t="shared" si="48"/>
        <v>8.3178682413558555E-71</v>
      </c>
      <c r="O311" s="6">
        <f t="shared" si="48"/>
        <v>4.8605649010496269E-85</v>
      </c>
      <c r="P311" s="6">
        <f t="shared" si="48"/>
        <v>1.5496903943585467E-100</v>
      </c>
      <c r="Q311" s="6">
        <f t="shared" si="48"/>
        <v>2.7071967554231271E-117</v>
      </c>
      <c r="R311" s="6">
        <f t="shared" si="48"/>
        <v>2.5999219985919453E-135</v>
      </c>
      <c r="S311" s="6">
        <f t="shared" si="48"/>
        <v>1.3763590359708329E-154</v>
      </c>
      <c r="T311" s="6">
        <f t="shared" si="47"/>
        <v>4.025180894203997E-175</v>
      </c>
      <c r="U311" s="6">
        <f t="shared" si="47"/>
        <v>6.5149054806752853E-197</v>
      </c>
      <c r="V311" s="6">
        <f t="shared" si="47"/>
        <v>5.8446446443001001E-220</v>
      </c>
      <c r="W311" s="6">
        <f t="shared" si="47"/>
        <v>2.9099908902711835E-244</v>
      </c>
    </row>
    <row r="312" spans="1:23">
      <c r="A312" s="5">
        <f t="shared" si="42"/>
        <v>-0.19399999999999973</v>
      </c>
      <c r="B312" s="10">
        <f t="shared" si="41"/>
        <v>0.76641523271744483</v>
      </c>
      <c r="D312" s="6">
        <f t="shared" si="48"/>
        <v>-0.24281780011087903</v>
      </c>
      <c r="E312" s="6">
        <f t="shared" si="48"/>
        <v>1.0048275801304571</v>
      </c>
      <c r="F312" s="6">
        <f t="shared" si="48"/>
        <v>4.4048609330611865E-3</v>
      </c>
      <c r="G312" s="6">
        <f t="shared" si="48"/>
        <v>5.9176150197095534E-7</v>
      </c>
      <c r="H312" s="6">
        <f t="shared" si="48"/>
        <v>3.3036043857637773E-12</v>
      </c>
      <c r="I312" s="6">
        <f t="shared" si="48"/>
        <v>8.5906192409994703E-19</v>
      </c>
      <c r="J312" s="6">
        <f t="shared" si="48"/>
        <v>1.1013642937705475E-26</v>
      </c>
      <c r="K312" s="6">
        <f t="shared" si="48"/>
        <v>7.1931410352049261E-36</v>
      </c>
      <c r="L312" s="6">
        <f t="shared" si="48"/>
        <v>2.4432136305333283E-46</v>
      </c>
      <c r="M312" s="6">
        <f t="shared" si="48"/>
        <v>4.3762689402244351E-58</v>
      </c>
      <c r="N312" s="6">
        <f t="shared" si="48"/>
        <v>4.1746239455525373E-71</v>
      </c>
      <c r="O312" s="6">
        <f t="shared" si="48"/>
        <v>2.1361615218431541E-85</v>
      </c>
      <c r="P312" s="6">
        <f t="shared" si="48"/>
        <v>5.8955091216741137E-101</v>
      </c>
      <c r="Q312" s="6">
        <f t="shared" si="48"/>
        <v>8.8127630364986303E-118</v>
      </c>
      <c r="R312" s="6">
        <f t="shared" si="48"/>
        <v>7.1590476068196137E-136</v>
      </c>
      <c r="S312" s="6">
        <f t="shared" ref="L312:W335" si="49">EXP($A312-S$4*EXP(4*$A312))*((16*S$4^2*EXP(8*$A312)-24*S$4*EXP(4*$A312)))</f>
        <v>3.1689546348289952E-155</v>
      </c>
      <c r="T312" s="6">
        <f t="shared" si="49"/>
        <v>7.6602982675979783E-176</v>
      </c>
      <c r="U312" s="6">
        <f t="shared" si="47"/>
        <v>1.0130502673251629E-197</v>
      </c>
      <c r="V312" s="6">
        <f t="shared" si="47"/>
        <v>7.340576415745764E-221</v>
      </c>
      <c r="W312" s="6">
        <f t="shared" si="47"/>
        <v>2.9180949331684484E-245</v>
      </c>
    </row>
    <row r="313" spans="1:23">
      <c r="A313" s="5">
        <f t="shared" si="42"/>
        <v>-0.19299999999999973</v>
      </c>
      <c r="B313" s="10">
        <f t="shared" si="41"/>
        <v>0.77964903948788189</v>
      </c>
      <c r="D313" s="6">
        <f t="shared" ref="D313:K344" si="50">EXP($A313-D$4*EXP(4*$A313))*((16*D$4^2*EXP(8*$A313)-24*D$4*EXP(4*$A313)))</f>
        <v>-0.21663636740256748</v>
      </c>
      <c r="E313" s="6">
        <f t="shared" si="50"/>
        <v>0.9920638622608825</v>
      </c>
      <c r="F313" s="6">
        <f t="shared" si="50"/>
        <v>4.2210002411471794E-3</v>
      </c>
      <c r="G313" s="6">
        <f t="shared" si="50"/>
        <v>5.4438553531861258E-7</v>
      </c>
      <c r="H313" s="6">
        <f t="shared" si="50"/>
        <v>2.8843733250887838E-12</v>
      </c>
      <c r="I313" s="6">
        <f t="shared" si="50"/>
        <v>7.0368675839367347E-19</v>
      </c>
      <c r="J313" s="6">
        <f t="shared" si="50"/>
        <v>8.3666850521897827E-27</v>
      </c>
      <c r="K313" s="6">
        <f t="shared" si="50"/>
        <v>5.0093331049548394E-36</v>
      </c>
      <c r="L313" s="6">
        <f t="shared" si="49"/>
        <v>1.5418102404766468E-46</v>
      </c>
      <c r="M313" s="6">
        <f t="shared" si="49"/>
        <v>2.4737155941125515E-58</v>
      </c>
      <c r="N313" s="6">
        <f t="shared" si="49"/>
        <v>2.0893294177941646E-71</v>
      </c>
      <c r="O313" s="6">
        <f t="shared" si="49"/>
        <v>9.3569560863401979E-86</v>
      </c>
      <c r="P313" s="6">
        <f t="shared" si="49"/>
        <v>2.2340849413251219E-101</v>
      </c>
      <c r="Q313" s="6">
        <f t="shared" si="49"/>
        <v>2.8558480008769452E-118</v>
      </c>
      <c r="R313" s="6">
        <f t="shared" si="49"/>
        <v>1.9610539631816326E-136</v>
      </c>
      <c r="S313" s="6">
        <f t="shared" si="49"/>
        <v>7.253175917197837E-156</v>
      </c>
      <c r="T313" s="6">
        <f t="shared" si="49"/>
        <v>1.4481125265782592E-176</v>
      </c>
      <c r="U313" s="6">
        <f t="shared" si="47"/>
        <v>1.5635024914936959E-198</v>
      </c>
      <c r="V313" s="6">
        <f t="shared" si="47"/>
        <v>9.1427149846718237E-222</v>
      </c>
      <c r="W313" s="6">
        <f t="shared" si="47"/>
        <v>2.8992677958668787E-246</v>
      </c>
    </row>
    <row r="314" spans="1:23">
      <c r="A314" s="5">
        <f t="shared" si="42"/>
        <v>-0.19199999999999973</v>
      </c>
      <c r="B314" s="10">
        <f t="shared" si="41"/>
        <v>0.79302047842258616</v>
      </c>
      <c r="D314" s="6">
        <f t="shared" si="50"/>
        <v>-0.19038790082988269</v>
      </c>
      <c r="E314" s="6">
        <f t="shared" si="50"/>
        <v>0.97936391960061941</v>
      </c>
      <c r="F314" s="6">
        <f t="shared" si="50"/>
        <v>4.043959033552349E-3</v>
      </c>
      <c r="G314" s="6">
        <f t="shared" si="50"/>
        <v>5.0061578014453663E-7</v>
      </c>
      <c r="H314" s="6">
        <f t="shared" si="50"/>
        <v>2.5168794189128107E-12</v>
      </c>
      <c r="I314" s="6">
        <f t="shared" si="50"/>
        <v>5.759316283090197E-19</v>
      </c>
      <c r="J314" s="6">
        <f t="shared" si="50"/>
        <v>6.3486504213749743E-27</v>
      </c>
      <c r="K314" s="6">
        <f t="shared" si="50"/>
        <v>3.4833373655007158E-36</v>
      </c>
      <c r="L314" s="6">
        <f t="shared" si="49"/>
        <v>9.7114312150401285E-47</v>
      </c>
      <c r="M314" s="6">
        <f t="shared" si="49"/>
        <v>1.3950401808010646E-58</v>
      </c>
      <c r="N314" s="6">
        <f t="shared" si="49"/>
        <v>1.0427395405739292E-71</v>
      </c>
      <c r="O314" s="6">
        <f t="shared" si="49"/>
        <v>4.0849096744212847E-86</v>
      </c>
      <c r="P314" s="6">
        <f t="shared" si="49"/>
        <v>8.432827810608443E-102</v>
      </c>
      <c r="Q314" s="6">
        <f t="shared" si="49"/>
        <v>9.2125724647843382E-119</v>
      </c>
      <c r="R314" s="6">
        <f t="shared" si="49"/>
        <v>5.3438485402942035E-137</v>
      </c>
      <c r="S314" s="6">
        <f t="shared" si="49"/>
        <v>1.6502813665248521E-156</v>
      </c>
      <c r="T314" s="6">
        <f t="shared" si="49"/>
        <v>2.7192156802445297E-177</v>
      </c>
      <c r="U314" s="6">
        <f t="shared" si="47"/>
        <v>2.3949575422951914E-199</v>
      </c>
      <c r="V314" s="6">
        <f t="shared" si="47"/>
        <v>1.1292201670075178E-222</v>
      </c>
      <c r="W314" s="6">
        <f t="shared" si="47"/>
        <v>2.8539231023039211E-247</v>
      </c>
    </row>
    <row r="315" spans="1:23">
      <c r="A315" s="5">
        <f t="shared" si="42"/>
        <v>-0.19099999999999973</v>
      </c>
      <c r="B315" s="10">
        <f t="shared" si="41"/>
        <v>0.80652914016765009</v>
      </c>
      <c r="D315" s="6">
        <f t="shared" si="50"/>
        <v>-0.16407400044507756</v>
      </c>
      <c r="E315" s="6">
        <f t="shared" si="50"/>
        <v>0.96672915906501256</v>
      </c>
      <c r="F315" s="6">
        <f t="shared" si="50"/>
        <v>3.8735213525956571E-3</v>
      </c>
      <c r="G315" s="6">
        <f t="shared" si="50"/>
        <v>4.6019292454234912E-7</v>
      </c>
      <c r="H315" s="6">
        <f t="shared" si="50"/>
        <v>2.1949257898163349E-12</v>
      </c>
      <c r="I315" s="6">
        <f t="shared" si="50"/>
        <v>4.7097479651302618E-19</v>
      </c>
      <c r="J315" s="6">
        <f t="shared" si="50"/>
        <v>4.8118600835990792E-27</v>
      </c>
      <c r="K315" s="6">
        <f t="shared" si="50"/>
        <v>2.4185934267611007E-36</v>
      </c>
      <c r="L315" s="6">
        <f t="shared" si="49"/>
        <v>6.1054138269279711E-47</v>
      </c>
      <c r="M315" s="6">
        <f t="shared" si="49"/>
        <v>7.8489363989427681E-59</v>
      </c>
      <c r="N315" s="6">
        <f t="shared" si="49"/>
        <v>5.1894249708644168E-72</v>
      </c>
      <c r="O315" s="6">
        <f t="shared" si="49"/>
        <v>1.7773455285016434E-86</v>
      </c>
      <c r="P315" s="6">
        <f t="shared" si="49"/>
        <v>3.1705538739838486E-102</v>
      </c>
      <c r="Q315" s="6">
        <f t="shared" si="49"/>
        <v>2.9582961796300128E-119</v>
      </c>
      <c r="R315" s="6">
        <f t="shared" si="49"/>
        <v>1.448571517851821E-137</v>
      </c>
      <c r="S315" s="6">
        <f t="shared" si="49"/>
        <v>3.7324588422834293E-157</v>
      </c>
      <c r="T315" s="6">
        <f t="shared" si="49"/>
        <v>5.0717522730134374E-178</v>
      </c>
      <c r="U315" s="6">
        <f t="shared" si="47"/>
        <v>3.6409575808038034E-200</v>
      </c>
      <c r="V315" s="6">
        <f t="shared" si="47"/>
        <v>1.3830118525766348E-223</v>
      </c>
      <c r="W315" s="6">
        <f t="shared" si="47"/>
        <v>2.7832040704944922E-248</v>
      </c>
    </row>
    <row r="316" spans="1:23">
      <c r="A316" s="5">
        <f t="shared" si="42"/>
        <v>-0.18999999999999972</v>
      </c>
      <c r="B316" s="10">
        <f t="shared" si="41"/>
        <v>0.82017457546977168</v>
      </c>
      <c r="D316" s="6">
        <f t="shared" si="50"/>
        <v>-0.13769628422384375</v>
      </c>
      <c r="E316" s="6">
        <f t="shared" si="50"/>
        <v>0.95416096020243424</v>
      </c>
      <c r="F316" s="6">
        <f t="shared" si="50"/>
        <v>3.7094766141460653E-3</v>
      </c>
      <c r="G316" s="6">
        <f t="shared" si="50"/>
        <v>4.2287512202095933E-7</v>
      </c>
      <c r="H316" s="6">
        <f t="shared" si="50"/>
        <v>1.9130342824535969E-12</v>
      </c>
      <c r="I316" s="6">
        <f t="shared" si="50"/>
        <v>3.8482044023216539E-19</v>
      </c>
      <c r="J316" s="6">
        <f t="shared" si="50"/>
        <v>3.6428908832355243E-27</v>
      </c>
      <c r="K316" s="6">
        <f t="shared" si="50"/>
        <v>1.6767924264256049E-36</v>
      </c>
      <c r="L316" s="6">
        <f t="shared" si="49"/>
        <v>3.8310978160081205E-47</v>
      </c>
      <c r="M316" s="6">
        <f t="shared" si="49"/>
        <v>4.4057311109167076E-59</v>
      </c>
      <c r="N316" s="6">
        <f t="shared" si="49"/>
        <v>2.5753258835026207E-72</v>
      </c>
      <c r="O316" s="6">
        <f t="shared" si="49"/>
        <v>7.7072060587954823E-87</v>
      </c>
      <c r="P316" s="6">
        <f t="shared" si="49"/>
        <v>1.1873493938180791E-102</v>
      </c>
      <c r="Q316" s="6">
        <f t="shared" si="49"/>
        <v>9.4560408569186473E-120</v>
      </c>
      <c r="R316" s="6">
        <f t="shared" si="49"/>
        <v>3.9060501510475378E-138</v>
      </c>
      <c r="S316" s="6">
        <f t="shared" si="49"/>
        <v>8.3912935399388294E-158</v>
      </c>
      <c r="T316" s="6">
        <f t="shared" si="49"/>
        <v>9.3957988145398127E-179</v>
      </c>
      <c r="U316" s="6">
        <f t="shared" si="47"/>
        <v>5.4933696952040963E-201</v>
      </c>
      <c r="V316" s="6">
        <f t="shared" si="47"/>
        <v>1.6795864277612305E-224</v>
      </c>
      <c r="W316" s="6">
        <f t="shared" si="47"/>
        <v>2.6889358797248073E-249</v>
      </c>
    </row>
    <row r="317" spans="1:23">
      <c r="A317" s="5">
        <f t="shared" si="42"/>
        <v>-0.18899999999999972</v>
      </c>
      <c r="B317" s="10">
        <f t="shared" si="41"/>
        <v>0.83395629492361334</v>
      </c>
      <c r="D317" s="6">
        <f t="shared" si="50"/>
        <v>-0.11125638800616183</v>
      </c>
      <c r="E317" s="6">
        <f t="shared" si="50"/>
        <v>0.94166067496417638</v>
      </c>
      <c r="F317" s="6">
        <f t="shared" si="50"/>
        <v>3.5516195270298635E-3</v>
      </c>
      <c r="G317" s="6">
        <f t="shared" si="50"/>
        <v>3.8843690251805783E-7</v>
      </c>
      <c r="H317" s="6">
        <f t="shared" si="50"/>
        <v>1.6663649659629939E-12</v>
      </c>
      <c r="I317" s="6">
        <f t="shared" si="50"/>
        <v>3.1415997792055027E-19</v>
      </c>
      <c r="J317" s="6">
        <f t="shared" si="50"/>
        <v>2.7547293368284425E-27</v>
      </c>
      <c r="K317" s="6">
        <f t="shared" si="50"/>
        <v>1.1607594743005496E-36</v>
      </c>
      <c r="L317" s="6">
        <f t="shared" si="49"/>
        <v>2.3994093213738629E-47</v>
      </c>
      <c r="M317" s="6">
        <f t="shared" si="49"/>
        <v>2.4671989712064667E-59</v>
      </c>
      <c r="N317" s="6">
        <f t="shared" si="49"/>
        <v>1.274411781305209E-72</v>
      </c>
      <c r="O317" s="6">
        <f t="shared" si="49"/>
        <v>3.3308256673756577E-87</v>
      </c>
      <c r="P317" s="6">
        <f t="shared" si="49"/>
        <v>4.4289067705657835E-103</v>
      </c>
      <c r="Q317" s="6">
        <f t="shared" si="49"/>
        <v>3.0086799447796042E-120</v>
      </c>
      <c r="R317" s="6">
        <f t="shared" si="49"/>
        <v>1.0477039724815504E-138</v>
      </c>
      <c r="S317" s="6">
        <f t="shared" si="49"/>
        <v>1.8752070248850616E-158</v>
      </c>
      <c r="T317" s="6">
        <f t="shared" si="49"/>
        <v>1.7288563409995138E-179</v>
      </c>
      <c r="U317" s="6">
        <f t="shared" si="47"/>
        <v>8.2253471913444934E-202</v>
      </c>
      <c r="V317" s="6">
        <f t="shared" si="47"/>
        <v>2.0225221038939127E-225</v>
      </c>
      <c r="W317" s="6">
        <f t="shared" si="47"/>
        <v>2.5735472774379058E-250</v>
      </c>
    </row>
    <row r="318" spans="1:23">
      <c r="A318" s="5">
        <f t="shared" si="42"/>
        <v>-0.18799999999999972</v>
      </c>
      <c r="B318" s="10">
        <f t="shared" si="41"/>
        <v>0.84787376873348352</v>
      </c>
      <c r="D318" s="6">
        <f t="shared" si="50"/>
        <v>-8.4755965433364402E-2</v>
      </c>
      <c r="E318" s="6">
        <f t="shared" si="50"/>
        <v>0.92922962748544025</v>
      </c>
      <c r="F318" s="6">
        <f t="shared" si="50"/>
        <v>3.3997500118118033E-3</v>
      </c>
      <c r="G318" s="6">
        <f t="shared" si="50"/>
        <v>3.5666814519278308E-7</v>
      </c>
      <c r="H318" s="6">
        <f t="shared" si="50"/>
        <v>1.4506443143651503E-12</v>
      </c>
      <c r="I318" s="6">
        <f t="shared" si="50"/>
        <v>2.5625619420583418E-19</v>
      </c>
      <c r="J318" s="6">
        <f t="shared" si="50"/>
        <v>2.0806991994035939E-27</v>
      </c>
      <c r="K318" s="6">
        <f t="shared" si="50"/>
        <v>8.0232264514290563E-37</v>
      </c>
      <c r="L318" s="6">
        <f t="shared" si="49"/>
        <v>1.499875099719342E-47</v>
      </c>
      <c r="M318" s="6">
        <f t="shared" si="49"/>
        <v>1.3783683124572188E-59</v>
      </c>
      <c r="N318" s="6">
        <f t="shared" si="49"/>
        <v>6.2884996486545786E-73</v>
      </c>
      <c r="O318" s="6">
        <f t="shared" si="49"/>
        <v>1.434599815857699E-87</v>
      </c>
      <c r="P318" s="6">
        <f t="shared" si="49"/>
        <v>1.6454406896089853E-103</v>
      </c>
      <c r="Q318" s="6">
        <f t="shared" si="49"/>
        <v>9.5286985133363451E-121</v>
      </c>
      <c r="R318" s="6">
        <f t="shared" si="49"/>
        <v>2.7953298481188028E-139</v>
      </c>
      <c r="S318" s="6">
        <f t="shared" si="49"/>
        <v>4.1652922228354971E-159</v>
      </c>
      <c r="T318" s="6">
        <f t="shared" si="49"/>
        <v>3.1595250407822567E-180</v>
      </c>
      <c r="U318" s="6">
        <f t="shared" si="49"/>
        <v>1.2222177744827379E-202</v>
      </c>
      <c r="V318" s="6">
        <f t="shared" si="49"/>
        <v>2.4148151443274084E-226</v>
      </c>
      <c r="W318" s="6">
        <f t="shared" si="49"/>
        <v>2.4399661294333314E-251</v>
      </c>
    </row>
    <row r="319" spans="1:23">
      <c r="A319" s="5">
        <f t="shared" si="42"/>
        <v>-0.18699999999999972</v>
      </c>
      <c r="B319" s="10">
        <f t="shared" si="41"/>
        <v>0.86192642648945694</v>
      </c>
      <c r="D319" s="6">
        <f t="shared" si="50"/>
        <v>-5.8196687881429905E-2</v>
      </c>
      <c r="E319" s="6">
        <f t="shared" si="50"/>
        <v>0.91686911387748815</v>
      </c>
      <c r="F319" s="6">
        <f t="shared" si="50"/>
        <v>3.2536731190268135E-3</v>
      </c>
      <c r="G319" s="6">
        <f t="shared" si="50"/>
        <v>3.2737310989691107E-7</v>
      </c>
      <c r="H319" s="6">
        <f t="shared" si="50"/>
        <v>1.2621011680704543E-12</v>
      </c>
      <c r="I319" s="6">
        <f t="shared" si="50"/>
        <v>2.0884649764757046E-19</v>
      </c>
      <c r="J319" s="6">
        <f t="shared" si="50"/>
        <v>1.5697671926459577E-27</v>
      </c>
      <c r="K319" s="6">
        <f t="shared" si="50"/>
        <v>5.5372880211921579E-37</v>
      </c>
      <c r="L319" s="6">
        <f t="shared" si="49"/>
        <v>9.3577658445341972E-48</v>
      </c>
      <c r="M319" s="6">
        <f t="shared" si="49"/>
        <v>7.6824049482117417E-60</v>
      </c>
      <c r="N319" s="6">
        <f t="shared" si="49"/>
        <v>3.0941332445261439E-73</v>
      </c>
      <c r="O319" s="6">
        <f t="shared" si="49"/>
        <v>6.1578294870264627E-88</v>
      </c>
      <c r="P319" s="6">
        <f t="shared" si="49"/>
        <v>6.0887574622312369E-104</v>
      </c>
      <c r="Q319" s="6">
        <f t="shared" si="49"/>
        <v>3.0038211652253849E-121</v>
      </c>
      <c r="R319" s="6">
        <f t="shared" si="49"/>
        <v>7.4184296991535067E-140</v>
      </c>
      <c r="S319" s="6">
        <f t="shared" si="49"/>
        <v>9.1961735585790065E-160</v>
      </c>
      <c r="T319" s="6">
        <f t="shared" si="49"/>
        <v>5.7346975750900583E-181</v>
      </c>
      <c r="U319" s="6">
        <f t="shared" si="49"/>
        <v>1.8022232451130607E-203</v>
      </c>
      <c r="V319" s="6">
        <f t="shared" si="49"/>
        <v>2.8586393551531067E-227</v>
      </c>
      <c r="W319" s="6">
        <f t="shared" si="49"/>
        <v>2.2914952095240798E-252</v>
      </c>
    </row>
    <row r="320" spans="1:23">
      <c r="A320" s="5">
        <f t="shared" si="42"/>
        <v>-0.18599999999999972</v>
      </c>
      <c r="B320" s="10">
        <f t="shared" si="41"/>
        <v>0.87611365695818411</v>
      </c>
      <c r="D320" s="6">
        <f t="shared" si="50"/>
        <v>-3.1580244390425727E-2</v>
      </c>
      <c r="E320" s="6">
        <f t="shared" si="50"/>
        <v>0.9045804020310505</v>
      </c>
      <c r="F320" s="6">
        <f t="shared" si="50"/>
        <v>3.1131989469375407E-3</v>
      </c>
      <c r="G320" s="6">
        <f t="shared" si="50"/>
        <v>3.0036952435440828E-7</v>
      </c>
      <c r="H320" s="6">
        <f t="shared" si="50"/>
        <v>1.0974096680383236E-12</v>
      </c>
      <c r="I320" s="6">
        <f t="shared" si="50"/>
        <v>1.7006222137653607E-19</v>
      </c>
      <c r="J320" s="6">
        <f t="shared" si="50"/>
        <v>1.1829183214153517E-27</v>
      </c>
      <c r="K320" s="6">
        <f t="shared" si="50"/>
        <v>3.815784056175239E-37</v>
      </c>
      <c r="L320" s="6">
        <f t="shared" si="49"/>
        <v>5.8270968562426784E-48</v>
      </c>
      <c r="M320" s="6">
        <f t="shared" si="49"/>
        <v>4.2716513261177098E-60</v>
      </c>
      <c r="N320" s="6">
        <f t="shared" si="49"/>
        <v>1.5180312087106896E-73</v>
      </c>
      <c r="O320" s="6">
        <f t="shared" si="49"/>
        <v>2.634126502077789E-88</v>
      </c>
      <c r="P320" s="6">
        <f t="shared" si="49"/>
        <v>2.2440312182207308E-104</v>
      </c>
      <c r="Q320" s="6">
        <f t="shared" si="49"/>
        <v>9.4251738042481105E-122</v>
      </c>
      <c r="R320" s="6">
        <f t="shared" si="49"/>
        <v>1.9582407367105788E-140</v>
      </c>
      <c r="S320" s="6">
        <f t="shared" si="49"/>
        <v>2.0180118541025749E-160</v>
      </c>
      <c r="T320" s="6">
        <f t="shared" si="49"/>
        <v>1.03374433208442E-181</v>
      </c>
      <c r="U320" s="6">
        <f t="shared" si="49"/>
        <v>2.6370650897504953E-204</v>
      </c>
      <c r="V320" s="6">
        <f t="shared" si="49"/>
        <v>3.35509497977823E-228</v>
      </c>
      <c r="W320" s="6">
        <f t="shared" si="49"/>
        <v>2.1316756289565289E-253</v>
      </c>
    </row>
    <row r="321" spans="1:23">
      <c r="A321" s="5">
        <f t="shared" si="42"/>
        <v>-0.18499999999999972</v>
      </c>
      <c r="B321" s="10">
        <f t="shared" si="41"/>
        <v>0.89043480788851515</v>
      </c>
      <c r="D321" s="6">
        <f t="shared" si="50"/>
        <v>-4.908341590086681E-3</v>
      </c>
      <c r="E321" s="6">
        <f t="shared" si="50"/>
        <v>0.89236473143103268</v>
      </c>
      <c r="F321" s="6">
        <f t="shared" si="50"/>
        <v>2.9781425588912445E-3</v>
      </c>
      <c r="G321" s="6">
        <f t="shared" si="50"/>
        <v>2.7548772420571925E-7</v>
      </c>
      <c r="H321" s="6">
        <f t="shared" si="50"/>
        <v>9.536384342885188E-13</v>
      </c>
      <c r="I321" s="6">
        <f t="shared" si="50"/>
        <v>1.383613641044094E-19</v>
      </c>
      <c r="J321" s="6">
        <f t="shared" si="50"/>
        <v>8.9036032959821947E-28</v>
      </c>
      <c r="K321" s="6">
        <f t="shared" si="50"/>
        <v>2.6254661641754688E-37</v>
      </c>
      <c r="L321" s="6">
        <f t="shared" si="49"/>
        <v>3.6215286918536708E-48</v>
      </c>
      <c r="M321" s="6">
        <f t="shared" si="49"/>
        <v>2.3695012449315085E-60</v>
      </c>
      <c r="N321" s="6">
        <f t="shared" si="49"/>
        <v>7.4262077520165396E-74</v>
      </c>
      <c r="O321" s="6">
        <f t="shared" si="49"/>
        <v>1.1229274911096444E-88</v>
      </c>
      <c r="P321" s="6">
        <f t="shared" si="49"/>
        <v>8.237129479958041E-105</v>
      </c>
      <c r="Q321" s="6">
        <f t="shared" si="49"/>
        <v>2.9435495636374912E-122</v>
      </c>
      <c r="R321" s="6">
        <f t="shared" si="49"/>
        <v>5.1414548968484388E-141</v>
      </c>
      <c r="S321" s="6">
        <f t="shared" si="49"/>
        <v>4.4013361187710304E-161</v>
      </c>
      <c r="T321" s="6">
        <f t="shared" si="49"/>
        <v>1.8506219033869332E-182</v>
      </c>
      <c r="U321" s="6">
        <f t="shared" si="49"/>
        <v>3.8288818504951632E-205</v>
      </c>
      <c r="V321" s="6">
        <f t="shared" si="49"/>
        <v>3.9039594078240928E-229</v>
      </c>
      <c r="W321" s="6">
        <f t="shared" si="49"/>
        <v>1.9641458414735235E-254</v>
      </c>
    </row>
    <row r="322" spans="1:23">
      <c r="A322" s="5">
        <f t="shared" si="42"/>
        <v>-0.18399999999999972</v>
      </c>
      <c r="B322" s="10">
        <f t="shared" si="41"/>
        <v>0.90488918583210809</v>
      </c>
      <c r="D322" s="6">
        <f t="shared" si="50"/>
        <v>2.1817296378496935E-2</v>
      </c>
      <c r="E322" s="6">
        <f t="shared" si="50"/>
        <v>0.88022331298259171</v>
      </c>
      <c r="F322" s="6">
        <f t="shared" si="50"/>
        <v>2.8483239003480507E-3</v>
      </c>
      <c r="G322" s="6">
        <f t="shared" si="50"/>
        <v>2.5256984319579368E-7</v>
      </c>
      <c r="H322" s="6">
        <f t="shared" si="50"/>
        <v>8.2820533308718116E-13</v>
      </c>
      <c r="I322" s="6">
        <f t="shared" si="50"/>
        <v>1.1247258143085875E-19</v>
      </c>
      <c r="J322" s="6">
        <f t="shared" si="50"/>
        <v>6.693701497405775E-28</v>
      </c>
      <c r="K322" s="6">
        <f t="shared" si="50"/>
        <v>1.8036919343714212E-37</v>
      </c>
      <c r="L322" s="6">
        <f t="shared" si="49"/>
        <v>2.2464041180782126E-48</v>
      </c>
      <c r="M322" s="6">
        <f t="shared" si="49"/>
        <v>1.3112227424461028E-60</v>
      </c>
      <c r="N322" s="6">
        <f t="shared" si="49"/>
        <v>3.6223729725636603E-74</v>
      </c>
      <c r="O322" s="6">
        <f t="shared" si="49"/>
        <v>4.7705332921181819E-89</v>
      </c>
      <c r="P322" s="6">
        <f t="shared" si="49"/>
        <v>3.0113597638962924E-105</v>
      </c>
      <c r="Q322" s="6">
        <f t="shared" si="49"/>
        <v>9.1498058714948501E-123</v>
      </c>
      <c r="R322" s="6">
        <f t="shared" si="49"/>
        <v>1.3426489573510368E-141</v>
      </c>
      <c r="S322" s="6">
        <f t="shared" si="49"/>
        <v>9.5406723946255347E-162</v>
      </c>
      <c r="T322" s="6">
        <f t="shared" si="49"/>
        <v>3.2901233001024052E-183</v>
      </c>
      <c r="U322" s="6">
        <f t="shared" si="49"/>
        <v>5.5163074466967448E-206</v>
      </c>
      <c r="V322" s="6">
        <f t="shared" si="49"/>
        <v>4.5034545199138487E-230</v>
      </c>
      <c r="W322" s="6">
        <f t="shared" si="49"/>
        <v>1.7925041001769165E-255</v>
      </c>
    </row>
    <row r="323" spans="1:23">
      <c r="A323" s="5">
        <f t="shared" si="42"/>
        <v>-0.18299999999999972</v>
      </c>
      <c r="B323" s="10">
        <f t="shared" si="41"/>
        <v>0.91947605597920568</v>
      </c>
      <c r="D323" s="6">
        <f t="shared" si="50"/>
        <v>4.8594927945138561E-2</v>
      </c>
      <c r="E323" s="6">
        <f t="shared" si="50"/>
        <v>0.86815732884864671</v>
      </c>
      <c r="F323" s="6">
        <f t="shared" si="50"/>
        <v>2.7235677156506794E-3</v>
      </c>
      <c r="G323" s="6">
        <f t="shared" si="50"/>
        <v>2.3146905090335001E-7</v>
      </c>
      <c r="H323" s="6">
        <f t="shared" si="50"/>
        <v>7.1883724288242407E-13</v>
      </c>
      <c r="I323" s="6">
        <f t="shared" si="50"/>
        <v>9.1348586058421453E-20</v>
      </c>
      <c r="J323" s="6">
        <f t="shared" si="50"/>
        <v>5.0263685875872735E-28</v>
      </c>
      <c r="K323" s="6">
        <f t="shared" si="50"/>
        <v>1.2372256936982795E-37</v>
      </c>
      <c r="L323" s="6">
        <f t="shared" si="49"/>
        <v>1.3907104717098246E-48</v>
      </c>
      <c r="M323" s="6">
        <f t="shared" si="49"/>
        <v>7.2385273216248968E-61</v>
      </c>
      <c r="N323" s="6">
        <f t="shared" si="49"/>
        <v>1.761788860306175E-74</v>
      </c>
      <c r="O323" s="6">
        <f t="shared" si="49"/>
        <v>2.0196507125908342E-89</v>
      </c>
      <c r="P323" s="6">
        <f t="shared" si="49"/>
        <v>1.0964329824298114E-105</v>
      </c>
      <c r="Q323" s="6">
        <f t="shared" si="49"/>
        <v>2.8307581516528355E-123</v>
      </c>
      <c r="R323" s="6">
        <f t="shared" si="49"/>
        <v>3.4872736968741112E-142</v>
      </c>
      <c r="S323" s="6">
        <f t="shared" si="49"/>
        <v>2.0554000806172888E-162</v>
      </c>
      <c r="T323" s="6">
        <f t="shared" si="49"/>
        <v>5.8087743286225404E-184</v>
      </c>
      <c r="U323" s="6">
        <f t="shared" si="49"/>
        <v>7.8856376620456277E-207</v>
      </c>
      <c r="V323" s="6">
        <f t="shared" si="49"/>
        <v>5.1500472404585165E-231</v>
      </c>
      <c r="W323" s="6">
        <f t="shared" si="49"/>
        <v>1.6201816154320328E-256</v>
      </c>
    </row>
    <row r="324" spans="1:23">
      <c r="A324" s="5">
        <f t="shared" si="42"/>
        <v>-0.18199999999999972</v>
      </c>
      <c r="B324" s="10">
        <f t="shared" si="41"/>
        <v>0.93419464200969682</v>
      </c>
      <c r="D324" s="6">
        <f t="shared" si="50"/>
        <v>7.5422794196788073E-2</v>
      </c>
      <c r="E324" s="6">
        <f t="shared" si="50"/>
        <v>0.85616793229884536</v>
      </c>
      <c r="F324" s="6">
        <f t="shared" si="50"/>
        <v>2.6037034646043157E-3</v>
      </c>
      <c r="G324" s="6">
        <f t="shared" si="50"/>
        <v>2.1204883552361931E-7</v>
      </c>
      <c r="H324" s="6">
        <f t="shared" si="50"/>
        <v>6.2353428855763737E-13</v>
      </c>
      <c r="I324" s="6">
        <f t="shared" si="50"/>
        <v>7.4127410050363277E-20</v>
      </c>
      <c r="J324" s="6">
        <f t="shared" si="50"/>
        <v>3.7698817020040387E-28</v>
      </c>
      <c r="K324" s="6">
        <f t="shared" si="50"/>
        <v>8.4735119355251989E-38</v>
      </c>
      <c r="L324" s="6">
        <f t="shared" si="49"/>
        <v>8.5928068610654149E-49</v>
      </c>
      <c r="M324" s="6">
        <f t="shared" si="49"/>
        <v>3.9863367599756709E-61</v>
      </c>
      <c r="N324" s="6">
        <f t="shared" si="49"/>
        <v>8.5436629703043279E-75</v>
      </c>
      <c r="O324" s="6">
        <f t="shared" si="49"/>
        <v>8.5206688551761853E-90</v>
      </c>
      <c r="P324" s="6">
        <f t="shared" si="49"/>
        <v>3.9758240253745785E-106</v>
      </c>
      <c r="Q324" s="6">
        <f t="shared" si="49"/>
        <v>8.7163728324342961E-124</v>
      </c>
      <c r="R324" s="6">
        <f t="shared" si="49"/>
        <v>9.0083917804441364E-143</v>
      </c>
      <c r="S324" s="6">
        <f t="shared" si="49"/>
        <v>4.40074256369154E-163</v>
      </c>
      <c r="T324" s="6">
        <f t="shared" si="49"/>
        <v>1.0184098175903649E-184</v>
      </c>
      <c r="U324" s="6">
        <f t="shared" si="49"/>
        <v>1.1184677069888173E-207</v>
      </c>
      <c r="V324" s="6">
        <f t="shared" si="49"/>
        <v>5.8383006775051273E-232</v>
      </c>
      <c r="W324" s="6">
        <f t="shared" si="49"/>
        <v>1.4503325471446407E-257</v>
      </c>
    </row>
    <row r="325" spans="1:23">
      <c r="A325" s="5">
        <f t="shared" si="42"/>
        <v>-0.18099999999999972</v>
      </c>
      <c r="B325" s="10">
        <f t="shared" si="41"/>
        <v>0.94904412595961407</v>
      </c>
      <c r="D325" s="6">
        <f t="shared" si="50"/>
        <v>0.10229911896775479</v>
      </c>
      <c r="E325" s="6">
        <f t="shared" si="50"/>
        <v>0.84425624757005613</v>
      </c>
      <c r="F325" s="6">
        <f t="shared" si="50"/>
        <v>2.4885652389332867E-3</v>
      </c>
      <c r="G325" s="6">
        <f t="shared" si="50"/>
        <v>1.9418232932768961E-7</v>
      </c>
      <c r="H325" s="6">
        <f t="shared" si="50"/>
        <v>5.4053806736636153E-13</v>
      </c>
      <c r="I325" s="6">
        <f t="shared" si="50"/>
        <v>6.0100230825098256E-20</v>
      </c>
      <c r="J325" s="6">
        <f t="shared" si="50"/>
        <v>2.8241284722609031E-28</v>
      </c>
      <c r="K325" s="6">
        <f t="shared" si="50"/>
        <v>5.7943298667778047E-38</v>
      </c>
      <c r="L325" s="6">
        <f t="shared" si="49"/>
        <v>5.2988235166366313E-49</v>
      </c>
      <c r="M325" s="6">
        <f t="shared" si="49"/>
        <v>2.1899972274112155E-61</v>
      </c>
      <c r="N325" s="6">
        <f t="shared" si="49"/>
        <v>4.1310344662884184E-75</v>
      </c>
      <c r="O325" s="6">
        <f t="shared" si="49"/>
        <v>3.5822272421885373E-90</v>
      </c>
      <c r="P325" s="6">
        <f t="shared" si="49"/>
        <v>1.4357893221956263E-106</v>
      </c>
      <c r="Q325" s="6">
        <f t="shared" si="49"/>
        <v>2.6711773752943643E-124</v>
      </c>
      <c r="R325" s="6">
        <f t="shared" si="49"/>
        <v>2.3143908605636122E-143</v>
      </c>
      <c r="S325" s="6">
        <f t="shared" si="49"/>
        <v>9.3639049054277341E-164</v>
      </c>
      <c r="T325" s="6">
        <f t="shared" si="49"/>
        <v>1.7730224363428545E-185</v>
      </c>
      <c r="U325" s="6">
        <f t="shared" si="49"/>
        <v>1.5739637440696958E-208</v>
      </c>
      <c r="V325" s="6">
        <f t="shared" si="49"/>
        <v>6.5607928447602542E-233</v>
      </c>
      <c r="W325" s="6">
        <f t="shared" si="49"/>
        <v>1.2857454781751679E-258</v>
      </c>
    </row>
    <row r="326" spans="1:23">
      <c r="A326" s="5">
        <f t="shared" si="42"/>
        <v>-0.17999999999999972</v>
      </c>
      <c r="B326" s="10">
        <f t="shared" si="41"/>
        <v>0.96402364810321106</v>
      </c>
      <c r="D326" s="6">
        <f t="shared" si="50"/>
        <v>0.12922210893397917</v>
      </c>
      <c r="E326" s="6">
        <f t="shared" si="50"/>
        <v>0.83242336973840958</v>
      </c>
      <c r="F326" s="6">
        <f t="shared" si="50"/>
        <v>2.3779916786795634E-3</v>
      </c>
      <c r="G326" s="6">
        <f t="shared" si="50"/>
        <v>1.7775167452860999E-7</v>
      </c>
      <c r="H326" s="6">
        <f t="shared" si="50"/>
        <v>4.6830343852450661E-13</v>
      </c>
      <c r="I326" s="6">
        <f t="shared" si="50"/>
        <v>4.8684672160860244E-20</v>
      </c>
      <c r="J326" s="6">
        <f t="shared" si="50"/>
        <v>2.1131116470988022E-28</v>
      </c>
      <c r="K326" s="6">
        <f t="shared" si="50"/>
        <v>3.9560842993488883E-38</v>
      </c>
      <c r="L326" s="6">
        <f t="shared" si="49"/>
        <v>3.2611180272162506E-49</v>
      </c>
      <c r="M326" s="6">
        <f t="shared" si="49"/>
        <v>1.2002030744781134E-61</v>
      </c>
      <c r="N326" s="6">
        <f t="shared" si="49"/>
        <v>1.9915576336724417E-75</v>
      </c>
      <c r="O326" s="6">
        <f t="shared" si="49"/>
        <v>1.500750574607034E-90</v>
      </c>
      <c r="P326" s="6">
        <f t="shared" si="49"/>
        <v>5.1637552284562987E-107</v>
      </c>
      <c r="Q326" s="6">
        <f t="shared" si="49"/>
        <v>8.1469541766285024E-125</v>
      </c>
      <c r="R326" s="6">
        <f t="shared" si="49"/>
        <v>5.9135033628737921E-144</v>
      </c>
      <c r="S326" s="6">
        <f t="shared" si="49"/>
        <v>1.9800613472990767E-164</v>
      </c>
      <c r="T326" s="6">
        <f t="shared" si="49"/>
        <v>3.0651184097015158E-186</v>
      </c>
      <c r="U326" s="6">
        <f t="shared" si="49"/>
        <v>2.1975408334092638E-209</v>
      </c>
      <c r="V326" s="6">
        <f t="shared" si="49"/>
        <v>7.3081182072169152E-234</v>
      </c>
      <c r="W326" s="6">
        <f t="shared" si="49"/>
        <v>1.1287793029616016E-259</v>
      </c>
    </row>
    <row r="327" spans="1:23">
      <c r="A327" s="5">
        <f t="shared" si="42"/>
        <v>-0.17899999999999971</v>
      </c>
      <c r="B327" s="10">
        <f t="shared" ref="B327:B390" si="51">SUM(D327:W327)</f>
        <v>0.97913230685071428</v>
      </c>
      <c r="D327" s="6">
        <f t="shared" si="50"/>
        <v>0.15618995371136848</v>
      </c>
      <c r="E327" s="6">
        <f t="shared" si="50"/>
        <v>0.82067036460290654</v>
      </c>
      <c r="F327" s="6">
        <f t="shared" si="50"/>
        <v>2.2718258886064153E-3</v>
      </c>
      <c r="G327" s="6">
        <f t="shared" si="50"/>
        <v>1.6264742738777798E-7</v>
      </c>
      <c r="H327" s="6">
        <f t="shared" si="50"/>
        <v>4.0547349233489858E-13</v>
      </c>
      <c r="I327" s="6">
        <f t="shared" si="50"/>
        <v>3.9402668041247413E-20</v>
      </c>
      <c r="J327" s="6">
        <f t="shared" si="50"/>
        <v>1.579209063725252E-28</v>
      </c>
      <c r="K327" s="6">
        <f t="shared" si="50"/>
        <v>2.6967935218183093E-38</v>
      </c>
      <c r="L327" s="6">
        <f t="shared" si="49"/>
        <v>2.0030546623096699E-49</v>
      </c>
      <c r="M327" s="6">
        <f t="shared" si="49"/>
        <v>6.5615018058429316E-62</v>
      </c>
      <c r="N327" s="6">
        <f t="shared" si="49"/>
        <v>9.5728478705848544E-76</v>
      </c>
      <c r="O327" s="6">
        <f t="shared" si="49"/>
        <v>6.2651826608309587E-91</v>
      </c>
      <c r="P327" s="6">
        <f t="shared" si="49"/>
        <v>1.8494592670883528E-107</v>
      </c>
      <c r="Q327" s="6">
        <f t="shared" si="49"/>
        <v>2.4728918454160396E-125</v>
      </c>
      <c r="R327" s="6">
        <f t="shared" si="49"/>
        <v>1.5026649243459E-144</v>
      </c>
      <c r="S327" s="6">
        <f t="shared" si="49"/>
        <v>4.1608308328882364E-165</v>
      </c>
      <c r="T327" s="6">
        <f t="shared" si="49"/>
        <v>5.2614978129978063E-187</v>
      </c>
      <c r="U327" s="6">
        <f t="shared" si="49"/>
        <v>3.0439421474059879E-210</v>
      </c>
      <c r="V327" s="6">
        <f t="shared" si="49"/>
        <v>8.0689840896811415E-235</v>
      </c>
      <c r="W327" s="6">
        <f t="shared" si="49"/>
        <v>9.8132468159099374E-261</v>
      </c>
    </row>
    <row r="328" spans="1:23">
      <c r="A328" s="5">
        <f t="shared" ref="A328:A391" si="52">A327+$A$3</f>
        <v>-0.17799999999999971</v>
      </c>
      <c r="B328" s="10">
        <f t="shared" si="51"/>
        <v>0.99436915866188913</v>
      </c>
      <c r="D328" s="6">
        <f t="shared" si="50"/>
        <v>0.18320082595822956</v>
      </c>
      <c r="E328" s="6">
        <f t="shared" si="50"/>
        <v>0.80899826858064172</v>
      </c>
      <c r="F328" s="6">
        <f t="shared" si="50"/>
        <v>2.1699153546685442E-3</v>
      </c>
      <c r="G328" s="6">
        <f t="shared" si="50"/>
        <v>1.4876799849487007E-7</v>
      </c>
      <c r="H328" s="6">
        <f t="shared" si="50"/>
        <v>3.5085735433602485E-13</v>
      </c>
      <c r="I328" s="6">
        <f t="shared" si="50"/>
        <v>3.1862125776570223E-20</v>
      </c>
      <c r="J328" s="6">
        <f t="shared" si="50"/>
        <v>1.1787831398343335E-28</v>
      </c>
      <c r="K328" s="6">
        <f t="shared" si="50"/>
        <v>1.8354686337672415E-38</v>
      </c>
      <c r="L328" s="6">
        <f t="shared" si="49"/>
        <v>1.2278769805909331E-49</v>
      </c>
      <c r="M328" s="6">
        <f t="shared" si="49"/>
        <v>3.5783668322392953E-62</v>
      </c>
      <c r="N328" s="6">
        <f t="shared" si="49"/>
        <v>4.587736863449584E-76</v>
      </c>
      <c r="O328" s="6">
        <f t="shared" si="49"/>
        <v>2.6062895146143023E-91</v>
      </c>
      <c r="P328" s="6">
        <f t="shared" si="49"/>
        <v>6.5966112491756412E-108</v>
      </c>
      <c r="Q328" s="6">
        <f t="shared" si="49"/>
        <v>7.4700571943260354E-126</v>
      </c>
      <c r="R328" s="6">
        <f t="shared" si="49"/>
        <v>3.7973359976408738E-145</v>
      </c>
      <c r="S328" s="6">
        <f t="shared" si="49"/>
        <v>8.6886105467582175E-166</v>
      </c>
      <c r="T328" s="6">
        <f t="shared" si="49"/>
        <v>8.9678500176371192E-188</v>
      </c>
      <c r="U328" s="6">
        <f t="shared" si="49"/>
        <v>4.1829169986278879E-211</v>
      </c>
      <c r="V328" s="6">
        <f t="shared" si="49"/>
        <v>8.8304093836423041E-236</v>
      </c>
      <c r="W328" s="6">
        <f t="shared" si="49"/>
        <v>8.4479050388000275E-262</v>
      </c>
    </row>
    <row r="329" spans="1:23">
      <c r="A329" s="5">
        <f t="shared" si="52"/>
        <v>-0.17699999999999971</v>
      </c>
      <c r="B329" s="10">
        <f t="shared" si="51"/>
        <v>1.0097332179755165</v>
      </c>
      <c r="D329" s="6">
        <f t="shared" si="50"/>
        <v>0.21025288148183585</v>
      </c>
      <c r="E329" s="6">
        <f t="shared" si="50"/>
        <v>0.79740808861364165</v>
      </c>
      <c r="F329" s="6">
        <f t="shared" si="50"/>
        <v>2.0721118606083274E-3</v>
      </c>
      <c r="G329" s="6">
        <f t="shared" si="50"/>
        <v>1.3601912725064891E-7</v>
      </c>
      <c r="H329" s="6">
        <f t="shared" si="50"/>
        <v>3.0341051569674304E-13</v>
      </c>
      <c r="I329" s="6">
        <f t="shared" si="50"/>
        <v>2.5741749800990558E-20</v>
      </c>
      <c r="J329" s="6">
        <f t="shared" si="50"/>
        <v>8.7882663720118813E-29</v>
      </c>
      <c r="K329" s="6">
        <f t="shared" si="50"/>
        <v>1.2472703951984046E-38</v>
      </c>
      <c r="L329" s="6">
        <f t="shared" si="49"/>
        <v>7.5118900638000479E-50</v>
      </c>
      <c r="M329" s="6">
        <f t="shared" si="49"/>
        <v>1.9466831977355621E-62</v>
      </c>
      <c r="N329" s="6">
        <f t="shared" si="49"/>
        <v>2.1920968326188918E-76</v>
      </c>
      <c r="O329" s="6">
        <f t="shared" si="49"/>
        <v>1.0803615509189237E-91</v>
      </c>
      <c r="P329" s="6">
        <f t="shared" si="49"/>
        <v>2.3430781949287685E-108</v>
      </c>
      <c r="Q329" s="6">
        <f t="shared" si="49"/>
        <v>2.2456563972255911E-126</v>
      </c>
      <c r="R329" s="6">
        <f t="shared" si="49"/>
        <v>9.543020549313507E-146</v>
      </c>
      <c r="S329" s="6">
        <f t="shared" si="49"/>
        <v>1.8029285500964525E-166</v>
      </c>
      <c r="T329" s="6">
        <f t="shared" si="49"/>
        <v>1.5176503470889148E-188</v>
      </c>
      <c r="U329" s="6">
        <f t="shared" si="49"/>
        <v>5.7023209632224751E-212</v>
      </c>
      <c r="V329" s="6">
        <f t="shared" si="49"/>
        <v>9.5780271699637517E-237</v>
      </c>
      <c r="W329" s="6">
        <f t="shared" si="49"/>
        <v>7.2011331001779136E-263</v>
      </c>
    </row>
    <row r="330" spans="1:23">
      <c r="A330" s="5">
        <f t="shared" si="52"/>
        <v>-0.17599999999999971</v>
      </c>
      <c r="B330" s="10">
        <f t="shared" si="51"/>
        <v>1.025223457154876</v>
      </c>
      <c r="D330" s="6">
        <f t="shared" si="50"/>
        <v>0.23734425934916267</v>
      </c>
      <c r="E330" s="6">
        <f t="shared" si="50"/>
        <v>0.78590080208732638</v>
      </c>
      <c r="F330" s="6">
        <f t="shared" si="50"/>
        <v>1.9782714047360496E-3</v>
      </c>
      <c r="G330" s="6">
        <f t="shared" si="50"/>
        <v>1.2431338867460516E-7</v>
      </c>
      <c r="H330" s="6">
        <f t="shared" si="50"/>
        <v>2.6221741328067022E-13</v>
      </c>
      <c r="I330" s="6">
        <f t="shared" si="50"/>
        <v>2.0778492537068101E-20</v>
      </c>
      <c r="J330" s="6">
        <f t="shared" si="50"/>
        <v>6.5440319966800829E-29</v>
      </c>
      <c r="K330" s="6">
        <f t="shared" si="50"/>
        <v>8.4622507483703798E-39</v>
      </c>
      <c r="L330" s="6">
        <f t="shared" si="49"/>
        <v>4.5864052048940844E-50</v>
      </c>
      <c r="M330" s="6">
        <f t="shared" si="49"/>
        <v>1.0564044499831721E-62</v>
      </c>
      <c r="N330" s="6">
        <f t="shared" si="49"/>
        <v>1.0442865044647494E-76</v>
      </c>
      <c r="O330" s="6">
        <f t="shared" si="49"/>
        <v>4.462384043896197E-92</v>
      </c>
      <c r="P330" s="6">
        <f t="shared" si="49"/>
        <v>8.2877222864540547E-109</v>
      </c>
      <c r="Q330" s="6">
        <f t="shared" si="49"/>
        <v>6.718229676595809E-127</v>
      </c>
      <c r="R330" s="6">
        <f t="shared" si="49"/>
        <v>2.3849154553935884E-146</v>
      </c>
      <c r="S330" s="6">
        <f t="shared" si="49"/>
        <v>3.7175226534824626E-167</v>
      </c>
      <c r="T330" s="6">
        <f t="shared" si="49"/>
        <v>2.5500409530370095E-189</v>
      </c>
      <c r="U330" s="6">
        <f t="shared" si="49"/>
        <v>7.7115152066524738E-213</v>
      </c>
      <c r="V330" s="6">
        <f t="shared" si="49"/>
        <v>1.0296486173208753E-237</v>
      </c>
      <c r="W330" s="6">
        <f t="shared" si="49"/>
        <v>6.0778642272601298E-264</v>
      </c>
    </row>
    <row r="331" spans="1:23">
      <c r="A331" s="5">
        <f t="shared" si="52"/>
        <v>-0.17499999999999971</v>
      </c>
      <c r="B331" s="10">
        <f t="shared" si="51"/>
        <v>1.040838806449325</v>
      </c>
      <c r="D331" s="6">
        <f t="shared" si="50"/>
        <v>0.26447308200180186</v>
      </c>
      <c r="E331" s="6">
        <f t="shared" si="50"/>
        <v>0.7744773567606158</v>
      </c>
      <c r="F331" s="6">
        <f t="shared" si="50"/>
        <v>1.8882541169499435E-3</v>
      </c>
      <c r="G331" s="6">
        <f t="shared" si="50"/>
        <v>1.1356973074855926E-7</v>
      </c>
      <c r="H331" s="6">
        <f t="shared" si="50"/>
        <v>2.2647601180795642E-13</v>
      </c>
      <c r="I331" s="6">
        <f t="shared" si="50"/>
        <v>1.675718685023766E-20</v>
      </c>
      <c r="J331" s="6">
        <f t="shared" si="50"/>
        <v>4.8669671030415812E-29</v>
      </c>
      <c r="K331" s="6">
        <f t="shared" si="50"/>
        <v>5.7321828625530328E-39</v>
      </c>
      <c r="L331" s="6">
        <f t="shared" si="49"/>
        <v>2.7946084071914143E-50</v>
      </c>
      <c r="M331" s="6">
        <f t="shared" si="49"/>
        <v>5.7185427803489704E-63</v>
      </c>
      <c r="N331" s="6">
        <f t="shared" si="49"/>
        <v>4.9599018012466543E-77</v>
      </c>
      <c r="O331" s="6">
        <f t="shared" si="49"/>
        <v>1.8365803076160446E-92</v>
      </c>
      <c r="P331" s="6">
        <f t="shared" si="49"/>
        <v>2.9191662490313899E-109</v>
      </c>
      <c r="Q331" s="6">
        <f t="shared" si="49"/>
        <v>2.000092587336877E-127</v>
      </c>
      <c r="R331" s="6">
        <f t="shared" si="49"/>
        <v>5.9269425193140634E-147</v>
      </c>
      <c r="S331" s="6">
        <f t="shared" si="49"/>
        <v>7.6166608829722051E-168</v>
      </c>
      <c r="T331" s="6">
        <f t="shared" si="49"/>
        <v>4.2540458708246646E-190</v>
      </c>
      <c r="U331" s="6">
        <f t="shared" si="49"/>
        <v>1.0344975445900935E-213</v>
      </c>
      <c r="V331" s="6">
        <f t="shared" si="49"/>
        <v>1.096993883681153E-238</v>
      </c>
      <c r="W331" s="6">
        <f t="shared" si="49"/>
        <v>5.0790472207215027E-265</v>
      </c>
    </row>
    <row r="332" spans="1:23">
      <c r="A332" s="5">
        <f t="shared" si="52"/>
        <v>-0.17399999999999971</v>
      </c>
      <c r="B332" s="10">
        <f t="shared" si="51"/>
        <v>1.0565781539720447</v>
      </c>
      <c r="D332" s="6">
        <f t="shared" si="50"/>
        <v>0.29163745537509866</v>
      </c>
      <c r="E332" s="6">
        <f t="shared" si="50"/>
        <v>0.76313867070765962</v>
      </c>
      <c r="F332" s="6">
        <f t="shared" si="50"/>
        <v>1.8019241760502105E-3</v>
      </c>
      <c r="G332" s="6">
        <f t="shared" si="50"/>
        <v>1.0371304059311796E-7</v>
      </c>
      <c r="H332" s="6">
        <f t="shared" si="50"/>
        <v>1.954841666481845E-13</v>
      </c>
      <c r="I332" s="6">
        <f t="shared" si="50"/>
        <v>1.3501988526576012E-20</v>
      </c>
      <c r="J332" s="6">
        <f t="shared" si="50"/>
        <v>3.6152645435967628E-29</v>
      </c>
      <c r="K332" s="6">
        <f t="shared" si="50"/>
        <v>3.8766829515177437E-39</v>
      </c>
      <c r="L332" s="6">
        <f t="shared" si="49"/>
        <v>1.6993832655899757E-50</v>
      </c>
      <c r="M332" s="6">
        <f t="shared" si="49"/>
        <v>3.0878515305555687E-63</v>
      </c>
      <c r="N332" s="6">
        <f t="shared" si="49"/>
        <v>2.3486307156488036E-77</v>
      </c>
      <c r="O332" s="6">
        <f t="shared" si="49"/>
        <v>7.5316794180296767E-93</v>
      </c>
      <c r="P332" s="6">
        <f t="shared" si="49"/>
        <v>1.0238831288124438E-109</v>
      </c>
      <c r="Q332" s="6">
        <f t="shared" si="49"/>
        <v>5.9254397228706685E-128</v>
      </c>
      <c r="R332" s="6">
        <f t="shared" si="49"/>
        <v>1.464702100093955E-147</v>
      </c>
      <c r="S332" s="6">
        <f t="shared" si="49"/>
        <v>1.5506023090651717E-168</v>
      </c>
      <c r="T332" s="6">
        <f t="shared" si="49"/>
        <v>7.0457018151343035E-191</v>
      </c>
      <c r="U332" s="6">
        <f t="shared" si="49"/>
        <v>1.3765971687972379E-214</v>
      </c>
      <c r="V332" s="6">
        <f t="shared" si="49"/>
        <v>1.158259681309123E-239</v>
      </c>
      <c r="W332" s="6">
        <f t="shared" si="49"/>
        <v>4.2022055999040446E-266</v>
      </c>
    </row>
    <row r="333" spans="1:23">
      <c r="A333" s="5">
        <f t="shared" si="52"/>
        <v>-0.17299999999999971</v>
      </c>
      <c r="B333" s="10">
        <f t="shared" si="51"/>
        <v>1.0724403456940512</v>
      </c>
      <c r="D333" s="6">
        <f t="shared" si="50"/>
        <v>0.31883546902155308</v>
      </c>
      <c r="E333" s="6">
        <f t="shared" si="50"/>
        <v>0.75188563227119221</v>
      </c>
      <c r="F333" s="6">
        <f t="shared" si="50"/>
        <v>1.7191497273993097E-3</v>
      </c>
      <c r="G333" s="6">
        <f t="shared" si="50"/>
        <v>9.4673737856398554E-8</v>
      </c>
      <c r="H333" s="6">
        <f t="shared" si="50"/>
        <v>1.6862756926020324E-13</v>
      </c>
      <c r="I333" s="6">
        <f t="shared" si="50"/>
        <v>1.0869319135972863E-20</v>
      </c>
      <c r="J333" s="6">
        <f t="shared" si="50"/>
        <v>2.6821823425054468E-29</v>
      </c>
      <c r="K333" s="6">
        <f t="shared" si="50"/>
        <v>2.6176034451073713E-39</v>
      </c>
      <c r="L333" s="6">
        <f t="shared" si="49"/>
        <v>1.0312881577588446E-50</v>
      </c>
      <c r="M333" s="6">
        <f t="shared" si="49"/>
        <v>1.6631789727320599E-63</v>
      </c>
      <c r="N333" s="6">
        <f t="shared" si="49"/>
        <v>1.1087646800402452E-77</v>
      </c>
      <c r="O333" s="6">
        <f t="shared" si="49"/>
        <v>3.0775590609368877E-93</v>
      </c>
      <c r="P333" s="6">
        <f t="shared" si="49"/>
        <v>3.5760412557375966E-110</v>
      </c>
      <c r="Q333" s="6">
        <f t="shared" si="49"/>
        <v>1.74685872779374E-128</v>
      </c>
      <c r="R333" s="6">
        <f t="shared" si="49"/>
        <v>3.5993077272385274E-148</v>
      </c>
      <c r="S333" s="6">
        <f t="shared" si="49"/>
        <v>3.1365334265563677E-169</v>
      </c>
      <c r="T333" s="6">
        <f t="shared" si="49"/>
        <v>1.1585128910145647E-191</v>
      </c>
      <c r="U333" s="6">
        <f t="shared" si="49"/>
        <v>1.8170122927950898E-215</v>
      </c>
      <c r="V333" s="6">
        <f t="shared" si="49"/>
        <v>1.2119328406519029E-240</v>
      </c>
      <c r="W333" s="6">
        <f t="shared" si="49"/>
        <v>3.4420625217675734E-267</v>
      </c>
    </row>
    <row r="334" spans="1:23">
      <c r="A334" s="5">
        <f t="shared" si="52"/>
        <v>-0.17199999999999971</v>
      </c>
      <c r="B334" s="10">
        <f t="shared" si="51"/>
        <v>1.0884241854545098</v>
      </c>
      <c r="D334" s="6">
        <f t="shared" si="50"/>
        <v>0.34606519623848536</v>
      </c>
      <c r="E334" s="6">
        <f t="shared" si="50"/>
        <v>0.74071910002750652</v>
      </c>
      <c r="F334" s="6">
        <f t="shared" si="50"/>
        <v>1.6398028009788478E-3</v>
      </c>
      <c r="G334" s="6">
        <f t="shared" si="50"/>
        <v>8.6387393773718183E-8</v>
      </c>
      <c r="H334" s="6">
        <f t="shared" si="50"/>
        <v>1.4536909840240195E-13</v>
      </c>
      <c r="I334" s="6">
        <f t="shared" si="50"/>
        <v>8.7420514845921696E-21</v>
      </c>
      <c r="J334" s="6">
        <f t="shared" si="50"/>
        <v>1.9874715724808016E-29</v>
      </c>
      <c r="K334" s="6">
        <f t="shared" si="50"/>
        <v>1.7646068168602958E-39</v>
      </c>
      <c r="L334" s="6">
        <f t="shared" si="49"/>
        <v>6.2457343528373071E-51</v>
      </c>
      <c r="M334" s="6">
        <f t="shared" si="49"/>
        <v>8.9357032535351446E-64</v>
      </c>
      <c r="N334" s="6">
        <f t="shared" si="49"/>
        <v>5.2184525613768754E-78</v>
      </c>
      <c r="O334" s="6">
        <f t="shared" si="49"/>
        <v>1.2529892692633719E-93</v>
      </c>
      <c r="P334" s="6">
        <f t="shared" si="49"/>
        <v>1.2436777302256827E-110</v>
      </c>
      <c r="Q334" s="6">
        <f t="shared" si="49"/>
        <v>5.1245194854849702E-129</v>
      </c>
      <c r="R334" s="6">
        <f t="shared" si="49"/>
        <v>8.79488011634076E-149</v>
      </c>
      <c r="S334" s="6">
        <f t="shared" si="49"/>
        <v>6.3037928632645696E-170</v>
      </c>
      <c r="T334" s="6">
        <f t="shared" si="49"/>
        <v>1.8911213420164432E-192</v>
      </c>
      <c r="U334" s="6">
        <f t="shared" si="49"/>
        <v>2.3788568616466242E-216</v>
      </c>
      <c r="V334" s="6">
        <f t="shared" si="49"/>
        <v>1.2566267595077991E-241</v>
      </c>
      <c r="W334" s="6">
        <f t="shared" si="49"/>
        <v>2.7911885428060597E-268</v>
      </c>
    </row>
    <row r="335" spans="1:23">
      <c r="A335" s="5">
        <f t="shared" si="52"/>
        <v>-0.17099999999999971</v>
      </c>
      <c r="B335" s="10">
        <f t="shared" si="51"/>
        <v>1.1045284349873878</v>
      </c>
      <c r="D335" s="6">
        <f t="shared" si="50"/>
        <v>0.37332469419999775</v>
      </c>
      <c r="E335" s="6">
        <f t="shared" si="50"/>
        <v>0.72963990276299884</v>
      </c>
      <c r="F335" s="6">
        <f t="shared" si="50"/>
        <v>1.563759229891631E-3</v>
      </c>
      <c r="G335" s="6">
        <f t="shared" si="50"/>
        <v>7.8794374433083066E-8</v>
      </c>
      <c r="H335" s="6">
        <f t="shared" si="50"/>
        <v>1.2523941919792125E-13</v>
      </c>
      <c r="I335" s="6">
        <f t="shared" si="50"/>
        <v>7.0247232184914442E-21</v>
      </c>
      <c r="J335" s="6">
        <f t="shared" si="50"/>
        <v>1.470875166251503E-29</v>
      </c>
      <c r="K335" s="6">
        <f t="shared" si="50"/>
        <v>1.1876535708718769E-39</v>
      </c>
      <c r="L335" s="6">
        <f t="shared" si="49"/>
        <v>3.7748371761944741E-51</v>
      </c>
      <c r="M335" s="6">
        <f t="shared" si="49"/>
        <v>4.788740324717765E-64</v>
      </c>
      <c r="N335" s="6">
        <f t="shared" si="49"/>
        <v>2.4485924596040391E-78</v>
      </c>
      <c r="O335" s="6">
        <f t="shared" si="49"/>
        <v>5.0828627877945751E-94</v>
      </c>
      <c r="P335" s="6">
        <f t="shared" ref="L335:W356" si="53">EXP($A335-P$4*EXP(4*$A335))*((16*P$4^2*EXP(8*$A335)-24*P$4*EXP(4*$A335)))</f>
        <v>4.3068425697515147E-111</v>
      </c>
      <c r="Q335" s="6">
        <f t="shared" si="53"/>
        <v>1.4958846118544439E-129</v>
      </c>
      <c r="R335" s="6">
        <f t="shared" si="53"/>
        <v>2.1368413805673428E-149</v>
      </c>
      <c r="S335" s="6">
        <f t="shared" si="53"/>
        <v>1.2587667311664332E-170</v>
      </c>
      <c r="T335" s="6">
        <f t="shared" si="53"/>
        <v>3.0645532871125034E-193</v>
      </c>
      <c r="U335" s="6">
        <f t="shared" si="53"/>
        <v>3.0890434548685417E-217</v>
      </c>
      <c r="V335" s="6">
        <f t="shared" si="53"/>
        <v>1.2911401217209902E-242</v>
      </c>
      <c r="W335" s="6">
        <f t="shared" si="53"/>
        <v>2.2406345872103001E-269</v>
      </c>
    </row>
    <row r="336" spans="1:23">
      <c r="A336" s="5">
        <f t="shared" si="52"/>
        <v>-0.16999999999999971</v>
      </c>
      <c r="B336" s="10">
        <f t="shared" si="51"/>
        <v>1.1207518139645452</v>
      </c>
      <c r="D336" s="6">
        <f t="shared" si="50"/>
        <v>0.40061200409328945</v>
      </c>
      <c r="E336" s="6">
        <f t="shared" si="50"/>
        <v>0.71864883946228542</v>
      </c>
      <c r="F336" s="6">
        <f t="shared" si="50"/>
        <v>1.490898569355594E-3</v>
      </c>
      <c r="G336" s="6">
        <f t="shared" si="50"/>
        <v>7.1839506854419533E-8</v>
      </c>
      <c r="H336" s="6">
        <f t="shared" si="50"/>
        <v>1.0782868916021982E-13</v>
      </c>
      <c r="I336" s="6">
        <f t="shared" si="50"/>
        <v>5.6396003694334591E-21</v>
      </c>
      <c r="J336" s="6">
        <f t="shared" si="50"/>
        <v>1.0872034331728447E-29</v>
      </c>
      <c r="K336" s="6">
        <f t="shared" si="50"/>
        <v>7.9804341510427616E-40</v>
      </c>
      <c r="L336" s="6">
        <f t="shared" si="53"/>
        <v>2.2767776209347144E-51</v>
      </c>
      <c r="M336" s="6">
        <f t="shared" si="53"/>
        <v>2.55983656162E-64</v>
      </c>
      <c r="N336" s="6">
        <f t="shared" si="53"/>
        <v>1.1454031315068535E-78</v>
      </c>
      <c r="O336" s="6">
        <f t="shared" si="53"/>
        <v>2.0543913006118463E-94</v>
      </c>
      <c r="P336" s="6">
        <f t="shared" si="53"/>
        <v>1.4850754100499417E-111</v>
      </c>
      <c r="Q336" s="6">
        <f t="shared" si="53"/>
        <v>4.3449421932889092E-130</v>
      </c>
      <c r="R336" s="6">
        <f t="shared" si="53"/>
        <v>5.1622159591468762E-150</v>
      </c>
      <c r="S336" s="6">
        <f t="shared" si="53"/>
        <v>2.4972879921062967E-171</v>
      </c>
      <c r="T336" s="6">
        <f t="shared" si="53"/>
        <v>4.9298250471355986E-194</v>
      </c>
      <c r="U336" s="6">
        <f t="shared" si="53"/>
        <v>3.9784210021676223E-218</v>
      </c>
      <c r="V336" s="6">
        <f t="shared" si="53"/>
        <v>1.3145100155065347E-243</v>
      </c>
      <c r="W336" s="6">
        <f t="shared" si="53"/>
        <v>1.7805195677218941E-270</v>
      </c>
    </row>
    <row r="337" spans="1:23">
      <c r="A337" s="5">
        <f t="shared" si="52"/>
        <v>-0.16899999999999971</v>
      </c>
      <c r="B337" s="10">
        <f t="shared" si="51"/>
        <v>1.1370930000552535</v>
      </c>
      <c r="D337" s="6">
        <f t="shared" si="50"/>
        <v>0.42792515125930763</v>
      </c>
      <c r="E337" s="6">
        <f t="shared" si="50"/>
        <v>0.70774667930785229</v>
      </c>
      <c r="F337" s="6">
        <f t="shared" si="50"/>
        <v>1.4211040162344902E-3</v>
      </c>
      <c r="G337" s="6">
        <f t="shared" si="50"/>
        <v>6.5471766560611235E-8</v>
      </c>
      <c r="H337" s="6">
        <f t="shared" si="50"/>
        <v>9.2779245553676289E-14</v>
      </c>
      <c r="I337" s="6">
        <f t="shared" si="50"/>
        <v>4.52344287841557E-21</v>
      </c>
      <c r="J337" s="6">
        <f t="shared" si="50"/>
        <v>8.02608512435071E-30</v>
      </c>
      <c r="K337" s="6">
        <f t="shared" si="50"/>
        <v>5.353716208717788E-40</v>
      </c>
      <c r="L337" s="6">
        <f t="shared" si="53"/>
        <v>1.370399224519826E-51</v>
      </c>
      <c r="M337" s="6">
        <f t="shared" si="53"/>
        <v>1.3648884971557138E-64</v>
      </c>
      <c r="N337" s="6">
        <f t="shared" si="53"/>
        <v>5.3414845074302698E-79</v>
      </c>
      <c r="O337" s="6">
        <f t="shared" si="53"/>
        <v>8.2730440783463379E-95</v>
      </c>
      <c r="P337" s="6">
        <f t="shared" si="53"/>
        <v>5.0988111481812809E-112</v>
      </c>
      <c r="Q337" s="6">
        <f t="shared" si="53"/>
        <v>1.2557472050993112E-130</v>
      </c>
      <c r="R337" s="6">
        <f t="shared" si="53"/>
        <v>1.2399713243115779E-150</v>
      </c>
      <c r="S337" s="6">
        <f t="shared" si="53"/>
        <v>4.9222169368114681E-172</v>
      </c>
      <c r="T337" s="6">
        <f t="shared" si="53"/>
        <v>7.8722635607426941E-195</v>
      </c>
      <c r="U337" s="6">
        <f t="shared" si="53"/>
        <v>5.0817602274240494E-219</v>
      </c>
      <c r="V337" s="6">
        <f t="shared" si="53"/>
        <v>1.3260562090332992E-244</v>
      </c>
      <c r="W337" s="6">
        <f t="shared" si="53"/>
        <v>1.4005501354086312E-271</v>
      </c>
    </row>
    <row r="338" spans="1:23">
      <c r="A338" s="5">
        <f t="shared" si="52"/>
        <v>-0.16799999999999971</v>
      </c>
      <c r="B338" s="10">
        <f t="shared" si="51"/>
        <v>1.1535506290021795</v>
      </c>
      <c r="D338" s="6">
        <f t="shared" si="50"/>
        <v>0.45526214533779136</v>
      </c>
      <c r="E338" s="6">
        <f t="shared" si="50"/>
        <v>0.69693416169117484</v>
      </c>
      <c r="F338" s="6">
        <f t="shared" si="50"/>
        <v>1.3542623291482145E-3</v>
      </c>
      <c r="G338" s="6">
        <f t="shared" si="50"/>
        <v>5.9643985385608943E-8</v>
      </c>
      <c r="H338" s="6">
        <f t="shared" si="50"/>
        <v>7.9779162152440353E-14</v>
      </c>
      <c r="I338" s="6">
        <f t="shared" si="50"/>
        <v>3.6248493574634058E-21</v>
      </c>
      <c r="J338" s="6">
        <f t="shared" si="50"/>
        <v>5.9176937134600955E-30</v>
      </c>
      <c r="K338" s="6">
        <f t="shared" si="50"/>
        <v>3.5856956621713772E-40</v>
      </c>
      <c r="L338" s="6">
        <f t="shared" si="53"/>
        <v>8.2314075365104098E-52</v>
      </c>
      <c r="M338" s="6">
        <f t="shared" si="53"/>
        <v>7.2589141996498428E-65</v>
      </c>
      <c r="N338" s="6">
        <f t="shared" si="53"/>
        <v>2.4832586981912115E-79</v>
      </c>
      <c r="O338" s="6">
        <f t="shared" si="53"/>
        <v>3.319315361719669E-95</v>
      </c>
      <c r="P338" s="6">
        <f t="shared" si="53"/>
        <v>1.7430617183267339E-112</v>
      </c>
      <c r="Q338" s="6">
        <f t="shared" si="53"/>
        <v>3.6111377810718994E-131</v>
      </c>
      <c r="R338" s="6">
        <f t="shared" si="53"/>
        <v>2.9613431163335714E-151</v>
      </c>
      <c r="S338" s="6">
        <f t="shared" si="53"/>
        <v>9.6385182319412271E-173</v>
      </c>
      <c r="T338" s="6">
        <f t="shared" si="53"/>
        <v>1.2478394831829768E-195</v>
      </c>
      <c r="U338" s="6">
        <f t="shared" si="53"/>
        <v>6.4375401261341636E-220</v>
      </c>
      <c r="V338" s="6">
        <f t="shared" si="53"/>
        <v>1.3254137660632115E-245</v>
      </c>
      <c r="W338" s="6">
        <f t="shared" si="53"/>
        <v>1.0904582234346079E-272</v>
      </c>
    </row>
    <row r="339" spans="1:23">
      <c r="A339" s="5">
        <f t="shared" si="52"/>
        <v>-0.1669999999999997</v>
      </c>
      <c r="B339" s="10">
        <f t="shared" si="51"/>
        <v>1.1701232947138585</v>
      </c>
      <c r="D339" s="6">
        <f t="shared" si="50"/>
        <v>0.48262098041671525</v>
      </c>
      <c r="E339" s="6">
        <f t="shared" si="50"/>
        <v>0.68621199623529205</v>
      </c>
      <c r="F339" s="6">
        <f t="shared" si="50"/>
        <v>1.2902637492040467E-3</v>
      </c>
      <c r="G339" s="6">
        <f t="shared" si="50"/>
        <v>5.431257832930977E-8</v>
      </c>
      <c r="H339" s="6">
        <f t="shared" si="50"/>
        <v>6.8556575724070615E-14</v>
      </c>
      <c r="I339" s="6">
        <f t="shared" si="50"/>
        <v>2.9020793692524783E-21</v>
      </c>
      <c r="J339" s="6">
        <f t="shared" si="50"/>
        <v>4.3576746320965832E-30</v>
      </c>
      <c r="K339" s="6">
        <f t="shared" si="50"/>
        <v>2.3976065108293063E-40</v>
      </c>
      <c r="L339" s="6">
        <f t="shared" si="53"/>
        <v>4.9339870946251455E-52</v>
      </c>
      <c r="M339" s="6">
        <f t="shared" si="53"/>
        <v>3.8506252623939781E-65</v>
      </c>
      <c r="N339" s="6">
        <f t="shared" si="53"/>
        <v>1.1508877253135853E-79</v>
      </c>
      <c r="O339" s="6">
        <f t="shared" si="53"/>
        <v>1.3268636353947697E-95</v>
      </c>
      <c r="P339" s="6">
        <f t="shared" si="53"/>
        <v>5.9329747576937417E-113</v>
      </c>
      <c r="Q339" s="6">
        <f t="shared" si="53"/>
        <v>1.0332390144822289E-131</v>
      </c>
      <c r="R339" s="6">
        <f t="shared" si="53"/>
        <v>7.0316528267322607E-152</v>
      </c>
      <c r="S339" s="6">
        <f t="shared" si="53"/>
        <v>1.875019567065055E-173</v>
      </c>
      <c r="T339" s="6">
        <f t="shared" si="53"/>
        <v>1.9633419120174045E-196</v>
      </c>
      <c r="U339" s="6">
        <f t="shared" si="53"/>
        <v>8.0874881470443499E-221</v>
      </c>
      <c r="V339" s="6">
        <f t="shared" si="53"/>
        <v>1.312551837295261E-246</v>
      </c>
      <c r="W339" s="6">
        <f t="shared" si="53"/>
        <v>8.4034973149988239E-274</v>
      </c>
    </row>
    <row r="340" spans="1:23">
      <c r="A340" s="5">
        <f t="shared" si="52"/>
        <v>-0.1659999999999997</v>
      </c>
      <c r="B340" s="10">
        <f t="shared" si="51"/>
        <v>1.1868095493736652</v>
      </c>
      <c r="D340" s="6">
        <f t="shared" si="50"/>
        <v>0.5099996351861612</v>
      </c>
      <c r="E340" s="6">
        <f t="shared" si="50"/>
        <v>0.67558086282876884</v>
      </c>
      <c r="F340" s="6">
        <f t="shared" si="50"/>
        <v>1.2290019213881472E-3</v>
      </c>
      <c r="G340" s="6">
        <f t="shared" si="50"/>
        <v>4.9437288330572879E-8</v>
      </c>
      <c r="H340" s="6">
        <f t="shared" si="50"/>
        <v>5.8874693543269169E-14</v>
      </c>
      <c r="I340" s="6">
        <f t="shared" si="50"/>
        <v>2.3212690020758855E-21</v>
      </c>
      <c r="J340" s="6">
        <f t="shared" si="50"/>
        <v>3.2048560224613285E-30</v>
      </c>
      <c r="K340" s="6">
        <f t="shared" si="50"/>
        <v>1.6005378076205675E-40</v>
      </c>
      <c r="L340" s="6">
        <f t="shared" si="53"/>
        <v>2.9513125223634618E-52</v>
      </c>
      <c r="M340" s="6">
        <f t="shared" si="53"/>
        <v>2.0373773968199886E-65</v>
      </c>
      <c r="N340" s="6">
        <f t="shared" si="53"/>
        <v>5.3172801824992129E-80</v>
      </c>
      <c r="O340" s="6">
        <f t="shared" si="53"/>
        <v>5.2843579978350647E-96</v>
      </c>
      <c r="P340" s="6">
        <f t="shared" si="53"/>
        <v>2.0106690024692785E-113</v>
      </c>
      <c r="Q340" s="6">
        <f t="shared" si="53"/>
        <v>2.94146493154604E-132</v>
      </c>
      <c r="R340" s="6">
        <f t="shared" si="53"/>
        <v>1.6599983611166105E-152</v>
      </c>
      <c r="S340" s="6">
        <f t="shared" si="53"/>
        <v>3.6235637381709292E-174</v>
      </c>
      <c r="T340" s="6">
        <f t="shared" si="53"/>
        <v>3.0661850107647511E-197</v>
      </c>
      <c r="U340" s="6">
        <f t="shared" si="53"/>
        <v>1.0075829667937767E-221</v>
      </c>
      <c r="V340" s="6">
        <f t="shared" si="53"/>
        <v>1.2877772984684751E-247</v>
      </c>
      <c r="W340" s="6">
        <f t="shared" si="53"/>
        <v>6.4096436905030387E-275</v>
      </c>
    </row>
    <row r="341" spans="1:23">
      <c r="A341" s="5">
        <f t="shared" si="52"/>
        <v>-0.1649999999999997</v>
      </c>
      <c r="B341" s="10">
        <f t="shared" si="51"/>
        <v>1.2036079035652762</v>
      </c>
      <c r="D341" s="6">
        <f t="shared" si="50"/>
        <v>0.53739607309664628</v>
      </c>
      <c r="E341" s="6">
        <f t="shared" si="50"/>
        <v>0.66504141167097686</v>
      </c>
      <c r="F341" s="6">
        <f t="shared" si="50"/>
        <v>1.1703738166547043E-3</v>
      </c>
      <c r="G341" s="6">
        <f t="shared" si="50"/>
        <v>4.4980947888748152E-8</v>
      </c>
      <c r="H341" s="6">
        <f t="shared" si="50"/>
        <v>5.0527403063413203E-14</v>
      </c>
      <c r="I341" s="6">
        <f t="shared" si="50"/>
        <v>1.8549700707602476E-21</v>
      </c>
      <c r="J341" s="6">
        <f t="shared" si="50"/>
        <v>2.3540270869436195E-30</v>
      </c>
      <c r="K341" s="6">
        <f t="shared" si="50"/>
        <v>1.0666811967960944E-40</v>
      </c>
      <c r="L341" s="6">
        <f t="shared" si="53"/>
        <v>1.7616598021097044E-52</v>
      </c>
      <c r="M341" s="6">
        <f t="shared" si="53"/>
        <v>1.0751965471024439E-65</v>
      </c>
      <c r="N341" s="6">
        <f t="shared" si="53"/>
        <v>2.4489859762176166E-80</v>
      </c>
      <c r="O341" s="6">
        <f t="shared" si="53"/>
        <v>2.0967172898662706E-96</v>
      </c>
      <c r="P341" s="6">
        <f t="shared" si="53"/>
        <v>6.7843685088718049E-114</v>
      </c>
      <c r="Q341" s="6">
        <f t="shared" si="53"/>
        <v>8.3315134911138626E-133</v>
      </c>
      <c r="R341" s="6">
        <f t="shared" si="53"/>
        <v>3.8960933441033477E-153</v>
      </c>
      <c r="S341" s="6">
        <f t="shared" si="53"/>
        <v>6.9564727908129622E-175</v>
      </c>
      <c r="T341" s="6">
        <f t="shared" si="53"/>
        <v>4.7528380238726021E-198</v>
      </c>
      <c r="U341" s="6">
        <f t="shared" si="53"/>
        <v>1.24482096459824E-222</v>
      </c>
      <c r="V341" s="6">
        <f t="shared" si="53"/>
        <v>1.2517228605148006E-248</v>
      </c>
      <c r="W341" s="6">
        <f t="shared" si="53"/>
        <v>4.838520152781688E-276</v>
      </c>
    </row>
    <row r="342" spans="1:23">
      <c r="A342" s="5">
        <f t="shared" si="52"/>
        <v>-0.1639999999999997</v>
      </c>
      <c r="B342" s="10">
        <f t="shared" si="51"/>
        <v>1.2205168264146236</v>
      </c>
      <c r="D342" s="6">
        <f t="shared" si="50"/>
        <v>0.56480824252191897</v>
      </c>
      <c r="E342" s="6">
        <f t="shared" si="50"/>
        <v>0.65459426332865622</v>
      </c>
      <c r="F342" s="6">
        <f t="shared" si="50"/>
        <v>1.1142796547486365E-3</v>
      </c>
      <c r="G342" s="6">
        <f t="shared" si="50"/>
        <v>4.0909256520564779E-8</v>
      </c>
      <c r="H342" s="6">
        <f t="shared" si="50"/>
        <v>4.3335413655177028E-14</v>
      </c>
      <c r="I342" s="6">
        <f t="shared" si="50"/>
        <v>1.4809553665681617E-21</v>
      </c>
      <c r="J342" s="6">
        <f t="shared" si="50"/>
        <v>1.7268769400896773E-30</v>
      </c>
      <c r="K342" s="6">
        <f t="shared" si="50"/>
        <v>7.0971034111078262E-41</v>
      </c>
      <c r="L342" s="6">
        <f t="shared" si="53"/>
        <v>1.0493367752358884E-52</v>
      </c>
      <c r="M342" s="6">
        <f t="shared" si="53"/>
        <v>5.6594715864076895E-66</v>
      </c>
      <c r="N342" s="6">
        <f t="shared" si="53"/>
        <v>1.1243920534962749E-80</v>
      </c>
      <c r="O342" s="6">
        <f t="shared" si="53"/>
        <v>8.2882480388503204E-97</v>
      </c>
      <c r="P342" s="6">
        <f t="shared" si="53"/>
        <v>2.2791422373585361E-114</v>
      </c>
      <c r="Q342" s="6">
        <f t="shared" si="53"/>
        <v>2.3478624445572601E-133</v>
      </c>
      <c r="R342" s="6">
        <f t="shared" si="53"/>
        <v>9.0910148707717738E-154</v>
      </c>
      <c r="S342" s="6">
        <f t="shared" si="53"/>
        <v>1.3266422715148656E-175</v>
      </c>
      <c r="T342" s="6">
        <f t="shared" si="53"/>
        <v>7.312180336522944E-199</v>
      </c>
      <c r="U342" s="6">
        <f t="shared" si="53"/>
        <v>1.5250261616413654E-223</v>
      </c>
      <c r="V342" s="6">
        <f t="shared" si="53"/>
        <v>1.2053202736056369E-249</v>
      </c>
      <c r="W342" s="6">
        <f t="shared" si="53"/>
        <v>3.6147481831375977E-277</v>
      </c>
    </row>
    <row r="343" spans="1:23">
      <c r="A343" s="5">
        <f t="shared" si="52"/>
        <v>-0.1629999999999997</v>
      </c>
      <c r="B343" s="10">
        <f t="shared" si="51"/>
        <v>1.237534745748303</v>
      </c>
      <c r="D343" s="6">
        <f t="shared" si="50"/>
        <v>0.59223407692624275</v>
      </c>
      <c r="E343" s="6">
        <f t="shared" si="50"/>
        <v>0.6442400088036544</v>
      </c>
      <c r="F343" s="6">
        <f t="shared" si="50"/>
        <v>1.0606228277956265E-3</v>
      </c>
      <c r="G343" s="6">
        <f t="shared" si="50"/>
        <v>3.7190573093172074E-8</v>
      </c>
      <c r="H343" s="6">
        <f t="shared" si="50"/>
        <v>3.7142868167331409E-14</v>
      </c>
      <c r="I343" s="6">
        <f t="shared" si="50"/>
        <v>1.1812424174656518E-21</v>
      </c>
      <c r="J343" s="6">
        <f t="shared" si="50"/>
        <v>1.2651910513200889E-30</v>
      </c>
      <c r="K343" s="6">
        <f t="shared" si="50"/>
        <v>4.7141405327675202E-41</v>
      </c>
      <c r="L343" s="6">
        <f t="shared" si="53"/>
        <v>6.2372059489691508E-53</v>
      </c>
      <c r="M343" s="6">
        <f t="shared" si="53"/>
        <v>2.9711941431850303E-66</v>
      </c>
      <c r="N343" s="6">
        <f t="shared" si="53"/>
        <v>5.1461030866183108E-81</v>
      </c>
      <c r="O343" s="6">
        <f t="shared" si="53"/>
        <v>3.2640312600232618E-97</v>
      </c>
      <c r="P343" s="6">
        <f t="shared" si="53"/>
        <v>7.6228774926535978E-115</v>
      </c>
      <c r="Q343" s="6">
        <f t="shared" si="53"/>
        <v>6.5826543802128227E-134</v>
      </c>
      <c r="R343" s="6">
        <f t="shared" si="53"/>
        <v>2.1088540739923486E-154</v>
      </c>
      <c r="S343" s="6">
        <f t="shared" si="53"/>
        <v>2.513150805305118E-176</v>
      </c>
      <c r="T343" s="6">
        <f t="shared" si="53"/>
        <v>1.1165210788823648E-199</v>
      </c>
      <c r="U343" s="6">
        <f t="shared" si="53"/>
        <v>1.8525816831332626E-224</v>
      </c>
      <c r="V343" s="6">
        <f t="shared" si="53"/>
        <v>1.1497602038926477E-250</v>
      </c>
      <c r="W343" s="6">
        <f t="shared" si="53"/>
        <v>2.6724665667242815E-278</v>
      </c>
    </row>
    <row r="344" spans="1:23">
      <c r="A344" s="5">
        <f t="shared" si="52"/>
        <v>-0.1619999999999997</v>
      </c>
      <c r="B344" s="10">
        <f t="shared" si="51"/>
        <v>1.2546600482684525</v>
      </c>
      <c r="D344" s="6">
        <f t="shared" si="50"/>
        <v>0.61967149503621266</v>
      </c>
      <c r="E344" s="6">
        <f t="shared" si="50"/>
        <v>0.6339792096117941</v>
      </c>
      <c r="F344" s="6">
        <f t="shared" si="50"/>
        <v>1.0093098246917618E-3</v>
      </c>
      <c r="G344" s="6">
        <f t="shared" si="50"/>
        <v>3.3795722125674786E-8</v>
      </c>
      <c r="H344" s="6">
        <f t="shared" si="50"/>
        <v>3.181436906972274E-14</v>
      </c>
      <c r="I344" s="6">
        <f t="shared" si="50"/>
        <v>9.4129654540754135E-22</v>
      </c>
      <c r="J344" s="6">
        <f t="shared" si="50"/>
        <v>9.2574930689739636E-31</v>
      </c>
      <c r="K344" s="6">
        <f t="shared" ref="E344:T379" si="54">EXP($A344-K$4*EXP(4*$A344))*((16*K$4^2*EXP(8*$A344)-24*K$4*EXP(4*$A344)))</f>
        <v>3.1260499229420488E-41</v>
      </c>
      <c r="L344" s="6">
        <f t="shared" si="53"/>
        <v>3.6995077391206364E-53</v>
      </c>
      <c r="M344" s="6">
        <f t="shared" si="53"/>
        <v>1.5557820637287059E-66</v>
      </c>
      <c r="N344" s="6">
        <f t="shared" si="53"/>
        <v>2.3478099940944277E-81</v>
      </c>
      <c r="O344" s="6">
        <f t="shared" si="53"/>
        <v>1.2805839316821407E-97</v>
      </c>
      <c r="P344" s="6">
        <f t="shared" si="53"/>
        <v>2.5383078253000368E-115</v>
      </c>
      <c r="Q344" s="6">
        <f t="shared" si="53"/>
        <v>1.8361164242329744E-134</v>
      </c>
      <c r="R344" s="6">
        <f t="shared" si="53"/>
        <v>4.863194286543349E-155</v>
      </c>
      <c r="S344" s="6">
        <f t="shared" si="53"/>
        <v>4.729025144714951E-177</v>
      </c>
      <c r="T344" s="6">
        <f t="shared" si="53"/>
        <v>1.6919985681476342E-200</v>
      </c>
      <c r="U344" s="6">
        <f t="shared" si="53"/>
        <v>2.2314769161690281E-225</v>
      </c>
      <c r="V344" s="6">
        <f t="shared" si="53"/>
        <v>1.0864412000377632E-251</v>
      </c>
      <c r="W344" s="6">
        <f t="shared" si="53"/>
        <v>1.9552265732193513E-279</v>
      </c>
    </row>
    <row r="345" spans="1:23">
      <c r="A345" s="5">
        <f t="shared" si="52"/>
        <v>-0.1609999999999997</v>
      </c>
      <c r="B345" s="10">
        <f t="shared" si="51"/>
        <v>1.2718910797440093</v>
      </c>
      <c r="D345" s="6">
        <f t="shared" ref="D345:K380" si="55">EXP($A345-D$4*EXP(4*$A345))*((16*D$4^2*EXP(8*$A345)-24*D$4*EXP(4*$A345)))</f>
        <v>0.64711840101707641</v>
      </c>
      <c r="E345" s="6">
        <f t="shared" si="54"/>
        <v>0.62381239787276943</v>
      </c>
      <c r="F345" s="6">
        <f t="shared" si="54"/>
        <v>9.6025015632313462E-4</v>
      </c>
      <c r="G345" s="6">
        <f t="shared" si="54"/>
        <v>3.069781320072129E-8</v>
      </c>
      <c r="H345" s="6">
        <f t="shared" si="54"/>
        <v>2.7232370188232903E-14</v>
      </c>
      <c r="I345" s="6">
        <f t="shared" si="54"/>
        <v>7.4938090526024631E-22</v>
      </c>
      <c r="J345" s="6">
        <f t="shared" si="54"/>
        <v>6.7650499765668888E-31</v>
      </c>
      <c r="K345" s="6">
        <f t="shared" si="54"/>
        <v>2.0694663509424317E-41</v>
      </c>
      <c r="L345" s="6">
        <f t="shared" si="53"/>
        <v>2.1896402546648555E-53</v>
      </c>
      <c r="M345" s="6">
        <f t="shared" si="53"/>
        <v>8.1250214382098542E-67</v>
      </c>
      <c r="N345" s="6">
        <f t="shared" si="53"/>
        <v>1.0677403320582918E-81</v>
      </c>
      <c r="O345" s="6">
        <f t="shared" si="53"/>
        <v>5.0051533915432452E-98</v>
      </c>
      <c r="P345" s="6">
        <f t="shared" si="53"/>
        <v>8.4147219684079726E-116</v>
      </c>
      <c r="Q345" s="6">
        <f t="shared" si="53"/>
        <v>5.0951995923814638E-135</v>
      </c>
      <c r="R345" s="6">
        <f t="shared" si="53"/>
        <v>1.1148781015784721E-155</v>
      </c>
      <c r="S345" s="6">
        <f t="shared" si="53"/>
        <v>8.8389643385487988E-178</v>
      </c>
      <c r="T345" s="6">
        <f t="shared" si="53"/>
        <v>2.5446784590185904E-201</v>
      </c>
      <c r="U345" s="6">
        <f t="shared" si="53"/>
        <v>2.6650638778002254E-226</v>
      </c>
      <c r="V345" s="6">
        <f t="shared" si="53"/>
        <v>1.0169108179628774E-252</v>
      </c>
      <c r="W345" s="6">
        <f t="shared" si="53"/>
        <v>1.4155142471643351E-280</v>
      </c>
    </row>
    <row r="346" spans="1:23">
      <c r="A346" s="5">
        <f t="shared" si="52"/>
        <v>-0.1599999999999997</v>
      </c>
      <c r="B346" s="10">
        <f t="shared" si="51"/>
        <v>1.28922614521835</v>
      </c>
      <c r="D346" s="6">
        <f t="shared" si="55"/>
        <v>0.67457268465362974</v>
      </c>
      <c r="E346" s="6">
        <f t="shared" si="54"/>
        <v>0.61374007641098005</v>
      </c>
      <c r="F346" s="6">
        <f t="shared" si="54"/>
        <v>9.1335628164410771E-4</v>
      </c>
      <c r="G346" s="6">
        <f t="shared" si="54"/>
        <v>2.7872072674657358E-8</v>
      </c>
      <c r="H346" s="6">
        <f t="shared" si="54"/>
        <v>2.3294890613778801E-14</v>
      </c>
      <c r="I346" s="6">
        <f t="shared" si="54"/>
        <v>5.9602689988790431E-22</v>
      </c>
      <c r="J346" s="6">
        <f t="shared" si="54"/>
        <v>4.9372680994931182E-31</v>
      </c>
      <c r="K346" s="6">
        <f t="shared" si="54"/>
        <v>1.3676878093274997E-41</v>
      </c>
      <c r="L346" s="6">
        <f t="shared" si="53"/>
        <v>1.2932213411866498E-53</v>
      </c>
      <c r="M346" s="6">
        <f t="shared" si="53"/>
        <v>4.2320785470422557E-67</v>
      </c>
      <c r="N346" s="6">
        <f t="shared" si="53"/>
        <v>4.8403977053265536E-82</v>
      </c>
      <c r="O346" s="6">
        <f t="shared" si="53"/>
        <v>1.9488380469554477E-98</v>
      </c>
      <c r="P346" s="6">
        <f t="shared" si="53"/>
        <v>2.7771392255594705E-116</v>
      </c>
      <c r="Q346" s="6">
        <f t="shared" si="53"/>
        <v>1.4066143379684999E-135</v>
      </c>
      <c r="R346" s="6">
        <f t="shared" si="53"/>
        <v>2.5407008113601002E-156</v>
      </c>
      <c r="S346" s="6">
        <f t="shared" si="53"/>
        <v>1.6409528740231392E-178</v>
      </c>
      <c r="T346" s="6">
        <f t="shared" si="53"/>
        <v>3.7979781912621282E-202</v>
      </c>
      <c r="U346" s="6">
        <f t="shared" si="53"/>
        <v>3.1557908312928084E-227</v>
      </c>
      <c r="V346" s="6">
        <f t="shared" si="53"/>
        <v>9.428023859687927E-254</v>
      </c>
      <c r="W346" s="6">
        <f t="shared" si="53"/>
        <v>1.0140174652490778E-281</v>
      </c>
    </row>
    <row r="347" spans="1:23">
      <c r="A347" s="5">
        <f t="shared" si="52"/>
        <v>-0.1589999999999997</v>
      </c>
      <c r="B347" s="10">
        <f t="shared" si="51"/>
        <v>1.3066635092332277</v>
      </c>
      <c r="D347" s="6">
        <f t="shared" si="55"/>
        <v>0.70203222153565747</v>
      </c>
      <c r="E347" s="6">
        <f t="shared" si="54"/>
        <v>0.60376271886722221</v>
      </c>
      <c r="F347" s="6">
        <f t="shared" si="54"/>
        <v>8.68543534641225E-4</v>
      </c>
      <c r="G347" s="6">
        <f t="shared" si="54"/>
        <v>2.5295686919539801E-8</v>
      </c>
      <c r="H347" s="6">
        <f t="shared" si="54"/>
        <v>1.9913512332149252E-14</v>
      </c>
      <c r="I347" s="6">
        <f t="shared" si="54"/>
        <v>4.7360308786343933E-22</v>
      </c>
      <c r="J347" s="6">
        <f t="shared" si="54"/>
        <v>3.5986387188902162E-31</v>
      </c>
      <c r="K347" s="6">
        <f t="shared" si="54"/>
        <v>9.0235782531472926E-42</v>
      </c>
      <c r="L347" s="6">
        <f t="shared" si="53"/>
        <v>7.6215008297455986E-54</v>
      </c>
      <c r="M347" s="6">
        <f t="shared" si="53"/>
        <v>2.1985268680642684E-67</v>
      </c>
      <c r="N347" s="6">
        <f t="shared" si="53"/>
        <v>2.1872759762603006E-82</v>
      </c>
      <c r="O347" s="6">
        <f t="shared" si="53"/>
        <v>7.5592116505437378E-99</v>
      </c>
      <c r="P347" s="6">
        <f t="shared" si="53"/>
        <v>9.1245229542592454E-117</v>
      </c>
      <c r="Q347" s="6">
        <f t="shared" si="53"/>
        <v>3.863071315113622E-136</v>
      </c>
      <c r="R347" s="6">
        <f t="shared" si="53"/>
        <v>5.7555880820552226E-157</v>
      </c>
      <c r="S347" s="6">
        <f t="shared" si="53"/>
        <v>3.0258266336533185E-179</v>
      </c>
      <c r="T347" s="6">
        <f t="shared" si="53"/>
        <v>5.6252958835827974E-203</v>
      </c>
      <c r="U347" s="6">
        <f t="shared" si="53"/>
        <v>3.7049237291176062E-228</v>
      </c>
      <c r="V347" s="6">
        <f t="shared" si="53"/>
        <v>8.6577104036663245E-255</v>
      </c>
      <c r="W347" s="6">
        <f t="shared" si="53"/>
        <v>7.1874077184698995E-283</v>
      </c>
    </row>
    <row r="348" spans="1:23">
      <c r="A348" s="5">
        <f t="shared" si="52"/>
        <v>-0.1579999999999997</v>
      </c>
      <c r="B348" s="10">
        <f t="shared" si="51"/>
        <v>1.3242013960689811</v>
      </c>
      <c r="D348" s="6">
        <f t="shared" si="55"/>
        <v>0.72949487324797846</v>
      </c>
      <c r="E348" s="6">
        <f t="shared" si="54"/>
        <v>0.59388076982112104</v>
      </c>
      <c r="F348" s="6">
        <f t="shared" si="54"/>
        <v>8.2573005220804279E-4</v>
      </c>
      <c r="G348" s="6">
        <f t="shared" si="54"/>
        <v>2.2947656372983141E-8</v>
      </c>
      <c r="H348" s="6">
        <f t="shared" si="54"/>
        <v>1.701162754181034E-14</v>
      </c>
      <c r="I348" s="6">
        <f t="shared" si="54"/>
        <v>3.7596460141824986E-22</v>
      </c>
      <c r="J348" s="6">
        <f t="shared" si="54"/>
        <v>2.6195299157426362E-31</v>
      </c>
      <c r="K348" s="6">
        <f t="shared" si="54"/>
        <v>5.9433438372407477E-42</v>
      </c>
      <c r="L348" s="6">
        <f t="shared" si="53"/>
        <v>4.4820009790811394E-54</v>
      </c>
      <c r="M348" s="6">
        <f t="shared" si="53"/>
        <v>1.1390796050074998E-67</v>
      </c>
      <c r="N348" s="6">
        <f t="shared" si="53"/>
        <v>9.8520742283757532E-83</v>
      </c>
      <c r="O348" s="6">
        <f t="shared" si="53"/>
        <v>2.9208752936488367E-99</v>
      </c>
      <c r="P348" s="6">
        <f t="shared" si="53"/>
        <v>2.9844858243749331E-117</v>
      </c>
      <c r="Q348" s="6">
        <f t="shared" si="53"/>
        <v>1.0554197470556108E-136</v>
      </c>
      <c r="R348" s="6">
        <f t="shared" si="53"/>
        <v>1.2960612908624751E-157</v>
      </c>
      <c r="S348" s="6">
        <f t="shared" si="53"/>
        <v>5.5415769512898629E-180</v>
      </c>
      <c r="T348" s="6">
        <f t="shared" si="53"/>
        <v>8.2679585899249182E-204</v>
      </c>
      <c r="U348" s="6">
        <f t="shared" si="53"/>
        <v>4.3122691602817372E-229</v>
      </c>
      <c r="V348" s="6">
        <f t="shared" si="53"/>
        <v>7.874325407472577E-256</v>
      </c>
      <c r="W348" s="6">
        <f t="shared" si="53"/>
        <v>5.0405314635889882E-284</v>
      </c>
    </row>
    <row r="349" spans="1:23">
      <c r="A349" s="5">
        <f t="shared" si="52"/>
        <v>-0.1569999999999997</v>
      </c>
      <c r="B349" s="10">
        <f t="shared" si="51"/>
        <v>1.3418379900009061</v>
      </c>
      <c r="D349" s="6">
        <f t="shared" si="55"/>
        <v>0.75695848756507322</v>
      </c>
      <c r="E349" s="6">
        <f t="shared" si="54"/>
        <v>0.58409464492420415</v>
      </c>
      <c r="F349" s="6">
        <f t="shared" si="54"/>
        <v>7.8483670295453466E-4</v>
      </c>
      <c r="G349" s="6">
        <f t="shared" si="54"/>
        <v>2.0808659712463339E-8</v>
      </c>
      <c r="H349" s="6">
        <f t="shared" si="54"/>
        <v>1.4522905559725484E-14</v>
      </c>
      <c r="I349" s="6">
        <f t="shared" si="54"/>
        <v>2.9816831217123508E-22</v>
      </c>
      <c r="J349" s="6">
        <f t="shared" si="54"/>
        <v>1.9043193662921954E-31</v>
      </c>
      <c r="K349" s="6">
        <f t="shared" si="54"/>
        <v>3.9078709458588581E-42</v>
      </c>
      <c r="L349" s="6">
        <f t="shared" si="53"/>
        <v>2.6300466314217582E-54</v>
      </c>
      <c r="M349" s="6">
        <f t="shared" si="53"/>
        <v>5.8859420682413492E-68</v>
      </c>
      <c r="N349" s="6">
        <f t="shared" si="53"/>
        <v>4.4233134793040807E-83</v>
      </c>
      <c r="O349" s="6">
        <f t="shared" si="53"/>
        <v>1.1242906772221396E-99</v>
      </c>
      <c r="P349" s="6">
        <f t="shared" si="53"/>
        <v>9.7177983237845775E-118</v>
      </c>
      <c r="Q349" s="6">
        <f t="shared" si="53"/>
        <v>2.8684245533802432E-137</v>
      </c>
      <c r="R349" s="6">
        <f t="shared" si="53"/>
        <v>2.9010192454210663E-158</v>
      </c>
      <c r="S349" s="6">
        <f t="shared" si="53"/>
        <v>1.0079807357032683E-180</v>
      </c>
      <c r="T349" s="6">
        <f t="shared" si="53"/>
        <v>1.2058626572426695E-204</v>
      </c>
      <c r="U349" s="6">
        <f t="shared" si="53"/>
        <v>4.9759151751503811E-230</v>
      </c>
      <c r="V349" s="6">
        <f t="shared" si="53"/>
        <v>7.0930800522470709E-257</v>
      </c>
      <c r="W349" s="6">
        <f t="shared" si="53"/>
        <v>3.4973496400332423E-285</v>
      </c>
    </row>
    <row r="350" spans="1:23">
      <c r="A350" s="5">
        <f t="shared" si="52"/>
        <v>-0.15599999999999969</v>
      </c>
      <c r="B350" s="10">
        <f t="shared" si="51"/>
        <v>1.3595714355717379</v>
      </c>
      <c r="D350" s="6">
        <f t="shared" si="55"/>
        <v>0.78442089865032627</v>
      </c>
      <c r="E350" s="6">
        <f t="shared" si="54"/>
        <v>0.57440473104349865</v>
      </c>
      <c r="F350" s="6">
        <f t="shared" si="54"/>
        <v>7.457870169730171E-4</v>
      </c>
      <c r="G350" s="6">
        <f t="shared" si="54"/>
        <v>1.8860927509397229E-8</v>
      </c>
      <c r="H350" s="6">
        <f t="shared" si="54"/>
        <v>1.2389952712019185E-14</v>
      </c>
      <c r="I350" s="6">
        <f t="shared" si="54"/>
        <v>2.3624163725870698E-22</v>
      </c>
      <c r="J350" s="6">
        <f t="shared" si="54"/>
        <v>1.3825639690990712E-31</v>
      </c>
      <c r="K350" s="6">
        <f t="shared" si="54"/>
        <v>2.5650975399184149E-42</v>
      </c>
      <c r="L350" s="6">
        <f t="shared" si="53"/>
        <v>1.5399663797687126E-54</v>
      </c>
      <c r="M350" s="6">
        <f t="shared" si="53"/>
        <v>3.0332824269542003E-68</v>
      </c>
      <c r="N350" s="6">
        <f t="shared" si="53"/>
        <v>1.9795117616876981E-83</v>
      </c>
      <c r="O350" s="6">
        <f t="shared" si="53"/>
        <v>4.310886526754842E-100</v>
      </c>
      <c r="P350" s="6">
        <f t="shared" si="53"/>
        <v>3.1499045424790759E-118</v>
      </c>
      <c r="Q350" s="6">
        <f t="shared" si="53"/>
        <v>7.7549367092177935E-138</v>
      </c>
      <c r="R350" s="6">
        <f t="shared" si="53"/>
        <v>6.4543788160632763E-159</v>
      </c>
      <c r="S350" s="6">
        <f t="shared" si="53"/>
        <v>1.82091103190196E-181</v>
      </c>
      <c r="T350" s="6">
        <f t="shared" si="53"/>
        <v>1.7451412778877067E-205</v>
      </c>
      <c r="U350" s="6">
        <f t="shared" si="53"/>
        <v>5.6920083339949662E-231</v>
      </c>
      <c r="V350" s="6">
        <f t="shared" si="53"/>
        <v>6.3277713204184248E-258</v>
      </c>
      <c r="W350" s="6">
        <f t="shared" si="53"/>
        <v>2.4007218530045139E-286</v>
      </c>
    </row>
    <row r="351" spans="1:23">
      <c r="A351" s="5">
        <f t="shared" si="52"/>
        <v>-0.15499999999999969</v>
      </c>
      <c r="B351" s="10">
        <f t="shared" si="51"/>
        <v>1.3773998378801564</v>
      </c>
      <c r="D351" s="6">
        <f t="shared" si="55"/>
        <v>0.81187992725989822</v>
      </c>
      <c r="E351" s="6">
        <f t="shared" si="54"/>
        <v>0.56481138641554185</v>
      </c>
      <c r="F351" s="6">
        <f t="shared" si="54"/>
        <v>7.0850711658103816E-4</v>
      </c>
      <c r="G351" s="6">
        <f t="shared" si="54"/>
        <v>1.7088124755142386E-8</v>
      </c>
      <c r="H351" s="6">
        <f t="shared" si="54"/>
        <v>1.0563141713133531E-14</v>
      </c>
      <c r="I351" s="6">
        <f t="shared" si="54"/>
        <v>1.8699506567660798E-22</v>
      </c>
      <c r="J351" s="6">
        <f t="shared" si="54"/>
        <v>1.002437781591617E-31</v>
      </c>
      <c r="K351" s="6">
        <f t="shared" si="54"/>
        <v>1.6808109989502069E-42</v>
      </c>
      <c r="L351" s="6">
        <f t="shared" si="53"/>
        <v>8.9972862469254244E-55</v>
      </c>
      <c r="M351" s="6">
        <f t="shared" si="53"/>
        <v>1.5589780638321574E-68</v>
      </c>
      <c r="N351" s="6">
        <f t="shared" si="53"/>
        <v>8.8298459941172585E-84</v>
      </c>
      <c r="O351" s="6">
        <f t="shared" si="53"/>
        <v>1.6465322338549004E-100</v>
      </c>
      <c r="P351" s="6">
        <f t="shared" si="53"/>
        <v>1.0163660796881214E-118</v>
      </c>
      <c r="Q351" s="6">
        <f t="shared" si="53"/>
        <v>2.0855496968602957E-138</v>
      </c>
      <c r="R351" s="6">
        <f t="shared" si="53"/>
        <v>1.4273371113489781E-159</v>
      </c>
      <c r="S351" s="6">
        <f t="shared" si="53"/>
        <v>3.2668628345983999E-182</v>
      </c>
      <c r="T351" s="6">
        <f t="shared" si="53"/>
        <v>2.5060113463179612E-206</v>
      </c>
      <c r="U351" s="6">
        <f t="shared" si="53"/>
        <v>6.4545862612969852E-232</v>
      </c>
      <c r="V351" s="6">
        <f t="shared" si="53"/>
        <v>5.5904175364187399E-259</v>
      </c>
      <c r="W351" s="6">
        <f t="shared" si="53"/>
        <v>1.6302943890629937E-287</v>
      </c>
    </row>
    <row r="352" spans="1:23">
      <c r="A352" s="5">
        <f t="shared" si="52"/>
        <v>-0.15399999999999969</v>
      </c>
      <c r="B352" s="10">
        <f t="shared" si="51"/>
        <v>1.3953212628852096</v>
      </c>
      <c r="D352" s="6">
        <f t="shared" si="55"/>
        <v>0.83933338095123189</v>
      </c>
      <c r="E352" s="6">
        <f t="shared" si="54"/>
        <v>0.5553149408106669</v>
      </c>
      <c r="F352" s="6">
        <f t="shared" si="54"/>
        <v>6.7292564805995444E-4</v>
      </c>
      <c r="G352" s="6">
        <f t="shared" si="54"/>
        <v>1.5475241686059896E-8</v>
      </c>
      <c r="H352" s="6">
        <f t="shared" si="54"/>
        <v>8.9995897955366005E-15</v>
      </c>
      <c r="I352" s="6">
        <f t="shared" si="54"/>
        <v>1.4787028463867288E-22</v>
      </c>
      <c r="J352" s="6">
        <f t="shared" si="54"/>
        <v>7.2586200493461265E-32</v>
      </c>
      <c r="K352" s="6">
        <f t="shared" si="54"/>
        <v>1.0994670152807414E-42</v>
      </c>
      <c r="L352" s="6">
        <f t="shared" si="53"/>
        <v>5.245181808822234E-55</v>
      </c>
      <c r="M352" s="6">
        <f t="shared" si="53"/>
        <v>7.9908460068536537E-69</v>
      </c>
      <c r="N352" s="6">
        <f t="shared" si="53"/>
        <v>3.9257909871229412E-84</v>
      </c>
      <c r="O352" s="6">
        <f t="shared" si="53"/>
        <v>6.2644478295973682E-101</v>
      </c>
      <c r="P352" s="6">
        <f t="shared" si="53"/>
        <v>3.2645119923463541E-119</v>
      </c>
      <c r="Q352" s="6">
        <f t="shared" si="53"/>
        <v>5.579060865051228E-139</v>
      </c>
      <c r="R352" s="6">
        <f t="shared" si="53"/>
        <v>3.1373024023087714E-160</v>
      </c>
      <c r="S352" s="6">
        <f t="shared" si="53"/>
        <v>5.8205865352467026E-183</v>
      </c>
      <c r="T352" s="6">
        <f t="shared" si="53"/>
        <v>3.5706034812269316E-207</v>
      </c>
      <c r="U352" s="6">
        <f t="shared" si="53"/>
        <v>7.2554846097622984E-233</v>
      </c>
      <c r="V352" s="6">
        <f t="shared" si="53"/>
        <v>4.8910077093866432E-260</v>
      </c>
      <c r="W352" s="6">
        <f t="shared" si="53"/>
        <v>1.0951985615975718E-288</v>
      </c>
    </row>
    <row r="353" spans="1:23">
      <c r="A353" s="5">
        <f t="shared" si="52"/>
        <v>-0.15299999999999969</v>
      </c>
      <c r="B353" s="10">
        <f t="shared" si="51"/>
        <v>1.4133337377265627</v>
      </c>
      <c r="D353" s="6">
        <f t="shared" si="55"/>
        <v>0.86677905429620272</v>
      </c>
      <c r="E353" s="6">
        <f t="shared" si="54"/>
        <v>0.54591569570745324</v>
      </c>
      <c r="F353" s="6">
        <f t="shared" si="54"/>
        <v>6.3897371440653321E-4</v>
      </c>
      <c r="G353" s="6">
        <f t="shared" si="54"/>
        <v>1.4008492368059726E-8</v>
      </c>
      <c r="H353" s="6">
        <f t="shared" si="54"/>
        <v>7.6622672993847747E-15</v>
      </c>
      <c r="I353" s="6">
        <f t="shared" si="54"/>
        <v>1.1681726564186736E-22</v>
      </c>
      <c r="J353" s="6">
        <f t="shared" si="54"/>
        <v>5.2489548911163161E-32</v>
      </c>
      <c r="K353" s="6">
        <f t="shared" si="54"/>
        <v>7.1794444987531825E-43</v>
      </c>
      <c r="L353" s="6">
        <f t="shared" si="53"/>
        <v>3.0510860291059307E-55</v>
      </c>
      <c r="M353" s="6">
        <f t="shared" si="53"/>
        <v>4.0847587682919464E-69</v>
      </c>
      <c r="N353" s="6">
        <f t="shared" si="53"/>
        <v>1.7397006502513452E-84</v>
      </c>
      <c r="O353" s="6">
        <f t="shared" si="53"/>
        <v>2.3740917147033398E-101</v>
      </c>
      <c r="P353" s="6">
        <f t="shared" si="53"/>
        <v>1.0437434335229366E-119</v>
      </c>
      <c r="Q353" s="6">
        <f t="shared" si="53"/>
        <v>1.4845358892609143E-139</v>
      </c>
      <c r="R353" s="6">
        <f t="shared" si="53"/>
        <v>6.8538300906027574E-161</v>
      </c>
      <c r="S353" s="6">
        <f t="shared" si="53"/>
        <v>1.0298743180476295E-183</v>
      </c>
      <c r="T353" s="6">
        <f t="shared" si="53"/>
        <v>5.0476910071297636E-208</v>
      </c>
      <c r="U353" s="6">
        <f t="shared" si="53"/>
        <v>8.0843354445522452E-234</v>
      </c>
      <c r="V353" s="6">
        <f t="shared" si="53"/>
        <v>4.2373670944009187E-261</v>
      </c>
      <c r="W353" s="6">
        <f t="shared" si="53"/>
        <v>7.2778568895292886E-290</v>
      </c>
    </row>
    <row r="354" spans="1:23">
      <c r="A354" s="5">
        <f t="shared" si="52"/>
        <v>-0.15199999999999969</v>
      </c>
      <c r="B354" s="10">
        <f t="shared" si="51"/>
        <v>1.4314352510604509</v>
      </c>
      <c r="D354" s="6">
        <f t="shared" si="55"/>
        <v>0.89421472909893007</v>
      </c>
      <c r="E354" s="6">
        <f t="shared" si="54"/>
        <v>0.5366139244771807</v>
      </c>
      <c r="F354" s="6">
        <f t="shared" si="54"/>
        <v>6.0658480911324425E-4</v>
      </c>
      <c r="G354" s="6">
        <f t="shared" si="54"/>
        <v>1.2675220532640258E-8</v>
      </c>
      <c r="H354" s="6">
        <f t="shared" si="54"/>
        <v>6.5192206013441158E-15</v>
      </c>
      <c r="I354" s="6">
        <f t="shared" si="54"/>
        <v>9.2194885441307622E-23</v>
      </c>
      <c r="J354" s="6">
        <f t="shared" si="54"/>
        <v>3.7906304011492271E-32</v>
      </c>
      <c r="K354" s="6">
        <f t="shared" si="54"/>
        <v>4.6799560066185841E-43</v>
      </c>
      <c r="L354" s="6">
        <f t="shared" si="53"/>
        <v>1.7708812150358504E-55</v>
      </c>
      <c r="M354" s="6">
        <f t="shared" si="53"/>
        <v>2.0823620287585628E-69</v>
      </c>
      <c r="N354" s="6">
        <f t="shared" si="53"/>
        <v>7.6840373577127672E-85</v>
      </c>
      <c r="O354" s="6">
        <f t="shared" si="53"/>
        <v>8.9620532357042693E-102</v>
      </c>
      <c r="P354" s="6">
        <f t="shared" si="53"/>
        <v>3.3217629742067719E-120</v>
      </c>
      <c r="Q354" s="6">
        <f t="shared" si="53"/>
        <v>3.9291633716846785E-140</v>
      </c>
      <c r="R354" s="6">
        <f t="shared" si="53"/>
        <v>1.4881502469415331E-161</v>
      </c>
      <c r="S354" s="6">
        <f t="shared" si="53"/>
        <v>1.80955270392822E-184</v>
      </c>
      <c r="T354" s="6">
        <f t="shared" si="53"/>
        <v>7.079829344388465E-209</v>
      </c>
      <c r="U354" s="6">
        <f t="shared" si="53"/>
        <v>8.9286705576748277E-235</v>
      </c>
      <c r="V354" s="6">
        <f t="shared" si="53"/>
        <v>3.6351339047205339E-262</v>
      </c>
      <c r="W354" s="6">
        <f t="shared" si="53"/>
        <v>4.7838667201815979E-291</v>
      </c>
    </row>
    <row r="355" spans="1:23">
      <c r="A355" s="5">
        <f t="shared" si="52"/>
        <v>-0.15099999999999969</v>
      </c>
      <c r="B355" s="10">
        <f t="shared" si="51"/>
        <v>1.4496237534112344</v>
      </c>
      <c r="D355" s="6">
        <f t="shared" si="55"/>
        <v>0.9216381746182527</v>
      </c>
      <c r="E355" s="6">
        <f t="shared" si="54"/>
        <v>0.52740987257817251</v>
      </c>
      <c r="F355" s="6">
        <f t="shared" si="54"/>
        <v>5.7569475099148912E-4</v>
      </c>
      <c r="G355" s="6">
        <f t="shared" si="54"/>
        <v>1.1463812186429075E-8</v>
      </c>
      <c r="H355" s="6">
        <f t="shared" si="54"/>
        <v>5.5428951841522201E-15</v>
      </c>
      <c r="I355" s="6">
        <f t="shared" si="54"/>
        <v>7.2690654514814289E-23</v>
      </c>
      <c r="J355" s="6">
        <f t="shared" si="54"/>
        <v>2.7338050549978401E-32</v>
      </c>
      <c r="K355" s="6">
        <f t="shared" si="54"/>
        <v>3.0453131148727707E-43</v>
      </c>
      <c r="L355" s="6">
        <f t="shared" si="53"/>
        <v>1.0255613303096801E-55</v>
      </c>
      <c r="M355" s="6">
        <f t="shared" si="53"/>
        <v>1.0586623880269787E-69</v>
      </c>
      <c r="N355" s="6">
        <f t="shared" si="53"/>
        <v>3.3827216142086547E-85</v>
      </c>
      <c r="O355" s="6">
        <f t="shared" si="53"/>
        <v>3.3698148956651607E-102</v>
      </c>
      <c r="P355" s="6">
        <f t="shared" si="53"/>
        <v>1.0522886869357274E-120</v>
      </c>
      <c r="Q355" s="6">
        <f t="shared" si="53"/>
        <v>1.0343796236938523E-140</v>
      </c>
      <c r="R355" s="6">
        <f t="shared" si="53"/>
        <v>3.2113382156635837E-162</v>
      </c>
      <c r="S355" s="6">
        <f t="shared" si="53"/>
        <v>3.1572983988872042E-185</v>
      </c>
      <c r="T355" s="6">
        <f t="shared" si="53"/>
        <v>9.8518546309101068E-210</v>
      </c>
      <c r="U355" s="6">
        <f t="shared" si="53"/>
        <v>9.7741381616636147E-236</v>
      </c>
      <c r="V355" s="6">
        <f t="shared" si="53"/>
        <v>3.0878357445527791E-263</v>
      </c>
      <c r="W355" s="6">
        <f t="shared" si="53"/>
        <v>3.1102877294216523E-292</v>
      </c>
    </row>
    <row r="356" spans="1:23">
      <c r="A356" s="5">
        <f t="shared" si="52"/>
        <v>-0.14999999999999969</v>
      </c>
      <c r="B356" s="10">
        <f t="shared" si="51"/>
        <v>1.4678971575384197</v>
      </c>
      <c r="D356" s="6">
        <f t="shared" si="55"/>
        <v>0.94904714779488109</v>
      </c>
      <c r="E356" s="6">
        <f t="shared" si="54"/>
        <v>0.5183037577598687</v>
      </c>
      <c r="F356" s="6">
        <f t="shared" si="54"/>
        <v>5.4624162005060888E-4</v>
      </c>
      <c r="G356" s="6">
        <f t="shared" si="54"/>
        <v>1.0363614544682871E-8</v>
      </c>
      <c r="H356" s="6">
        <f t="shared" si="54"/>
        <v>4.7095463504522887E-15</v>
      </c>
      <c r="I356" s="6">
        <f t="shared" si="54"/>
        <v>5.7255943175941723E-23</v>
      </c>
      <c r="J356" s="6">
        <f t="shared" si="54"/>
        <v>1.968968686824839E-32</v>
      </c>
      <c r="K356" s="6">
        <f t="shared" si="54"/>
        <v>1.9781459946203527E-43</v>
      </c>
      <c r="L356" s="6">
        <f t="shared" si="53"/>
        <v>5.9260759456086883E-56</v>
      </c>
      <c r="M356" s="6">
        <f t="shared" si="53"/>
        <v>5.3674176997457296E-70</v>
      </c>
      <c r="N356" s="6">
        <f t="shared" si="53"/>
        <v>1.4842229218193598E-85</v>
      </c>
      <c r="O356" s="6">
        <f t="shared" si="53"/>
        <v>1.2620780454600957E-102</v>
      </c>
      <c r="P356" s="6">
        <f t="shared" si="53"/>
        <v>3.3180619491518162E-121</v>
      </c>
      <c r="Q356" s="6">
        <f t="shared" si="53"/>
        <v>2.70845094820211E-141</v>
      </c>
      <c r="R356" s="6">
        <f t="shared" si="53"/>
        <v>6.8871638666044629E-163</v>
      </c>
      <c r="S356" s="6">
        <f t="shared" ref="L356:W377" si="56">EXP($A356-S$4*EXP(4*$A356))*((16*S$4^2*EXP(8*$A356)-24*S$4*EXP(4*$A356)))</f>
        <v>5.4702252753765047E-186</v>
      </c>
      <c r="T356" s="6">
        <f t="shared" si="56"/>
        <v>1.3600804938085745E-210</v>
      </c>
      <c r="U356" s="6">
        <f t="shared" si="56"/>
        <v>1.0604834993550001E-236</v>
      </c>
      <c r="V356" s="6">
        <f t="shared" si="56"/>
        <v>2.5970494812498194E-264</v>
      </c>
      <c r="W356" s="6">
        <f t="shared" si="56"/>
        <v>2.000087259851174E-293</v>
      </c>
    </row>
    <row r="357" spans="1:23">
      <c r="A357" s="5">
        <f t="shared" si="52"/>
        <v>-0.14899999999999969</v>
      </c>
      <c r="B357" s="10">
        <f t="shared" si="51"/>
        <v>1.4862533388190045</v>
      </c>
      <c r="D357" s="6">
        <f t="shared" si="55"/>
        <v>0.97643939348322262</v>
      </c>
      <c r="E357" s="6">
        <f t="shared" si="54"/>
        <v>0.50929577027647288</v>
      </c>
      <c r="F357" s="6">
        <f t="shared" si="54"/>
        <v>5.1816569444393151E-4</v>
      </c>
      <c r="G357" s="6">
        <f t="shared" si="54"/>
        <v>9.3648608661823603E-9</v>
      </c>
      <c r="H357" s="6">
        <f t="shared" si="54"/>
        <v>3.9987265901382029E-15</v>
      </c>
      <c r="I357" s="6">
        <f t="shared" si="54"/>
        <v>4.505376501901591E-23</v>
      </c>
      <c r="J357" s="6">
        <f t="shared" si="54"/>
        <v>1.416194489290604E-32</v>
      </c>
      <c r="K357" s="6">
        <f t="shared" si="54"/>
        <v>1.2826786753855267E-43</v>
      </c>
      <c r="L357" s="6">
        <f t="shared" si="56"/>
        <v>3.4166641046310669E-56</v>
      </c>
      <c r="M357" s="6">
        <f t="shared" si="56"/>
        <v>2.7137834153983268E-70</v>
      </c>
      <c r="N357" s="6">
        <f t="shared" si="56"/>
        <v>6.4905620900635258E-86</v>
      </c>
      <c r="O357" s="6">
        <f t="shared" si="56"/>
        <v>4.7080507050151587E-103</v>
      </c>
      <c r="P357" s="6">
        <f t="shared" si="56"/>
        <v>1.0413802185445144E-121</v>
      </c>
      <c r="Q357" s="6">
        <f t="shared" si="56"/>
        <v>7.053647730428453E-142</v>
      </c>
      <c r="R357" s="6">
        <f t="shared" si="56"/>
        <v>1.4679089761280159E-163</v>
      </c>
      <c r="S357" s="6">
        <f t="shared" si="56"/>
        <v>9.4108259334181538E-187</v>
      </c>
      <c r="T357" s="6">
        <f t="shared" si="56"/>
        <v>1.8627253232566062E-211</v>
      </c>
      <c r="U357" s="6">
        <f t="shared" si="56"/>
        <v>1.1403748446221565E-237</v>
      </c>
      <c r="V357" s="6">
        <f t="shared" si="56"/>
        <v>2.1626251533792364E-265</v>
      </c>
      <c r="W357" s="6">
        <f t="shared" si="56"/>
        <v>1.2720526013507946E-294</v>
      </c>
    </row>
    <row r="358" spans="1:23">
      <c r="A358" s="5">
        <f t="shared" si="52"/>
        <v>-0.14799999999999969</v>
      </c>
      <c r="B358" s="10">
        <f t="shared" si="51"/>
        <v>1.5046901356450162</v>
      </c>
      <c r="D358" s="6">
        <f t="shared" si="55"/>
        <v>1.0038126446878932</v>
      </c>
      <c r="E358" s="6">
        <f t="shared" si="54"/>
        <v>0.50038607311002692</v>
      </c>
      <c r="F358" s="6">
        <f t="shared" si="54"/>
        <v>4.9140938849190677E-4</v>
      </c>
      <c r="G358" s="6">
        <f t="shared" si="54"/>
        <v>8.4586007925208066E-9</v>
      </c>
      <c r="H358" s="6">
        <f t="shared" si="54"/>
        <v>3.3928399415977188E-15</v>
      </c>
      <c r="I358" s="6">
        <f t="shared" si="54"/>
        <v>3.5416725113515296E-23</v>
      </c>
      <c r="J358" s="6">
        <f t="shared" si="54"/>
        <v>1.0172260228307175E-32</v>
      </c>
      <c r="K358" s="6">
        <f t="shared" si="54"/>
        <v>8.3024731712905298E-44</v>
      </c>
      <c r="L358" s="6">
        <f t="shared" si="56"/>
        <v>1.9654543634769815E-56</v>
      </c>
      <c r="M358" s="6">
        <f t="shared" si="56"/>
        <v>1.3683022857006997E-70</v>
      </c>
      <c r="N358" s="6">
        <f t="shared" si="56"/>
        <v>2.8288503393381945E-86</v>
      </c>
      <c r="O358" s="6">
        <f t="shared" si="56"/>
        <v>1.7492983626164209E-103</v>
      </c>
      <c r="P358" s="6">
        <f t="shared" si="56"/>
        <v>3.2531290161794419E-122</v>
      </c>
      <c r="Q358" s="6">
        <f t="shared" si="56"/>
        <v>1.8270436409367968E-142</v>
      </c>
      <c r="R358" s="6">
        <f t="shared" si="56"/>
        <v>3.1092194306568724E-164</v>
      </c>
      <c r="S358" s="6">
        <f t="shared" si="56"/>
        <v>1.607573812850285E-187</v>
      </c>
      <c r="T358" s="6">
        <f t="shared" si="56"/>
        <v>2.5307936601351738E-212</v>
      </c>
      <c r="U358" s="6">
        <f t="shared" si="56"/>
        <v>1.2153295439475622E-238</v>
      </c>
      <c r="V358" s="6">
        <f t="shared" si="56"/>
        <v>1.7829531549719313E-266</v>
      </c>
      <c r="W358" s="6">
        <f t="shared" si="56"/>
        <v>8.001100777626921E-296</v>
      </c>
    </row>
    <row r="359" spans="1:23">
      <c r="A359" s="5">
        <f t="shared" si="52"/>
        <v>-0.14699999999999969</v>
      </c>
      <c r="B359" s="10">
        <f t="shared" si="51"/>
        <v>1.5232053498361027</v>
      </c>
      <c r="D359" s="6">
        <f t="shared" si="55"/>
        <v>1.0311646228049205</v>
      </c>
      <c r="E359" s="6">
        <f t="shared" si="54"/>
        <v>0.49157480220275274</v>
      </c>
      <c r="F359" s="6">
        <f t="shared" si="54"/>
        <v>4.6591719179091691E-4</v>
      </c>
      <c r="G359" s="6">
        <f t="shared" si="54"/>
        <v>7.6366358189940228E-9</v>
      </c>
      <c r="H359" s="6">
        <f t="shared" si="54"/>
        <v>2.8767548632092869E-15</v>
      </c>
      <c r="I359" s="6">
        <f t="shared" si="54"/>
        <v>2.7813188012763439E-23</v>
      </c>
      <c r="J359" s="6">
        <f t="shared" si="54"/>
        <v>7.2965931776235075E-33</v>
      </c>
      <c r="K359" s="6">
        <f t="shared" si="54"/>
        <v>5.3644360786511891E-44</v>
      </c>
      <c r="L359" s="6">
        <f t="shared" si="56"/>
        <v>1.1280941467227658E-56</v>
      </c>
      <c r="M359" s="6">
        <f t="shared" si="56"/>
        <v>6.8798849905476708E-71</v>
      </c>
      <c r="N359" s="6">
        <f t="shared" si="56"/>
        <v>1.22878609894381E-86</v>
      </c>
      <c r="O359" s="6">
        <f t="shared" si="56"/>
        <v>6.4736250895695097E-104</v>
      </c>
      <c r="P359" s="6">
        <f t="shared" si="56"/>
        <v>1.0114681999298642E-122</v>
      </c>
      <c r="Q359" s="6">
        <f t="shared" si="56"/>
        <v>4.7067051072826753E-143</v>
      </c>
      <c r="R359" s="6">
        <f t="shared" si="56"/>
        <v>6.5446482499355942E-165</v>
      </c>
      <c r="S359" s="6">
        <f t="shared" si="56"/>
        <v>2.7266061951945356E-188</v>
      </c>
      <c r="T359" s="6">
        <f t="shared" si="56"/>
        <v>3.4109428001224287E-213</v>
      </c>
      <c r="U359" s="6">
        <f t="shared" si="56"/>
        <v>1.2835936962275521E-239</v>
      </c>
      <c r="V359" s="6">
        <f t="shared" si="56"/>
        <v>1.4552542243700324E-267</v>
      </c>
      <c r="W359" s="6">
        <f t="shared" si="56"/>
        <v>4.9769544921126187E-297</v>
      </c>
    </row>
    <row r="360" spans="1:23">
      <c r="A360" s="5">
        <f t="shared" si="52"/>
        <v>-0.14599999999999969</v>
      </c>
      <c r="B360" s="10">
        <f t="shared" si="51"/>
        <v>1.5417967470669889</v>
      </c>
      <c r="D360" s="6">
        <f t="shared" si="55"/>
        <v>1.058493037867632</v>
      </c>
      <c r="E360" s="6">
        <f t="shared" si="54"/>
        <v>0.4828620666984797</v>
      </c>
      <c r="F360" s="6">
        <f t="shared" si="54"/>
        <v>4.4163560941502231E-4</v>
      </c>
      <c r="G360" s="6">
        <f t="shared" si="54"/>
        <v>6.8914595472119989E-9</v>
      </c>
      <c r="H360" s="6">
        <f t="shared" si="54"/>
        <v>2.4374681695742984E-15</v>
      </c>
      <c r="I360" s="6">
        <f t="shared" si="54"/>
        <v>2.1820086123563533E-23</v>
      </c>
      <c r="J360" s="6">
        <f t="shared" si="54"/>
        <v>5.2267116542208559E-33</v>
      </c>
      <c r="K360" s="6">
        <f t="shared" si="54"/>
        <v>3.4599080613254069E-44</v>
      </c>
      <c r="L360" s="6">
        <f t="shared" si="56"/>
        <v>6.4601932452986575E-57</v>
      </c>
      <c r="M360" s="6">
        <f t="shared" si="56"/>
        <v>3.4495919165417288E-71</v>
      </c>
      <c r="N360" s="6">
        <f t="shared" si="56"/>
        <v>5.3195562552466144E-87</v>
      </c>
      <c r="O360" s="6">
        <f t="shared" si="56"/>
        <v>2.3860806861369014E-104</v>
      </c>
      <c r="P360" s="6">
        <f t="shared" si="56"/>
        <v>3.1300695060606761E-123</v>
      </c>
      <c r="Q360" s="6">
        <f t="shared" si="56"/>
        <v>1.2058921921603122E-143</v>
      </c>
      <c r="R360" s="6">
        <f t="shared" si="56"/>
        <v>1.368967208902945E-165</v>
      </c>
      <c r="S360" s="6">
        <f t="shared" si="56"/>
        <v>4.5916611578955117E-189</v>
      </c>
      <c r="T360" s="6">
        <f t="shared" si="56"/>
        <v>4.5602423786599246E-214</v>
      </c>
      <c r="U360" s="6">
        <f t="shared" si="56"/>
        <v>1.3434840234766683E-240</v>
      </c>
      <c r="V360" s="6">
        <f t="shared" si="56"/>
        <v>1.1758734481509967E-268</v>
      </c>
      <c r="W360" s="6">
        <f t="shared" si="56"/>
        <v>3.0614522933992545E-298</v>
      </c>
    </row>
    <row r="361" spans="1:23">
      <c r="A361" s="5">
        <f t="shared" si="52"/>
        <v>-0.14499999999999968</v>
      </c>
      <c r="B361" s="10">
        <f t="shared" si="51"/>
        <v>1.5604620573096815</v>
      </c>
      <c r="D361" s="6">
        <f t="shared" si="55"/>
        <v>1.0857955887972466</v>
      </c>
      <c r="E361" s="6">
        <f t="shared" si="54"/>
        <v>0.47424794919301383</v>
      </c>
      <c r="F361" s="6">
        <f t="shared" si="54"/>
        <v>4.1851310321670327E-4</v>
      </c>
      <c r="G361" s="6">
        <f t="shared" si="54"/>
        <v>6.2162023912307837E-9</v>
      </c>
      <c r="H361" s="6">
        <f t="shared" si="54"/>
        <v>2.0638135027520048E-15</v>
      </c>
      <c r="I361" s="6">
        <f t="shared" si="54"/>
        <v>1.7101087079020534E-23</v>
      </c>
      <c r="J361" s="6">
        <f t="shared" si="54"/>
        <v>3.7388695074751546E-33</v>
      </c>
      <c r="K361" s="6">
        <f t="shared" si="54"/>
        <v>2.2275415968697608E-44</v>
      </c>
      <c r="L361" s="6">
        <f t="shared" si="56"/>
        <v>3.6911315088052732E-57</v>
      </c>
      <c r="M361" s="6">
        <f t="shared" si="56"/>
        <v>1.7247923705518385E-71</v>
      </c>
      <c r="N361" s="6">
        <f t="shared" si="56"/>
        <v>2.2950990893244708E-87</v>
      </c>
      <c r="O361" s="6">
        <f t="shared" si="56"/>
        <v>8.7593047233234944E-105</v>
      </c>
      <c r="P361" s="6">
        <f t="shared" si="56"/>
        <v>9.640472479065514E-124</v>
      </c>
      <c r="Q361" s="6">
        <f t="shared" si="56"/>
        <v>3.0726555563408683E-144</v>
      </c>
      <c r="R361" s="6">
        <f t="shared" si="56"/>
        <v>2.8455134698026081E-166</v>
      </c>
      <c r="S361" s="6">
        <f t="shared" si="56"/>
        <v>7.6771623686338137E-190</v>
      </c>
      <c r="T361" s="6">
        <f t="shared" si="56"/>
        <v>6.0476014434925613E-215</v>
      </c>
      <c r="U361" s="6">
        <f t="shared" si="56"/>
        <v>1.3934554923966913E-241</v>
      </c>
      <c r="V361" s="6">
        <f t="shared" si="56"/>
        <v>9.4056222945895922E-270</v>
      </c>
      <c r="W361" s="6">
        <f t="shared" si="56"/>
        <v>1.8621805275570663E-299</v>
      </c>
    </row>
    <row r="362" spans="1:23">
      <c r="A362" s="5">
        <f t="shared" si="52"/>
        <v>-0.14399999999999968</v>
      </c>
      <c r="B362" s="10">
        <f t="shared" si="51"/>
        <v>1.579198975290192</v>
      </c>
      <c r="D362" s="6">
        <f t="shared" si="55"/>
        <v>1.1130699636581394</v>
      </c>
      <c r="E362" s="6">
        <f t="shared" si="54"/>
        <v>0.46573250599323934</v>
      </c>
      <c r="F362" s="6">
        <f t="shared" si="54"/>
        <v>3.9650003423129709E-4</v>
      </c>
      <c r="G362" s="6">
        <f t="shared" si="54"/>
        <v>5.6045804294914925E-9</v>
      </c>
      <c r="H362" s="6">
        <f t="shared" si="54"/>
        <v>1.746208616023031E-15</v>
      </c>
      <c r="I362" s="6">
        <f t="shared" si="54"/>
        <v>1.3389081643926599E-23</v>
      </c>
      <c r="J362" s="6">
        <f t="shared" si="54"/>
        <v>2.670871788644033E-33</v>
      </c>
      <c r="K362" s="6">
        <f t="shared" si="54"/>
        <v>1.4315441440275421E-44</v>
      </c>
      <c r="L362" s="6">
        <f t="shared" si="56"/>
        <v>2.1041825847718947E-57</v>
      </c>
      <c r="M362" s="6">
        <f t="shared" si="56"/>
        <v>8.5997059600644084E-72</v>
      </c>
      <c r="N362" s="6">
        <f t="shared" si="56"/>
        <v>9.868439656619378E-88</v>
      </c>
      <c r="O362" s="6">
        <f t="shared" si="56"/>
        <v>3.2025361984100572E-105</v>
      </c>
      <c r="P362" s="6">
        <f t="shared" si="56"/>
        <v>2.9551327864477807E-124</v>
      </c>
      <c r="Q362" s="6">
        <f t="shared" si="56"/>
        <v>7.7861651684974271E-145</v>
      </c>
      <c r="R362" s="6">
        <f t="shared" si="56"/>
        <v>5.8773036935512964E-167</v>
      </c>
      <c r="S362" s="6">
        <f t="shared" si="56"/>
        <v>1.2743907440781544E-190</v>
      </c>
      <c r="T362" s="6">
        <f t="shared" si="56"/>
        <v>7.9551073207499473E-216</v>
      </c>
      <c r="U362" s="6">
        <f t="shared" si="56"/>
        <v>1.4321666397061133E-242</v>
      </c>
      <c r="V362" s="6">
        <f t="shared" si="56"/>
        <v>7.447355865776767E-271</v>
      </c>
      <c r="W362" s="6">
        <f t="shared" si="56"/>
        <v>1.1200231699230593E-300</v>
      </c>
    </row>
    <row r="363" spans="1:23">
      <c r="A363" s="5">
        <f t="shared" si="52"/>
        <v>-0.14299999999999968</v>
      </c>
      <c r="B363" s="10">
        <f t="shared" si="51"/>
        <v>1.5980051609596577</v>
      </c>
      <c r="D363" s="6">
        <f t="shared" si="55"/>
        <v>1.1403138399178143</v>
      </c>
      <c r="E363" s="6">
        <f t="shared" si="54"/>
        <v>0.45731576738480484</v>
      </c>
      <c r="F363" s="6">
        <f t="shared" si="54"/>
        <v>3.7554860618872597E-4</v>
      </c>
      <c r="G363" s="6">
        <f t="shared" si="54"/>
        <v>5.0508481142204767E-9</v>
      </c>
      <c r="H363" s="6">
        <f t="shared" si="54"/>
        <v>1.4764364587955595E-15</v>
      </c>
      <c r="I363" s="6">
        <f t="shared" si="54"/>
        <v>1.0472151384080984E-23</v>
      </c>
      <c r="J363" s="6">
        <f t="shared" si="54"/>
        <v>1.9053042701206217E-33</v>
      </c>
      <c r="K363" s="6">
        <f t="shared" si="54"/>
        <v>9.1832876865759983E-45</v>
      </c>
      <c r="L363" s="6">
        <f t="shared" si="56"/>
        <v>1.1967770467812615E-57</v>
      </c>
      <c r="M363" s="6">
        <f t="shared" si="56"/>
        <v>4.2756599917493985E-72</v>
      </c>
      <c r="N363" s="6">
        <f t="shared" si="56"/>
        <v>4.228736518159783E-88</v>
      </c>
      <c r="O363" s="6">
        <f t="shared" si="56"/>
        <v>1.1661416526674076E-105</v>
      </c>
      <c r="P363" s="6">
        <f t="shared" si="56"/>
        <v>9.0153324433291187E-125</v>
      </c>
      <c r="Q363" s="6">
        <f t="shared" si="56"/>
        <v>1.9621313739290505E-145</v>
      </c>
      <c r="R363" s="6">
        <f t="shared" si="56"/>
        <v>1.206242101985678E-167</v>
      </c>
      <c r="S363" s="6">
        <f t="shared" si="56"/>
        <v>2.1002110486794935E-191</v>
      </c>
      <c r="T363" s="6">
        <f t="shared" si="56"/>
        <v>1.0379164892290724E-216</v>
      </c>
      <c r="U363" s="6">
        <f t="shared" si="56"/>
        <v>1.4585388065777885E-243</v>
      </c>
      <c r="V363" s="6">
        <f t="shared" si="56"/>
        <v>5.836958634085144E-272</v>
      </c>
      <c r="W363" s="6">
        <f t="shared" si="56"/>
        <v>6.6607568326746589E-302</v>
      </c>
    </row>
    <row r="364" spans="1:23">
      <c r="A364" s="5">
        <f t="shared" si="52"/>
        <v>-0.14199999999999968</v>
      </c>
      <c r="B364" s="10">
        <f t="shared" si="51"/>
        <v>1.6168782399796391</v>
      </c>
      <c r="D364" s="6">
        <f t="shared" si="55"/>
        <v>1.1675248847115567</v>
      </c>
      <c r="E364" s="6">
        <f t="shared" si="54"/>
        <v>0.44899773790819186</v>
      </c>
      <c r="F364" s="6">
        <f t="shared" si="54"/>
        <v>3.5561281013484684E-4</v>
      </c>
      <c r="G364" s="6">
        <f t="shared" si="54"/>
        <v>4.5497545682262744E-9</v>
      </c>
      <c r="H364" s="6">
        <f t="shared" si="54"/>
        <v>1.2474556771708535E-15</v>
      </c>
      <c r="I364" s="6">
        <f t="shared" si="54"/>
        <v>8.1823360890529205E-24</v>
      </c>
      <c r="J364" s="6">
        <f t="shared" si="54"/>
        <v>1.3572873396863133E-33</v>
      </c>
      <c r="K364" s="6">
        <f t="shared" si="54"/>
        <v>5.8803477545409119E-45</v>
      </c>
      <c r="L364" s="6">
        <f t="shared" si="56"/>
        <v>6.7911765819015616E-58</v>
      </c>
      <c r="M364" s="6">
        <f t="shared" si="56"/>
        <v>2.1197789921645542E-72</v>
      </c>
      <c r="N364" s="6">
        <f t="shared" si="56"/>
        <v>1.8058509358422738E-88</v>
      </c>
      <c r="O364" s="6">
        <f t="shared" si="56"/>
        <v>4.2289673727890283E-106</v>
      </c>
      <c r="P364" s="6">
        <f t="shared" si="56"/>
        <v>2.7371855867647278E-125</v>
      </c>
      <c r="Q364" s="6">
        <f t="shared" si="56"/>
        <v>4.9171974561005558E-146</v>
      </c>
      <c r="R364" s="6">
        <f t="shared" si="56"/>
        <v>2.4599066740929143E-168</v>
      </c>
      <c r="S364" s="6">
        <f t="shared" si="56"/>
        <v>3.4361263561263749E-192</v>
      </c>
      <c r="T364" s="6">
        <f t="shared" si="56"/>
        <v>1.3431300120638303E-217</v>
      </c>
      <c r="U364" s="6">
        <f t="shared" si="56"/>
        <v>1.4718056718197671E-244</v>
      </c>
      <c r="V364" s="6">
        <f t="shared" si="56"/>
        <v>4.528176070759607E-273</v>
      </c>
      <c r="W364" s="6">
        <f t="shared" si="56"/>
        <v>3.9164431156343404E-303</v>
      </c>
    </row>
    <row r="365" spans="1:23">
      <c r="A365" s="5">
        <f t="shared" si="52"/>
        <v>-0.14099999999999968</v>
      </c>
      <c r="B365" s="10">
        <f t="shared" si="51"/>
        <v>1.6358158042214179</v>
      </c>
      <c r="D365" s="6">
        <f t="shared" si="55"/>
        <v>1.1947007551117739</v>
      </c>
      <c r="E365" s="6">
        <f t="shared" si="54"/>
        <v>0.44077839664297608</v>
      </c>
      <c r="F365" s="6">
        <f t="shared" si="54"/>
        <v>3.3664837016367076E-4</v>
      </c>
      <c r="G365" s="6">
        <f t="shared" si="54"/>
        <v>4.0965032162878942E-9</v>
      </c>
      <c r="H365" s="6">
        <f t="shared" si="54"/>
        <v>1.0532366952090337E-15</v>
      </c>
      <c r="I365" s="6">
        <f t="shared" si="54"/>
        <v>6.3866515216561177E-24</v>
      </c>
      <c r="J365" s="6">
        <f t="shared" si="54"/>
        <v>9.6554605499262639E-34</v>
      </c>
      <c r="K365" s="6">
        <f t="shared" si="54"/>
        <v>3.7585129108404056E-45</v>
      </c>
      <c r="L365" s="6">
        <f t="shared" si="56"/>
        <v>3.8448087130871673E-58</v>
      </c>
      <c r="M365" s="6">
        <f t="shared" si="56"/>
        <v>1.0479508869949088E-72</v>
      </c>
      <c r="N365" s="6">
        <f t="shared" si="56"/>
        <v>7.6852204894765098E-89</v>
      </c>
      <c r="O365" s="6">
        <f t="shared" si="56"/>
        <v>1.5273410214961569E-106</v>
      </c>
      <c r="P365" s="6">
        <f t="shared" si="56"/>
        <v>8.2705834875442965E-126</v>
      </c>
      <c r="Q365" s="6">
        <f t="shared" si="56"/>
        <v>1.2254134197235394E-146</v>
      </c>
      <c r="R365" s="6">
        <f t="shared" si="56"/>
        <v>4.9844754989821889E-169</v>
      </c>
      <c r="S365" s="6">
        <f t="shared" si="56"/>
        <v>5.5809550848108393E-193</v>
      </c>
      <c r="T365" s="6">
        <f t="shared" si="56"/>
        <v>1.7238469205627888E-218</v>
      </c>
      <c r="U365" s="6">
        <f t="shared" si="56"/>
        <v>1.4715499363227044E-245</v>
      </c>
      <c r="V365" s="6">
        <f t="shared" si="56"/>
        <v>3.4769172080262341E-274</v>
      </c>
      <c r="W365" s="6">
        <f t="shared" si="56"/>
        <v>2.2767323922253364E-304</v>
      </c>
    </row>
    <row r="366" spans="1:23">
      <c r="A366" s="5">
        <f t="shared" si="52"/>
        <v>-0.13999999999999968</v>
      </c>
      <c r="B366" s="10">
        <f t="shared" si="51"/>
        <v>1.6548154122790859</v>
      </c>
      <c r="D366" s="6">
        <f t="shared" si="55"/>
        <v>1.2218390984020069</v>
      </c>
      <c r="E366" s="6">
        <f t="shared" si="54"/>
        <v>0.43265769750010297</v>
      </c>
      <c r="F366" s="6">
        <f t="shared" si="54"/>
        <v>3.1861269026058341E-4</v>
      </c>
      <c r="G366" s="6">
        <f t="shared" si="54"/>
        <v>3.6867145146074167E-9</v>
      </c>
      <c r="H366" s="6">
        <f t="shared" si="54"/>
        <v>8.8862002579871321E-16</v>
      </c>
      <c r="I366" s="6">
        <f t="shared" si="54"/>
        <v>4.9799140311919612E-24</v>
      </c>
      <c r="J366" s="6">
        <f t="shared" si="54"/>
        <v>6.8590741635626798E-34</v>
      </c>
      <c r="K366" s="6">
        <f t="shared" si="54"/>
        <v>2.397916882394532E-45</v>
      </c>
      <c r="L366" s="6">
        <f t="shared" si="56"/>
        <v>2.171692740081379E-58</v>
      </c>
      <c r="M366" s="6">
        <f t="shared" si="56"/>
        <v>5.1659386187365936E-73</v>
      </c>
      <c r="N366" s="6">
        <f t="shared" si="56"/>
        <v>3.2593269480240988E-89</v>
      </c>
      <c r="O366" s="6">
        <f t="shared" si="56"/>
        <v>5.4935010747516187E-107</v>
      </c>
      <c r="P366" s="6">
        <f t="shared" si="56"/>
        <v>2.4869616245968248E-126</v>
      </c>
      <c r="Q366" s="6">
        <f t="shared" si="56"/>
        <v>3.0367798979988245E-147</v>
      </c>
      <c r="R366" s="6">
        <f t="shared" si="56"/>
        <v>1.0035195365259823E-169</v>
      </c>
      <c r="S366" s="6">
        <f t="shared" si="56"/>
        <v>8.9984654089085831E-194</v>
      </c>
      <c r="T366" s="6">
        <f t="shared" si="56"/>
        <v>2.1942697443441803E-219</v>
      </c>
      <c r="U366" s="6">
        <f t="shared" si="56"/>
        <v>1.4577247281918828E-246</v>
      </c>
      <c r="V366" s="6">
        <f t="shared" si="56"/>
        <v>2.6422983256674908E-275</v>
      </c>
      <c r="W366" s="6">
        <f t="shared" si="56"/>
        <v>1.3084714095263251E-305</v>
      </c>
    </row>
    <row r="367" spans="1:23">
      <c r="A367" s="5">
        <f t="shared" si="52"/>
        <v>-0.13899999999999968</v>
      </c>
      <c r="B367" s="10">
        <f t="shared" si="51"/>
        <v>1.6738745899962368</v>
      </c>
      <c r="D367" s="6">
        <f t="shared" si="55"/>
        <v>1.2489375523556263</v>
      </c>
      <c r="E367" s="6">
        <f t="shared" si="54"/>
        <v>0.42463556952196252</v>
      </c>
      <c r="F367" s="6">
        <f t="shared" si="54"/>
        <v>3.0146480225563626E-4</v>
      </c>
      <c r="G367" s="6">
        <f t="shared" si="54"/>
        <v>3.3163915571449248E-9</v>
      </c>
      <c r="H367" s="6">
        <f t="shared" si="54"/>
        <v>7.4919388499270712E-16</v>
      </c>
      <c r="I367" s="6">
        <f t="shared" si="54"/>
        <v>3.8790144642074514E-24</v>
      </c>
      <c r="J367" s="6">
        <f t="shared" si="54"/>
        <v>4.8657173184088665E-34</v>
      </c>
      <c r="K367" s="6">
        <f t="shared" si="54"/>
        <v>1.5270528278794012E-45</v>
      </c>
      <c r="L367" s="6">
        <f t="shared" si="56"/>
        <v>1.2238041365421479E-58</v>
      </c>
      <c r="M367" s="6">
        <f t="shared" si="56"/>
        <v>2.539279708944114E-73</v>
      </c>
      <c r="N367" s="6">
        <f t="shared" si="56"/>
        <v>1.3774970006148164E-89</v>
      </c>
      <c r="O367" s="6">
        <f t="shared" si="56"/>
        <v>1.967735674318675E-107</v>
      </c>
      <c r="P367" s="6">
        <f t="shared" si="56"/>
        <v>7.4420851313904371E-127</v>
      </c>
      <c r="Q367" s="6">
        <f t="shared" si="56"/>
        <v>7.4834169529621862E-148</v>
      </c>
      <c r="R367" s="6">
        <f t="shared" si="56"/>
        <v>2.0073658396792634E-170</v>
      </c>
      <c r="S367" s="6">
        <f t="shared" si="56"/>
        <v>1.4402442664532175E-194</v>
      </c>
      <c r="T367" s="6">
        <f t="shared" si="56"/>
        <v>2.7699862933681641E-220</v>
      </c>
      <c r="U367" s="6">
        <f t="shared" si="56"/>
        <v>1.4306582195867343E-247</v>
      </c>
      <c r="V367" s="6">
        <f t="shared" si="56"/>
        <v>1.9873201490297748E-276</v>
      </c>
      <c r="W367" s="6">
        <f t="shared" si="56"/>
        <v>7.434104558165894E-307</v>
      </c>
    </row>
    <row r="368" spans="1:23">
      <c r="A368" s="5">
        <f t="shared" si="52"/>
        <v>-0.13799999999999968</v>
      </c>
      <c r="B368" s="10">
        <f t="shared" si="51"/>
        <v>1.6929908310060384</v>
      </c>
      <c r="D368" s="6">
        <f t="shared" si="55"/>
        <v>1.2759937455191834</v>
      </c>
      <c r="E368" s="6">
        <f t="shared" si="54"/>
        <v>0.41671191719008099</v>
      </c>
      <c r="F368" s="6">
        <f t="shared" si="54"/>
        <v>2.8516531488493029E-4</v>
      </c>
      <c r="G368" s="6">
        <f t="shared" si="54"/>
        <v>2.9818883521130984E-9</v>
      </c>
      <c r="H368" s="6">
        <f t="shared" si="54"/>
        <v>6.3118855661950636E-16</v>
      </c>
      <c r="I368" s="6">
        <f t="shared" si="54"/>
        <v>3.0183533640666316E-24</v>
      </c>
      <c r="J368" s="6">
        <f t="shared" si="54"/>
        <v>3.4467887929727795E-34</v>
      </c>
      <c r="K368" s="6">
        <f t="shared" si="54"/>
        <v>9.7067234611401378E-46</v>
      </c>
      <c r="L368" s="6">
        <f t="shared" si="56"/>
        <v>6.8803622063898888E-59</v>
      </c>
      <c r="M368" s="6">
        <f t="shared" si="56"/>
        <v>1.2445714495558927E-73</v>
      </c>
      <c r="N368" s="6">
        <f t="shared" si="56"/>
        <v>5.801475844286114E-90</v>
      </c>
      <c r="O368" s="6">
        <f t="shared" si="56"/>
        <v>7.0191004237610797E-108</v>
      </c>
      <c r="P368" s="6">
        <f t="shared" si="56"/>
        <v>2.2161765403689158E-127</v>
      </c>
      <c r="Q368" s="6">
        <f t="shared" si="56"/>
        <v>1.8337187217187272E-148</v>
      </c>
      <c r="R368" s="6">
        <f t="shared" si="56"/>
        <v>3.9894250764858617E-171</v>
      </c>
      <c r="S368" s="6">
        <f t="shared" si="56"/>
        <v>2.2882256182047605E-195</v>
      </c>
      <c r="T368" s="6">
        <f t="shared" si="56"/>
        <v>3.4677443225018664E-221</v>
      </c>
      <c r="U368" s="6">
        <f t="shared" si="56"/>
        <v>1.3910410024462257E-248</v>
      </c>
      <c r="V368" s="6">
        <f t="shared" si="56"/>
        <v>1.4792250953187513E-277</v>
      </c>
      <c r="W368" s="6">
        <f t="shared" si="56"/>
        <v>4.1752768479187156E-308</v>
      </c>
    </row>
    <row r="369" spans="1:23">
      <c r="A369" s="5">
        <f t="shared" si="52"/>
        <v>-0.13699999999999968</v>
      </c>
      <c r="B369" s="10">
        <f t="shared" si="51"/>
        <v>1.7121615972844635</v>
      </c>
      <c r="D369" s="6">
        <f t="shared" si="55"/>
        <v>1.3030052975004132</v>
      </c>
      <c r="E369" s="6">
        <f t="shared" si="54"/>
        <v>0.40888662074021209</v>
      </c>
      <c r="F369" s="6">
        <f t="shared" si="54"/>
        <v>2.6967636395718687E-4</v>
      </c>
      <c r="G369" s="6">
        <f t="shared" si="54"/>
        <v>2.679880575523613E-9</v>
      </c>
      <c r="H369" s="6">
        <f t="shared" si="54"/>
        <v>5.3138528103859041E-16</v>
      </c>
      <c r="I369" s="6">
        <f t="shared" si="54"/>
        <v>2.3462057183413834E-24</v>
      </c>
      <c r="J369" s="6">
        <f t="shared" si="54"/>
        <v>2.4381837594154883E-34</v>
      </c>
      <c r="K369" s="6">
        <f t="shared" si="54"/>
        <v>6.1586666906568009E-46</v>
      </c>
      <c r="L369" s="6">
        <f t="shared" si="56"/>
        <v>3.8591572018058216E-59</v>
      </c>
      <c r="M369" s="6">
        <f t="shared" si="56"/>
        <v>6.082359690799326E-74</v>
      </c>
      <c r="N369" s="6">
        <f t="shared" si="56"/>
        <v>2.4348114492067747E-90</v>
      </c>
      <c r="O369" s="6">
        <f t="shared" si="56"/>
        <v>2.4933662604909155E-108</v>
      </c>
      <c r="P369" s="6">
        <f t="shared" si="56"/>
        <v>6.5673439588046367E-128</v>
      </c>
      <c r="Q369" s="6">
        <f t="shared" si="56"/>
        <v>4.4678831653785758E-149</v>
      </c>
      <c r="R369" s="6">
        <f t="shared" si="56"/>
        <v>7.8770915595444777E-172</v>
      </c>
      <c r="S369" s="6">
        <f t="shared" si="56"/>
        <v>3.6086409368997279E-196</v>
      </c>
      <c r="T369" s="6">
        <f t="shared" si="56"/>
        <v>4.3051061214464689E-222</v>
      </c>
      <c r="U369" s="6">
        <f t="shared" si="56"/>
        <v>1.3398968764114157E-249</v>
      </c>
      <c r="V369" s="6">
        <f t="shared" si="56"/>
        <v>1.0895897929473489E-278</v>
      </c>
      <c r="W369" s="6">
        <f t="shared" si="56"/>
        <v>0</v>
      </c>
    </row>
    <row r="370" spans="1:23">
      <c r="A370" s="5">
        <f t="shared" si="52"/>
        <v>-0.13599999999999968</v>
      </c>
      <c r="B370" s="10">
        <f t="shared" si="51"/>
        <v>1.7313843197164858</v>
      </c>
      <c r="D370" s="6">
        <f t="shared" si="55"/>
        <v>1.3299698192608993</v>
      </c>
      <c r="E370" s="6">
        <f t="shared" si="54"/>
        <v>0.40115953648462577</v>
      </c>
      <c r="F370" s="6">
        <f t="shared" si="54"/>
        <v>2.5496156362158007E-4</v>
      </c>
      <c r="G370" s="6">
        <f t="shared" si="54"/>
        <v>2.4073386214907963E-9</v>
      </c>
      <c r="H370" s="6">
        <f t="shared" si="54"/>
        <v>4.4703772850811087E-16</v>
      </c>
      <c r="I370" s="6">
        <f t="shared" si="54"/>
        <v>1.8218289824685515E-24</v>
      </c>
      <c r="J370" s="6">
        <f t="shared" si="54"/>
        <v>1.7222638742319245E-34</v>
      </c>
      <c r="K370" s="6">
        <f t="shared" si="54"/>
        <v>3.9002546949496623E-46</v>
      </c>
      <c r="L370" s="6">
        <f t="shared" si="56"/>
        <v>2.159490714257225E-59</v>
      </c>
      <c r="M370" s="6">
        <f t="shared" si="56"/>
        <v>2.9638914939720308E-74</v>
      </c>
      <c r="N370" s="6">
        <f t="shared" si="56"/>
        <v>1.0182750601856796E-90</v>
      </c>
      <c r="O370" s="6">
        <f t="shared" si="56"/>
        <v>8.8200972185708779E-109</v>
      </c>
      <c r="P370" s="6">
        <f t="shared" si="56"/>
        <v>1.9366107928400369E-128</v>
      </c>
      <c r="Q370" s="6">
        <f t="shared" si="56"/>
        <v>1.0824238070475302E-149</v>
      </c>
      <c r="R370" s="6">
        <f t="shared" si="56"/>
        <v>1.5451901641155135E-172</v>
      </c>
      <c r="S370" s="6">
        <f t="shared" si="56"/>
        <v>5.6488200757001612E-197</v>
      </c>
      <c r="T370" s="6">
        <f t="shared" si="56"/>
        <v>5.2999703063071885E-223</v>
      </c>
      <c r="U370" s="6">
        <f t="shared" si="56"/>
        <v>1.2785387674949032E-250</v>
      </c>
      <c r="V370" s="6">
        <f t="shared" si="56"/>
        <v>7.9421105735853209E-280</v>
      </c>
      <c r="W370" s="6">
        <f t="shared" si="56"/>
        <v>0</v>
      </c>
    </row>
    <row r="371" spans="1:23">
      <c r="A371" s="5">
        <f t="shared" si="52"/>
        <v>-0.13499999999999968</v>
      </c>
      <c r="B371" s="10">
        <f t="shared" si="51"/>
        <v>1.7506563986749617</v>
      </c>
      <c r="D371" s="6">
        <f t="shared" si="55"/>
        <v>1.3568849134133414</v>
      </c>
      <c r="E371" s="6">
        <f t="shared" si="54"/>
        <v>0.39353049714138516</v>
      </c>
      <c r="F371" s="6">
        <f t="shared" si="54"/>
        <v>2.4098595873204418E-4</v>
      </c>
      <c r="G371" s="6">
        <f t="shared" si="54"/>
        <v>2.1615027810496599E-9</v>
      </c>
      <c r="H371" s="6">
        <f t="shared" si="54"/>
        <v>3.7580436859175141E-16</v>
      </c>
      <c r="I371" s="6">
        <f t="shared" si="54"/>
        <v>1.4131648129938909E-24</v>
      </c>
      <c r="J371" s="6">
        <f t="shared" si="54"/>
        <v>1.2148200969480185E-34</v>
      </c>
      <c r="K371" s="6">
        <f t="shared" si="54"/>
        <v>2.4654047220585837E-46</v>
      </c>
      <c r="L371" s="6">
        <f t="shared" si="56"/>
        <v>1.2055460882953751E-59</v>
      </c>
      <c r="M371" s="6">
        <f t="shared" si="56"/>
        <v>1.440075889729301E-74</v>
      </c>
      <c r="N371" s="6">
        <f t="shared" si="56"/>
        <v>4.2435730588488661E-91</v>
      </c>
      <c r="O371" s="6">
        <f t="shared" si="56"/>
        <v>3.1069628006017712E-109</v>
      </c>
      <c r="P371" s="6">
        <f t="shared" si="56"/>
        <v>5.6826847079413381E-129</v>
      </c>
      <c r="Q371" s="6">
        <f t="shared" si="56"/>
        <v>2.607410371228221E-150</v>
      </c>
      <c r="R371" s="6">
        <f t="shared" si="56"/>
        <v>3.0112516909354323E-173</v>
      </c>
      <c r="S371" s="6">
        <f t="shared" si="56"/>
        <v>8.7766363882988383E-198</v>
      </c>
      <c r="T371" s="6">
        <f t="shared" si="56"/>
        <v>6.4699537579536773E-224</v>
      </c>
      <c r="U371" s="6">
        <f t="shared" si="56"/>
        <v>1.2085124323667304E-251</v>
      </c>
      <c r="V371" s="6">
        <f t="shared" si="56"/>
        <v>5.7284181924481846E-281</v>
      </c>
      <c r="W371" s="6">
        <f t="shared" si="56"/>
        <v>0</v>
      </c>
    </row>
    <row r="372" spans="1:23">
      <c r="A372" s="5">
        <f t="shared" si="52"/>
        <v>-0.13399999999999967</v>
      </c>
      <c r="B372" s="10">
        <f t="shared" si="51"/>
        <v>1.7699752046120192</v>
      </c>
      <c r="D372" s="6">
        <f t="shared" si="55"/>
        <v>1.3837481745234648</v>
      </c>
      <c r="E372" s="6">
        <f t="shared" si="54"/>
        <v>0.38599931217039141</v>
      </c>
      <c r="F372" s="6">
        <f t="shared" si="54"/>
        <v>2.2771597830237238E-4</v>
      </c>
      <c r="G372" s="6">
        <f t="shared" si="54"/>
        <v>1.9398603925747935E-9</v>
      </c>
      <c r="H372" s="6">
        <f t="shared" si="54"/>
        <v>3.156902666152575E-16</v>
      </c>
      <c r="I372" s="6">
        <f t="shared" si="54"/>
        <v>1.0950145422190936E-24</v>
      </c>
      <c r="J372" s="6">
        <f t="shared" si="54"/>
        <v>8.556591007101871E-35</v>
      </c>
      <c r="K372" s="6">
        <f t="shared" si="54"/>
        <v>1.5554971373883065E-46</v>
      </c>
      <c r="L372" s="6">
        <f t="shared" si="56"/>
        <v>6.7140688184751118E-60</v>
      </c>
      <c r="M372" s="6">
        <f t="shared" si="56"/>
        <v>6.9764784654789283E-75</v>
      </c>
      <c r="N372" s="6">
        <f t="shared" si="56"/>
        <v>1.7622151070796711E-91</v>
      </c>
      <c r="O372" s="6">
        <f t="shared" si="56"/>
        <v>1.08985020411908E-109</v>
      </c>
      <c r="P372" s="6">
        <f t="shared" si="56"/>
        <v>1.6592614338752486E-129</v>
      </c>
      <c r="Q372" s="6">
        <f t="shared" si="56"/>
        <v>6.2449363062114523E-151</v>
      </c>
      <c r="R372" s="6">
        <f t="shared" si="56"/>
        <v>5.8297486818337609E-174</v>
      </c>
      <c r="S372" s="6">
        <f t="shared" si="56"/>
        <v>1.3534485881266847E-198</v>
      </c>
      <c r="T372" s="6">
        <f t="shared" si="56"/>
        <v>7.8316344053756516E-225</v>
      </c>
      <c r="U372" s="6">
        <f t="shared" si="56"/>
        <v>1.1315313341602191E-252</v>
      </c>
      <c r="V372" s="6">
        <f t="shared" si="56"/>
        <v>4.0882839464423482E-282</v>
      </c>
      <c r="W372" s="6">
        <f t="shared" si="56"/>
        <v>0</v>
      </c>
    </row>
    <row r="373" spans="1:23">
      <c r="A373" s="5">
        <f t="shared" si="52"/>
        <v>-0.13299999999999967</v>
      </c>
      <c r="B373" s="10">
        <f t="shared" si="51"/>
        <v>1.7893380786626782</v>
      </c>
      <c r="D373" s="6">
        <f t="shared" si="55"/>
        <v>1.4105571894165208</v>
      </c>
      <c r="E373" s="6">
        <f t="shared" si="54"/>
        <v>0.37856576811598686</v>
      </c>
      <c r="F373" s="6">
        <f t="shared" si="54"/>
        <v>2.1511939004560324E-4</v>
      </c>
      <c r="G373" s="6">
        <f t="shared" si="54"/>
        <v>1.7401248175305101E-9</v>
      </c>
      <c r="H373" s="6">
        <f t="shared" si="54"/>
        <v>2.6499703016870881E-16</v>
      </c>
      <c r="I373" s="6">
        <f t="shared" si="54"/>
        <v>8.4759226879470186E-25</v>
      </c>
      <c r="J373" s="6">
        <f t="shared" si="54"/>
        <v>6.0181583663135242E-35</v>
      </c>
      <c r="K373" s="6">
        <f t="shared" si="54"/>
        <v>9.7956370166567291E-47</v>
      </c>
      <c r="L373" s="6">
        <f t="shared" si="56"/>
        <v>3.7303804105725143E-60</v>
      </c>
      <c r="M373" s="6">
        <f t="shared" si="56"/>
        <v>3.369844320779127E-75</v>
      </c>
      <c r="N373" s="6">
        <f t="shared" si="56"/>
        <v>7.2918990437459324E-92</v>
      </c>
      <c r="O373" s="6">
        <f t="shared" si="56"/>
        <v>3.8067845596168776E-110</v>
      </c>
      <c r="P373" s="6">
        <f t="shared" si="56"/>
        <v>4.8207821452858192E-130</v>
      </c>
      <c r="Q373" s="6">
        <f t="shared" si="56"/>
        <v>1.4871104177107787E-151</v>
      </c>
      <c r="R373" s="6">
        <f t="shared" si="56"/>
        <v>1.121188903692385E-174</v>
      </c>
      <c r="S373" s="6">
        <f t="shared" si="56"/>
        <v>2.0715034502850869E-199</v>
      </c>
      <c r="T373" s="6">
        <f t="shared" si="56"/>
        <v>9.3996652617388658E-226</v>
      </c>
      <c r="U373" s="6">
        <f t="shared" si="56"/>
        <v>1.0494065444987767E-253</v>
      </c>
      <c r="V373" s="6">
        <f t="shared" si="56"/>
        <v>2.8869318468413967E-283</v>
      </c>
      <c r="W373" s="6">
        <f t="shared" si="56"/>
        <v>0</v>
      </c>
    </row>
    <row r="374" spans="1:23">
      <c r="A374" s="5">
        <f t="shared" si="52"/>
        <v>-0.13199999999999967</v>
      </c>
      <c r="B374" s="10">
        <f t="shared" si="51"/>
        <v>1.8087423332604657</v>
      </c>
      <c r="D374" s="6">
        <f t="shared" si="55"/>
        <v>1.4373095374883667</v>
      </c>
      <c r="E374" s="6">
        <f t="shared" si="54"/>
        <v>0.37122962895589223</v>
      </c>
      <c r="F374" s="6">
        <f t="shared" si="54"/>
        <v>2.0316525599037573E-4</v>
      </c>
      <c r="G374" s="6">
        <f t="shared" si="54"/>
        <v>1.560216105276264E-9</v>
      </c>
      <c r="H374" s="6">
        <f t="shared" si="54"/>
        <v>2.2227979637924024E-16</v>
      </c>
      <c r="I374" s="6">
        <f t="shared" si="54"/>
        <v>6.5537862462615631E-25</v>
      </c>
      <c r="J374" s="6">
        <f t="shared" si="54"/>
        <v>4.2266664272381036E-35</v>
      </c>
      <c r="K374" s="6">
        <f t="shared" si="54"/>
        <v>6.1570878477981908E-47</v>
      </c>
      <c r="L374" s="6">
        <f t="shared" si="56"/>
        <v>2.0676721217150463E-60</v>
      </c>
      <c r="M374" s="6">
        <f t="shared" si="56"/>
        <v>1.62293452819533E-75</v>
      </c>
      <c r="N374" s="6">
        <f t="shared" si="56"/>
        <v>3.0065655097195936E-92</v>
      </c>
      <c r="O374" s="6">
        <f t="shared" si="56"/>
        <v>1.3240462323363492E-110</v>
      </c>
      <c r="P374" s="6">
        <f t="shared" si="56"/>
        <v>1.3936475957719303E-130</v>
      </c>
      <c r="Q374" s="6">
        <f t="shared" si="56"/>
        <v>3.5208292490461906E-152</v>
      </c>
      <c r="R374" s="6">
        <f t="shared" si="56"/>
        <v>2.1420145321205294E-175</v>
      </c>
      <c r="S374" s="6">
        <f t="shared" si="56"/>
        <v>3.1466373540163389E-200</v>
      </c>
      <c r="T374" s="6">
        <f t="shared" si="56"/>
        <v>1.1185781433616353E-226</v>
      </c>
      <c r="U374" s="6">
        <f t="shared" si="56"/>
        <v>9.6397570083944594E-255</v>
      </c>
      <c r="V374" s="6">
        <f t="shared" si="56"/>
        <v>2.01698502906626E-284</v>
      </c>
      <c r="W374" s="6">
        <f t="shared" si="56"/>
        <v>0</v>
      </c>
    </row>
    <row r="375" spans="1:23">
      <c r="A375" s="5">
        <f t="shared" si="52"/>
        <v>-0.13099999999999967</v>
      </c>
      <c r="B375" s="10">
        <f t="shared" si="51"/>
        <v>1.8281852527647933</v>
      </c>
      <c r="D375" s="6">
        <f t="shared" si="55"/>
        <v>1.46400279102113</v>
      </c>
      <c r="E375" s="6">
        <f t="shared" si="54"/>
        <v>0.36399063645625346</v>
      </c>
      <c r="F375" s="6">
        <f t="shared" si="54"/>
        <v>1.9182388916619167E-4</v>
      </c>
      <c r="G375" s="6">
        <f t="shared" si="54"/>
        <v>1.3982432200308005E-9</v>
      </c>
      <c r="H375" s="6">
        <f t="shared" si="54"/>
        <v>1.8631029710417431E-16</v>
      </c>
      <c r="I375" s="6">
        <f t="shared" si="54"/>
        <v>5.0621370049630053E-25</v>
      </c>
      <c r="J375" s="6">
        <f t="shared" si="54"/>
        <v>2.9641579554951421E-35</v>
      </c>
      <c r="K375" s="6">
        <f t="shared" si="54"/>
        <v>3.8627262075935603E-47</v>
      </c>
      <c r="L375" s="6">
        <f t="shared" si="56"/>
        <v>1.1433186207225336E-60</v>
      </c>
      <c r="M375" s="6">
        <f t="shared" si="56"/>
        <v>7.7929987203839584E-76</v>
      </c>
      <c r="N375" s="6">
        <f t="shared" si="56"/>
        <v>1.2352156137767094E-92</v>
      </c>
      <c r="O375" s="6">
        <f t="shared" si="56"/>
        <v>4.5855766885477354E-111</v>
      </c>
      <c r="P375" s="6">
        <f t="shared" si="56"/>
        <v>4.0087827900055987E-131</v>
      </c>
      <c r="Q375" s="6">
        <f t="shared" si="56"/>
        <v>8.2874931376826114E-153</v>
      </c>
      <c r="R375" s="6">
        <f t="shared" si="56"/>
        <v>4.0650803528037092E-176</v>
      </c>
      <c r="S375" s="6">
        <f t="shared" si="56"/>
        <v>4.7436398035626948E-201</v>
      </c>
      <c r="T375" s="6">
        <f t="shared" si="56"/>
        <v>1.3197734140873603E-227</v>
      </c>
      <c r="U375" s="6">
        <f t="shared" si="56"/>
        <v>8.7703492370661112E-256</v>
      </c>
      <c r="V375" s="6">
        <f t="shared" si="56"/>
        <v>1.3941866733438597E-285</v>
      </c>
      <c r="W375" s="6">
        <f t="shared" si="56"/>
        <v>0</v>
      </c>
    </row>
    <row r="376" spans="1:23">
      <c r="A376" s="5">
        <f t="shared" si="52"/>
        <v>-0.12999999999999967</v>
      </c>
      <c r="B376" s="10">
        <f t="shared" si="51"/>
        <v>1.8476640940998126</v>
      </c>
      <c r="D376" s="6">
        <f t="shared" si="55"/>
        <v>1.4906345155033993</v>
      </c>
      <c r="E376" s="6">
        <f t="shared" si="54"/>
        <v>0.35684851053257649</v>
      </c>
      <c r="F376" s="6">
        <f t="shared" si="54"/>
        <v>1.8106681134878096E-4</v>
      </c>
      <c r="G376" s="6">
        <f t="shared" si="54"/>
        <v>1.2524877118943239E-9</v>
      </c>
      <c r="H376" s="6">
        <f t="shared" si="54"/>
        <v>1.5604516692407297E-16</v>
      </c>
      <c r="I376" s="6">
        <f t="shared" si="54"/>
        <v>3.9057999615021145E-25</v>
      </c>
      <c r="J376" s="6">
        <f t="shared" si="54"/>
        <v>2.0757315653484633E-35</v>
      </c>
      <c r="K376" s="6">
        <f t="shared" si="54"/>
        <v>2.4187172941147829E-47</v>
      </c>
      <c r="L376" s="6">
        <f t="shared" si="56"/>
        <v>6.3067520308301891E-61</v>
      </c>
      <c r="M376" s="6">
        <f t="shared" si="56"/>
        <v>3.7309161830006877E-76</v>
      </c>
      <c r="N376" s="6">
        <f t="shared" si="56"/>
        <v>5.0565081132610684E-93</v>
      </c>
      <c r="O376" s="6">
        <f t="shared" si="56"/>
        <v>1.5813328821449653E-111</v>
      </c>
      <c r="P376" s="6">
        <f t="shared" si="56"/>
        <v>1.1473276266245894E-131</v>
      </c>
      <c r="Q376" s="6">
        <f t="shared" si="56"/>
        <v>1.9394016332006392E-153</v>
      </c>
      <c r="R376" s="6">
        <f t="shared" si="56"/>
        <v>7.6631503289102146E-177</v>
      </c>
      <c r="S376" s="6">
        <f t="shared" si="56"/>
        <v>7.0968803384098479E-202</v>
      </c>
      <c r="T376" s="6">
        <f t="shared" si="56"/>
        <v>1.5438198263582033E-228</v>
      </c>
      <c r="U376" s="6">
        <f t="shared" si="56"/>
        <v>7.9027719759335313E-257</v>
      </c>
      <c r="V376" s="6">
        <f t="shared" si="56"/>
        <v>9.5339453898805232E-287</v>
      </c>
      <c r="W376" s="6">
        <f t="shared" si="56"/>
        <v>0</v>
      </c>
    </row>
    <row r="377" spans="1:23">
      <c r="A377" s="5">
        <f t="shared" si="52"/>
        <v>-0.12899999999999967</v>
      </c>
      <c r="B377" s="10">
        <f t="shared" si="51"/>
        <v>1.8671760874045151</v>
      </c>
      <c r="D377" s="6">
        <f t="shared" si="55"/>
        <v>1.517202269954949</v>
      </c>
      <c r="E377" s="6">
        <f t="shared" si="54"/>
        <v>0.34980294961632108</v>
      </c>
      <c r="F377" s="6">
        <f t="shared" si="54"/>
        <v>1.7086671185609424E-4</v>
      </c>
      <c r="G377" s="6">
        <f t="shared" si="54"/>
        <v>1.1213887220733746E-9</v>
      </c>
      <c r="H377" s="6">
        <f t="shared" si="54"/>
        <v>1.3059877015074382E-16</v>
      </c>
      <c r="I377" s="6">
        <f t="shared" si="54"/>
        <v>3.0103619328261444E-25</v>
      </c>
      <c r="J377" s="6">
        <f t="shared" si="54"/>
        <v>1.4514596811512949E-35</v>
      </c>
      <c r="K377" s="6">
        <f t="shared" si="54"/>
        <v>1.5116302898438325E-47</v>
      </c>
      <c r="L377" s="6">
        <f t="shared" si="56"/>
        <v>3.4705069058653465E-61</v>
      </c>
      <c r="M377" s="6">
        <f t="shared" si="56"/>
        <v>1.7808546801960419E-76</v>
      </c>
      <c r="N377" s="6">
        <f t="shared" si="56"/>
        <v>2.0624727027434281E-93</v>
      </c>
      <c r="O377" s="6">
        <f t="shared" si="56"/>
        <v>5.429798481848349E-112</v>
      </c>
      <c r="P377" s="6">
        <f t="shared" si="56"/>
        <v>3.2671493804925732E-132</v>
      </c>
      <c r="Q377" s="6">
        <f t="shared" si="56"/>
        <v>4.5119942175656808E-154</v>
      </c>
      <c r="R377" s="6">
        <f t="shared" si="56"/>
        <v>1.4349123975340919E-177</v>
      </c>
      <c r="S377" s="6">
        <f t="shared" si="56"/>
        <v>1.0536606586752655E-202</v>
      </c>
      <c r="T377" s="6">
        <f t="shared" si="56"/>
        <v>1.7903711518772044E-229</v>
      </c>
      <c r="U377" s="6">
        <f t="shared" si="56"/>
        <v>7.0524008886129666E-258</v>
      </c>
      <c r="V377" s="6">
        <f t="shared" ref="V377:W377" si="57">EXP($A377-V$4*EXP(4*$A377))*((16*V$4^2*EXP(8*$A377)-24*V$4*EXP(4*$A377)))</f>
        <v>6.4496948841385208E-288</v>
      </c>
      <c r="W377" s="6">
        <f t="shared" si="57"/>
        <v>0</v>
      </c>
    </row>
    <row r="378" spans="1:23">
      <c r="A378" s="5">
        <f t="shared" si="52"/>
        <v>-0.12799999999999967</v>
      </c>
      <c r="B378" s="10">
        <f t="shared" si="51"/>
        <v>1.8867184366937957</v>
      </c>
      <c r="D378" s="6">
        <f t="shared" si="55"/>
        <v>1.5437036072559616</v>
      </c>
      <c r="E378" s="6">
        <f t="shared" si="54"/>
        <v>0.34285363102692007</v>
      </c>
      <c r="F378" s="6">
        <f t="shared" si="54"/>
        <v>1.6119740738479733E-4</v>
      </c>
      <c r="G378" s="6">
        <f t="shared" si="54"/>
        <v>1.0035292201775103E-9</v>
      </c>
      <c r="H378" s="6">
        <f t="shared" si="54"/>
        <v>1.0921992003625906E-16</v>
      </c>
      <c r="I378" s="6">
        <f t="shared" si="54"/>
        <v>2.3177050830199242E-25</v>
      </c>
      <c r="J378" s="6">
        <f t="shared" si="54"/>
        <v>1.013444931229893E-35</v>
      </c>
      <c r="K378" s="6">
        <f t="shared" si="54"/>
        <v>9.4291387142243932E-48</v>
      </c>
      <c r="L378" s="6">
        <f t="shared" si="54"/>
        <v>1.9051296460336872E-61</v>
      </c>
      <c r="M378" s="6">
        <f t="shared" si="54"/>
        <v>8.4749739475697801E-77</v>
      </c>
      <c r="N378" s="6">
        <f t="shared" si="54"/>
        <v>8.3820255711600134E-94</v>
      </c>
      <c r="O378" s="6">
        <f t="shared" si="54"/>
        <v>1.8563835042295389E-112</v>
      </c>
      <c r="P378" s="6">
        <f t="shared" si="54"/>
        <v>9.2565330524724226E-133</v>
      </c>
      <c r="Q378" s="6">
        <f t="shared" si="54"/>
        <v>1.0435549408765068E-154</v>
      </c>
      <c r="R378" s="6">
        <f t="shared" si="54"/>
        <v>2.6687725290201158E-178</v>
      </c>
      <c r="S378" s="6">
        <f t="shared" si="54"/>
        <v>1.5523806998356248E-203</v>
      </c>
      <c r="T378" s="6">
        <f t="shared" si="54"/>
        <v>2.0583712862565126E-230</v>
      </c>
      <c r="U378" s="6">
        <f t="shared" ref="U378:W378" si="58">EXP($A378-U$4*EXP(4*$A378))*((16*U$4^2*EXP(8*$A378)-24*U$4*EXP(4*$A378)))</f>
        <v>6.2326487866816104E-259</v>
      </c>
      <c r="V378" s="6">
        <f t="shared" si="58"/>
        <v>4.3162011758885426E-289</v>
      </c>
      <c r="W378" s="6">
        <f t="shared" si="58"/>
        <v>0</v>
      </c>
    </row>
    <row r="379" spans="1:23">
      <c r="A379" s="5">
        <f t="shared" si="52"/>
        <v>-0.12699999999999967</v>
      </c>
      <c r="B379" s="10">
        <f t="shared" si="51"/>
        <v>1.9062883205302388</v>
      </c>
      <c r="D379" s="6">
        <f t="shared" si="55"/>
        <v>1.5701360744807398</v>
      </c>
      <c r="E379" s="6">
        <f t="shared" si="54"/>
        <v>0.33600021134899921</v>
      </c>
      <c r="F379" s="6">
        <f t="shared" si="54"/>
        <v>1.5203380287649894E-4</v>
      </c>
      <c r="G379" s="6">
        <f t="shared" si="54"/>
        <v>8.9762337868878112E-10</v>
      </c>
      <c r="H379" s="6">
        <f t="shared" si="54"/>
        <v>9.1271947763596931E-17</v>
      </c>
      <c r="I379" s="6">
        <f t="shared" si="54"/>
        <v>1.7824875142559972E-25</v>
      </c>
      <c r="J379" s="6">
        <f t="shared" si="54"/>
        <v>7.0656832822234071E-36</v>
      </c>
      <c r="K379" s="6">
        <f t="shared" si="54"/>
        <v>5.8703106625079828E-48</v>
      </c>
      <c r="L379" s="6">
        <f t="shared" ref="L379:W400" si="59">EXP($A379-L$4*EXP(4*$A379))*((16*L$4^2*EXP(8*$A379)-24*L$4*EXP(4*$A379)))</f>
        <v>1.0432692154553655E-61</v>
      </c>
      <c r="M379" s="6">
        <f t="shared" si="59"/>
        <v>4.0210543173714766E-77</v>
      </c>
      <c r="N379" s="6">
        <f t="shared" si="59"/>
        <v>3.3941161921787539E-94</v>
      </c>
      <c r="O379" s="6">
        <f t="shared" si="59"/>
        <v>6.3192821693657019E-113</v>
      </c>
      <c r="P379" s="6">
        <f t="shared" si="59"/>
        <v>2.6092561665421283E-133</v>
      </c>
      <c r="Q379" s="6">
        <f t="shared" si="59"/>
        <v>2.3993735862614229E-155</v>
      </c>
      <c r="R379" s="6">
        <f t="shared" si="59"/>
        <v>4.9300815888694911E-179</v>
      </c>
      <c r="S379" s="6">
        <f t="shared" si="59"/>
        <v>2.2695853659825671E-204</v>
      </c>
      <c r="T379" s="6">
        <f t="shared" si="59"/>
        <v>2.345975385793215E-231</v>
      </c>
      <c r="U379" s="6">
        <f t="shared" si="59"/>
        <v>5.4546830434073356E-260</v>
      </c>
      <c r="V379" s="6">
        <f t="shared" si="59"/>
        <v>2.8572045480176203E-290</v>
      </c>
      <c r="W379" s="6">
        <f t="shared" si="59"/>
        <v>0</v>
      </c>
    </row>
    <row r="380" spans="1:23">
      <c r="A380" s="5">
        <f t="shared" si="52"/>
        <v>-0.12599999999999967</v>
      </c>
      <c r="B380" s="10">
        <f t="shared" si="51"/>
        <v>1.9258828927063065</v>
      </c>
      <c r="D380" s="6">
        <f t="shared" si="55"/>
        <v>1.5964972132358437</v>
      </c>
      <c r="E380" s="6">
        <f t="shared" si="55"/>
        <v>0.32924232681455551</v>
      </c>
      <c r="F380" s="6">
        <f t="shared" si="55"/>
        <v>1.4335185340240422E-4</v>
      </c>
      <c r="G380" s="6">
        <f t="shared" si="55"/>
        <v>8.025049964725403E-10</v>
      </c>
      <c r="H380" s="6">
        <f t="shared" si="55"/>
        <v>7.6215652191547106E-17</v>
      </c>
      <c r="I380" s="6">
        <f t="shared" si="55"/>
        <v>1.3693731121055845E-25</v>
      </c>
      <c r="J380" s="6">
        <f t="shared" si="55"/>
        <v>4.918859775106202E-36</v>
      </c>
      <c r="K380" s="6">
        <f t="shared" si="55"/>
        <v>3.6476185126907752E-48</v>
      </c>
      <c r="L380" s="6">
        <f t="shared" si="59"/>
        <v>5.699073235334003E-62</v>
      </c>
      <c r="M380" s="6">
        <f t="shared" si="59"/>
        <v>1.9020763349301129E-77</v>
      </c>
      <c r="N380" s="6">
        <f t="shared" si="59"/>
        <v>1.3693518012707572E-94</v>
      </c>
      <c r="O380" s="6">
        <f t="shared" si="59"/>
        <v>2.1417871232977559E-113</v>
      </c>
      <c r="P380" s="6">
        <f t="shared" si="59"/>
        <v>7.3175418886231014E-134</v>
      </c>
      <c r="Q380" s="6">
        <f t="shared" si="59"/>
        <v>5.484107028131476E-156</v>
      </c>
      <c r="R380" s="6">
        <f t="shared" si="59"/>
        <v>9.0456802891235429E-180</v>
      </c>
      <c r="S380" s="6">
        <f t="shared" si="59"/>
        <v>3.2925486816289824E-205</v>
      </c>
      <c r="T380" s="6">
        <f t="shared" si="59"/>
        <v>2.6504958361619097E-232</v>
      </c>
      <c r="U380" s="6">
        <f t="shared" si="59"/>
        <v>4.7272720685776178E-261</v>
      </c>
      <c r="V380" s="6">
        <f t="shared" si="59"/>
        <v>1.8708510107432719E-291</v>
      </c>
      <c r="W380" s="6">
        <f t="shared" si="59"/>
        <v>0</v>
      </c>
    </row>
    <row r="381" spans="1:23">
      <c r="A381" s="5">
        <f t="shared" si="52"/>
        <v>-0.12499999999999967</v>
      </c>
      <c r="B381" s="10">
        <f t="shared" si="51"/>
        <v>1.9454992829367037</v>
      </c>
      <c r="D381" s="6">
        <f t="shared" ref="D381:K412" si="60">EXP($A381-D$4*EXP(4*$A381))*((16*D$4^2*EXP(8*$A381)-24*D$4*EXP(4*$A381)))</f>
        <v>1.6227845600026705</v>
      </c>
      <c r="E381" s="6">
        <f t="shared" si="60"/>
        <v>0.32257959368986189</v>
      </c>
      <c r="F381" s="6">
        <f t="shared" si="60"/>
        <v>1.3512852705451617E-4</v>
      </c>
      <c r="G381" s="6">
        <f t="shared" si="60"/>
        <v>7.1711688952706311E-10</v>
      </c>
      <c r="H381" s="6">
        <f t="shared" si="60"/>
        <v>6.3594725101133572E-17</v>
      </c>
      <c r="I381" s="6">
        <f t="shared" si="60"/>
        <v>1.0508535067078924E-25</v>
      </c>
      <c r="J381" s="6">
        <f t="shared" si="60"/>
        <v>3.4192306884164446E-36</v>
      </c>
      <c r="K381" s="6">
        <f t="shared" si="60"/>
        <v>2.262109554290051E-48</v>
      </c>
      <c r="L381" s="6">
        <f t="shared" si="59"/>
        <v>3.1055877663265564E-62</v>
      </c>
      <c r="M381" s="6">
        <f t="shared" si="59"/>
        <v>8.9700964987785515E-78</v>
      </c>
      <c r="N381" s="6">
        <f t="shared" si="59"/>
        <v>5.5043698437825171E-95</v>
      </c>
      <c r="O381" s="6">
        <f t="shared" si="59"/>
        <v>7.2274614772333697E-114</v>
      </c>
      <c r="P381" s="6">
        <f t="shared" si="59"/>
        <v>2.0416672164030337E-134</v>
      </c>
      <c r="Q381" s="6">
        <f t="shared" si="59"/>
        <v>1.2460318549846686E-156</v>
      </c>
      <c r="R381" s="6">
        <f t="shared" si="59"/>
        <v>1.6483942677890343E-180</v>
      </c>
      <c r="S381" s="6">
        <f t="shared" si="59"/>
        <v>4.73960124225624E-206</v>
      </c>
      <c r="T381" s="6">
        <f t="shared" si="59"/>
        <v>2.9683801991538836E-233</v>
      </c>
      <c r="U381" s="6">
        <f t="shared" si="59"/>
        <v>4.0567554811364709E-262</v>
      </c>
      <c r="V381" s="6">
        <f t="shared" si="59"/>
        <v>1.2116474821617549E-292</v>
      </c>
      <c r="W381" s="6">
        <f t="shared" si="59"/>
        <v>0</v>
      </c>
    </row>
    <row r="382" spans="1:23">
      <c r="A382" s="5">
        <f t="shared" si="52"/>
        <v>-0.12399999999999967</v>
      </c>
      <c r="B382" s="10">
        <f t="shared" si="51"/>
        <v>1.965134597560618</v>
      </c>
      <c r="D382" s="6">
        <f t="shared" si="60"/>
        <v>1.6489956464844209</v>
      </c>
      <c r="E382" s="6">
        <f t="shared" si="60"/>
        <v>0.31601160866686495</v>
      </c>
      <c r="F382" s="6">
        <f t="shared" si="60"/>
        <v>1.2734176883098789E-4</v>
      </c>
      <c r="G382" s="6">
        <f t="shared" si="60"/>
        <v>6.4050117308475891E-10</v>
      </c>
      <c r="H382" s="6">
        <f t="shared" si="60"/>
        <v>5.302330206460964E-17</v>
      </c>
      <c r="I382" s="6">
        <f t="shared" si="60"/>
        <v>8.0553745620906731E-26</v>
      </c>
      <c r="J382" s="6">
        <f t="shared" si="60"/>
        <v>2.3732498328545405E-36</v>
      </c>
      <c r="K382" s="6">
        <f t="shared" si="60"/>
        <v>1.4001364801814342E-48</v>
      </c>
      <c r="L382" s="6">
        <f t="shared" si="59"/>
        <v>1.688149170042599E-62</v>
      </c>
      <c r="M382" s="6">
        <f t="shared" si="59"/>
        <v>4.2173745501661253E-78</v>
      </c>
      <c r="N382" s="6">
        <f t="shared" si="59"/>
        <v>2.2044386585368597E-95</v>
      </c>
      <c r="O382" s="6">
        <f t="shared" si="59"/>
        <v>2.4282230858747943E-114</v>
      </c>
      <c r="P382" s="6">
        <f t="shared" si="59"/>
        <v>5.6671799116068615E-135</v>
      </c>
      <c r="Q382" s="6">
        <f t="shared" si="59"/>
        <v>2.8142144188152349E-157</v>
      </c>
      <c r="R382" s="6">
        <f t="shared" si="59"/>
        <v>2.9833334590395269E-181</v>
      </c>
      <c r="S382" s="6">
        <f t="shared" si="59"/>
        <v>6.7695810227697313E-207</v>
      </c>
      <c r="T382" s="6">
        <f t="shared" si="59"/>
        <v>3.2952272815721421E-234</v>
      </c>
      <c r="U382" s="6">
        <f t="shared" si="59"/>
        <v>3.4471255029703751E-263</v>
      </c>
      <c r="V382" s="6">
        <f t="shared" si="59"/>
        <v>7.7612825705385447E-294</v>
      </c>
      <c r="W382" s="6">
        <f t="shared" si="59"/>
        <v>0</v>
      </c>
    </row>
    <row r="383" spans="1:23">
      <c r="A383" s="5">
        <f t="shared" si="52"/>
        <v>-0.12299999999999967</v>
      </c>
      <c r="B383" s="10">
        <f t="shared" si="51"/>
        <v>1.9847859202535438</v>
      </c>
      <c r="D383" s="6">
        <f t="shared" si="60"/>
        <v>1.6751279999574247</v>
      </c>
      <c r="E383" s="6">
        <f t="shared" si="60"/>
        <v>0.30953794925882605</v>
      </c>
      <c r="F383" s="6">
        <f t="shared" si="60"/>
        <v>1.199704655027854E-4</v>
      </c>
      <c r="G383" s="6">
        <f t="shared" si="60"/>
        <v>5.7179036470370455E-10</v>
      </c>
      <c r="H383" s="6">
        <f t="shared" si="60"/>
        <v>4.417533710029823E-17</v>
      </c>
      <c r="I383" s="6">
        <f t="shared" si="60"/>
        <v>6.1680881340531015E-26</v>
      </c>
      <c r="J383" s="6">
        <f t="shared" si="60"/>
        <v>1.6447769488829887E-36</v>
      </c>
      <c r="K383" s="6">
        <f t="shared" si="60"/>
        <v>8.6492057147783064E-49</v>
      </c>
      <c r="L383" s="6">
        <f t="shared" si="59"/>
        <v>9.1537906671856667E-63</v>
      </c>
      <c r="M383" s="6">
        <f t="shared" si="59"/>
        <v>1.976777590347779E-78</v>
      </c>
      <c r="N383" s="6">
        <f t="shared" si="59"/>
        <v>8.7958912503574164E-96</v>
      </c>
      <c r="O383" s="6">
        <f t="shared" si="59"/>
        <v>8.1222631552901014E-115</v>
      </c>
      <c r="P383" s="6">
        <f t="shared" si="59"/>
        <v>1.564956906989396E-135</v>
      </c>
      <c r="Q383" s="6">
        <f t="shared" si="59"/>
        <v>6.3180002150183958E-158</v>
      </c>
      <c r="R383" s="6">
        <f t="shared" si="59"/>
        <v>5.3623036555746607E-182</v>
      </c>
      <c r="S383" s="6">
        <f t="shared" si="59"/>
        <v>9.5935330741171579E-208</v>
      </c>
      <c r="T383" s="6">
        <f t="shared" si="59"/>
        <v>3.6258458414013729E-235</v>
      </c>
      <c r="U383" s="6">
        <f t="shared" si="59"/>
        <v>2.9002016512956651E-264</v>
      </c>
      <c r="V383" s="6">
        <f t="shared" si="59"/>
        <v>4.9169034330223872E-295</v>
      </c>
      <c r="W383" s="6">
        <f t="shared" si="59"/>
        <v>0</v>
      </c>
    </row>
    <row r="384" spans="1:23">
      <c r="A384" s="5">
        <f t="shared" si="52"/>
        <v>-0.12199999999999966</v>
      </c>
      <c r="B384" s="10">
        <f t="shared" si="51"/>
        <v>2.004450312748407</v>
      </c>
      <c r="D384" s="6">
        <f t="shared" si="60"/>
        <v>1.7011791436267805</v>
      </c>
      <c r="E384" s="6">
        <f t="shared" si="60"/>
        <v>0.30315817419997848</v>
      </c>
      <c r="F384" s="6">
        <f t="shared" si="60"/>
        <v>1.12994411448343E-4</v>
      </c>
      <c r="G384" s="6">
        <f t="shared" si="60"/>
        <v>5.1019924314699735E-10</v>
      </c>
      <c r="H384" s="6">
        <f t="shared" si="60"/>
        <v>3.6775540924993934E-17</v>
      </c>
      <c r="I384" s="6">
        <f t="shared" si="60"/>
        <v>4.7177481659039796E-26</v>
      </c>
      <c r="J384" s="6">
        <f t="shared" si="60"/>
        <v>1.1381944092867274E-36</v>
      </c>
      <c r="K384" s="6">
        <f t="shared" si="60"/>
        <v>5.3324622624539674E-49</v>
      </c>
      <c r="L384" s="6">
        <f t="shared" si="59"/>
        <v>4.9511942205684367E-63</v>
      </c>
      <c r="M384" s="6">
        <f t="shared" si="59"/>
        <v>9.2371648777458784E-79</v>
      </c>
      <c r="N384" s="6">
        <f t="shared" si="59"/>
        <v>3.4966056761661754E-96</v>
      </c>
      <c r="O384" s="6">
        <f t="shared" si="59"/>
        <v>2.704852146223188E-115</v>
      </c>
      <c r="P384" s="6">
        <f t="shared" si="59"/>
        <v>4.2991450713329516E-136</v>
      </c>
      <c r="Q384" s="6">
        <f t="shared" si="59"/>
        <v>1.409892693153611E-158</v>
      </c>
      <c r="R384" s="6">
        <f t="shared" si="59"/>
        <v>9.5718948970007925E-183</v>
      </c>
      <c r="S384" s="6">
        <f t="shared" si="59"/>
        <v>1.3488961794263136E-208</v>
      </c>
      <c r="T384" s="6">
        <f t="shared" si="59"/>
        <v>3.9543582338331133E-236</v>
      </c>
      <c r="U384" s="6">
        <f t="shared" si="59"/>
        <v>2.4158772746624149E-265</v>
      </c>
      <c r="V384" s="6">
        <f t="shared" si="59"/>
        <v>3.0805736783821454E-296</v>
      </c>
      <c r="W384" s="6">
        <f t="shared" si="59"/>
        <v>0</v>
      </c>
    </row>
    <row r="385" spans="1:23">
      <c r="A385" s="5">
        <f t="shared" si="52"/>
        <v>-0.12099999999999966</v>
      </c>
      <c r="B385" s="10">
        <f t="shared" si="51"/>
        <v>2.0241248155657381</v>
      </c>
      <c r="D385" s="6">
        <f t="shared" si="60"/>
        <v>1.7271465969863267</v>
      </c>
      <c r="E385" s="6">
        <f t="shared" si="60"/>
        <v>0.29687182384895122</v>
      </c>
      <c r="F385" s="6">
        <f t="shared" si="60"/>
        <v>1.063942754424966E-4</v>
      </c>
      <c r="G385" s="6">
        <f t="shared" si="60"/>
        <v>4.5501740266084584E-10</v>
      </c>
      <c r="H385" s="6">
        <f t="shared" si="60"/>
        <v>3.0591658692758261E-17</v>
      </c>
      <c r="I385" s="6">
        <f t="shared" si="60"/>
        <v>3.6044280908680342E-26</v>
      </c>
      <c r="J385" s="6">
        <f t="shared" si="60"/>
        <v>7.8644643820644132E-37</v>
      </c>
      <c r="K385" s="6">
        <f t="shared" si="60"/>
        <v>3.2811164187233082E-49</v>
      </c>
      <c r="L385" s="6">
        <f t="shared" si="59"/>
        <v>2.6713663145434606E-63</v>
      </c>
      <c r="M385" s="6">
        <f t="shared" si="59"/>
        <v>4.3030806241728658E-79</v>
      </c>
      <c r="N385" s="6">
        <f t="shared" si="59"/>
        <v>1.3848156624548055E-96</v>
      </c>
      <c r="O385" s="6">
        <f t="shared" si="59"/>
        <v>8.9676841496049447E-116</v>
      </c>
      <c r="P385" s="6">
        <f t="shared" si="59"/>
        <v>1.1748897389284667E-136</v>
      </c>
      <c r="Q385" s="6">
        <f t="shared" si="59"/>
        <v>3.1272742530978086E-159</v>
      </c>
      <c r="R385" s="6">
        <f t="shared" si="59"/>
        <v>1.6967947663534273E-183</v>
      </c>
      <c r="S385" s="6">
        <f t="shared" si="59"/>
        <v>1.8816893994771378E-209</v>
      </c>
      <c r="T385" s="6">
        <f t="shared" si="59"/>
        <v>4.2743486091673366E-237</v>
      </c>
      <c r="U385" s="6">
        <f t="shared" si="59"/>
        <v>1.9924149075689688E-266</v>
      </c>
      <c r="V385" s="6">
        <f t="shared" si="59"/>
        <v>1.9086836269561431E-297</v>
      </c>
      <c r="W385" s="6">
        <f t="shared" si="59"/>
        <v>0</v>
      </c>
    </row>
    <row r="386" spans="1:23">
      <c r="A386" s="5">
        <f t="shared" si="52"/>
        <v>-0.11999999999999966</v>
      </c>
      <c r="B386" s="10">
        <f t="shared" si="51"/>
        <v>2.0438064487525143</v>
      </c>
      <c r="D386" s="6">
        <f t="shared" si="60"/>
        <v>1.7530278761828102</v>
      </c>
      <c r="E386" s="6">
        <f t="shared" si="60"/>
        <v>0.29067842059571564</v>
      </c>
      <c r="F386" s="6">
        <f t="shared" si="60"/>
        <v>1.0015156838560453E-4</v>
      </c>
      <c r="G386" s="6">
        <f t="shared" si="60"/>
        <v>4.0560244675108103E-10</v>
      </c>
      <c r="H386" s="6">
        <f t="shared" si="60"/>
        <v>2.5427894335276269E-17</v>
      </c>
      <c r="I386" s="6">
        <f t="shared" si="60"/>
        <v>2.7507648828155281E-26</v>
      </c>
      <c r="J386" s="6">
        <f t="shared" si="60"/>
        <v>5.4257838055175597E-37</v>
      </c>
      <c r="K386" s="6">
        <f t="shared" si="60"/>
        <v>2.0149039013056259E-49</v>
      </c>
      <c r="L386" s="6">
        <f t="shared" si="59"/>
        <v>1.4376960319018997E-63</v>
      </c>
      <c r="M386" s="6">
        <f t="shared" si="59"/>
        <v>1.9983649388065863E-79</v>
      </c>
      <c r="N386" s="6">
        <f t="shared" si="59"/>
        <v>5.4639822314909263E-97</v>
      </c>
      <c r="O386" s="6">
        <f t="shared" si="59"/>
        <v>2.9599177392780581E-116</v>
      </c>
      <c r="P386" s="6">
        <f t="shared" si="59"/>
        <v>3.1940251990281916E-137</v>
      </c>
      <c r="Q386" s="6">
        <f t="shared" si="59"/>
        <v>6.8945962377285605E-160</v>
      </c>
      <c r="R386" s="6">
        <f t="shared" si="59"/>
        <v>2.9869881740372509E-184</v>
      </c>
      <c r="S386" s="6">
        <f t="shared" si="59"/>
        <v>2.6041924103855891E-210</v>
      </c>
      <c r="T386" s="6">
        <f t="shared" si="59"/>
        <v>4.579052271968672E-238</v>
      </c>
      <c r="U386" s="6">
        <f t="shared" si="59"/>
        <v>1.6267676810163342E-267</v>
      </c>
      <c r="V386" s="6">
        <f t="shared" si="59"/>
        <v>1.1694437393699102E-298</v>
      </c>
      <c r="W386" s="6">
        <f t="shared" si="59"/>
        <v>0</v>
      </c>
    </row>
    <row r="387" spans="1:23">
      <c r="A387" s="5">
        <f t="shared" si="52"/>
        <v>-0.11899999999999966</v>
      </c>
      <c r="B387" s="10">
        <f t="shared" si="51"/>
        <v>2.0634922126294857</v>
      </c>
      <c r="D387" s="6">
        <f t="shared" si="60"/>
        <v>1.7788204943843269</v>
      </c>
      <c r="E387" s="6">
        <f t="shared" si="60"/>
        <v>0.28457746927182698</v>
      </c>
      <c r="F387" s="6">
        <f t="shared" si="60"/>
        <v>9.4248611958411255E-5</v>
      </c>
      <c r="G387" s="6">
        <f t="shared" si="60"/>
        <v>3.6137376974098432E-10</v>
      </c>
      <c r="H387" s="6">
        <f t="shared" si="60"/>
        <v>2.1119315625226648E-17</v>
      </c>
      <c r="I387" s="6">
        <f t="shared" si="60"/>
        <v>2.0969309552949716E-26</v>
      </c>
      <c r="J387" s="6">
        <f t="shared" si="60"/>
        <v>3.7376085241078102E-37</v>
      </c>
      <c r="K387" s="6">
        <f t="shared" si="60"/>
        <v>1.234873392136273E-49</v>
      </c>
      <c r="L387" s="6">
        <f t="shared" si="59"/>
        <v>7.7180303399402584E-64</v>
      </c>
      <c r="M387" s="6">
        <f t="shared" si="59"/>
        <v>9.2516513477967024E-80</v>
      </c>
      <c r="N387" s="6">
        <f t="shared" si="59"/>
        <v>2.1477912474447668E-97</v>
      </c>
      <c r="O387" s="6">
        <f t="shared" si="59"/>
        <v>9.7259891174821791E-117</v>
      </c>
      <c r="P387" s="6">
        <f t="shared" si="59"/>
        <v>8.6376712173663117E-138</v>
      </c>
      <c r="Q387" s="6">
        <f t="shared" si="59"/>
        <v>1.5107899839309081E-160</v>
      </c>
      <c r="R387" s="6">
        <f t="shared" si="59"/>
        <v>5.2215368822837056E-185</v>
      </c>
      <c r="S387" s="6">
        <f t="shared" si="59"/>
        <v>3.5755274100655237E-211</v>
      </c>
      <c r="T387" s="6">
        <f t="shared" si="59"/>
        <v>4.8615797133151354E-239</v>
      </c>
      <c r="U387" s="6">
        <f t="shared" si="59"/>
        <v>1.3149058471806153E-268</v>
      </c>
      <c r="V387" s="6">
        <f t="shared" si="59"/>
        <v>7.0851376016656381E-300</v>
      </c>
      <c r="W387" s="6">
        <f t="shared" si="59"/>
        <v>0</v>
      </c>
    </row>
    <row r="388" spans="1:23">
      <c r="A388" s="5">
        <f t="shared" si="52"/>
        <v>-0.11799999999999966</v>
      </c>
      <c r="B388" s="10">
        <f t="shared" si="51"/>
        <v>2.0831790885465979</v>
      </c>
      <c r="D388" s="6">
        <f t="shared" si="60"/>
        <v>1.8045219621529089</v>
      </c>
      <c r="E388" s="6">
        <f t="shared" si="60"/>
        <v>0.27856845756369442</v>
      </c>
      <c r="F388" s="6">
        <f t="shared" si="60"/>
        <v>8.8668508187885123E-5</v>
      </c>
      <c r="G388" s="6">
        <f t="shared" si="60"/>
        <v>3.2180687828973114E-10</v>
      </c>
      <c r="H388" s="6">
        <f t="shared" si="60"/>
        <v>1.752709742202664E-17</v>
      </c>
      <c r="I388" s="6">
        <f t="shared" si="60"/>
        <v>1.5967112890247833E-26</v>
      </c>
      <c r="J388" s="6">
        <f t="shared" si="60"/>
        <v>2.5707537453711716E-37</v>
      </c>
      <c r="K388" s="6">
        <f t="shared" si="60"/>
        <v>7.5530517629979132E-50</v>
      </c>
      <c r="L388" s="6">
        <f t="shared" si="59"/>
        <v>4.1328275355702278E-64</v>
      </c>
      <c r="M388" s="6">
        <f t="shared" si="59"/>
        <v>4.2697990739311954E-80</v>
      </c>
      <c r="N388" s="6">
        <f t="shared" si="59"/>
        <v>8.4107318210056005E-98</v>
      </c>
      <c r="O388" s="6">
        <f t="shared" si="59"/>
        <v>3.1815219280417477E-117</v>
      </c>
      <c r="P388" s="6">
        <f t="shared" si="59"/>
        <v>2.3236084874417793E-138</v>
      </c>
      <c r="Q388" s="6">
        <f t="shared" si="59"/>
        <v>3.2903427077844973E-161</v>
      </c>
      <c r="R388" s="6">
        <f t="shared" si="59"/>
        <v>9.0638284042861843E-186</v>
      </c>
      <c r="S388" s="6">
        <f t="shared" si="59"/>
        <v>4.8700700373469372E-212</v>
      </c>
      <c r="T388" s="6">
        <f t="shared" si="59"/>
        <v>5.1151658880945684E-240</v>
      </c>
      <c r="U388" s="6">
        <f t="shared" si="59"/>
        <v>1.0521304839971886E-269</v>
      </c>
      <c r="V388" s="6">
        <f t="shared" si="59"/>
        <v>4.2444485273753039E-301</v>
      </c>
      <c r="W388" s="6">
        <f t="shared" si="59"/>
        <v>0</v>
      </c>
    </row>
    <row r="389" spans="1:23">
      <c r="A389" s="5">
        <f t="shared" si="52"/>
        <v>-0.11699999999999966</v>
      </c>
      <c r="B389" s="10">
        <f t="shared" si="51"/>
        <v>2.102864039646243</v>
      </c>
      <c r="D389" s="6">
        <f t="shared" si="60"/>
        <v>1.8301297878212486</v>
      </c>
      <c r="E389" s="6">
        <f t="shared" si="60"/>
        <v>0.27265085642865755</v>
      </c>
      <c r="F389" s="6">
        <f t="shared" si="60"/>
        <v>8.3395109908993294E-5</v>
      </c>
      <c r="G389" s="6">
        <f t="shared" si="60"/>
        <v>2.8642820867812325E-10</v>
      </c>
      <c r="H389" s="6">
        <f t="shared" si="60"/>
        <v>1.4534480711007819E-17</v>
      </c>
      <c r="I389" s="6">
        <f t="shared" si="60"/>
        <v>1.2144462830387748E-26</v>
      </c>
      <c r="J389" s="6">
        <f t="shared" si="60"/>
        <v>1.7654678727280594E-37</v>
      </c>
      <c r="K389" s="6">
        <f t="shared" si="60"/>
        <v>4.6105309680463032E-50</v>
      </c>
      <c r="L389" s="6">
        <f t="shared" si="59"/>
        <v>2.2074205136149835E-64</v>
      </c>
      <c r="M389" s="6">
        <f t="shared" si="59"/>
        <v>1.9644180159038932E-80</v>
      </c>
      <c r="N389" s="6">
        <f t="shared" si="59"/>
        <v>3.2811633605775657E-98</v>
      </c>
      <c r="O389" s="6">
        <f t="shared" si="59"/>
        <v>1.0360369362332088E-117</v>
      </c>
      <c r="P389" s="6">
        <f t="shared" si="59"/>
        <v>6.2176748477872328E-139</v>
      </c>
      <c r="Q389" s="6">
        <f t="shared" si="59"/>
        <v>7.1221201656850093E-162</v>
      </c>
      <c r="R389" s="6">
        <f t="shared" si="59"/>
        <v>1.5622885418704106E-186</v>
      </c>
      <c r="S389" s="6">
        <f t="shared" si="59"/>
        <v>6.580280989012779E-213</v>
      </c>
      <c r="T389" s="6">
        <f t="shared" si="59"/>
        <v>5.3334327928975813E-241</v>
      </c>
      <c r="U389" s="6">
        <f t="shared" si="59"/>
        <v>8.3336021968345371E-271</v>
      </c>
      <c r="V389" s="6">
        <f t="shared" si="59"/>
        <v>2.5140774718342038E-302</v>
      </c>
      <c r="W389" s="6">
        <f t="shared" si="59"/>
        <v>0</v>
      </c>
    </row>
    <row r="390" spans="1:23">
      <c r="A390" s="5">
        <f t="shared" si="52"/>
        <v>-0.11599999999999966</v>
      </c>
      <c r="B390" s="10">
        <f t="shared" si="51"/>
        <v>2.1225440116340555</v>
      </c>
      <c r="D390" s="6">
        <f t="shared" si="60"/>
        <v>1.8556414778735231</v>
      </c>
      <c r="E390" s="6">
        <f t="shared" si="60"/>
        <v>0.26682412051361482</v>
      </c>
      <c r="F390" s="6">
        <f t="shared" si="60"/>
        <v>7.8412992107097736E-5</v>
      </c>
      <c r="G390" s="6">
        <f t="shared" si="60"/>
        <v>2.5481039904269922E-10</v>
      </c>
      <c r="H390" s="6">
        <f t="shared" si="60"/>
        <v>1.2043342433567467E-17</v>
      </c>
      <c r="I390" s="6">
        <f t="shared" si="60"/>
        <v>9.2265196138559324E-27</v>
      </c>
      <c r="J390" s="6">
        <f t="shared" si="60"/>
        <v>1.2105679251073034E-37</v>
      </c>
      <c r="K390" s="6">
        <f t="shared" si="60"/>
        <v>2.8086937489926139E-50</v>
      </c>
      <c r="L390" s="6">
        <f t="shared" si="59"/>
        <v>1.1760219734049519E-64</v>
      </c>
      <c r="M390" s="6">
        <f t="shared" si="59"/>
        <v>9.0093448309496595E-81</v>
      </c>
      <c r="N390" s="6">
        <f t="shared" si="59"/>
        <v>1.2751687702835617E-98</v>
      </c>
      <c r="O390" s="6">
        <f t="shared" si="59"/>
        <v>3.3585117706960982E-118</v>
      </c>
      <c r="P390" s="6">
        <f t="shared" si="59"/>
        <v>1.6549413390080934E-139</v>
      </c>
      <c r="Q390" s="6">
        <f t="shared" si="59"/>
        <v>1.5321380116531211E-162</v>
      </c>
      <c r="R390" s="6">
        <f t="shared" si="59"/>
        <v>2.6738361378880081E-187</v>
      </c>
      <c r="S390" s="6">
        <f t="shared" si="59"/>
        <v>8.819700489172946E-214</v>
      </c>
      <c r="T390" s="6">
        <f t="shared" si="59"/>
        <v>5.5106515600657833E-242</v>
      </c>
      <c r="U390" s="6">
        <f t="shared" si="59"/>
        <v>6.5338093736803555E-272</v>
      </c>
      <c r="V390" s="6">
        <f t="shared" si="59"/>
        <v>1.4723150216533075E-303</v>
      </c>
      <c r="W390" s="6">
        <f t="shared" si="59"/>
        <v>0</v>
      </c>
    </row>
    <row r="391" spans="1:23">
      <c r="A391" s="5">
        <f t="shared" si="52"/>
        <v>-0.11499999999999966</v>
      </c>
      <c r="B391" s="10">
        <f t="shared" ref="B391:B454" si="61">SUM(D391:W391)</f>
        <v>2.1422159335569186</v>
      </c>
      <c r="D391" s="6">
        <f t="shared" si="60"/>
        <v>1.8810545373302643</v>
      </c>
      <c r="E391" s="6">
        <f t="shared" si="60"/>
        <v>0.2610876885759606</v>
      </c>
      <c r="F391" s="6">
        <f t="shared" si="60"/>
        <v>7.3707424125432356E-5</v>
      </c>
      <c r="G391" s="6">
        <f t="shared" si="60"/>
        <v>2.2656797887710782E-10</v>
      </c>
      <c r="H391" s="6">
        <f t="shared" si="60"/>
        <v>9.9712860944798609E-18</v>
      </c>
      <c r="I391" s="6">
        <f t="shared" si="60"/>
        <v>7.0016955354519981E-27</v>
      </c>
      <c r="J391" s="6">
        <f t="shared" si="60"/>
        <v>8.2879252321059118E-38</v>
      </c>
      <c r="K391" s="6">
        <f t="shared" si="60"/>
        <v>1.707573032151848E-50</v>
      </c>
      <c r="L391" s="6">
        <f t="shared" si="59"/>
        <v>6.2493368009293817E-65</v>
      </c>
      <c r="M391" s="6">
        <f t="shared" si="59"/>
        <v>4.1188868679092851E-81</v>
      </c>
      <c r="N391" s="6">
        <f t="shared" si="59"/>
        <v>4.9368121221223641E-99</v>
      </c>
      <c r="O391" s="6">
        <f t="shared" si="59"/>
        <v>1.0837820108259912E-118</v>
      </c>
      <c r="P391" s="6">
        <f t="shared" si="59"/>
        <v>4.3814462311892896E-140</v>
      </c>
      <c r="Q391" s="6">
        <f t="shared" si="59"/>
        <v>3.2756400044730742E-163</v>
      </c>
      <c r="R391" s="6">
        <f t="shared" si="59"/>
        <v>4.5438079757825449E-188</v>
      </c>
      <c r="S391" s="6">
        <f t="shared" si="59"/>
        <v>1.1725986059269929E-214</v>
      </c>
      <c r="T391" s="6">
        <f t="shared" si="59"/>
        <v>5.6419893327022624E-243</v>
      </c>
      <c r="U391" s="6">
        <f t="shared" si="59"/>
        <v>5.0705250496419144E-273</v>
      </c>
      <c r="V391" s="6">
        <f t="shared" si="59"/>
        <v>8.524477143635429E-305</v>
      </c>
      <c r="W391" s="6">
        <f t="shared" si="59"/>
        <v>0</v>
      </c>
    </row>
    <row r="392" spans="1:23">
      <c r="A392" s="5">
        <f t="shared" ref="A392:A455" si="62">A391+$A$3</f>
        <v>-0.11399999999999966</v>
      </c>
      <c r="B392" s="10">
        <f t="shared" si="61"/>
        <v>2.1618767185878802</v>
      </c>
      <c r="D392" s="6">
        <f t="shared" si="60"/>
        <v>1.9063664701372149</v>
      </c>
      <c r="E392" s="6">
        <f t="shared" si="60"/>
        <v>0.25544098390658965</v>
      </c>
      <c r="F392" s="6">
        <f t="shared" si="60"/>
        <v>6.926434272192806E-5</v>
      </c>
      <c r="G392" s="6">
        <f t="shared" si="60"/>
        <v>2.0135344103542892E-10</v>
      </c>
      <c r="H392" s="6">
        <f t="shared" si="60"/>
        <v>8.249176043577715E-18</v>
      </c>
      <c r="I392" s="6">
        <f t="shared" si="60"/>
        <v>5.3072832629816887E-27</v>
      </c>
      <c r="J392" s="6">
        <f t="shared" si="60"/>
        <v>5.6653547422310831E-38</v>
      </c>
      <c r="K392" s="6">
        <f t="shared" si="60"/>
        <v>1.0360295002256573E-50</v>
      </c>
      <c r="L392" s="6">
        <f t="shared" si="59"/>
        <v>3.3123491007178609E-65</v>
      </c>
      <c r="M392" s="6">
        <f t="shared" si="59"/>
        <v>1.8771041439493049E-81</v>
      </c>
      <c r="N392" s="6">
        <f t="shared" si="59"/>
        <v>1.9039607541880684E-99</v>
      </c>
      <c r="O392" s="6">
        <f t="shared" si="59"/>
        <v>3.4813886347205088E-119</v>
      </c>
      <c r="P392" s="6">
        <f t="shared" si="59"/>
        <v>1.1537809281554984E-140</v>
      </c>
      <c r="Q392" s="6">
        <f t="shared" si="59"/>
        <v>6.9597453804763819E-164</v>
      </c>
      <c r="R392" s="6">
        <f t="shared" si="59"/>
        <v>7.6666283761002799E-189</v>
      </c>
      <c r="S392" s="6">
        <f t="shared" si="59"/>
        <v>1.5463826384079714E-215</v>
      </c>
      <c r="T392" s="6">
        <f t="shared" si="59"/>
        <v>5.723726270881765E-244</v>
      </c>
      <c r="U392" s="6">
        <f t="shared" si="59"/>
        <v>3.8947031348705529E-274</v>
      </c>
      <c r="V392" s="6">
        <f t="shared" si="59"/>
        <v>4.8793258177009424E-306</v>
      </c>
      <c r="W392" s="6">
        <f t="shared" si="59"/>
        <v>0</v>
      </c>
    </row>
    <row r="393" spans="1:23">
      <c r="A393" s="5">
        <f t="shared" si="62"/>
        <v>-0.11299999999999966</v>
      </c>
      <c r="B393" s="10">
        <f t="shared" si="61"/>
        <v>2.1815232648176868</v>
      </c>
      <c r="D393" s="6">
        <f t="shared" si="60"/>
        <v>1.9315747795581455</v>
      </c>
      <c r="E393" s="6">
        <f t="shared" si="60"/>
        <v>0.24988341475472794</v>
      </c>
      <c r="F393" s="6">
        <f t="shared" si="60"/>
        <v>6.5070325959459957E-5</v>
      </c>
      <c r="G393" s="6">
        <f t="shared" si="60"/>
        <v>1.7885366418009392E-10</v>
      </c>
      <c r="H393" s="6">
        <f t="shared" si="60"/>
        <v>6.8190494413857121E-18</v>
      </c>
      <c r="I393" s="6">
        <f t="shared" si="60"/>
        <v>4.0183064917586065E-27</v>
      </c>
      <c r="J393" s="6">
        <f t="shared" si="60"/>
        <v>3.866609465765155E-38</v>
      </c>
      <c r="K393" s="6">
        <f t="shared" si="60"/>
        <v>6.2730587729643777E-51</v>
      </c>
      <c r="L393" s="6">
        <f t="shared" si="59"/>
        <v>1.7511263239787028E-65</v>
      </c>
      <c r="M393" s="6">
        <f t="shared" si="59"/>
        <v>8.5273325788026183E-82</v>
      </c>
      <c r="N393" s="6">
        <f t="shared" si="59"/>
        <v>7.3146771435045097E-100</v>
      </c>
      <c r="O393" s="6">
        <f t="shared" si="59"/>
        <v>1.1131934145353546E-119</v>
      </c>
      <c r="P393" s="6">
        <f t="shared" si="59"/>
        <v>3.0219750765041813E-141</v>
      </c>
      <c r="Q393" s="6">
        <f t="shared" si="59"/>
        <v>1.4695305418465435E-164</v>
      </c>
      <c r="R393" s="6">
        <f t="shared" si="59"/>
        <v>1.2843272262157021E-189</v>
      </c>
      <c r="S393" s="6">
        <f t="shared" si="59"/>
        <v>2.0227512208301262E-216</v>
      </c>
      <c r="T393" s="6">
        <f t="shared" si="59"/>
        <v>5.753429221942686E-245</v>
      </c>
      <c r="U393" s="6">
        <f t="shared" si="59"/>
        <v>2.960825731926265E-275</v>
      </c>
      <c r="V393" s="6">
        <f t="shared" si="59"/>
        <v>2.7609402566751206E-307</v>
      </c>
      <c r="W393" s="6">
        <f t="shared" si="59"/>
        <v>0</v>
      </c>
    </row>
    <row r="394" spans="1:23">
      <c r="A394" s="5">
        <f t="shared" si="62"/>
        <v>-0.11199999999999966</v>
      </c>
      <c r="B394" s="10">
        <f t="shared" si="61"/>
        <v>2.2011524560526108</v>
      </c>
      <c r="D394" s="6">
        <f t="shared" si="60"/>
        <v>1.9566769685715686</v>
      </c>
      <c r="E394" s="6">
        <f t="shared" si="60"/>
        <v>0.24441437475434205</v>
      </c>
      <c r="F394" s="6">
        <f t="shared" si="60"/>
        <v>6.111256791345241E-5</v>
      </c>
      <c r="G394" s="6">
        <f t="shared" si="60"/>
        <v>1.5878665613054488E-10</v>
      </c>
      <c r="H394" s="6">
        <f t="shared" si="60"/>
        <v>5.6323494747810569E-18</v>
      </c>
      <c r="I394" s="6">
        <f t="shared" si="60"/>
        <v>3.0388803444382336E-27</v>
      </c>
      <c r="J394" s="6">
        <f t="shared" si="60"/>
        <v>2.634830672193441E-38</v>
      </c>
      <c r="K394" s="6">
        <f t="shared" si="60"/>
        <v>3.7905082182973085E-51</v>
      </c>
      <c r="L394" s="6">
        <f t="shared" si="59"/>
        <v>9.2336532633653362E-66</v>
      </c>
      <c r="M394" s="6">
        <f t="shared" si="59"/>
        <v>3.8614357862416285E-82</v>
      </c>
      <c r="N394" s="6">
        <f t="shared" si="59"/>
        <v>2.7993126012827448E-100</v>
      </c>
      <c r="O394" s="6">
        <f t="shared" si="59"/>
        <v>3.543140028398193E-120</v>
      </c>
      <c r="P394" s="6">
        <f t="shared" si="59"/>
        <v>7.8724639692803225E-142</v>
      </c>
      <c r="Q394" s="6">
        <f t="shared" si="59"/>
        <v>3.0834796945131404E-165</v>
      </c>
      <c r="R394" s="6">
        <f t="shared" si="59"/>
        <v>2.1360987354833322E-190</v>
      </c>
      <c r="S394" s="6">
        <f t="shared" si="59"/>
        <v>2.6242892262890146E-217</v>
      </c>
      <c r="T394" s="6">
        <f t="shared" si="59"/>
        <v>5.7300708301676545E-246</v>
      </c>
      <c r="U394" s="6">
        <f t="shared" si="59"/>
        <v>2.227667782969289E-276</v>
      </c>
      <c r="V394" s="6">
        <f t="shared" si="59"/>
        <v>0</v>
      </c>
      <c r="W394" s="6">
        <f t="shared" si="59"/>
        <v>0</v>
      </c>
    </row>
    <row r="395" spans="1:23">
      <c r="A395" s="5">
        <f t="shared" si="62"/>
        <v>-0.11099999999999965</v>
      </c>
      <c r="B395" s="10">
        <f t="shared" si="61"/>
        <v>2.2207611626182517</v>
      </c>
      <c r="D395" s="6">
        <f t="shared" si="60"/>
        <v>1.9816705402712855</v>
      </c>
      <c r="E395" s="6">
        <f t="shared" si="60"/>
        <v>0.2390332433518875</v>
      </c>
      <c r="F395" s="6">
        <f t="shared" si="60"/>
        <v>5.7378854180647558E-5</v>
      </c>
      <c r="G395" s="6">
        <f t="shared" si="60"/>
        <v>1.4089859090043263E-10</v>
      </c>
      <c r="H395" s="6">
        <f t="shared" si="60"/>
        <v>4.6484316004913096E-18</v>
      </c>
      <c r="I395" s="6">
        <f t="shared" si="60"/>
        <v>2.2955242616947451E-27</v>
      </c>
      <c r="J395" s="6">
        <f t="shared" si="60"/>
        <v>1.7926338094151807E-38</v>
      </c>
      <c r="K395" s="6">
        <f t="shared" si="60"/>
        <v>2.2857188875068366E-51</v>
      </c>
      <c r="L395" s="6">
        <f t="shared" si="59"/>
        <v>4.8562367286765665E-66</v>
      </c>
      <c r="M395" s="6">
        <f t="shared" si="59"/>
        <v>1.7429689398118528E-82</v>
      </c>
      <c r="N395" s="6">
        <f t="shared" si="59"/>
        <v>1.0671364812935073E-100</v>
      </c>
      <c r="O395" s="6">
        <f t="shared" si="59"/>
        <v>1.1225289586709456E-120</v>
      </c>
      <c r="P395" s="6">
        <f t="shared" si="59"/>
        <v>2.0397331618847086E-142</v>
      </c>
      <c r="Q395" s="6">
        <f t="shared" si="59"/>
        <v>6.4293914344444764E-166</v>
      </c>
      <c r="R395" s="6">
        <f t="shared" si="59"/>
        <v>3.527189443816139E-191</v>
      </c>
      <c r="S395" s="6">
        <f t="shared" si="59"/>
        <v>3.3768392590310961E-218</v>
      </c>
      <c r="T395" s="6">
        <f t="shared" si="59"/>
        <v>5.654086025633331E-247</v>
      </c>
      <c r="U395" s="6">
        <f t="shared" si="59"/>
        <v>1.6587046160509838E-277</v>
      </c>
      <c r="V395" s="6">
        <f t="shared" si="59"/>
        <v>0</v>
      </c>
      <c r="W395" s="6">
        <f t="shared" si="59"/>
        <v>0</v>
      </c>
    </row>
    <row r="396" spans="1:23">
      <c r="A396" s="5">
        <f t="shared" si="62"/>
        <v>-0.10999999999999965</v>
      </c>
      <c r="B396" s="10">
        <f t="shared" si="61"/>
        <v>2.2403462421690326</v>
      </c>
      <c r="D396" s="6">
        <f t="shared" si="60"/>
        <v>2.0065529982707409</v>
      </c>
      <c r="E396" s="6">
        <f t="shared" si="60"/>
        <v>0.23373938623515789</v>
      </c>
      <c r="F396" s="6">
        <f t="shared" si="60"/>
        <v>5.3857538172744578E-5</v>
      </c>
      <c r="G396" s="6">
        <f t="shared" si="60"/>
        <v>1.2496111437278692E-10</v>
      </c>
      <c r="H396" s="6">
        <f t="shared" si="60"/>
        <v>3.8333016446615426E-18</v>
      </c>
      <c r="I396" s="6">
        <f t="shared" si="60"/>
        <v>1.7319921070549164E-27</v>
      </c>
      <c r="J396" s="6">
        <f t="shared" si="60"/>
        <v>1.2177108870198216E-38</v>
      </c>
      <c r="K396" s="6">
        <f t="shared" si="60"/>
        <v>1.3754724700027211E-51</v>
      </c>
      <c r="L396" s="6">
        <f t="shared" si="59"/>
        <v>2.5473687122700432E-66</v>
      </c>
      <c r="M396" s="6">
        <f t="shared" si="59"/>
        <v>7.8420589738703005E-83</v>
      </c>
      <c r="N396" s="6">
        <f t="shared" si="59"/>
        <v>4.0522301325320797E-101</v>
      </c>
      <c r="O396" s="6">
        <f t="shared" si="59"/>
        <v>3.5398942683885892E-121</v>
      </c>
      <c r="P396" s="6">
        <f t="shared" si="59"/>
        <v>5.2561706425967312E-143</v>
      </c>
      <c r="Q396" s="6">
        <f t="shared" si="59"/>
        <v>1.3321526208015419E-166</v>
      </c>
      <c r="R396" s="6">
        <f t="shared" si="59"/>
        <v>5.7820987023347565E-192</v>
      </c>
      <c r="S396" s="6">
        <f t="shared" si="59"/>
        <v>4.3094736909045359E-219</v>
      </c>
      <c r="T396" s="6">
        <f t="shared" si="59"/>
        <v>5.5273616892400733E-248</v>
      </c>
      <c r="U396" s="6">
        <f t="shared" si="59"/>
        <v>1.2222234790592169E-278</v>
      </c>
      <c r="V396" s="6">
        <f t="shared" si="59"/>
        <v>0</v>
      </c>
      <c r="W396" s="6">
        <f t="shared" si="59"/>
        <v>0</v>
      </c>
    </row>
    <row r="397" spans="1:23">
      <c r="A397" s="5">
        <f t="shared" si="62"/>
        <v>-0.10899999999999965</v>
      </c>
      <c r="B397" s="10">
        <f t="shared" si="61"/>
        <v>2.2599045405030385</v>
      </c>
      <c r="D397" s="6">
        <f t="shared" si="60"/>
        <v>2.0313218471110992</v>
      </c>
      <c r="E397" s="6">
        <f t="shared" si="60"/>
        <v>0.22853215576299202</v>
      </c>
      <c r="F397" s="6">
        <f t="shared" si="60"/>
        <v>5.0537518178537108E-5</v>
      </c>
      <c r="G397" s="6">
        <f t="shared" si="60"/>
        <v>1.1076889556546326E-10</v>
      </c>
      <c r="H397" s="6">
        <f t="shared" si="60"/>
        <v>3.1585506350724283E-18</v>
      </c>
      <c r="I397" s="6">
        <f t="shared" si="60"/>
        <v>1.3052798813003289E-27</v>
      </c>
      <c r="J397" s="6">
        <f t="shared" si="60"/>
        <v>8.2586256045931554E-39</v>
      </c>
      <c r="K397" s="6">
        <f t="shared" si="60"/>
        <v>8.2600201587036853E-52</v>
      </c>
      <c r="L397" s="6">
        <f t="shared" si="59"/>
        <v>1.3327383640304283E-66</v>
      </c>
      <c r="M397" s="6">
        <f t="shared" si="59"/>
        <v>3.5169368719627004E-83</v>
      </c>
      <c r="N397" s="6">
        <f t="shared" si="59"/>
        <v>1.5327347793692002E-101</v>
      </c>
      <c r="O397" s="6">
        <f t="shared" si="59"/>
        <v>1.1111135531719362E-121</v>
      </c>
      <c r="P397" s="6">
        <f t="shared" si="59"/>
        <v>1.3470679249101953E-143</v>
      </c>
      <c r="Q397" s="6">
        <f t="shared" si="59"/>
        <v>2.7427261112483401E-167</v>
      </c>
      <c r="R397" s="6">
        <f t="shared" si="59"/>
        <v>9.409766344878213E-193</v>
      </c>
      <c r="S397" s="6">
        <f t="shared" si="59"/>
        <v>5.454298045208932E-220</v>
      </c>
      <c r="T397" s="6">
        <f t="shared" si="59"/>
        <v>5.3531595397688517E-249</v>
      </c>
      <c r="U397" s="6">
        <f t="shared" si="59"/>
        <v>8.9120362985625793E-280</v>
      </c>
      <c r="V397" s="6">
        <f t="shared" si="59"/>
        <v>0</v>
      </c>
      <c r="W397" s="6">
        <f t="shared" si="59"/>
        <v>0</v>
      </c>
    </row>
    <row r="398" spans="1:23">
      <c r="A398" s="5">
        <f t="shared" si="62"/>
        <v>-0.10799999999999965</v>
      </c>
      <c r="B398" s="10">
        <f t="shared" si="61"/>
        <v>2.2794328923819109</v>
      </c>
      <c r="D398" s="6">
        <f t="shared" si="60"/>
        <v>2.0559745926729951</v>
      </c>
      <c r="E398" s="6">
        <f t="shared" si="60"/>
        <v>0.22341089139560016</v>
      </c>
      <c r="F398" s="6">
        <f t="shared" si="60"/>
        <v>4.7408215178121575E-5</v>
      </c>
      <c r="G398" s="6">
        <f t="shared" si="60"/>
        <v>9.8137402293848438E-11</v>
      </c>
      <c r="H398" s="6">
        <f t="shared" si="60"/>
        <v>2.6004564270035186E-18</v>
      </c>
      <c r="I398" s="6">
        <f t="shared" si="60"/>
        <v>9.8254639391542839E-28</v>
      </c>
      <c r="J398" s="6">
        <f t="shared" si="60"/>
        <v>5.5921600241405648E-39</v>
      </c>
      <c r="K398" s="6">
        <f t="shared" si="60"/>
        <v>4.9500185370350455E-52</v>
      </c>
      <c r="L398" s="6">
        <f t="shared" si="59"/>
        <v>6.9543181077827439E-67</v>
      </c>
      <c r="M398" s="6">
        <f t="shared" si="59"/>
        <v>1.5721262528871182E-83</v>
      </c>
      <c r="N398" s="6">
        <f t="shared" si="59"/>
        <v>5.7747326168085227E-102</v>
      </c>
      <c r="O398" s="6">
        <f t="shared" si="59"/>
        <v>3.4713140269184647E-122</v>
      </c>
      <c r="P398" s="6">
        <f t="shared" si="59"/>
        <v>3.4333964259623105E-144</v>
      </c>
      <c r="Q398" s="6">
        <f t="shared" si="59"/>
        <v>5.6110507341943558E-168</v>
      </c>
      <c r="R398" s="6">
        <f t="shared" si="59"/>
        <v>1.5201838807089585E-193</v>
      </c>
      <c r="S398" s="6">
        <f t="shared" si="59"/>
        <v>6.846046730489753E-221</v>
      </c>
      <c r="T398" s="6">
        <f t="shared" si="59"/>
        <v>5.1359765844586757E-250</v>
      </c>
      <c r="U398" s="6">
        <f t="shared" si="59"/>
        <v>6.4302782952430492E-281</v>
      </c>
      <c r="V398" s="6">
        <f t="shared" si="59"/>
        <v>0</v>
      </c>
      <c r="W398" s="6">
        <f t="shared" si="59"/>
        <v>0</v>
      </c>
    </row>
    <row r="399" spans="1:23">
      <c r="A399" s="5">
        <f t="shared" si="62"/>
        <v>-0.10699999999999965</v>
      </c>
      <c r="B399" s="10">
        <f t="shared" si="61"/>
        <v>2.2989281223554734</v>
      </c>
      <c r="D399" s="6">
        <f t="shared" si="60"/>
        <v>2.0805087425919075</v>
      </c>
      <c r="E399" s="6">
        <f t="shared" si="60"/>
        <v>0.21837492012527221</v>
      </c>
      <c r="F399" s="6">
        <f t="shared" si="60"/>
        <v>4.4459551392723021E-5</v>
      </c>
      <c r="G399" s="6">
        <f t="shared" si="60"/>
        <v>8.6900881754227925E-11</v>
      </c>
      <c r="H399" s="6">
        <f t="shared" si="60"/>
        <v>2.1392266239347867E-18</v>
      </c>
      <c r="I399" s="6">
        <f t="shared" si="60"/>
        <v>7.3874088983736861E-28</v>
      </c>
      <c r="J399" s="6">
        <f t="shared" si="60"/>
        <v>3.7805662588183126E-39</v>
      </c>
      <c r="K399" s="6">
        <f t="shared" si="60"/>
        <v>2.9602298673713846E-52</v>
      </c>
      <c r="L399" s="6">
        <f t="shared" si="59"/>
        <v>3.6192300333760805E-67</v>
      </c>
      <c r="M399" s="6">
        <f t="shared" si="59"/>
        <v>7.0047556130721678E-84</v>
      </c>
      <c r="N399" s="6">
        <f t="shared" si="59"/>
        <v>2.1671145123198935E-102</v>
      </c>
      <c r="O399" s="6">
        <f t="shared" si="59"/>
        <v>1.0794151719328989E-122</v>
      </c>
      <c r="P399" s="6">
        <f t="shared" si="59"/>
        <v>8.7028853336149148E-145</v>
      </c>
      <c r="Q399" s="6">
        <f t="shared" si="59"/>
        <v>1.140586319067508E-168</v>
      </c>
      <c r="R399" s="6">
        <f t="shared" si="59"/>
        <v>2.4379490342391901E-194</v>
      </c>
      <c r="S399" s="6">
        <f t="shared" si="59"/>
        <v>8.5214348997464625E-222</v>
      </c>
      <c r="T399" s="6">
        <f t="shared" si="59"/>
        <v>4.881351462533629E-251</v>
      </c>
      <c r="U399" s="6">
        <f t="shared" si="59"/>
        <v>4.5908252221527153E-282</v>
      </c>
      <c r="V399" s="6">
        <f t="shared" si="59"/>
        <v>0</v>
      </c>
      <c r="W399" s="6">
        <f t="shared" si="59"/>
        <v>0</v>
      </c>
    </row>
    <row r="400" spans="1:23">
      <c r="A400" s="5">
        <f t="shared" si="62"/>
        <v>-0.10599999999999965</v>
      </c>
      <c r="B400" s="10">
        <f t="shared" si="61"/>
        <v>2.3183870455907796</v>
      </c>
      <c r="D400" s="6">
        <f t="shared" si="60"/>
        <v>2.1049218066770803</v>
      </c>
      <c r="E400" s="6">
        <f t="shared" si="60"/>
        <v>0.21342355690723505</v>
      </c>
      <c r="F400" s="6">
        <f t="shared" si="60"/>
        <v>4.1681929553659085E-5</v>
      </c>
      <c r="G400" s="6">
        <f t="shared" si="60"/>
        <v>7.6910528138786202E-11</v>
      </c>
      <c r="H400" s="6">
        <f t="shared" si="60"/>
        <v>1.758361093917337E-18</v>
      </c>
      <c r="I400" s="6">
        <f t="shared" si="60"/>
        <v>5.5477747073711677E-28</v>
      </c>
      <c r="J400" s="6">
        <f t="shared" si="60"/>
        <v>2.5517421391620379E-39</v>
      </c>
      <c r="K400" s="6">
        <f t="shared" si="60"/>
        <v>1.7665799811941031E-52</v>
      </c>
      <c r="L400" s="6">
        <f t="shared" si="59"/>
        <v>1.8785605706449775E-67</v>
      </c>
      <c r="M400" s="6">
        <f t="shared" si="59"/>
        <v>3.1108251147587527E-84</v>
      </c>
      <c r="N400" s="6">
        <f t="shared" si="59"/>
        <v>8.100467424476982E-103</v>
      </c>
      <c r="O400" s="6">
        <f t="shared" ref="L400:W421" si="63">EXP($A400-O$4*EXP(4*$A400))*((16*O$4^2*EXP(8*$A400)-24*O$4*EXP(4*$A400)))</f>
        <v>3.3406741017477909E-123</v>
      </c>
      <c r="P400" s="6">
        <f t="shared" si="63"/>
        <v>2.1938040195800249E-145</v>
      </c>
      <c r="Q400" s="6">
        <f t="shared" si="63"/>
        <v>2.303685535707376E-169</v>
      </c>
      <c r="R400" s="6">
        <f t="shared" si="63"/>
        <v>3.8810707218953345E-195</v>
      </c>
      <c r="S400" s="6">
        <f t="shared" si="63"/>
        <v>1.0518236660941891E-222</v>
      </c>
      <c r="T400" s="6">
        <f t="shared" si="63"/>
        <v>4.595628362631085E-252</v>
      </c>
      <c r="U400" s="6">
        <f t="shared" si="63"/>
        <v>3.2429594060934685E-283</v>
      </c>
      <c r="V400" s="6">
        <f t="shared" si="63"/>
        <v>0</v>
      </c>
      <c r="W400" s="6">
        <f t="shared" si="63"/>
        <v>0</v>
      </c>
    </row>
    <row r="401" spans="1:23">
      <c r="A401" s="5">
        <f t="shared" si="62"/>
        <v>-0.10499999999999965</v>
      </c>
      <c r="B401" s="10">
        <f t="shared" si="61"/>
        <v>2.3378064687052493</v>
      </c>
      <c r="D401" s="6">
        <f t="shared" si="60"/>
        <v>2.1292112973339217</v>
      </c>
      <c r="E401" s="6">
        <f t="shared" si="60"/>
        <v>0.2085561050904208</v>
      </c>
      <c r="F401" s="6">
        <f t="shared" si="60"/>
        <v>3.9066212873988973E-5</v>
      </c>
      <c r="G401" s="6">
        <f t="shared" si="60"/>
        <v>6.8032820860623921E-11</v>
      </c>
      <c r="H401" s="6">
        <f t="shared" si="60"/>
        <v>1.4441156312229571E-18</v>
      </c>
      <c r="I401" s="6">
        <f t="shared" si="60"/>
        <v>4.1613193677771103E-28</v>
      </c>
      <c r="J401" s="6">
        <f t="shared" si="60"/>
        <v>1.7195570589768524E-39</v>
      </c>
      <c r="K401" s="6">
        <f t="shared" si="60"/>
        <v>1.0520267466487909E-52</v>
      </c>
      <c r="L401" s="6">
        <f t="shared" si="63"/>
        <v>9.7247171793743885E-68</v>
      </c>
      <c r="M401" s="6">
        <f t="shared" si="63"/>
        <v>1.3769860578647343E-84</v>
      </c>
      <c r="N401" s="6">
        <f t="shared" si="63"/>
        <v>3.0158493115034013E-103</v>
      </c>
      <c r="O401" s="6">
        <f t="shared" si="63"/>
        <v>1.0290168054616415E-123</v>
      </c>
      <c r="P401" s="6">
        <f t="shared" si="63"/>
        <v>5.4994342242605814E-146</v>
      </c>
      <c r="Q401" s="6">
        <f t="shared" si="63"/>
        <v>4.6229386489785539E-170</v>
      </c>
      <c r="R401" s="6">
        <f t="shared" si="63"/>
        <v>6.1328747351650096E-196</v>
      </c>
      <c r="S401" s="6">
        <f t="shared" si="63"/>
        <v>1.2874070491552123E-223</v>
      </c>
      <c r="T401" s="6">
        <f t="shared" si="63"/>
        <v>4.2856926407694971E-253</v>
      </c>
      <c r="U401" s="6">
        <f t="shared" si="63"/>
        <v>2.2665408540597815E-284</v>
      </c>
      <c r="V401" s="6">
        <f t="shared" si="63"/>
        <v>0</v>
      </c>
      <c r="W401" s="6">
        <f t="shared" si="63"/>
        <v>0</v>
      </c>
    </row>
    <row r="402" spans="1:23">
      <c r="A402" s="5">
        <f t="shared" si="62"/>
        <v>-0.10399999999999965</v>
      </c>
      <c r="B402" s="10">
        <f t="shared" si="61"/>
        <v>2.3571831906036236</v>
      </c>
      <c r="D402" s="6">
        <f t="shared" si="60"/>
        <v>2.1533747299898494</v>
      </c>
      <c r="E402" s="6">
        <f t="shared" si="60"/>
        <v>0.20377185684791976</v>
      </c>
      <c r="F402" s="6">
        <f t="shared" si="60"/>
        <v>3.6603705706407958E-5</v>
      </c>
      <c r="G402" s="6">
        <f t="shared" si="60"/>
        <v>6.0148018322904105E-11</v>
      </c>
      <c r="H402" s="6">
        <f t="shared" si="60"/>
        <v>1.1850510883285919E-18</v>
      </c>
      <c r="I402" s="6">
        <f t="shared" si="60"/>
        <v>3.1176457939084882E-28</v>
      </c>
      <c r="J402" s="6">
        <f t="shared" si="60"/>
        <v>1.1568937263832441E-39</v>
      </c>
      <c r="K402" s="6">
        <f t="shared" si="60"/>
        <v>6.2517586262723174E-53</v>
      </c>
      <c r="L402" s="6">
        <f t="shared" si="63"/>
        <v>5.0207301601225751E-68</v>
      </c>
      <c r="M402" s="6">
        <f t="shared" si="63"/>
        <v>6.0750394390745721E-85</v>
      </c>
      <c r="N402" s="6">
        <f t="shared" si="63"/>
        <v>1.1183393509172985E-103</v>
      </c>
      <c r="O402" s="6">
        <f t="shared" si="63"/>
        <v>3.154607596222643E-124</v>
      </c>
      <c r="P402" s="6">
        <f t="shared" si="63"/>
        <v>1.3709263923977541E-146</v>
      </c>
      <c r="Q402" s="6">
        <f t="shared" si="63"/>
        <v>9.2172578908753325E-171</v>
      </c>
      <c r="R402" s="6">
        <f t="shared" si="63"/>
        <v>9.6194302968497504E-197</v>
      </c>
      <c r="S402" s="6">
        <f t="shared" si="63"/>
        <v>1.5624887745298004E-224</v>
      </c>
      <c r="T402" s="6">
        <f t="shared" si="63"/>
        <v>3.9586936215559348E-254</v>
      </c>
      <c r="U402" s="6">
        <f t="shared" si="63"/>
        <v>1.5672501665285083E-285</v>
      </c>
      <c r="V402" s="6">
        <f t="shared" si="63"/>
        <v>0</v>
      </c>
      <c r="W402" s="6">
        <f t="shared" si="63"/>
        <v>0</v>
      </c>
    </row>
    <row r="403" spans="1:23">
      <c r="A403" s="5">
        <f t="shared" si="62"/>
        <v>-0.10299999999999965</v>
      </c>
      <c r="B403" s="10">
        <f t="shared" si="61"/>
        <v>2.3765140033183543</v>
      </c>
      <c r="D403" s="6">
        <f t="shared" si="60"/>
        <v>2.1774096235234586</v>
      </c>
      <c r="E403" s="6">
        <f t="shared" si="60"/>
        <v>0.19907009360687575</v>
      </c>
      <c r="F403" s="6">
        <f t="shared" si="60"/>
        <v>3.4286134870998108E-5</v>
      </c>
      <c r="G403" s="6">
        <f t="shared" si="60"/>
        <v>5.3148793417831403E-11</v>
      </c>
      <c r="H403" s="6">
        <f t="shared" si="60"/>
        <v>9.7165467237381889E-19</v>
      </c>
      <c r="I403" s="6">
        <f t="shared" si="60"/>
        <v>2.3329418831014069E-28</v>
      </c>
      <c r="J403" s="6">
        <f t="shared" si="60"/>
        <v>7.7707796301470483E-40</v>
      </c>
      <c r="K403" s="6">
        <f t="shared" si="60"/>
        <v>3.7072842624244512E-53</v>
      </c>
      <c r="L403" s="6">
        <f t="shared" si="63"/>
        <v>2.5851767978627485E-68</v>
      </c>
      <c r="M403" s="6">
        <f t="shared" si="63"/>
        <v>2.6713360437048755E-85</v>
      </c>
      <c r="N403" s="6">
        <f t="shared" si="63"/>
        <v>4.1304277510868639E-104</v>
      </c>
      <c r="O403" s="6">
        <f t="shared" si="63"/>
        <v>9.6248609447107739E-125</v>
      </c>
      <c r="P403" s="6">
        <f t="shared" si="63"/>
        <v>3.3984155973314029E-147</v>
      </c>
      <c r="Q403" s="6">
        <f t="shared" si="63"/>
        <v>1.8258401567584563E-171</v>
      </c>
      <c r="R403" s="6">
        <f t="shared" si="63"/>
        <v>1.4975950476840929E-197</v>
      </c>
      <c r="S403" s="6">
        <f t="shared" si="63"/>
        <v>1.8803179446260917E-225</v>
      </c>
      <c r="T403" s="6">
        <f t="shared" si="63"/>
        <v>3.6217702510293787E-255</v>
      </c>
      <c r="U403" s="6">
        <f t="shared" si="63"/>
        <v>1.0721294002654151E-286</v>
      </c>
      <c r="V403" s="6">
        <f t="shared" si="63"/>
        <v>0</v>
      </c>
      <c r="W403" s="6">
        <f t="shared" si="63"/>
        <v>0</v>
      </c>
    </row>
    <row r="404" spans="1:23">
      <c r="A404" s="5">
        <f t="shared" si="62"/>
        <v>-0.10199999999999965</v>
      </c>
      <c r="B404" s="10">
        <f t="shared" si="61"/>
        <v>2.3957956928531896</v>
      </c>
      <c r="D404" s="6">
        <f t="shared" si="60"/>
        <v>2.2013135006969975</v>
      </c>
      <c r="E404" s="6">
        <f t="shared" si="60"/>
        <v>0.19445008647761705</v>
      </c>
      <c r="F404" s="6">
        <f t="shared" si="60"/>
        <v>3.2105631636516316E-5</v>
      </c>
      <c r="G404" s="6">
        <f t="shared" si="60"/>
        <v>4.6938998096111594E-11</v>
      </c>
      <c r="H404" s="6">
        <f t="shared" si="60"/>
        <v>7.9602212073562559E-19</v>
      </c>
      <c r="I404" s="6">
        <f t="shared" si="60"/>
        <v>1.743654418096991E-28</v>
      </c>
      <c r="J404" s="6">
        <f t="shared" si="60"/>
        <v>5.2110728526327058E-40</v>
      </c>
      <c r="K404" s="6">
        <f t="shared" si="60"/>
        <v>2.1937348998555304E-53</v>
      </c>
      <c r="L404" s="6">
        <f t="shared" si="63"/>
        <v>1.3275240899878043E-68</v>
      </c>
      <c r="M404" s="6">
        <f t="shared" si="63"/>
        <v>1.1707442628840465E-85</v>
      </c>
      <c r="N404" s="6">
        <f t="shared" si="63"/>
        <v>1.5193818146018567E-104</v>
      </c>
      <c r="O404" s="6">
        <f t="shared" si="63"/>
        <v>2.9225470606030523E-125</v>
      </c>
      <c r="P404" s="6">
        <f t="shared" si="63"/>
        <v>8.3771310714315635E-148</v>
      </c>
      <c r="Q404" s="6">
        <f t="shared" si="63"/>
        <v>3.593270105386378E-172</v>
      </c>
      <c r="R404" s="6">
        <f t="shared" si="63"/>
        <v>2.3141219258656412E-198</v>
      </c>
      <c r="S404" s="6">
        <f t="shared" si="63"/>
        <v>2.2435939553142616E-226</v>
      </c>
      <c r="T404" s="6">
        <f t="shared" si="63"/>
        <v>3.2817943127200789E-256</v>
      </c>
      <c r="U404" s="6">
        <f t="shared" si="63"/>
        <v>7.2555692805170065E-288</v>
      </c>
      <c r="V404" s="6">
        <f t="shared" si="63"/>
        <v>0</v>
      </c>
      <c r="W404" s="6">
        <f t="shared" si="63"/>
        <v>0</v>
      </c>
    </row>
    <row r="405" spans="1:23">
      <c r="A405" s="5">
        <f t="shared" si="62"/>
        <v>-0.10099999999999965</v>
      </c>
      <c r="B405" s="10">
        <f t="shared" si="61"/>
        <v>2.4150250400295898</v>
      </c>
      <c r="D405" s="6">
        <f t="shared" si="60"/>
        <v>2.2250838885920441</v>
      </c>
      <c r="E405" s="6">
        <f t="shared" si="60"/>
        <v>0.18991109668177431</v>
      </c>
      <c r="F405" s="6">
        <f t="shared" si="60"/>
        <v>3.0054714338971476E-5</v>
      </c>
      <c r="G405" s="6">
        <f t="shared" si="60"/>
        <v>4.1432545412521132E-11</v>
      </c>
      <c r="H405" s="6">
        <f t="shared" si="60"/>
        <v>6.5159119212149947E-19</v>
      </c>
      <c r="I405" s="6">
        <f t="shared" si="60"/>
        <v>1.301649841895712E-28</v>
      </c>
      <c r="J405" s="6">
        <f t="shared" si="60"/>
        <v>3.488817740500878E-40</v>
      </c>
      <c r="K405" s="6">
        <f t="shared" si="60"/>
        <v>1.2953384710769278E-53</v>
      </c>
      <c r="L405" s="6">
        <f t="shared" si="63"/>
        <v>6.7985871811290069E-69</v>
      </c>
      <c r="M405" s="6">
        <f t="shared" si="63"/>
        <v>5.1138013041355866E-86</v>
      </c>
      <c r="N405" s="6">
        <f t="shared" si="63"/>
        <v>5.5665008175740742E-105</v>
      </c>
      <c r="O405" s="6">
        <f t="shared" si="63"/>
        <v>8.83157473317736E-126</v>
      </c>
      <c r="P405" s="6">
        <f t="shared" si="63"/>
        <v>2.053339732051295E-148</v>
      </c>
      <c r="Q405" s="6">
        <f t="shared" si="63"/>
        <v>7.0254105715599505E-173</v>
      </c>
      <c r="R405" s="6">
        <f t="shared" si="63"/>
        <v>3.5490477233397836E-199</v>
      </c>
      <c r="S405" s="6">
        <f t="shared" si="63"/>
        <v>2.6542448441098383E-227</v>
      </c>
      <c r="T405" s="6">
        <f t="shared" si="63"/>
        <v>2.9451439491609433E-257</v>
      </c>
      <c r="U405" s="6">
        <f t="shared" si="63"/>
        <v>4.8572718701019356E-289</v>
      </c>
      <c r="V405" s="6">
        <f t="shared" si="63"/>
        <v>0</v>
      </c>
      <c r="W405" s="6">
        <f t="shared" si="63"/>
        <v>0</v>
      </c>
    </row>
    <row r="406" spans="1:23">
      <c r="A406" s="5">
        <f t="shared" si="62"/>
        <v>-9.9999999999999645E-2</v>
      </c>
      <c r="B406" s="10">
        <f t="shared" si="61"/>
        <v>2.4341988213356673</v>
      </c>
      <c r="D406" s="6">
        <f t="shared" si="60"/>
        <v>2.2487183190483151</v>
      </c>
      <c r="E406" s="6">
        <f t="shared" si="60"/>
        <v>0.18545237597917813</v>
      </c>
      <c r="F406" s="6">
        <f t="shared" si="60"/>
        <v>2.812627162134484E-5</v>
      </c>
      <c r="G406" s="6">
        <f t="shared" si="60"/>
        <v>3.6552398434779197E-11</v>
      </c>
      <c r="H406" s="6">
        <f t="shared" si="60"/>
        <v>5.3291837551372675E-19</v>
      </c>
      <c r="I406" s="6">
        <f t="shared" si="60"/>
        <v>9.7051687756189556E-29</v>
      </c>
      <c r="J406" s="6">
        <f t="shared" si="60"/>
        <v>2.3319280921540007E-40</v>
      </c>
      <c r="K406" s="6">
        <f t="shared" si="60"/>
        <v>7.6321961478976797E-54</v>
      </c>
      <c r="L406" s="6">
        <f t="shared" si="63"/>
        <v>3.4722766336076201E-69</v>
      </c>
      <c r="M406" s="6">
        <f t="shared" si="63"/>
        <v>2.226220307245293E-86</v>
      </c>
      <c r="N406" s="6">
        <f t="shared" si="63"/>
        <v>2.0311128298364694E-105</v>
      </c>
      <c r="O406" s="6">
        <f t="shared" si="63"/>
        <v>2.6559261260604507E-126</v>
      </c>
      <c r="P406" s="6">
        <f t="shared" si="63"/>
        <v>5.0045283775876553E-149</v>
      </c>
      <c r="Q406" s="6">
        <f t="shared" si="63"/>
        <v>1.3645733578655376E-173</v>
      </c>
      <c r="R406" s="6">
        <f t="shared" si="63"/>
        <v>5.4020439155752492E-200</v>
      </c>
      <c r="S406" s="6">
        <f t="shared" si="63"/>
        <v>3.1131966864950093E-228</v>
      </c>
      <c r="T406" s="6">
        <f t="shared" si="63"/>
        <v>2.61751746435561E-258</v>
      </c>
      <c r="U406" s="6">
        <f t="shared" si="63"/>
        <v>3.2165559608800808E-290</v>
      </c>
      <c r="V406" s="6">
        <f t="shared" si="63"/>
        <v>0</v>
      </c>
      <c r="W406" s="6">
        <f t="shared" si="63"/>
        <v>0</v>
      </c>
    </row>
    <row r="407" spans="1:23">
      <c r="A407" s="5">
        <f t="shared" si="62"/>
        <v>-9.8999999999999644E-2</v>
      </c>
      <c r="B407" s="10">
        <f t="shared" si="61"/>
        <v>2.4533138097773768</v>
      </c>
      <c r="D407" s="6">
        <f t="shared" si="60"/>
        <v>2.2722143291055557</v>
      </c>
      <c r="E407" s="6">
        <f t="shared" si="60"/>
        <v>0.18107316709331298</v>
      </c>
      <c r="F407" s="6">
        <f t="shared" si="60"/>
        <v>2.6313546278422481E-5</v>
      </c>
      <c r="G407" s="6">
        <f t="shared" si="60"/>
        <v>3.2229656306929421E-11</v>
      </c>
      <c r="H407" s="6">
        <f t="shared" si="60"/>
        <v>4.3549196634921771E-19</v>
      </c>
      <c r="I407" s="6">
        <f t="shared" si="60"/>
        <v>7.2274497223957699E-29</v>
      </c>
      <c r="J407" s="6">
        <f t="shared" si="60"/>
        <v>1.5560906730142142E-40</v>
      </c>
      <c r="K407" s="6">
        <f t="shared" si="60"/>
        <v>4.4872388134848935E-54</v>
      </c>
      <c r="L407" s="6">
        <f t="shared" si="63"/>
        <v>1.7685796337729248E-69</v>
      </c>
      <c r="M407" s="6">
        <f t="shared" si="63"/>
        <v>9.6589311004998628E-87</v>
      </c>
      <c r="N407" s="6">
        <f t="shared" si="63"/>
        <v>7.3809994461204706E-106</v>
      </c>
      <c r="O407" s="6">
        <f t="shared" si="63"/>
        <v>7.9485265595908252E-127</v>
      </c>
      <c r="P407" s="6">
        <f t="shared" si="63"/>
        <v>1.2128091775242415E-149</v>
      </c>
      <c r="Q407" s="6">
        <f t="shared" si="63"/>
        <v>2.6330187308608274E-174</v>
      </c>
      <c r="R407" s="6">
        <f t="shared" si="63"/>
        <v>8.1604086463063217E-201</v>
      </c>
      <c r="S407" s="6">
        <f t="shared" si="63"/>
        <v>3.6201456033839698E-229</v>
      </c>
      <c r="T407" s="6">
        <f t="shared" si="63"/>
        <v>2.3037940930404459E-259</v>
      </c>
      <c r="U407" s="6">
        <f t="shared" si="63"/>
        <v>2.1069230009929089E-291</v>
      </c>
      <c r="V407" s="6">
        <f t="shared" si="63"/>
        <v>0</v>
      </c>
      <c r="W407" s="6">
        <f t="shared" si="63"/>
        <v>0</v>
      </c>
    </row>
    <row r="408" spans="1:23">
      <c r="A408" s="5">
        <f t="shared" si="62"/>
        <v>-9.7999999999999643E-2</v>
      </c>
      <c r="B408" s="10">
        <f t="shared" si="61"/>
        <v>2.4723667757315857</v>
      </c>
      <c r="D408" s="6">
        <f t="shared" si="60"/>
        <v>2.2955694614483879</v>
      </c>
      <c r="E408" s="6">
        <f t="shared" si="60"/>
        <v>0.17677270413510413</v>
      </c>
      <c r="F408" s="6">
        <f t="shared" si="60"/>
        <v>2.4610119690827145E-5</v>
      </c>
      <c r="G408" s="6">
        <f t="shared" si="60"/>
        <v>2.8402728590637241E-11</v>
      </c>
      <c r="H408" s="6">
        <f t="shared" si="60"/>
        <v>3.5557571926261314E-19</v>
      </c>
      <c r="I408" s="6">
        <f t="shared" si="60"/>
        <v>5.3757370806003283E-29</v>
      </c>
      <c r="J408" s="6">
        <f t="shared" si="60"/>
        <v>1.0366559497745636E-40</v>
      </c>
      <c r="K408" s="6">
        <f t="shared" si="60"/>
        <v>2.6325006786147612E-54</v>
      </c>
      <c r="L408" s="6">
        <f t="shared" si="63"/>
        <v>8.9834845654416627E-70</v>
      </c>
      <c r="M408" s="6">
        <f t="shared" si="63"/>
        <v>4.1765796612609369E-87</v>
      </c>
      <c r="N408" s="6">
        <f t="shared" si="63"/>
        <v>2.6712746980141302E-106</v>
      </c>
      <c r="O408" s="6">
        <f t="shared" si="63"/>
        <v>2.3672363386810602E-127</v>
      </c>
      <c r="P408" s="6">
        <f t="shared" si="63"/>
        <v>2.9223945853757947E-150</v>
      </c>
      <c r="Q408" s="6">
        <f t="shared" si="63"/>
        <v>5.0469778313306234E-175</v>
      </c>
      <c r="R408" s="6">
        <f t="shared" si="63"/>
        <v>1.2233762183910984E-201</v>
      </c>
      <c r="S408" s="6">
        <f t="shared" si="63"/>
        <v>4.1733461179890343E-230</v>
      </c>
      <c r="T408" s="6">
        <f t="shared" si="63"/>
        <v>2.0079449132046829E-260</v>
      </c>
      <c r="U408" s="6">
        <f t="shared" si="63"/>
        <v>1.365042170000221E-292</v>
      </c>
      <c r="V408" s="6">
        <f t="shared" si="63"/>
        <v>0</v>
      </c>
      <c r="W408" s="6">
        <f t="shared" si="63"/>
        <v>0</v>
      </c>
    </row>
    <row r="409" spans="1:23">
      <c r="A409" s="5">
        <f t="shared" si="62"/>
        <v>-9.6999999999999642E-2</v>
      </c>
      <c r="B409" s="10">
        <f t="shared" si="61"/>
        <v>2.4913544878007521</v>
      </c>
      <c r="D409" s="6">
        <f t="shared" si="60"/>
        <v>2.3187812648540729</v>
      </c>
      <c r="E409" s="6">
        <f t="shared" si="60"/>
        <v>0.1725502130248302</v>
      </c>
      <c r="F409" s="6">
        <f t="shared" si="60"/>
        <v>2.3009896832485296E-5</v>
      </c>
      <c r="G409" s="6">
        <f t="shared" si="60"/>
        <v>2.5016589773369066E-11</v>
      </c>
      <c r="H409" s="6">
        <f t="shared" si="60"/>
        <v>2.9007818685431264E-19</v>
      </c>
      <c r="I409" s="6">
        <f t="shared" si="60"/>
        <v>3.9935561498096441E-29</v>
      </c>
      <c r="J409" s="6">
        <f t="shared" si="60"/>
        <v>6.8946385665666296E-41</v>
      </c>
      <c r="K409" s="6">
        <f t="shared" si="60"/>
        <v>1.5410391770227266E-54</v>
      </c>
      <c r="L409" s="6">
        <f t="shared" si="63"/>
        <v>4.5506157713538871E-70</v>
      </c>
      <c r="M409" s="6">
        <f t="shared" si="63"/>
        <v>1.7998543211459198E-87</v>
      </c>
      <c r="N409" s="6">
        <f t="shared" si="63"/>
        <v>9.6280216482549577E-107</v>
      </c>
      <c r="O409" s="6">
        <f t="shared" si="63"/>
        <v>7.0157237392515687E-128</v>
      </c>
      <c r="P409" s="6">
        <f t="shared" si="63"/>
        <v>7.0015201720644942E-151</v>
      </c>
      <c r="Q409" s="6">
        <f t="shared" si="63"/>
        <v>9.6098739674917359E-176</v>
      </c>
      <c r="R409" s="6">
        <f t="shared" si="63"/>
        <v>1.8200748183046142E-202</v>
      </c>
      <c r="S409" s="6">
        <f t="shared" si="63"/>
        <v>4.7694311498343342E-231</v>
      </c>
      <c r="T409" s="6">
        <f t="shared" si="63"/>
        <v>1.7329936494099475E-261</v>
      </c>
      <c r="U409" s="6">
        <f t="shared" si="63"/>
        <v>8.7471030813929191E-294</v>
      </c>
      <c r="V409" s="6">
        <f t="shared" si="63"/>
        <v>0</v>
      </c>
      <c r="W409" s="6">
        <f t="shared" si="63"/>
        <v>0</v>
      </c>
    </row>
    <row r="410" spans="1:23">
      <c r="A410" s="5">
        <f t="shared" si="62"/>
        <v>-9.5999999999999641E-2</v>
      </c>
      <c r="B410" s="10">
        <f t="shared" si="61"/>
        <v>2.510273713668921</v>
      </c>
      <c r="D410" s="6">
        <f t="shared" si="60"/>
        <v>2.3418472946431148</v>
      </c>
      <c r="E410" s="6">
        <f t="shared" si="60"/>
        <v>0.16840491191194834</v>
      </c>
      <c r="F410" s="6">
        <f t="shared" si="60"/>
        <v>2.1507091835913385E-5</v>
      </c>
      <c r="G410" s="6">
        <f t="shared" si="60"/>
        <v>2.2022106536262935E-11</v>
      </c>
      <c r="H410" s="6">
        <f t="shared" si="60"/>
        <v>2.3644361770364337E-19</v>
      </c>
      <c r="I410" s="6">
        <f t="shared" si="60"/>
        <v>2.9631134305113689E-29</v>
      </c>
      <c r="J410" s="6">
        <f t="shared" si="60"/>
        <v>4.5778607945331362E-41</v>
      </c>
      <c r="K410" s="6">
        <f t="shared" si="60"/>
        <v>9.0014187097887086E-55</v>
      </c>
      <c r="L410" s="6">
        <f t="shared" si="63"/>
        <v>2.2987717746422973E-70</v>
      </c>
      <c r="M410" s="6">
        <f t="shared" si="63"/>
        <v>7.7298828790508594E-88</v>
      </c>
      <c r="N410" s="6">
        <f t="shared" si="63"/>
        <v>3.4559188960098975E-107</v>
      </c>
      <c r="O410" s="6">
        <f t="shared" si="63"/>
        <v>2.0690486273649375E-128</v>
      </c>
      <c r="P410" s="6">
        <f t="shared" si="63"/>
        <v>1.6677960961576244E-151</v>
      </c>
      <c r="Q410" s="6">
        <f t="shared" si="63"/>
        <v>1.8176122693275606E-176</v>
      </c>
      <c r="R410" s="6">
        <f t="shared" si="63"/>
        <v>2.6871148358262552E-203</v>
      </c>
      <c r="S410" s="6">
        <f t="shared" si="63"/>
        <v>5.4032795992647819E-232</v>
      </c>
      <c r="T410" s="6">
        <f t="shared" si="63"/>
        <v>1.4810240337272812E-262</v>
      </c>
      <c r="U410" s="6">
        <f t="shared" si="63"/>
        <v>5.5434998281058209E-295</v>
      </c>
      <c r="V410" s="6">
        <f t="shared" si="63"/>
        <v>0</v>
      </c>
      <c r="W410" s="6">
        <f t="shared" si="63"/>
        <v>0</v>
      </c>
    </row>
    <row r="411" spans="1:23">
      <c r="A411" s="5">
        <f t="shared" si="62"/>
        <v>-9.499999999999964E-2</v>
      </c>
      <c r="B411" s="10">
        <f t="shared" si="61"/>
        <v>2.5291212209586607</v>
      </c>
      <c r="D411" s="6">
        <f t="shared" si="60"/>
        <v>2.3647651131325635</v>
      </c>
      <c r="E411" s="6">
        <f t="shared" si="60"/>
        <v>0.16433601159262171</v>
      </c>
      <c r="F411" s="6">
        <f t="shared" si="60"/>
        <v>2.0096214099872639E-5</v>
      </c>
      <c r="G411" s="6">
        <f t="shared" si="60"/>
        <v>1.9375431021240371E-11</v>
      </c>
      <c r="H411" s="6">
        <f t="shared" si="60"/>
        <v>1.9256093433096364E-19</v>
      </c>
      <c r="I411" s="6">
        <f t="shared" si="60"/>
        <v>2.1958432222812742E-29</v>
      </c>
      <c r="J411" s="6">
        <f t="shared" si="60"/>
        <v>3.0344848282334372E-41</v>
      </c>
      <c r="K411" s="6">
        <f t="shared" si="60"/>
        <v>5.2463413653832726E-55</v>
      </c>
      <c r="L411" s="6">
        <f t="shared" si="63"/>
        <v>1.1580227285826971E-70</v>
      </c>
      <c r="M411" s="6">
        <f t="shared" si="63"/>
        <v>3.3084266425011091E-88</v>
      </c>
      <c r="N411" s="6">
        <f t="shared" si="63"/>
        <v>1.2353522759507546E-107</v>
      </c>
      <c r="O411" s="6">
        <f t="shared" si="63"/>
        <v>6.0719435687480162E-129</v>
      </c>
      <c r="P411" s="6">
        <f t="shared" si="63"/>
        <v>3.9498504158284669E-152</v>
      </c>
      <c r="Q411" s="6">
        <f t="shared" si="63"/>
        <v>3.4148405043755976E-177</v>
      </c>
      <c r="R411" s="6">
        <f t="shared" si="63"/>
        <v>3.9367481818289837E-204</v>
      </c>
      <c r="S411" s="6">
        <f t="shared" si="63"/>
        <v>6.0679470342770701E-233</v>
      </c>
      <c r="T411" s="6">
        <f t="shared" si="63"/>
        <v>1.2532278706482386E-263</v>
      </c>
      <c r="U411" s="6">
        <f t="shared" si="63"/>
        <v>3.4744512129361494E-296</v>
      </c>
      <c r="V411" s="6">
        <f t="shared" si="63"/>
        <v>0</v>
      </c>
      <c r="W411" s="6">
        <f t="shared" si="63"/>
        <v>0</v>
      </c>
    </row>
    <row r="412" spans="1:23">
      <c r="A412" s="5">
        <f t="shared" si="62"/>
        <v>-9.3999999999999639E-2</v>
      </c>
      <c r="B412" s="10">
        <f t="shared" si="61"/>
        <v>2.5478937780887096</v>
      </c>
      <c r="D412" s="6">
        <f t="shared" si="60"/>
        <v>2.387532290092004</v>
      </c>
      <c r="E412" s="6">
        <f t="shared" si="60"/>
        <v>0.160342715924744</v>
      </c>
      <c r="F412" s="6">
        <f t="shared" si="60"/>
        <v>1.8772054924120752E-5</v>
      </c>
      <c r="G412" s="6">
        <f t="shared" si="60"/>
        <v>1.7037453930778771E-11</v>
      </c>
      <c r="H412" s="6">
        <f t="shared" si="60"/>
        <v>1.5668786024514132E-19</v>
      </c>
      <c r="I412" s="6">
        <f t="shared" si="60"/>
        <v>1.6252373983561244E-29</v>
      </c>
      <c r="J412" s="6">
        <f t="shared" si="60"/>
        <v>2.0080556709833246E-41</v>
      </c>
      <c r="K412" s="6">
        <f t="shared" ref="E412:K427" si="64">EXP($A412-K$4*EXP(4*$A412))*((16*K$4^2*EXP(8*$A412)-24*K$4*EXP(4*$A412)))</f>
        <v>3.0510309355620591E-55</v>
      </c>
      <c r="L412" s="6">
        <f t="shared" si="63"/>
        <v>5.8174012882222713E-71</v>
      </c>
      <c r="M412" s="6">
        <f t="shared" si="63"/>
        <v>1.4111630073853933E-88</v>
      </c>
      <c r="N412" s="6">
        <f t="shared" si="63"/>
        <v>4.3975590590934195E-108</v>
      </c>
      <c r="O412" s="6">
        <f t="shared" si="63"/>
        <v>1.7731071643881737E-129</v>
      </c>
      <c r="P412" s="6">
        <f t="shared" si="63"/>
        <v>9.3002657946484151E-153</v>
      </c>
      <c r="Q412" s="6">
        <f t="shared" si="63"/>
        <v>6.3725543277099484E-178</v>
      </c>
      <c r="R412" s="6">
        <f t="shared" si="63"/>
        <v>5.7230831880766681E-205</v>
      </c>
      <c r="S412" s="6">
        <f t="shared" si="63"/>
        <v>6.7546732848317635E-234</v>
      </c>
      <c r="T412" s="6">
        <f t="shared" si="63"/>
        <v>1.0499861329272572E-264</v>
      </c>
      <c r="U412" s="6">
        <f t="shared" si="63"/>
        <v>2.1535327165241644E-297</v>
      </c>
      <c r="V412" s="6">
        <f t="shared" si="63"/>
        <v>0</v>
      </c>
      <c r="W412" s="6">
        <f t="shared" si="63"/>
        <v>0</v>
      </c>
    </row>
    <row r="413" spans="1:23">
      <c r="A413" s="5">
        <f t="shared" si="62"/>
        <v>-9.2999999999999639E-2</v>
      </c>
      <c r="B413" s="10">
        <f t="shared" si="61"/>
        <v>2.5665881551319973</v>
      </c>
      <c r="D413" s="6">
        <f t="shared" ref="D413:S444" si="65">EXP($A413-D$4*EXP(4*$A413))*((16*D$4^2*EXP(8*$A413)-24*D$4*EXP(4*$A413)))</f>
        <v>2.4101464032020989</v>
      </c>
      <c r="E413" s="6">
        <f t="shared" si="64"/>
        <v>0.15642422224026867</v>
      </c>
      <c r="F413" s="6">
        <f t="shared" si="64"/>
        <v>1.7529674656174447E-5</v>
      </c>
      <c r="G413" s="6">
        <f t="shared" si="64"/>
        <v>1.4973311838779781E-11</v>
      </c>
      <c r="H413" s="6">
        <f t="shared" si="64"/>
        <v>1.27387729341339E-19</v>
      </c>
      <c r="I413" s="6">
        <f t="shared" si="64"/>
        <v>1.201413637595203E-29</v>
      </c>
      <c r="J413" s="6">
        <f t="shared" si="64"/>
        <v>1.3265755431015532E-41</v>
      </c>
      <c r="K413" s="6">
        <f t="shared" si="64"/>
        <v>1.77042417606658E-55</v>
      </c>
      <c r="L413" s="6">
        <f t="shared" si="63"/>
        <v>2.9142501516985207E-71</v>
      </c>
      <c r="M413" s="6">
        <f t="shared" si="63"/>
        <v>5.9983796756604158E-89</v>
      </c>
      <c r="N413" s="6">
        <f t="shared" si="63"/>
        <v>1.5589022545959823E-108</v>
      </c>
      <c r="O413" s="6">
        <f t="shared" si="63"/>
        <v>5.1520949176279486E-130</v>
      </c>
      <c r="P413" s="6">
        <f t="shared" si="63"/>
        <v>2.1770929735310274E-153</v>
      </c>
      <c r="Q413" s="6">
        <f t="shared" si="63"/>
        <v>1.181187618307802E-178</v>
      </c>
      <c r="R413" s="6">
        <f t="shared" si="63"/>
        <v>8.2556264398771041E-206</v>
      </c>
      <c r="S413" s="6">
        <f t="shared" si="63"/>
        <v>7.4529777136660613E-235</v>
      </c>
      <c r="T413" s="6">
        <f t="shared" si="63"/>
        <v>8.7097436033113203E-266</v>
      </c>
      <c r="U413" s="6">
        <f t="shared" si="63"/>
        <v>1.3199589358355638E-298</v>
      </c>
      <c r="V413" s="6">
        <f t="shared" si="63"/>
        <v>0</v>
      </c>
      <c r="W413" s="6">
        <f t="shared" si="63"/>
        <v>0</v>
      </c>
    </row>
    <row r="414" spans="1:23">
      <c r="A414" s="5">
        <f t="shared" si="62"/>
        <v>-9.1999999999999638E-2</v>
      </c>
      <c r="B414" s="10">
        <f t="shared" si="61"/>
        <v>2.5852011246737159</v>
      </c>
      <c r="D414" s="6">
        <f t="shared" si="65"/>
        <v>2.4326050385155966</v>
      </c>
      <c r="E414" s="6">
        <f t="shared" si="64"/>
        <v>0.15257972175463186</v>
      </c>
      <c r="F414" s="6">
        <f t="shared" si="64"/>
        <v>1.6364390335191528E-5</v>
      </c>
      <c r="G414" s="6">
        <f t="shared" si="64"/>
        <v>1.3151943590830496E-11</v>
      </c>
      <c r="H414" s="6">
        <f t="shared" si="64"/>
        <v>1.034769033536722E-19</v>
      </c>
      <c r="I414" s="6">
        <f t="shared" si="64"/>
        <v>8.8700571416119687E-30</v>
      </c>
      <c r="J414" s="6">
        <f t="shared" si="64"/>
        <v>8.7488453430702623E-42</v>
      </c>
      <c r="K414" s="6">
        <f t="shared" si="64"/>
        <v>1.0250495566178828E-55</v>
      </c>
      <c r="L414" s="6">
        <f t="shared" si="63"/>
        <v>1.4558131321446586E-71</v>
      </c>
      <c r="M414" s="6">
        <f t="shared" si="63"/>
        <v>2.5408896680564059E-89</v>
      </c>
      <c r="N414" s="6">
        <f t="shared" si="63"/>
        <v>5.5030716091044981E-109</v>
      </c>
      <c r="O414" s="6">
        <f t="shared" si="63"/>
        <v>1.4895863663629942E-130</v>
      </c>
      <c r="P414" s="6">
        <f t="shared" si="63"/>
        <v>5.0665851184201366E-154</v>
      </c>
      <c r="Q414" s="6">
        <f t="shared" si="63"/>
        <v>2.1745763841667786E-179</v>
      </c>
      <c r="R414" s="6">
        <f t="shared" si="63"/>
        <v>1.1816368950417572E-206</v>
      </c>
      <c r="S414" s="6">
        <f t="shared" si="63"/>
        <v>8.1508486191245604E-236</v>
      </c>
      <c r="T414" s="6">
        <f t="shared" si="63"/>
        <v>7.1528333105818703E-267</v>
      </c>
      <c r="U414" s="6">
        <f t="shared" si="63"/>
        <v>8.0000664298585897E-300</v>
      </c>
      <c r="V414" s="6">
        <f t="shared" si="63"/>
        <v>0</v>
      </c>
      <c r="W414" s="6">
        <f t="shared" si="63"/>
        <v>0</v>
      </c>
    </row>
    <row r="415" spans="1:23">
      <c r="A415" s="5">
        <f t="shared" si="62"/>
        <v>-9.0999999999999637E-2</v>
      </c>
      <c r="B415" s="10">
        <f t="shared" si="61"/>
        <v>2.6037294626691945</v>
      </c>
      <c r="D415" s="6">
        <f t="shared" si="65"/>
        <v>2.454905790920745</v>
      </c>
      <c r="E415" s="6">
        <f t="shared" si="64"/>
        <v>0.14880839997308512</v>
      </c>
      <c r="F415" s="6">
        <f t="shared" si="64"/>
        <v>1.5271763818291744E-5</v>
      </c>
      <c r="G415" s="6">
        <f t="shared" si="64"/>
        <v>1.1545691130338368E-11</v>
      </c>
      <c r="H415" s="6">
        <f t="shared" si="64"/>
        <v>8.3981054598794183E-20</v>
      </c>
      <c r="I415" s="6">
        <f t="shared" si="64"/>
        <v>6.5405793223265057E-30</v>
      </c>
      <c r="J415" s="6">
        <f t="shared" si="64"/>
        <v>5.7600871336830772E-42</v>
      </c>
      <c r="K415" s="6">
        <f t="shared" si="64"/>
        <v>5.92168556646177E-56</v>
      </c>
      <c r="L415" s="6">
        <f t="shared" si="63"/>
        <v>7.2520460313802489E-72</v>
      </c>
      <c r="M415" s="6">
        <f t="shared" si="63"/>
        <v>1.0725726514150189E-89</v>
      </c>
      <c r="N415" s="6">
        <f t="shared" si="63"/>
        <v>1.9344754372849936E-109</v>
      </c>
      <c r="O415" s="6">
        <f t="shared" si="63"/>
        <v>4.2852069349491079E-131</v>
      </c>
      <c r="P415" s="6">
        <f t="shared" si="63"/>
        <v>1.1721960903252088E-154</v>
      </c>
      <c r="Q415" s="6">
        <f t="shared" si="63"/>
        <v>3.9762077665932624E-180</v>
      </c>
      <c r="R415" s="6">
        <f t="shared" si="63"/>
        <v>1.6781026236112776E-207</v>
      </c>
      <c r="S415" s="6">
        <f t="shared" si="63"/>
        <v>8.8350278168366823E-237</v>
      </c>
      <c r="T415" s="6">
        <f t="shared" si="63"/>
        <v>5.8154634980855583E-268</v>
      </c>
      <c r="U415" s="6">
        <f t="shared" si="63"/>
        <v>4.7943689311653261E-301</v>
      </c>
      <c r="V415" s="6">
        <f t="shared" si="63"/>
        <v>0</v>
      </c>
      <c r="W415" s="6">
        <f t="shared" si="63"/>
        <v>0</v>
      </c>
    </row>
    <row r="416" spans="1:23">
      <c r="A416" s="5">
        <f t="shared" si="62"/>
        <v>-8.9999999999999636E-2</v>
      </c>
      <c r="B416" s="10">
        <f t="shared" si="61"/>
        <v>2.622169949301226</v>
      </c>
      <c r="D416" s="6">
        <f t="shared" si="65"/>
        <v>2.4770462646069729</v>
      </c>
      <c r="E416" s="6">
        <f t="shared" si="64"/>
        <v>0.14510943709374807</v>
      </c>
      <c r="F416" s="6">
        <f t="shared" si="64"/>
        <v>1.4247590374846929E-5</v>
      </c>
      <c r="G416" s="6">
        <f t="shared" si="64"/>
        <v>1.0129940506720797E-11</v>
      </c>
      <c r="H416" s="6">
        <f t="shared" si="64"/>
        <v>6.8098851075881665E-20</v>
      </c>
      <c r="I416" s="6">
        <f t="shared" si="64"/>
        <v>4.8168128885882524E-30</v>
      </c>
      <c r="J416" s="6">
        <f t="shared" si="64"/>
        <v>3.7858548634161722E-42</v>
      </c>
      <c r="K416" s="6">
        <f t="shared" si="64"/>
        <v>3.4133034478501737E-56</v>
      </c>
      <c r="L416" s="6">
        <f t="shared" si="63"/>
        <v>3.6023564298165358E-72</v>
      </c>
      <c r="M416" s="6">
        <f t="shared" si="63"/>
        <v>4.5118082232759104E-90</v>
      </c>
      <c r="N416" s="6">
        <f t="shared" si="63"/>
        <v>6.7715131259543878E-110</v>
      </c>
      <c r="O416" s="6">
        <f t="shared" si="63"/>
        <v>1.2265731863778507E-131</v>
      </c>
      <c r="P416" s="6">
        <f t="shared" si="63"/>
        <v>2.6960101207363475E-155</v>
      </c>
      <c r="Q416" s="6">
        <f t="shared" si="63"/>
        <v>7.220881579429737E-181</v>
      </c>
      <c r="R416" s="6">
        <f t="shared" si="63"/>
        <v>2.3645027795538972E-208</v>
      </c>
      <c r="S416" s="6">
        <f t="shared" si="63"/>
        <v>9.4913852554402908E-238</v>
      </c>
      <c r="T416" s="6">
        <f t="shared" si="63"/>
        <v>4.6806542175359654E-269</v>
      </c>
      <c r="U416" s="6">
        <f t="shared" si="63"/>
        <v>2.8408896948139427E-302</v>
      </c>
      <c r="V416" s="6">
        <f t="shared" si="63"/>
        <v>0</v>
      </c>
      <c r="W416" s="6">
        <f t="shared" si="63"/>
        <v>0</v>
      </c>
    </row>
    <row r="417" spans="1:23">
      <c r="A417" s="5">
        <f t="shared" si="62"/>
        <v>-8.8999999999999635E-2</v>
      </c>
      <c r="B417" s="10">
        <f t="shared" si="61"/>
        <v>2.6405193698365861</v>
      </c>
      <c r="D417" s="6">
        <f t="shared" si="65"/>
        <v>2.4990240735327807</v>
      </c>
      <c r="E417" s="6">
        <f t="shared" si="64"/>
        <v>0.14148200840718808</v>
      </c>
      <c r="F417" s="6">
        <f t="shared" si="64"/>
        <v>1.328788773449298E-5</v>
      </c>
      <c r="G417" s="6">
        <f t="shared" si="64"/>
        <v>8.8827992060671028E-12</v>
      </c>
      <c r="H417" s="6">
        <f t="shared" si="64"/>
        <v>5.5171816969440302E-20</v>
      </c>
      <c r="I417" s="6">
        <f t="shared" si="64"/>
        <v>3.5428674727868046E-30</v>
      </c>
      <c r="J417" s="6">
        <f t="shared" si="64"/>
        <v>2.484005099576981E-42</v>
      </c>
      <c r="K417" s="6">
        <f t="shared" si="64"/>
        <v>1.9630422184541355E-56</v>
      </c>
      <c r="L417" s="6">
        <f t="shared" si="63"/>
        <v>1.784346098536638E-72</v>
      </c>
      <c r="M417" s="6">
        <f t="shared" si="63"/>
        <v>1.8912609898641678E-90</v>
      </c>
      <c r="N417" s="6">
        <f t="shared" si="63"/>
        <v>2.3602897607682328E-110</v>
      </c>
      <c r="O417" s="6">
        <f t="shared" si="63"/>
        <v>3.4931878106306119E-132</v>
      </c>
      <c r="P417" s="6">
        <f t="shared" si="63"/>
        <v>6.1640878152617461E-156</v>
      </c>
      <c r="Q417" s="6">
        <f t="shared" si="63"/>
        <v>1.3023454920022049E-181</v>
      </c>
      <c r="R417" s="6">
        <f t="shared" si="63"/>
        <v>3.3054782240272279E-209</v>
      </c>
      <c r="S417" s="6">
        <f t="shared" si="63"/>
        <v>1.0105371975799046E-238</v>
      </c>
      <c r="T417" s="6">
        <f t="shared" si="63"/>
        <v>3.7292990249730127E-270</v>
      </c>
      <c r="U417" s="6">
        <f t="shared" si="63"/>
        <v>1.6643423240771855E-303</v>
      </c>
      <c r="V417" s="6">
        <f t="shared" si="63"/>
        <v>0</v>
      </c>
      <c r="W417" s="6">
        <f t="shared" si="63"/>
        <v>0</v>
      </c>
    </row>
    <row r="418" spans="1:23">
      <c r="A418" s="5">
        <f t="shared" si="62"/>
        <v>-8.7999999999999634E-2</v>
      </c>
      <c r="B418" s="10">
        <f t="shared" si="61"/>
        <v>2.6587745154814417</v>
      </c>
      <c r="D418" s="6">
        <f t="shared" si="65"/>
        <v>2.5208368418957279</v>
      </c>
      <c r="E418" s="6">
        <f>EXP($A418-E$4*EXP(4*$A418))*((16*E$4^2*EXP(8*$A418)-24*E$4*EXP(4*$A418)))</f>
        <v>0.13792528469235404</v>
      </c>
      <c r="F418" s="6">
        <f>EXP($A418-F$4*EXP(4*$A418))*((16*F$4^2*EXP(8*$A418)-24*F$4*EXP(4*$A418)))</f>
        <v>1.2388885574848845E-5</v>
      </c>
      <c r="G418" s="6">
        <f t="shared" si="64"/>
        <v>7.7848062962311116E-12</v>
      </c>
      <c r="H418" s="6">
        <f t="shared" si="64"/>
        <v>4.4659340427710061E-20</v>
      </c>
      <c r="I418" s="6">
        <f t="shared" si="64"/>
        <v>2.6025519812138713E-30</v>
      </c>
      <c r="J418" s="6">
        <f t="shared" si="64"/>
        <v>1.6270152736096804E-42</v>
      </c>
      <c r="K418" s="6">
        <f t="shared" si="64"/>
        <v>1.1264337602894275E-56</v>
      </c>
      <c r="L418" s="6">
        <f t="shared" si="63"/>
        <v>8.8131842761683051E-73</v>
      </c>
      <c r="M418" s="6">
        <f t="shared" si="63"/>
        <v>7.8999276621114601E-91</v>
      </c>
      <c r="N418" s="6">
        <f t="shared" si="63"/>
        <v>8.1920883381843821E-111</v>
      </c>
      <c r="O418" s="6">
        <f t="shared" si="63"/>
        <v>9.8980220629009689E-133</v>
      </c>
      <c r="P418" s="6">
        <f t="shared" si="63"/>
        <v>1.4009797218960346E-156</v>
      </c>
      <c r="Q418" s="6">
        <f t="shared" si="63"/>
        <v>2.3327331976168511E-182</v>
      </c>
      <c r="R418" s="6">
        <f t="shared" si="63"/>
        <v>4.5844600910453808E-210</v>
      </c>
      <c r="S418" s="6">
        <f t="shared" si="63"/>
        <v>1.066253333867958E-239</v>
      </c>
      <c r="T418" s="6">
        <f t="shared" si="63"/>
        <v>2.9412276423701303E-271</v>
      </c>
      <c r="U418" s="6">
        <f t="shared" si="63"/>
        <v>9.6399888233002802E-305</v>
      </c>
      <c r="V418" s="6">
        <f t="shared" si="63"/>
        <v>0</v>
      </c>
      <c r="W418" s="6">
        <f t="shared" si="63"/>
        <v>0</v>
      </c>
    </row>
    <row r="419" spans="1:23">
      <c r="A419" s="5">
        <f t="shared" si="62"/>
        <v>-8.6999999999999633E-2</v>
      </c>
      <c r="B419" s="10">
        <f t="shared" si="61"/>
        <v>2.6769321842353442</v>
      </c>
      <c r="D419" s="6">
        <f t="shared" si="65"/>
        <v>2.5424822046044118</v>
      </c>
      <c r="E419" s="6">
        <f t="shared" si="64"/>
        <v>0.13443843260867838</v>
      </c>
      <c r="F419" s="6">
        <f t="shared" si="64"/>
        <v>1.1547015435159066E-5</v>
      </c>
      <c r="G419" s="6">
        <f t="shared" si="64"/>
        <v>6.818672199736764E-12</v>
      </c>
      <c r="H419" s="6">
        <f t="shared" si="64"/>
        <v>3.611796786152946E-20</v>
      </c>
      <c r="I419" s="6">
        <f t="shared" si="64"/>
        <v>1.9093743616670678E-30</v>
      </c>
      <c r="J419" s="6">
        <f t="shared" si="64"/>
        <v>1.0638451017316605E-42</v>
      </c>
      <c r="K419" s="6">
        <f t="shared" si="64"/>
        <v>6.4490988271328664E-57</v>
      </c>
      <c r="L419" s="6">
        <f t="shared" si="63"/>
        <v>4.3405322078155123E-73</v>
      </c>
      <c r="M419" s="6">
        <f t="shared" si="63"/>
        <v>3.2882092943987717E-91</v>
      </c>
      <c r="N419" s="6">
        <f t="shared" si="63"/>
        <v>2.8311717898479857E-111</v>
      </c>
      <c r="O419" s="6">
        <f t="shared" si="63"/>
        <v>2.7903847238286779E-133</v>
      </c>
      <c r="P419" s="6">
        <f t="shared" si="63"/>
        <v>3.1651934396069465E-157</v>
      </c>
      <c r="Q419" s="6">
        <f t="shared" si="63"/>
        <v>4.149490617872077E-183</v>
      </c>
      <c r="R419" s="6">
        <f t="shared" si="63"/>
        <v>6.3079425187110236E-211</v>
      </c>
      <c r="S419" s="6">
        <f t="shared" si="63"/>
        <v>1.1149058781840645E-240</v>
      </c>
      <c r="T419" s="6">
        <f t="shared" si="63"/>
        <v>2.2961123824152361E-272</v>
      </c>
      <c r="U419" s="6">
        <f t="shared" si="63"/>
        <v>5.5199625735101225E-306</v>
      </c>
      <c r="V419" s="6">
        <f t="shared" si="63"/>
        <v>0</v>
      </c>
      <c r="W419" s="6">
        <f t="shared" si="63"/>
        <v>0</v>
      </c>
    </row>
    <row r="420" spans="1:23">
      <c r="A420" s="5">
        <f t="shared" si="62"/>
        <v>-8.5999999999999632E-2</v>
      </c>
      <c r="B420" s="10">
        <f t="shared" si="61"/>
        <v>2.6949891817435372</v>
      </c>
      <c r="D420" s="6">
        <f t="shared" si="65"/>
        <v>2.5639578077523408</v>
      </c>
      <c r="E420" s="6">
        <f t="shared" si="64"/>
        <v>0.13102061508418492</v>
      </c>
      <c r="F420" s="6">
        <f t="shared" si="64"/>
        <v>1.0758901042322122E-5</v>
      </c>
      <c r="G420" s="6">
        <f t="shared" si="64"/>
        <v>5.9690452016003614E-12</v>
      </c>
      <c r="H420" s="6">
        <f t="shared" si="64"/>
        <v>2.9184264776240708E-20</v>
      </c>
      <c r="I420" s="6">
        <f t="shared" si="64"/>
        <v>1.3990322155449423E-30</v>
      </c>
      <c r="J420" s="6">
        <f t="shared" si="64"/>
        <v>6.9440009816172803E-43</v>
      </c>
      <c r="K420" s="6">
        <f t="shared" si="64"/>
        <v>3.683882961495903E-57</v>
      </c>
      <c r="L420" s="6">
        <f t="shared" si="63"/>
        <v>2.1315940937813778E-73</v>
      </c>
      <c r="M420" s="6">
        <f t="shared" si="63"/>
        <v>1.3638114287649092E-91</v>
      </c>
      <c r="N420" s="6">
        <f t="shared" si="63"/>
        <v>9.7425504503948829E-112</v>
      </c>
      <c r="O420" s="6">
        <f t="shared" si="63"/>
        <v>7.8263646659799905E-134</v>
      </c>
      <c r="P420" s="6">
        <f t="shared" si="63"/>
        <v>7.1082655058736454E-158</v>
      </c>
      <c r="Q420" s="6">
        <f t="shared" si="63"/>
        <v>7.3299886420410543E-184</v>
      </c>
      <c r="R420" s="6">
        <f t="shared" si="63"/>
        <v>8.6103151519165227E-212</v>
      </c>
      <c r="S420" s="6">
        <f t="shared" si="63"/>
        <v>1.1552339974080036E-241</v>
      </c>
      <c r="T420" s="6">
        <f t="shared" si="63"/>
        <v>1.7742014491559653E-273</v>
      </c>
      <c r="U420" s="6">
        <f t="shared" si="63"/>
        <v>3.1246510854054271E-307</v>
      </c>
      <c r="V420" s="6">
        <f t="shared" si="63"/>
        <v>0</v>
      </c>
      <c r="W420" s="6">
        <f t="shared" si="63"/>
        <v>0</v>
      </c>
    </row>
    <row r="421" spans="1:23">
      <c r="A421" s="5">
        <f t="shared" si="62"/>
        <v>-8.4999999999999631E-2</v>
      </c>
      <c r="B421" s="10">
        <f t="shared" si="61"/>
        <v>2.712942322147307</v>
      </c>
      <c r="D421" s="6">
        <f t="shared" si="65"/>
        <v>2.5852613090936245</v>
      </c>
      <c r="E421" s="6">
        <f t="shared" si="64"/>
        <v>0.12767099169942392</v>
      </c>
      <c r="F421" s="6">
        <f t="shared" si="64"/>
        <v>1.0021349036011256E-5</v>
      </c>
      <c r="G421" s="6">
        <f t="shared" si="64"/>
        <v>5.2223020673952642E-12</v>
      </c>
      <c r="H421" s="6">
        <f t="shared" si="64"/>
        <v>2.3560641434824516E-20</v>
      </c>
      <c r="I421" s="6">
        <f t="shared" si="64"/>
        <v>1.0237810206675406E-30</v>
      </c>
      <c r="J421" s="6">
        <f t="shared" si="64"/>
        <v>4.5246264384645614E-43</v>
      </c>
      <c r="K421" s="6">
        <f t="shared" si="64"/>
        <v>2.0995299780969751E-57</v>
      </c>
      <c r="L421" s="6">
        <f t="shared" si="63"/>
        <v>1.0437882946753124E-73</v>
      </c>
      <c r="M421" s="6">
        <f t="shared" si="63"/>
        <v>5.6363967469592391E-92</v>
      </c>
      <c r="N421" s="6">
        <f t="shared" si="63"/>
        <v>3.3381548199656048E-112</v>
      </c>
      <c r="O421" s="6">
        <f t="shared" si="63"/>
        <v>2.1838736268604586E-134</v>
      </c>
      <c r="P421" s="6">
        <f t="shared" si="63"/>
        <v>1.5867611583557458E-158</v>
      </c>
      <c r="Q421" s="6">
        <f t="shared" si="63"/>
        <v>1.285815051715387E-184</v>
      </c>
      <c r="R421" s="6">
        <f t="shared" ref="L421:W442" si="66">EXP($A421-R$4*EXP(4*$A421))*((16*R$4^2*EXP(8*$A421)-24*R$4*EXP(4*$A421)))</f>
        <v>1.1659186718467164E-212</v>
      </c>
      <c r="S421" s="6">
        <f t="shared" si="66"/>
        <v>1.1861506593553435E-242</v>
      </c>
      <c r="T421" s="6">
        <f t="shared" si="66"/>
        <v>1.3568759708038027E-274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>
      <c r="A422" s="5">
        <f t="shared" si="62"/>
        <v>-8.3999999999999631E-2</v>
      </c>
      <c r="B422" s="10">
        <f t="shared" si="61"/>
        <v>2.7307884289320423</v>
      </c>
      <c r="D422" s="6">
        <f t="shared" si="65"/>
        <v>2.6063903785203224</v>
      </c>
      <c r="E422" s="6">
        <f t="shared" si="64"/>
        <v>0.12438871906707367</v>
      </c>
      <c r="F422" s="6">
        <f t="shared" si="64"/>
        <v>9.3313400798463173E-6</v>
      </c>
      <c r="G422" s="6">
        <f t="shared" si="64"/>
        <v>4.5663603916801853E-12</v>
      </c>
      <c r="H422" s="6">
        <f t="shared" si="64"/>
        <v>1.9003640954953014E-20</v>
      </c>
      <c r="I422" s="6">
        <f t="shared" si="64"/>
        <v>7.482158972255248E-31</v>
      </c>
      <c r="J422" s="6">
        <f t="shared" si="64"/>
        <v>2.9430268564374309E-43</v>
      </c>
      <c r="K422" s="6">
        <f t="shared" si="64"/>
        <v>1.1938336910080129E-57</v>
      </c>
      <c r="L422" s="6">
        <f t="shared" si="66"/>
        <v>5.0963788086864144E-74</v>
      </c>
      <c r="M422" s="6">
        <f t="shared" si="66"/>
        <v>2.3211058179933856E-92</v>
      </c>
      <c r="N422" s="6">
        <f t="shared" si="66"/>
        <v>1.1388332842311936E-112</v>
      </c>
      <c r="O422" s="6">
        <f t="shared" si="66"/>
        <v>6.062579203247794E-135</v>
      </c>
      <c r="P422" s="6">
        <f t="shared" si="66"/>
        <v>3.5207365930061361E-159</v>
      </c>
      <c r="Q422" s="6">
        <f t="shared" si="66"/>
        <v>2.2397948432534597E-185</v>
      </c>
      <c r="R422" s="6">
        <f t="shared" si="66"/>
        <v>1.5661068906788648E-213</v>
      </c>
      <c r="S422" s="6">
        <f t="shared" si="66"/>
        <v>1.2067908430721339E-243</v>
      </c>
      <c r="T422" s="6">
        <f t="shared" si="66"/>
        <v>1.0270388695660169E-275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>
      <c r="A423" s="5">
        <f t="shared" si="62"/>
        <v>-8.299999999999963E-2</v>
      </c>
      <c r="B423" s="10">
        <f t="shared" si="61"/>
        <v>2.7485243357727773</v>
      </c>
      <c r="D423" s="6">
        <f t="shared" si="65"/>
        <v>2.6273426985413879</v>
      </c>
      <c r="E423" s="6">
        <f t="shared" si="64"/>
        <v>0.12117295120705326</v>
      </c>
      <c r="F423" s="6">
        <f t="shared" si="64"/>
        <v>8.6860203458313475E-6</v>
      </c>
      <c r="G423" s="6">
        <f t="shared" si="64"/>
        <v>3.9905105201856421E-12</v>
      </c>
      <c r="H423" s="6">
        <f t="shared" si="64"/>
        <v>1.5314270736320294E-20</v>
      </c>
      <c r="I423" s="6">
        <f t="shared" si="64"/>
        <v>5.4611618203631102E-31</v>
      </c>
      <c r="J423" s="6">
        <f t="shared" si="64"/>
        <v>1.9109143051195854E-43</v>
      </c>
      <c r="K423" s="6">
        <f t="shared" si="64"/>
        <v>6.7727819088135577E-58</v>
      </c>
      <c r="L423" s="6">
        <f t="shared" si="66"/>
        <v>2.4811173227361471E-74</v>
      </c>
      <c r="M423" s="6">
        <f t="shared" si="66"/>
        <v>9.524194411943227E-93</v>
      </c>
      <c r="N423" s="6">
        <f t="shared" si="66"/>
        <v>3.8683535361391757E-113</v>
      </c>
      <c r="O423" s="6">
        <f t="shared" si="66"/>
        <v>1.6743293003123887E-135</v>
      </c>
      <c r="P423" s="6">
        <f t="shared" si="66"/>
        <v>7.7645990757741447E-160</v>
      </c>
      <c r="Q423" s="6">
        <f t="shared" si="66"/>
        <v>3.8741845156053766E-186</v>
      </c>
      <c r="R423" s="6">
        <f t="shared" si="66"/>
        <v>2.0867213735846888E-214</v>
      </c>
      <c r="S423" s="6">
        <f t="shared" si="66"/>
        <v>1.2165514291883114E-244</v>
      </c>
      <c r="T423" s="6">
        <f t="shared" si="66"/>
        <v>7.6935205512343934E-277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>
      <c r="A424" s="5">
        <f t="shared" si="62"/>
        <v>-8.1999999999999629E-2</v>
      </c>
      <c r="B424" s="10">
        <f t="shared" si="61"/>
        <v>2.7661468873769262</v>
      </c>
      <c r="D424" s="6">
        <f t="shared" si="65"/>
        <v>2.648115964763095</v>
      </c>
      <c r="E424" s="6">
        <f t="shared" si="64"/>
        <v>0.11802283991698657</v>
      </c>
      <c r="F424" s="6">
        <f t="shared" si="64"/>
        <v>8.0826933595311547E-6</v>
      </c>
      <c r="G424" s="6">
        <f t="shared" si="64"/>
        <v>3.4852650926654817E-12</v>
      </c>
      <c r="H424" s="6">
        <f t="shared" si="64"/>
        <v>1.2330027915352724E-20</v>
      </c>
      <c r="I424" s="6">
        <f t="shared" si="64"/>
        <v>3.9808807280057046E-31</v>
      </c>
      <c r="J424" s="6">
        <f t="shared" si="64"/>
        <v>1.23857019368174E-43</v>
      </c>
      <c r="K424" s="6">
        <f t="shared" si="64"/>
        <v>3.8334328419125512E-58</v>
      </c>
      <c r="L424" s="6">
        <f t="shared" si="66"/>
        <v>1.2043817250738238E-74</v>
      </c>
      <c r="M424" s="6">
        <f t="shared" si="66"/>
        <v>3.8939936427210236E-93</v>
      </c>
      <c r="N424" s="6">
        <f t="shared" si="66"/>
        <v>1.3082686340424921E-113</v>
      </c>
      <c r="O424" s="6">
        <f t="shared" si="66"/>
        <v>4.6001167685974522E-136</v>
      </c>
      <c r="P424" s="6">
        <f t="shared" si="66"/>
        <v>1.701991941335598E-160</v>
      </c>
      <c r="Q424" s="6">
        <f t="shared" si="66"/>
        <v>6.6539944152159856E-187</v>
      </c>
      <c r="R424" s="6">
        <f t="shared" si="66"/>
        <v>2.7579309028316452E-215</v>
      </c>
      <c r="S424" s="6">
        <f t="shared" si="66"/>
        <v>1.2151202245009136E-245</v>
      </c>
      <c r="T424" s="6">
        <f t="shared" si="66"/>
        <v>5.7034389249475624E-278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>
      <c r="A425" s="5">
        <f t="shared" si="62"/>
        <v>-8.0999999999999628E-2</v>
      </c>
      <c r="B425" s="10">
        <f t="shared" si="61"/>
        <v>2.7836529403239121</v>
      </c>
      <c r="D425" s="6">
        <f t="shared" si="65"/>
        <v>2.6687078863708069</v>
      </c>
      <c r="E425" s="6">
        <f t="shared" si="64"/>
        <v>0.11493753513786932</v>
      </c>
      <c r="F425" s="6">
        <f t="shared" si="64"/>
        <v>7.5188121937221146E-6</v>
      </c>
      <c r="G425" s="6">
        <f t="shared" si="64"/>
        <v>3.0422244387075222E-12</v>
      </c>
      <c r="H425" s="6">
        <f t="shared" si="64"/>
        <v>9.918327984563108E-21</v>
      </c>
      <c r="I425" s="6">
        <f t="shared" si="64"/>
        <v>2.898057735113506E-31</v>
      </c>
      <c r="J425" s="6">
        <f t="shared" si="64"/>
        <v>8.013631875630201E-44</v>
      </c>
      <c r="K425" s="6">
        <f t="shared" si="64"/>
        <v>2.1647219357838107E-58</v>
      </c>
      <c r="L425" s="6">
        <f t="shared" si="66"/>
        <v>5.8291762247329036E-75</v>
      </c>
      <c r="M425" s="6">
        <f t="shared" si="66"/>
        <v>1.5863156969377406E-93</v>
      </c>
      <c r="N425" s="6">
        <f t="shared" si="66"/>
        <v>4.4051922738313492E-114</v>
      </c>
      <c r="O425" s="6">
        <f t="shared" si="66"/>
        <v>1.2572809095578598E-136</v>
      </c>
      <c r="P425" s="6">
        <f t="shared" si="66"/>
        <v>3.707987963003913E-161</v>
      </c>
      <c r="Q425" s="6">
        <f t="shared" si="66"/>
        <v>1.134755586208153E-187</v>
      </c>
      <c r="R425" s="6">
        <f t="shared" si="66"/>
        <v>3.6154638712050118E-216</v>
      </c>
      <c r="S425" s="6">
        <f t="shared" si="66"/>
        <v>1.2024921879281337E-246</v>
      </c>
      <c r="T425" s="6">
        <f t="shared" si="66"/>
        <v>4.1841165082393998E-279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>
      <c r="A426" s="5">
        <f t="shared" si="62"/>
        <v>-7.9999999999999627E-2</v>
      </c>
      <c r="B426" s="10">
        <f t="shared" si="61"/>
        <v>2.8010393639014612</v>
      </c>
      <c r="D426" s="6">
        <f t="shared" si="65"/>
        <v>2.6891161866120119</v>
      </c>
      <c r="E426" s="6">
        <f t="shared" si="64"/>
        <v>0.11191618531479655</v>
      </c>
      <c r="F426" s="6">
        <f t="shared" si="64"/>
        <v>6.9919719985164491E-6</v>
      </c>
      <c r="G426" s="6">
        <f t="shared" si="64"/>
        <v>2.6539562275681542E-12</v>
      </c>
      <c r="H426" s="6">
        <f t="shared" si="64"/>
        <v>7.9710945975903835E-21</v>
      </c>
      <c r="I426" s="6">
        <f t="shared" si="64"/>
        <v>2.1070089444352255E-31</v>
      </c>
      <c r="J426" s="6">
        <f t="shared" si="64"/>
        <v>5.1756442224386294E-44</v>
      </c>
      <c r="K426" s="6">
        <f t="shared" si="64"/>
        <v>1.219567475978297E-58</v>
      </c>
      <c r="L426" s="6">
        <f t="shared" si="66"/>
        <v>2.8130100218972001E-75</v>
      </c>
      <c r="M426" s="6">
        <f t="shared" si="66"/>
        <v>6.4388024374413049E-94</v>
      </c>
      <c r="N426" s="6">
        <f t="shared" si="66"/>
        <v>1.4768022685452495E-114</v>
      </c>
      <c r="O426" s="6">
        <f t="shared" si="66"/>
        <v>3.4183946310882321E-137</v>
      </c>
      <c r="P426" s="6">
        <f t="shared" si="66"/>
        <v>8.0288035726232414E-162</v>
      </c>
      <c r="Q426" s="6">
        <f t="shared" si="66"/>
        <v>1.9214435931553687E-188</v>
      </c>
      <c r="R426" s="6">
        <f t="shared" si="66"/>
        <v>4.7010212874051557E-217</v>
      </c>
      <c r="S426" s="6">
        <f t="shared" si="66"/>
        <v>1.1789717015493322E-247</v>
      </c>
      <c r="T426" s="6">
        <f t="shared" si="66"/>
        <v>3.0374408166673074E-280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>
      <c r="A427" s="5">
        <f t="shared" si="62"/>
        <v>-7.8999999999999626E-2</v>
      </c>
      <c r="B427" s="10">
        <f t="shared" si="61"/>
        <v>2.8183030409382717</v>
      </c>
      <c r="D427" s="6">
        <f t="shared" si="65"/>
        <v>2.7093386032804938</v>
      </c>
      <c r="E427" s="6">
        <f t="shared" si="64"/>
        <v>0.10895793775260773</v>
      </c>
      <c r="F427" s="6">
        <f t="shared" si="64"/>
        <v>6.4999028562263302E-6</v>
      </c>
      <c r="G427" s="6">
        <f t="shared" si="64"/>
        <v>2.3138879266392429E-12</v>
      </c>
      <c r="H427" s="6">
        <f t="shared" si="64"/>
        <v>6.4003094334414733E-21</v>
      </c>
      <c r="I427" s="6">
        <f t="shared" si="64"/>
        <v>1.5298714012971057E-31</v>
      </c>
      <c r="J427" s="6">
        <f t="shared" si="64"/>
        <v>3.3367418181978632E-44</v>
      </c>
      <c r="K427" s="6">
        <f t="shared" si="64"/>
        <v>6.8548026689367515E-59</v>
      </c>
      <c r="L427" s="6">
        <f t="shared" si="66"/>
        <v>1.3534783558152545E-75</v>
      </c>
      <c r="M427" s="6">
        <f t="shared" si="66"/>
        <v>2.6039662110653033E-94</v>
      </c>
      <c r="N427" s="6">
        <f t="shared" si="66"/>
        <v>4.9290329149457749E-115</v>
      </c>
      <c r="O427" s="6">
        <f t="shared" si="66"/>
        <v>9.2454780689771099E-138</v>
      </c>
      <c r="P427" s="6">
        <f t="shared" si="66"/>
        <v>1.7277637456107286E-162</v>
      </c>
      <c r="Q427" s="6">
        <f t="shared" si="66"/>
        <v>3.2303230759268088E-189</v>
      </c>
      <c r="R427" s="6">
        <f t="shared" si="66"/>
        <v>6.0625274534945182E-218</v>
      </c>
      <c r="S427" s="6">
        <f t="shared" si="66"/>
        <v>1.1451606110731884E-248</v>
      </c>
      <c r="T427" s="6">
        <f t="shared" si="66"/>
        <v>2.1818790572527719E-281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>
      <c r="A428" s="5">
        <f t="shared" si="62"/>
        <v>-7.7999999999999625E-2</v>
      </c>
      <c r="B428" s="10">
        <f t="shared" si="61"/>
        <v>2.8354408686327659</v>
      </c>
      <c r="D428" s="6">
        <f t="shared" si="65"/>
        <v>2.7293728892014881</v>
      </c>
      <c r="E428" s="6">
        <f t="shared" si="65"/>
        <v>0.10606193896631241</v>
      </c>
      <c r="F428" s="6">
        <f t="shared" si="65"/>
        <v>6.0404629495009177E-6</v>
      </c>
      <c r="G428" s="6">
        <f t="shared" si="65"/>
        <v>2.0162107627603478E-12</v>
      </c>
      <c r="H428" s="6">
        <f t="shared" si="65"/>
        <v>5.1343551026185159E-21</v>
      </c>
      <c r="I428" s="6">
        <f t="shared" si="65"/>
        <v>1.1093545972836774E-31</v>
      </c>
      <c r="J428" s="6">
        <f t="shared" si="65"/>
        <v>2.14734014428208E-44</v>
      </c>
      <c r="K428" s="6">
        <f t="shared" si="65"/>
        <v>3.8438410629473716E-59</v>
      </c>
      <c r="L428" s="6">
        <f t="shared" si="66"/>
        <v>6.4929513068458017E-76</v>
      </c>
      <c r="M428" s="6">
        <f t="shared" si="66"/>
        <v>1.0492379801413248E-94</v>
      </c>
      <c r="N428" s="6">
        <f t="shared" si="66"/>
        <v>1.6378543698234698E-115</v>
      </c>
      <c r="O428" s="6">
        <f t="shared" si="66"/>
        <v>2.4873946598494905E-138</v>
      </c>
      <c r="P428" s="6">
        <f t="shared" si="66"/>
        <v>3.6951166250847836E-163</v>
      </c>
      <c r="Q428" s="6">
        <f t="shared" si="66"/>
        <v>5.3919373486089838E-190</v>
      </c>
      <c r="R428" s="6">
        <f t="shared" si="66"/>
        <v>7.7541506137190348E-219</v>
      </c>
      <c r="S428" s="6">
        <f t="shared" si="66"/>
        <v>1.1019326739634147E-249</v>
      </c>
      <c r="T428" s="6">
        <f t="shared" si="66"/>
        <v>1.5507934393014619E-282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>
      <c r="A429" s="5">
        <f t="shared" si="62"/>
        <v>-7.6999999999999624E-2</v>
      </c>
      <c r="B429" s="10">
        <f t="shared" si="61"/>
        <v>2.8524497593777691</v>
      </c>
      <c r="D429" s="6">
        <f t="shared" si="65"/>
        <v>2.749216812717806</v>
      </c>
      <c r="E429" s="6">
        <f t="shared" si="65"/>
        <v>0.1032273350261755</v>
      </c>
      <c r="F429" s="6">
        <f t="shared" si="65"/>
        <v>5.6116320315387168E-6</v>
      </c>
      <c r="G429" s="6">
        <f t="shared" si="65"/>
        <v>1.7557940074390332E-12</v>
      </c>
      <c r="H429" s="6">
        <f t="shared" si="65"/>
        <v>4.1150125303553002E-21</v>
      </c>
      <c r="I429" s="6">
        <f t="shared" si="65"/>
        <v>8.0336048674556501E-32</v>
      </c>
      <c r="J429" s="6">
        <f t="shared" si="65"/>
        <v>1.3794183747476801E-44</v>
      </c>
      <c r="K429" s="6">
        <f t="shared" si="65"/>
        <v>2.1503697697595709E-59</v>
      </c>
      <c r="L429" s="6">
        <f t="shared" si="66"/>
        <v>3.1055505671131911E-76</v>
      </c>
      <c r="M429" s="6">
        <f t="shared" si="66"/>
        <v>4.2122553986783528E-95</v>
      </c>
      <c r="N429" s="6">
        <f t="shared" si="66"/>
        <v>5.4182037046887025E-116</v>
      </c>
      <c r="O429" s="6">
        <f t="shared" si="66"/>
        <v>6.6567000291834703E-139</v>
      </c>
      <c r="P429" s="6">
        <f t="shared" si="66"/>
        <v>7.8536480063815432E-164</v>
      </c>
      <c r="Q429" s="6">
        <f t="shared" si="66"/>
        <v>8.9353541328163784E-191</v>
      </c>
      <c r="R429" s="6">
        <f t="shared" si="66"/>
        <v>9.8360200985504392E-220</v>
      </c>
      <c r="S429" s="6">
        <f t="shared" si="66"/>
        <v>1.0503959254320574E-250</v>
      </c>
      <c r="T429" s="6">
        <f t="shared" si="66"/>
        <v>1.0905842804743302E-283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>
      <c r="A430" s="5">
        <f t="shared" si="62"/>
        <v>-7.5999999999999623E-2</v>
      </c>
      <c r="B430" s="10">
        <f t="shared" si="61"/>
        <v>2.8693266415807033</v>
      </c>
      <c r="D430" s="6">
        <f t="shared" si="65"/>
        <v>2.7688681581766619</v>
      </c>
      <c r="E430" s="6">
        <f t="shared" si="65"/>
        <v>0.10045327189732596</v>
      </c>
      <c r="F430" s="6">
        <f t="shared" si="65"/>
        <v>5.2115051874469499E-6</v>
      </c>
      <c r="G430" s="6">
        <f t="shared" si="65"/>
        <v>1.5281085222279162E-12</v>
      </c>
      <c r="H430" s="6">
        <f t="shared" si="65"/>
        <v>3.2949979641249835E-21</v>
      </c>
      <c r="I430" s="6">
        <f t="shared" si="65"/>
        <v>5.8099562248238181E-32</v>
      </c>
      <c r="J430" s="6">
        <f t="shared" si="65"/>
        <v>8.8451450039978389E-45</v>
      </c>
      <c r="K430" s="6">
        <f t="shared" si="65"/>
        <v>1.2001458586842421E-59</v>
      </c>
      <c r="L430" s="6">
        <f t="shared" si="66"/>
        <v>1.4809333229707158E-76</v>
      </c>
      <c r="M430" s="6">
        <f t="shared" si="66"/>
        <v>1.684810338573501E-95</v>
      </c>
      <c r="N430" s="6">
        <f t="shared" si="66"/>
        <v>1.7844077649652163E-116</v>
      </c>
      <c r="O430" s="6">
        <f t="shared" si="66"/>
        <v>1.7719971454903869E-139</v>
      </c>
      <c r="P430" s="6">
        <f t="shared" si="66"/>
        <v>1.6588357292644888E-164</v>
      </c>
      <c r="Q430" s="6">
        <f t="shared" si="66"/>
        <v>1.4700570990981823E-191</v>
      </c>
      <c r="R430" s="6">
        <f t="shared" si="66"/>
        <v>1.2373564706218081E-220</v>
      </c>
      <c r="S430" s="6">
        <f t="shared" si="66"/>
        <v>9.9184523050855641E-252</v>
      </c>
      <c r="T430" s="6">
        <f t="shared" si="66"/>
        <v>7.5880118485543989E-285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>
      <c r="A431" s="5">
        <f t="shared" si="62"/>
        <v>-7.4999999999999623E-2</v>
      </c>
      <c r="B431" s="10">
        <f t="shared" si="61"/>
        <v>2.8860684604792026</v>
      </c>
      <c r="D431" s="6">
        <f t="shared" si="65"/>
        <v>2.7883247264172208</v>
      </c>
      <c r="E431" s="6">
        <f t="shared" si="65"/>
        <v>9.7738895773776813E-2</v>
      </c>
      <c r="F431" s="6">
        <f t="shared" si="65"/>
        <v>4.8382868760884024E-6</v>
      </c>
      <c r="G431" s="6">
        <f t="shared" si="65"/>
        <v>1.3291586050373728E-12</v>
      </c>
      <c r="H431" s="6">
        <f t="shared" si="65"/>
        <v>2.6359444953219773E-21</v>
      </c>
      <c r="I431" s="6">
        <f t="shared" si="65"/>
        <v>4.1961910418251379E-32</v>
      </c>
      <c r="J431" s="6">
        <f t="shared" si="65"/>
        <v>5.6614091626599053E-45</v>
      </c>
      <c r="K431" s="6">
        <f t="shared" si="65"/>
        <v>6.6822691059898049E-60</v>
      </c>
      <c r="L431" s="6">
        <f t="shared" si="66"/>
        <v>7.0408912832875014E-77</v>
      </c>
      <c r="M431" s="6">
        <f t="shared" si="66"/>
        <v>6.7139258810724654E-96</v>
      </c>
      <c r="N431" s="6">
        <f t="shared" si="66"/>
        <v>5.8503766902555512E-117</v>
      </c>
      <c r="O431" s="6">
        <f t="shared" si="66"/>
        <v>4.6918868687385232E-140</v>
      </c>
      <c r="P431" s="6">
        <f t="shared" si="66"/>
        <v>3.4818746178764598E-165</v>
      </c>
      <c r="Q431" s="6">
        <f t="shared" si="66"/>
        <v>2.4010407834577519E-192</v>
      </c>
      <c r="R431" s="6">
        <f t="shared" si="66"/>
        <v>1.5436400695730595E-221</v>
      </c>
      <c r="S431" s="6">
        <f t="shared" si="66"/>
        <v>9.2770787283985305E-253</v>
      </c>
      <c r="T431" s="6">
        <f t="shared" si="66"/>
        <v>5.2232603372968504E-286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>
      <c r="A432" s="5">
        <f t="shared" si="62"/>
        <v>-7.3999999999999622E-2</v>
      </c>
      <c r="B432" s="10">
        <f t="shared" si="61"/>
        <v>2.9026721789517884</v>
      </c>
      <c r="D432" s="6">
        <f t="shared" si="65"/>
        <v>2.8075843352586509</v>
      </c>
      <c r="E432" s="6">
        <f t="shared" si="65"/>
        <v>9.5083353406740262E-2</v>
      </c>
      <c r="F432" s="6">
        <f t="shared" si="65"/>
        <v>4.4902852420259858E-6</v>
      </c>
      <c r="G432" s="6">
        <f t="shared" si="65"/>
        <v>1.1554212729592772E-12</v>
      </c>
      <c r="H432" s="6">
        <f t="shared" si="65"/>
        <v>2.106749407570738E-21</v>
      </c>
      <c r="I432" s="6">
        <f t="shared" si="65"/>
        <v>3.0266020354431396E-32</v>
      </c>
      <c r="J432" s="6">
        <f t="shared" si="65"/>
        <v>3.617025772075422E-45</v>
      </c>
      <c r="K432" s="6">
        <f t="shared" si="65"/>
        <v>3.7117507605602473E-60</v>
      </c>
      <c r="L432" s="6">
        <f t="shared" si="66"/>
        <v>3.337411632968688E-77</v>
      </c>
      <c r="M432" s="6">
        <f t="shared" si="66"/>
        <v>2.6655375867084627E-96</v>
      </c>
      <c r="N432" s="6">
        <f t="shared" si="66"/>
        <v>1.9094869483173292E-117</v>
      </c>
      <c r="O432" s="6">
        <f t="shared" si="66"/>
        <v>1.2356720745623983E-140</v>
      </c>
      <c r="P432" s="6">
        <f t="shared" si="66"/>
        <v>7.2625605095391162E-166</v>
      </c>
      <c r="Q432" s="6">
        <f t="shared" si="66"/>
        <v>3.8930960230199716E-193</v>
      </c>
      <c r="R432" s="6">
        <f t="shared" si="66"/>
        <v>1.9096708137426005E-222</v>
      </c>
      <c r="S432" s="6">
        <f t="shared" si="66"/>
        <v>8.5948539269025797E-254</v>
      </c>
      <c r="T432" s="6">
        <f t="shared" si="66"/>
        <v>3.5569813840022781E-287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>
      <c r="A433" s="5">
        <f t="shared" si="62"/>
        <v>-7.2999999999999621E-2</v>
      </c>
      <c r="B433" s="10">
        <f t="shared" si="61"/>
        <v>2.9191347783234098</v>
      </c>
      <c r="D433" s="6">
        <f t="shared" si="65"/>
        <v>2.8266448199885907</v>
      </c>
      <c r="E433" s="6">
        <f t="shared" si="65"/>
        <v>9.2485792427127927E-2</v>
      </c>
      <c r="F433" s="6">
        <f t="shared" si="65"/>
        <v>4.1659066874431418E-6</v>
      </c>
      <c r="G433" s="6">
        <f t="shared" si="65"/>
        <v>1.0037922030944243E-12</v>
      </c>
      <c r="H433" s="6">
        <f t="shared" si="65"/>
        <v>1.6822223119966255E-21</v>
      </c>
      <c r="I433" s="6">
        <f t="shared" si="65"/>
        <v>2.1800714619926508E-32</v>
      </c>
      <c r="J433" s="6">
        <f t="shared" si="65"/>
        <v>2.3066566858314525E-45</v>
      </c>
      <c r="K433" s="6">
        <f t="shared" si="65"/>
        <v>2.0568111461812686E-60</v>
      </c>
      <c r="L433" s="6">
        <f t="shared" si="66"/>
        <v>1.5771633122097312E-77</v>
      </c>
      <c r="M433" s="6">
        <f t="shared" si="66"/>
        <v>1.0543124678836195E-96</v>
      </c>
      <c r="N433" s="6">
        <f t="shared" si="66"/>
        <v>6.2041866398657155E-118</v>
      </c>
      <c r="O433" s="6">
        <f t="shared" si="66"/>
        <v>3.2368366645362989E-141</v>
      </c>
      <c r="P433" s="6">
        <f t="shared" si="66"/>
        <v>1.5052974776048068E-166</v>
      </c>
      <c r="Q433" s="6">
        <f t="shared" si="66"/>
        <v>6.266257476139389E-194</v>
      </c>
      <c r="R433" s="6">
        <f t="shared" si="66"/>
        <v>2.3427052541670707E-223</v>
      </c>
      <c r="S433" s="6">
        <f t="shared" si="66"/>
        <v>7.8869500368514045E-255</v>
      </c>
      <c r="T433" s="6">
        <f t="shared" si="66"/>
        <v>2.3962329041683993E-288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>
      <c r="A434" s="5">
        <f t="shared" si="62"/>
        <v>-7.199999999999962E-2</v>
      </c>
      <c r="B434" s="10">
        <f t="shared" si="61"/>
        <v>2.9354532591655986</v>
      </c>
      <c r="D434" s="6">
        <f t="shared" si="65"/>
        <v>2.8455040338518995</v>
      </c>
      <c r="E434" s="6">
        <f t="shared" si="65"/>
        <v>8.9945361662133336E-2</v>
      </c>
      <c r="F434" s="6">
        <f t="shared" si="65"/>
        <v>3.8636506941861059E-6</v>
      </c>
      <c r="G434" s="6">
        <f t="shared" si="65"/>
        <v>8.7153763069318586E-13</v>
      </c>
      <c r="H434" s="6">
        <f t="shared" si="65"/>
        <v>1.3419803610912664E-21</v>
      </c>
      <c r="I434" s="6">
        <f t="shared" si="65"/>
        <v>1.5681916611822108E-32</v>
      </c>
      <c r="J434" s="6">
        <f t="shared" si="65"/>
        <v>1.4683021241400658E-45</v>
      </c>
      <c r="K434" s="6">
        <f t="shared" si="65"/>
        <v>1.137016140093158E-60</v>
      </c>
      <c r="L434" s="6">
        <f t="shared" si="66"/>
        <v>7.4305855606339361E-78</v>
      </c>
      <c r="M434" s="6">
        <f t="shared" si="66"/>
        <v>4.1545465487646136E-97</v>
      </c>
      <c r="N434" s="6">
        <f t="shared" si="66"/>
        <v>2.0066906891511284E-118</v>
      </c>
      <c r="O434" s="6">
        <f t="shared" si="66"/>
        <v>8.4331693029801735E-142</v>
      </c>
      <c r="P434" s="6">
        <f t="shared" si="66"/>
        <v>3.1002723020016184E-167</v>
      </c>
      <c r="Q434" s="6">
        <f t="shared" si="66"/>
        <v>1.0012122208480516E-194</v>
      </c>
      <c r="R434" s="6">
        <f t="shared" si="66"/>
        <v>2.8497635266585793E-224</v>
      </c>
      <c r="S434" s="6">
        <f t="shared" si="66"/>
        <v>7.1681378889986423E-256</v>
      </c>
      <c r="T434" s="6">
        <f t="shared" si="66"/>
        <v>1.5968538533459995E-289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>
      <c r="A435" s="5">
        <f t="shared" si="62"/>
        <v>-7.0999999999999619E-2</v>
      </c>
      <c r="B435" s="10">
        <f t="shared" si="61"/>
        <v>2.9516246420910233</v>
      </c>
      <c r="D435" s="6">
        <f t="shared" si="65"/>
        <v>2.8641598485395829</v>
      </c>
      <c r="E435" s="6">
        <f t="shared" si="65"/>
        <v>8.7461211445797618E-2</v>
      </c>
      <c r="F435" s="6">
        <f t="shared" si="65"/>
        <v>3.5821048863396324E-6</v>
      </c>
      <c r="G435" s="6">
        <f t="shared" si="65"/>
        <v>7.5625157435540773E-13</v>
      </c>
      <c r="H435" s="6">
        <f t="shared" si="65"/>
        <v>1.0695462318184153E-21</v>
      </c>
      <c r="I435" s="6">
        <f t="shared" si="65"/>
        <v>1.1265181650548616E-32</v>
      </c>
      <c r="J435" s="6">
        <f t="shared" si="65"/>
        <v>9.3292300291285235E-46</v>
      </c>
      <c r="K435" s="6">
        <f t="shared" si="65"/>
        <v>6.270342479065289E-61</v>
      </c>
      <c r="L435" s="6">
        <f t="shared" si="66"/>
        <v>3.4901460665911928E-78</v>
      </c>
      <c r="M435" s="6">
        <f t="shared" si="66"/>
        <v>1.6309518438190118E-97</v>
      </c>
      <c r="N435" s="6">
        <f t="shared" si="66"/>
        <v>6.4609373926271325E-119</v>
      </c>
      <c r="O435" s="6">
        <f t="shared" si="66"/>
        <v>2.1852640773207532E-142</v>
      </c>
      <c r="P435" s="6">
        <f t="shared" si="66"/>
        <v>6.3447021771632136E-168</v>
      </c>
      <c r="Q435" s="6">
        <f t="shared" si="66"/>
        <v>1.5879470912679421E-195</v>
      </c>
      <c r="R435" s="6">
        <f t="shared" si="66"/>
        <v>3.4372991137606257E-225</v>
      </c>
      <c r="S435" s="6">
        <f t="shared" si="66"/>
        <v>6.4522852299308346E-257</v>
      </c>
      <c r="T435" s="6">
        <f t="shared" si="66"/>
        <v>1.0526188403885751E-290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>
      <c r="A436" s="5">
        <f t="shared" si="62"/>
        <v>-6.9999999999999618E-2</v>
      </c>
      <c r="B436" s="10">
        <f t="shared" si="61"/>
        <v>2.9676459685421488</v>
      </c>
      <c r="D436" s="6">
        <f t="shared" si="65"/>
        <v>2.8826101546777032</v>
      </c>
      <c r="E436" s="6">
        <f t="shared" si="65"/>
        <v>8.5032493923465888E-2</v>
      </c>
      <c r="F436" s="6">
        <f t="shared" si="65"/>
        <v>3.3199403240123221E-6</v>
      </c>
      <c r="G436" s="6">
        <f t="shared" si="65"/>
        <v>6.5581782174972029E-13</v>
      </c>
      <c r="H436" s="6">
        <f t="shared" si="65"/>
        <v>8.5161235742811371E-22</v>
      </c>
      <c r="I436" s="6">
        <f t="shared" si="65"/>
        <v>8.0813803168752726E-33</v>
      </c>
      <c r="J436" s="6">
        <f t="shared" si="65"/>
        <v>5.9165817542367219E-46</v>
      </c>
      <c r="K436" s="6">
        <f t="shared" si="65"/>
        <v>3.4495632837644261E-61</v>
      </c>
      <c r="L436" s="6">
        <f t="shared" si="66"/>
        <v>1.6343047534961711E-78</v>
      </c>
      <c r="M436" s="6">
        <f t="shared" si="66"/>
        <v>6.3784522515257608E-98</v>
      </c>
      <c r="N436" s="6">
        <f t="shared" si="66"/>
        <v>2.070723956530529E-119</v>
      </c>
      <c r="O436" s="6">
        <f t="shared" si="66"/>
        <v>5.6318445717980048E-143</v>
      </c>
      <c r="P436" s="6">
        <f t="shared" si="66"/>
        <v>1.290165574614131E-168</v>
      </c>
      <c r="Q436" s="6">
        <f t="shared" si="66"/>
        <v>2.4999138146798113E-196</v>
      </c>
      <c r="R436" s="6">
        <f t="shared" si="66"/>
        <v>4.1108194108668379E-226</v>
      </c>
      <c r="S436" s="6">
        <f t="shared" si="66"/>
        <v>5.7519342862042094E-258</v>
      </c>
      <c r="T436" s="6">
        <f t="shared" si="66"/>
        <v>6.8632208492415028E-292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>
      <c r="A437" s="5">
        <f t="shared" si="62"/>
        <v>-6.8999999999999617E-2</v>
      </c>
      <c r="B437" s="10">
        <f t="shared" si="61"/>
        <v>2.9835143015738508</v>
      </c>
      <c r="D437" s="6">
        <f t="shared" si="65"/>
        <v>2.9008528623162162</v>
      </c>
      <c r="E437" s="6">
        <f t="shared" si="65"/>
        <v>8.2658363350046837E-2</v>
      </c>
      <c r="F437" s="6">
        <f t="shared" si="65"/>
        <v>3.0759070192703007E-6</v>
      </c>
      <c r="G437" s="6">
        <f t="shared" si="65"/>
        <v>5.6837616690868814E-13</v>
      </c>
      <c r="H437" s="6">
        <f t="shared" si="65"/>
        <v>6.7744133576246088E-22</v>
      </c>
      <c r="I437" s="6">
        <f t="shared" si="65"/>
        <v>5.7894700144052705E-33</v>
      </c>
      <c r="J437" s="6">
        <f t="shared" si="65"/>
        <v>3.7453068530058357E-46</v>
      </c>
      <c r="K437" s="6">
        <f t="shared" si="65"/>
        <v>1.8931323560754044E-61</v>
      </c>
      <c r="L437" s="6">
        <f t="shared" si="66"/>
        <v>7.6293234428685933E-79</v>
      </c>
      <c r="M437" s="6">
        <f t="shared" si="66"/>
        <v>2.4850753144791106E-98</v>
      </c>
      <c r="N437" s="6">
        <f t="shared" si="66"/>
        <v>6.6062117799178257E-120</v>
      </c>
      <c r="O437" s="6">
        <f t="shared" si="66"/>
        <v>1.4435157839920312E-143</v>
      </c>
      <c r="P437" s="6">
        <f t="shared" si="66"/>
        <v>2.606701699203872E-169</v>
      </c>
      <c r="Q437" s="6">
        <f t="shared" si="66"/>
        <v>3.9064319026611781E-197</v>
      </c>
      <c r="R437" s="6">
        <f t="shared" si="66"/>
        <v>4.8744679809838607E-227</v>
      </c>
      <c r="S437" s="6">
        <f t="shared" si="66"/>
        <v>5.0779750715195368E-259</v>
      </c>
      <c r="T437" s="6">
        <f t="shared" si="66"/>
        <v>4.4260533203023052E-293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>
      <c r="A438" s="5">
        <f t="shared" si="62"/>
        <v>-6.7999999999999616E-2</v>
      </c>
      <c r="B438" s="10">
        <f t="shared" si="61"/>
        <v>2.9992267266297037</v>
      </c>
      <c r="D438" s="6">
        <f t="shared" si="65"/>
        <v>2.9188859014175539</v>
      </c>
      <c r="E438" s="6">
        <f t="shared" si="65"/>
        <v>8.0337976381991916E-2</v>
      </c>
      <c r="F438" s="6">
        <f t="shared" si="65"/>
        <v>2.8488296654175623E-6</v>
      </c>
      <c r="G438" s="6">
        <f t="shared" si="65"/>
        <v>4.9229244218750238E-13</v>
      </c>
      <c r="H438" s="6">
        <f t="shared" si="65"/>
        <v>5.3837777524019026E-22</v>
      </c>
      <c r="I438" s="6">
        <f t="shared" si="65"/>
        <v>4.1418618509972841E-33</v>
      </c>
      <c r="J438" s="6">
        <f t="shared" si="65"/>
        <v>2.3664218556801448E-46</v>
      </c>
      <c r="K438" s="6">
        <f t="shared" si="65"/>
        <v>1.036424366717563E-61</v>
      </c>
      <c r="L438" s="6">
        <f t="shared" si="66"/>
        <v>3.5505627832447843E-79</v>
      </c>
      <c r="M438" s="6">
        <f t="shared" si="66"/>
        <v>9.6451117777269655E-99</v>
      </c>
      <c r="N438" s="6">
        <f t="shared" si="66"/>
        <v>2.0978690882619226E-120</v>
      </c>
      <c r="O438" s="6">
        <f t="shared" si="66"/>
        <v>3.6796544233119834E-144</v>
      </c>
      <c r="P438" s="6">
        <f t="shared" si="66"/>
        <v>5.2328432094049664E-170</v>
      </c>
      <c r="Q438" s="6">
        <f t="shared" si="66"/>
        <v>6.0588295081999444E-198</v>
      </c>
      <c r="R438" s="6">
        <f t="shared" si="66"/>
        <v>5.7305844604157162E-228</v>
      </c>
      <c r="S438" s="6">
        <f t="shared" si="66"/>
        <v>4.4394234873797666E-260</v>
      </c>
      <c r="T438" s="6">
        <f t="shared" si="66"/>
        <v>2.8230464919180408E-294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>
      <c r="A439" s="5">
        <f t="shared" si="62"/>
        <v>-6.6999999999999615E-2</v>
      </c>
      <c r="B439" s="10">
        <f t="shared" si="61"/>
        <v>3.0147803523117509</v>
      </c>
      <c r="D439" s="6">
        <f t="shared" si="65"/>
        <v>2.9367072223448343</v>
      </c>
      <c r="E439" s="6">
        <f t="shared" si="65"/>
        <v>7.8070492362919394E-2</v>
      </c>
      <c r="F439" s="6">
        <f t="shared" si="65"/>
        <v>2.6376035710791145E-6</v>
      </c>
      <c r="G439" s="6">
        <f t="shared" si="65"/>
        <v>4.2613193494835873E-13</v>
      </c>
      <c r="H439" s="6">
        <f t="shared" si="65"/>
        <v>4.2745124672433649E-22</v>
      </c>
      <c r="I439" s="6">
        <f t="shared" si="65"/>
        <v>2.9590585382252267E-33</v>
      </c>
      <c r="J439" s="6">
        <f t="shared" si="65"/>
        <v>1.4923885365177798E-46</v>
      </c>
      <c r="K439" s="6">
        <f t="shared" si="65"/>
        <v>5.6601739443156644E-62</v>
      </c>
      <c r="L439" s="6">
        <f t="shared" si="66"/>
        <v>1.6472562903818486E-79</v>
      </c>
      <c r="M439" s="6">
        <f t="shared" si="66"/>
        <v>3.7291667131186737E-99</v>
      </c>
      <c r="N439" s="6">
        <f t="shared" si="66"/>
        <v>6.6311957716186324E-121</v>
      </c>
      <c r="O439" s="6">
        <f t="shared" si="66"/>
        <v>9.3281944382369573E-145</v>
      </c>
      <c r="P439" s="6">
        <f t="shared" si="66"/>
        <v>1.0436944905214988E-170</v>
      </c>
      <c r="Q439" s="6">
        <f t="shared" si="66"/>
        <v>9.3269026795478932E-199</v>
      </c>
      <c r="R439" s="6">
        <f t="shared" si="66"/>
        <v>6.6792630513145132E-229</v>
      </c>
      <c r="S439" s="6">
        <f t="shared" si="66"/>
        <v>3.8433058944285047E-261</v>
      </c>
      <c r="T439" s="6">
        <f t="shared" si="66"/>
        <v>1.7807910061860102E-295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>
      <c r="A440" s="5">
        <f t="shared" si="62"/>
        <v>-6.5999999999999615E-2</v>
      </c>
      <c r="B440" s="10">
        <f t="shared" si="61"/>
        <v>3.0301723111435179</v>
      </c>
      <c r="D440" s="6">
        <f t="shared" si="65"/>
        <v>2.9543147963495486</v>
      </c>
      <c r="E440" s="6">
        <f t="shared" si="65"/>
        <v>7.5855073602809783E-2</v>
      </c>
      <c r="F440" s="6">
        <f t="shared" si="65"/>
        <v>2.4411907907980087E-6</v>
      </c>
      <c r="G440" s="6">
        <f t="shared" si="65"/>
        <v>3.6863582141297615E-13</v>
      </c>
      <c r="H440" s="6">
        <f t="shared" si="65"/>
        <v>3.3905364750020084E-22</v>
      </c>
      <c r="I440" s="6">
        <f t="shared" si="65"/>
        <v>2.1111070323826528E-33</v>
      </c>
      <c r="J440" s="6">
        <f t="shared" si="65"/>
        <v>9.3940604290621349E-47</v>
      </c>
      <c r="K440" s="6">
        <f t="shared" si="65"/>
        <v>3.0835656648741308E-62</v>
      </c>
      <c r="L440" s="6">
        <f t="shared" si="66"/>
        <v>7.6185542147241686E-80</v>
      </c>
      <c r="M440" s="6">
        <f t="shared" si="66"/>
        <v>1.4363044018626463E-99</v>
      </c>
      <c r="N440" s="6">
        <f t="shared" si="66"/>
        <v>2.0863387499757488E-121</v>
      </c>
      <c r="O440" s="6">
        <f t="shared" si="66"/>
        <v>2.3517091425173443E-145</v>
      </c>
      <c r="P440" s="6">
        <f t="shared" si="66"/>
        <v>2.0681740081350359E-171</v>
      </c>
      <c r="Q440" s="6">
        <f t="shared" si="66"/>
        <v>1.4249949753637652E-199</v>
      </c>
      <c r="R440" s="6">
        <f t="shared" si="66"/>
        <v>7.7179349493126402E-230</v>
      </c>
      <c r="S440" s="6">
        <f t="shared" si="66"/>
        <v>3.2946450288268519E-262</v>
      </c>
      <c r="T440" s="6">
        <f t="shared" si="66"/>
        <v>1.1109183659864779E-296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>
      <c r="A441" s="5">
        <f t="shared" si="62"/>
        <v>-6.4999999999999614E-2</v>
      </c>
      <c r="B441" s="10">
        <f t="shared" si="61"/>
        <v>3.0453997603260712</v>
      </c>
      <c r="D441" s="6">
        <f t="shared" si="65"/>
        <v>2.9717066160586012</v>
      </c>
      <c r="E441" s="6">
        <f t="shared" si="65"/>
        <v>7.3690885650707194E-2</v>
      </c>
      <c r="F441" s="6">
        <f t="shared" si="65"/>
        <v>2.2586164441082819E-6</v>
      </c>
      <c r="G441" s="6">
        <f t="shared" si="65"/>
        <v>3.1870028833645495E-13</v>
      </c>
      <c r="H441" s="6">
        <f t="shared" si="65"/>
        <v>2.6867728389239993E-22</v>
      </c>
      <c r="I441" s="6">
        <f t="shared" si="65"/>
        <v>1.5040535096458062E-33</v>
      </c>
      <c r="J441" s="6">
        <f t="shared" si="65"/>
        <v>5.9020546159963431E-47</v>
      </c>
      <c r="K441" s="6">
        <f t="shared" si="65"/>
        <v>1.6757282919808059E-62</v>
      </c>
      <c r="L441" s="6">
        <f t="shared" si="66"/>
        <v>3.5125776929040619E-80</v>
      </c>
      <c r="M441" s="6">
        <f t="shared" si="66"/>
        <v>5.5106731144435434E-100</v>
      </c>
      <c r="N441" s="6">
        <f t="shared" si="66"/>
        <v>6.533549862778053E-122</v>
      </c>
      <c r="O441" s="6">
        <f t="shared" si="66"/>
        <v>5.8959724971219915E-146</v>
      </c>
      <c r="P441" s="6">
        <f t="shared" si="66"/>
        <v>4.071622134345303E-172</v>
      </c>
      <c r="Q441" s="6">
        <f t="shared" si="66"/>
        <v>2.1607438120810951E-200</v>
      </c>
      <c r="R441" s="6">
        <f t="shared" si="66"/>
        <v>8.8410034029872006E-231</v>
      </c>
      <c r="S441" s="6">
        <f t="shared" si="66"/>
        <v>2.7965363955066071E-263</v>
      </c>
      <c r="T441" s="6">
        <f t="shared" si="66"/>
        <v>6.8534029673569276E-298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>
      <c r="A442" s="5">
        <f t="shared" si="62"/>
        <v>-6.3999999999999613E-2</v>
      </c>
      <c r="B442" s="10">
        <f t="shared" si="61"/>
        <v>3.0604598824869345</v>
      </c>
      <c r="D442" s="6">
        <f t="shared" si="65"/>
        <v>2.9888806959605754</v>
      </c>
      <c r="E442" s="6">
        <f t="shared" si="65"/>
        <v>7.1577097560868372E-2</v>
      </c>
      <c r="F442" s="6">
        <f t="shared" si="65"/>
        <v>2.0889652152950834E-6</v>
      </c>
      <c r="G442" s="6">
        <f t="shared" si="65"/>
        <v>2.7535804758458842E-13</v>
      </c>
      <c r="H442" s="6">
        <f t="shared" si="65"/>
        <v>2.1270245101252351E-22</v>
      </c>
      <c r="I442" s="6">
        <f t="shared" si="65"/>
        <v>1.0700652068088045E-33</v>
      </c>
      <c r="J442" s="6">
        <f t="shared" si="65"/>
        <v>3.7010779816370097E-47</v>
      </c>
      <c r="K442" s="6">
        <f t="shared" si="65"/>
        <v>9.0839906871858935E-63</v>
      </c>
      <c r="L442" s="6">
        <f t="shared" si="66"/>
        <v>1.614417519558124E-80</v>
      </c>
      <c r="M442" s="6">
        <f t="shared" si="66"/>
        <v>2.1061027515259088E-100</v>
      </c>
      <c r="N442" s="6">
        <f t="shared" si="66"/>
        <v>2.0364646509139566E-122</v>
      </c>
      <c r="O442" s="6">
        <f t="shared" si="66"/>
        <v>1.4699529651387296E-146</v>
      </c>
      <c r="P442" s="6">
        <f t="shared" si="66"/>
        <v>7.9634857580642288E-173</v>
      </c>
      <c r="Q442" s="6">
        <f t="shared" si="66"/>
        <v>3.2515775032693616E-201</v>
      </c>
      <c r="R442" s="6">
        <f t="shared" si="66"/>
        <v>1.0039561882686646E-231</v>
      </c>
      <c r="S442" s="6">
        <f t="shared" si="66"/>
        <v>2.3502999352338199E-264</v>
      </c>
      <c r="T442" s="6">
        <f t="shared" si="66"/>
        <v>4.1808626409690884E-299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>
      <c r="A443" s="5">
        <f t="shared" si="62"/>
        <v>-6.2999999999999612E-2</v>
      </c>
      <c r="B443" s="10">
        <f t="shared" si="61"/>
        <v>3.0753498864216038</v>
      </c>
      <c r="D443" s="6">
        <f t="shared" si="65"/>
        <v>3.0058350728910397</v>
      </c>
      <c r="E443" s="6">
        <f t="shared" si="65"/>
        <v>6.9512882152300226E-2</v>
      </c>
      <c r="F443" s="6">
        <f t="shared" si="65"/>
        <v>1.9313780262975559E-6</v>
      </c>
      <c r="G443" s="6">
        <f t="shared" si="65"/>
        <v>2.3776197969729962E-13</v>
      </c>
      <c r="H443" s="6">
        <f t="shared" si="65"/>
        <v>1.6822532280069689E-22</v>
      </c>
      <c r="I443" s="6">
        <f t="shared" si="65"/>
        <v>7.6023645588479499E-34</v>
      </c>
      <c r="J443" s="6">
        <f t="shared" si="65"/>
        <v>2.3164614620668985E-47</v>
      </c>
      <c r="K443" s="6">
        <f t="shared" si="65"/>
        <v>4.9121103941634327E-63</v>
      </c>
      <c r="L443" s="6">
        <f t="shared" si="65"/>
        <v>7.3966806201951204E-81</v>
      </c>
      <c r="M443" s="6">
        <f t="shared" si="65"/>
        <v>8.0179706423401738E-101</v>
      </c>
      <c r="N443" s="6">
        <f t="shared" si="65"/>
        <v>6.3177096066232998E-123</v>
      </c>
      <c r="O443" s="6">
        <f t="shared" si="65"/>
        <v>3.6443313899666428E-147</v>
      </c>
      <c r="P443" s="6">
        <f t="shared" si="65"/>
        <v>1.5473298290659974E-173</v>
      </c>
      <c r="Q443" s="6">
        <f t="shared" si="65"/>
        <v>4.8559321160918292E-202</v>
      </c>
      <c r="R443" s="6">
        <f t="shared" si="65"/>
        <v>1.1301225597027832E-232</v>
      </c>
      <c r="S443" s="6">
        <f t="shared" si="65"/>
        <v>1.9556890206444479E-265</v>
      </c>
      <c r="T443" s="6">
        <f t="shared" ref="T443:T459" si="68">EXP($A443-T$4*EXP(4*$A443))*((16*T$4^2*EXP(8*$A443)-24*T$4*EXP(4*$A443)))</f>
        <v>2.5219794483324966E-300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>
      <c r="A444" s="5">
        <f t="shared" si="62"/>
        <v>-6.1999999999999611E-2</v>
      </c>
      <c r="B444" s="10">
        <f t="shared" si="61"/>
        <v>3.0900670078275043</v>
      </c>
      <c r="D444" s="6">
        <f t="shared" si="65"/>
        <v>3.0225678065167858</v>
      </c>
      <c r="E444" s="6">
        <f t="shared" si="65"/>
        <v>6.7497416261638063E-2</v>
      </c>
      <c r="F444" s="6">
        <f t="shared" si="65"/>
        <v>1.7850488754517E-6</v>
      </c>
      <c r="G444" s="6">
        <f t="shared" si="65"/>
        <v>2.0517067041611932E-13</v>
      </c>
      <c r="H444" s="6">
        <f t="shared" si="65"/>
        <v>1.3291863862099064E-22</v>
      </c>
      <c r="I444" s="6">
        <f t="shared" si="65"/>
        <v>5.393568451186426E-34</v>
      </c>
      <c r="J444" s="6">
        <f t="shared" si="65"/>
        <v>1.4470729869182175E-47</v>
      </c>
      <c r="K444" s="6">
        <f t="shared" si="65"/>
        <v>2.6495589223829246E-63</v>
      </c>
      <c r="L444" s="6">
        <f t="shared" si="65"/>
        <v>3.3781852982878579E-81</v>
      </c>
      <c r="M444" s="6">
        <f t="shared" si="65"/>
        <v>3.0405531228801962E-101</v>
      </c>
      <c r="N444" s="6">
        <f t="shared" si="65"/>
        <v>1.9506949758962477E-123</v>
      </c>
      <c r="O444" s="6">
        <f t="shared" si="65"/>
        <v>8.9843976381987164E-148</v>
      </c>
      <c r="P444" s="6">
        <f t="shared" si="65"/>
        <v>2.9867239891189145E-174</v>
      </c>
      <c r="Q444" s="6">
        <f t="shared" si="65"/>
        <v>7.1965689782456E-203</v>
      </c>
      <c r="R444" s="6">
        <f t="shared" si="65"/>
        <v>1.2610103993321561E-233</v>
      </c>
      <c r="S444" s="6">
        <f t="shared" si="65"/>
        <v>1.6111377110752894E-266</v>
      </c>
      <c r="T444" s="6">
        <f t="shared" si="68"/>
        <v>1.5042278485353525E-301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>
      <c r="A445" s="5">
        <f t="shared" si="62"/>
        <v>-6.099999999999961E-2</v>
      </c>
      <c r="B445" s="10">
        <f t="shared" si="61"/>
        <v>3.1046085100301948</v>
      </c>
      <c r="D445" s="6">
        <f t="shared" ref="D445:S460" si="69">EXP($A445-D$4*EXP(4*$A445))*((16*D$4^2*EXP(8*$A445)-24*D$4*EXP(4*$A445)))</f>
        <v>3.0390769798188604</v>
      </c>
      <c r="E445" s="6">
        <f t="shared" si="69"/>
        <v>6.5529880989322387E-2</v>
      </c>
      <c r="F445" s="6">
        <f t="shared" si="69"/>
        <v>1.6492218350078864E-6</v>
      </c>
      <c r="G445" s="6">
        <f t="shared" si="69"/>
        <v>1.7693562923804285E-13</v>
      </c>
      <c r="H445" s="6">
        <f t="shared" si="69"/>
        <v>1.0491904709293483E-22</v>
      </c>
      <c r="I445" s="6">
        <f t="shared" si="69"/>
        <v>3.8211167311598486E-34</v>
      </c>
      <c r="J445" s="6">
        <f t="shared" si="69"/>
        <v>9.0223770996258711E-48</v>
      </c>
      <c r="K445" s="6">
        <f t="shared" si="69"/>
        <v>1.4255705626863957E-63</v>
      </c>
      <c r="L445" s="6">
        <f t="shared" si="69"/>
        <v>1.5379781162324658E-81</v>
      </c>
      <c r="M445" s="6">
        <f t="shared" si="69"/>
        <v>1.1485162826708783E-101</v>
      </c>
      <c r="N445" s="6">
        <f t="shared" si="69"/>
        <v>5.9945662564332839E-124</v>
      </c>
      <c r="O445" s="6">
        <f t="shared" si="69"/>
        <v>2.2024545530746335E-148</v>
      </c>
      <c r="P445" s="6">
        <f t="shared" si="69"/>
        <v>5.7270146222264576E-175</v>
      </c>
      <c r="Q445" s="6">
        <f t="shared" si="69"/>
        <v>1.0583746712719563E-203</v>
      </c>
      <c r="R445" s="6">
        <f t="shared" si="69"/>
        <v>1.3946936736493832E-234</v>
      </c>
      <c r="S445" s="6">
        <f t="shared" si="69"/>
        <v>1.3140275651596344E-267</v>
      </c>
      <c r="T445" s="6">
        <f t="shared" si="68"/>
        <v>8.8707939299283901E-303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>
      <c r="A446" s="5">
        <f t="shared" si="62"/>
        <v>-5.9999999999999609E-2</v>
      </c>
      <c r="B446" s="10">
        <f t="shared" si="61"/>
        <v>3.1189716847015885</v>
      </c>
      <c r="D446" s="6">
        <f t="shared" si="69"/>
        <v>3.0553606995742051</v>
      </c>
      <c r="E446" s="6">
        <f t="shared" si="69"/>
        <v>6.3609461939030776E-2</v>
      </c>
      <c r="F446" s="6">
        <f t="shared" si="69"/>
        <v>1.5231882005908941E-6</v>
      </c>
      <c r="G446" s="6">
        <f t="shared" si="69"/>
        <v>1.5249000159962984E-13</v>
      </c>
      <c r="H446" s="6">
        <f t="shared" si="69"/>
        <v>8.2736095792016396E-23</v>
      </c>
      <c r="I446" s="6">
        <f t="shared" si="69"/>
        <v>2.7032646484219589E-34</v>
      </c>
      <c r="J446" s="6">
        <f t="shared" si="69"/>
        <v>5.6145292617864985E-48</v>
      </c>
      <c r="K446" s="6">
        <f t="shared" si="69"/>
        <v>7.6508406975719378E-64</v>
      </c>
      <c r="L446" s="6">
        <f t="shared" si="69"/>
        <v>6.9796139459666667E-82</v>
      </c>
      <c r="M446" s="6">
        <f t="shared" si="69"/>
        <v>4.3212691517066352E-102</v>
      </c>
      <c r="N446" s="6">
        <f t="shared" si="69"/>
        <v>1.8333973364809074E-124</v>
      </c>
      <c r="O446" s="6">
        <f t="shared" si="69"/>
        <v>5.3686118030768189E-149</v>
      </c>
      <c r="P446" s="6">
        <f t="shared" si="69"/>
        <v>1.0908648908489533E-175</v>
      </c>
      <c r="Q446" s="6">
        <f t="shared" si="69"/>
        <v>1.5445467606557655E-204</v>
      </c>
      <c r="R446" s="6">
        <f t="shared" si="69"/>
        <v>1.528940801623931E-235</v>
      </c>
      <c r="S446" s="6">
        <f t="shared" si="69"/>
        <v>1.0609569368776802E-268</v>
      </c>
      <c r="T446" s="6">
        <f t="shared" si="68"/>
        <v>5.1721178105202551E-304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>
      <c r="A447" s="5">
        <f t="shared" si="62"/>
        <v>-5.8999999999999608E-2</v>
      </c>
      <c r="B447" s="10">
        <f t="shared" si="61"/>
        <v>3.1331538525700737</v>
      </c>
      <c r="D447" s="6">
        <f t="shared" si="69"/>
        <v>3.0714170968358223</v>
      </c>
      <c r="E447" s="6">
        <f t="shared" si="69"/>
        <v>6.1735349450334223E-2</v>
      </c>
      <c r="F447" s="6">
        <f t="shared" si="69"/>
        <v>1.406283786000222E-6</v>
      </c>
      <c r="G447" s="6">
        <f t="shared" si="69"/>
        <v>1.3133860653832869E-13</v>
      </c>
      <c r="H447" s="6">
        <f t="shared" si="69"/>
        <v>6.5178780212740493E-23</v>
      </c>
      <c r="I447" s="6">
        <f t="shared" si="69"/>
        <v>1.9097147706315166E-34</v>
      </c>
      <c r="J447" s="6">
        <f t="shared" si="69"/>
        <v>3.4870983943742083E-48</v>
      </c>
      <c r="K447" s="6">
        <f t="shared" si="69"/>
        <v>4.095722431438583E-64</v>
      </c>
      <c r="L447" s="6">
        <f t="shared" si="69"/>
        <v>3.1573421865908349E-82</v>
      </c>
      <c r="M447" s="6">
        <f t="shared" si="69"/>
        <v>1.6194525314894787E-102</v>
      </c>
      <c r="N447" s="6">
        <f t="shared" si="69"/>
        <v>5.5805572131844978E-125</v>
      </c>
      <c r="O447" s="6">
        <f t="shared" si="69"/>
        <v>1.3012005325925632E-149</v>
      </c>
      <c r="P447" s="6">
        <f t="shared" si="69"/>
        <v>2.0640086939346512E-176</v>
      </c>
      <c r="Q447" s="6">
        <f t="shared" si="69"/>
        <v>2.2366443163535133E-205</v>
      </c>
      <c r="R447" s="6">
        <f t="shared" si="69"/>
        <v>1.6612644165390504E-236</v>
      </c>
      <c r="S447" s="6">
        <f t="shared" si="69"/>
        <v>8.4799825150532135E-270</v>
      </c>
      <c r="T447" s="6">
        <f t="shared" si="68"/>
        <v>2.9813404164434385E-305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>
      <c r="A448" s="5">
        <f t="shared" si="62"/>
        <v>-5.7999999999999607E-2</v>
      </c>
      <c r="B448" s="10">
        <f t="shared" si="61"/>
        <v>3.1471523641222601</v>
      </c>
      <c r="D448" s="6">
        <f t="shared" si="69"/>
        <v>3.0872443274112409</v>
      </c>
      <c r="E448" s="6">
        <f t="shared" si="69"/>
        <v>5.9906738824549083E-2</v>
      </c>
      <c r="F448" s="6">
        <f t="shared" si="69"/>
        <v>1.2978863569731802E-6</v>
      </c>
      <c r="G448" s="6">
        <f t="shared" si="69"/>
        <v>1.1304914984474528E-13</v>
      </c>
      <c r="H448" s="6">
        <f t="shared" si="69"/>
        <v>5.1296322806694906E-23</v>
      </c>
      <c r="I448" s="6">
        <f t="shared" si="69"/>
        <v>1.3471862894447112E-34</v>
      </c>
      <c r="J448" s="6">
        <f t="shared" si="69"/>
        <v>2.1615742574695892E-48</v>
      </c>
      <c r="K448" s="6">
        <f t="shared" si="69"/>
        <v>2.1869980013228386E-64</v>
      </c>
      <c r="L448" s="6">
        <f t="shared" si="69"/>
        <v>1.4236896682095371E-82</v>
      </c>
      <c r="M448" s="6">
        <f t="shared" si="69"/>
        <v>6.0450652140792363E-103</v>
      </c>
      <c r="N448" s="6">
        <f t="shared" si="69"/>
        <v>1.6904889783538052E-125</v>
      </c>
      <c r="O448" s="6">
        <f t="shared" si="69"/>
        <v>3.1357666457851168E-150</v>
      </c>
      <c r="P448" s="6">
        <f t="shared" si="69"/>
        <v>3.8791657286220043E-177</v>
      </c>
      <c r="Q448" s="6">
        <f t="shared" si="69"/>
        <v>3.2137607484565085E-206</v>
      </c>
      <c r="R448" s="6">
        <f t="shared" si="69"/>
        <v>1.7889888017554932E-237</v>
      </c>
      <c r="S448" s="6">
        <f t="shared" si="69"/>
        <v>6.7093192372645131E-271</v>
      </c>
      <c r="T448" s="6">
        <f t="shared" si="68"/>
        <v>1.6989166663456334E-306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>
      <c r="A449" s="5">
        <f t="shared" si="62"/>
        <v>-5.6999999999999607E-2</v>
      </c>
      <c r="B449" s="10">
        <f t="shared" si="61"/>
        <v>3.1609646002962344</v>
      </c>
      <c r="D449" s="6">
        <f t="shared" si="69"/>
        <v>3.1028405723391788</v>
      </c>
      <c r="E449" s="6">
        <f t="shared" si="69"/>
        <v>5.8122830543760239E-2</v>
      </c>
      <c r="F449" s="6">
        <f t="shared" si="69"/>
        <v>1.1974131977541796E-6</v>
      </c>
      <c r="G449" s="6">
        <f t="shared" si="69"/>
        <v>9.7244479012005547E-14</v>
      </c>
      <c r="H449" s="6">
        <f t="shared" si="69"/>
        <v>4.0330472647178175E-23</v>
      </c>
      <c r="I449" s="6">
        <f t="shared" si="69"/>
        <v>9.4899411503930936E-35</v>
      </c>
      <c r="J449" s="6">
        <f t="shared" si="69"/>
        <v>1.337296897864409E-48</v>
      </c>
      <c r="K449" s="6">
        <f t="shared" si="69"/>
        <v>1.1648187303850234E-64</v>
      </c>
      <c r="L449" s="6">
        <f t="shared" si="69"/>
        <v>6.3989224583489677E-83</v>
      </c>
      <c r="M449" s="6">
        <f t="shared" si="69"/>
        <v>2.2475155763255676E-103</v>
      </c>
      <c r="N449" s="6">
        <f t="shared" si="69"/>
        <v>5.0962716653036738E-126</v>
      </c>
      <c r="O449" s="6">
        <f t="shared" si="69"/>
        <v>7.5136431190152307E-151</v>
      </c>
      <c r="P449" s="6">
        <f t="shared" si="69"/>
        <v>7.2416865384218561E-178</v>
      </c>
      <c r="Q449" s="6">
        <f t="shared" si="69"/>
        <v>4.5818130679875272E-207</v>
      </c>
      <c r="R449" s="6">
        <f t="shared" si="69"/>
        <v>1.9093330956343728E-238</v>
      </c>
      <c r="S449" s="6">
        <f t="shared" si="69"/>
        <v>5.2544899552460092E-272</v>
      </c>
      <c r="T449" s="6">
        <f t="shared" si="68"/>
        <v>9.5703972687540869E-308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>
      <c r="A450" s="5">
        <f t="shared" si="62"/>
        <v>-5.5999999999999606E-2</v>
      </c>
      <c r="B450" s="10">
        <f t="shared" si="61"/>
        <v>3.1745879731661626</v>
      </c>
      <c r="D450" s="6">
        <f t="shared" si="69"/>
        <v>3.1182040383642753</v>
      </c>
      <c r="E450" s="6">
        <f t="shared" si="69"/>
        <v>5.6382830482999372E-2</v>
      </c>
      <c r="F450" s="6">
        <f t="shared" si="69"/>
        <v>1.1043188045301723E-6</v>
      </c>
      <c r="G450" s="6">
        <f t="shared" si="69"/>
        <v>8.3595760889912572E-14</v>
      </c>
      <c r="H450" s="6">
        <f t="shared" si="69"/>
        <v>3.1677122849507597E-23</v>
      </c>
      <c r="I450" s="6">
        <f t="shared" si="69"/>
        <v>6.6753432907273833E-35</v>
      </c>
      <c r="J450" s="6">
        <f t="shared" si="69"/>
        <v>8.2572196106175649E-49</v>
      </c>
      <c r="K450" s="6">
        <f t="shared" si="69"/>
        <v>6.1880805011385833E-65</v>
      </c>
      <c r="L450" s="6">
        <f t="shared" si="69"/>
        <v>2.8667549776549607E-83</v>
      </c>
      <c r="M450" s="6">
        <f t="shared" si="69"/>
        <v>8.3227422437226874E-104</v>
      </c>
      <c r="N450" s="6">
        <f t="shared" si="69"/>
        <v>1.5289379190888645E-126</v>
      </c>
      <c r="O450" s="6">
        <f t="shared" si="69"/>
        <v>1.7900069720530456E-151</v>
      </c>
      <c r="P450" s="6">
        <f t="shared" si="69"/>
        <v>1.3427772079883663E-178</v>
      </c>
      <c r="Q450" s="6">
        <f t="shared" si="69"/>
        <v>6.4811907083638212E-208</v>
      </c>
      <c r="R450" s="6">
        <f t="shared" si="69"/>
        <v>2.0195071163873804E-239</v>
      </c>
      <c r="S450" s="6">
        <f t="shared" si="69"/>
        <v>4.0731792670787031E-273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>
      <c r="A451" s="5">
        <f t="shared" si="62"/>
        <v>-5.4999999999999605E-2</v>
      </c>
      <c r="B451" s="10">
        <f t="shared" si="61"/>
        <v>3.188019926618006</v>
      </c>
      <c r="D451" s="6">
        <f t="shared" si="69"/>
        <v>3.133332958409671</v>
      </c>
      <c r="E451" s="6">
        <f t="shared" si="69"/>
        <v>5.4685950115563028E-2</v>
      </c>
      <c r="F451" s="6">
        <f t="shared" si="69"/>
        <v>1.0180927000036834E-6</v>
      </c>
      <c r="G451" s="6">
        <f t="shared" si="69"/>
        <v>7.181647602902177E-14</v>
      </c>
      <c r="H451" s="6">
        <f t="shared" si="69"/>
        <v>2.4855456538156077E-23</v>
      </c>
      <c r="I451" s="6">
        <f t="shared" si="69"/>
        <v>4.6887319377460436E-35</v>
      </c>
      <c r="J451" s="6">
        <f t="shared" si="69"/>
        <v>5.0884409764252172E-49</v>
      </c>
      <c r="K451" s="6">
        <f t="shared" si="69"/>
        <v>3.2789648135720113E-65</v>
      </c>
      <c r="L451" s="6">
        <f t="shared" si="69"/>
        <v>1.2801500419317097E-83</v>
      </c>
      <c r="M451" s="6">
        <f t="shared" si="69"/>
        <v>3.0696243275728026E-104</v>
      </c>
      <c r="N451" s="6">
        <f t="shared" si="69"/>
        <v>4.5647369755316056E-127</v>
      </c>
      <c r="O451" s="6">
        <f t="shared" si="69"/>
        <v>4.2398079403580826E-152</v>
      </c>
      <c r="P451" s="6">
        <f t="shared" si="69"/>
        <v>2.4729724545444071E-179</v>
      </c>
      <c r="Q451" s="6">
        <f t="shared" si="69"/>
        <v>9.0960364481637325E-209</v>
      </c>
      <c r="R451" s="6">
        <f t="shared" si="69"/>
        <v>2.116815522287023E-240</v>
      </c>
      <c r="S451" s="6">
        <f t="shared" si="69"/>
        <v>3.1251401574398752E-274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>
      <c r="A452" s="5">
        <f t="shared" si="62"/>
        <v>-5.3999999999999604E-2</v>
      </c>
      <c r="B452" s="10">
        <f t="shared" si="61"/>
        <v>3.2012579370162189</v>
      </c>
      <c r="D452" s="6">
        <f t="shared" si="69"/>
        <v>3.1482255920473277</v>
      </c>
      <c r="E452" s="6">
        <f t="shared" si="69"/>
        <v>5.3031406711465751E-2</v>
      </c>
      <c r="F452" s="6">
        <f t="shared" si="69"/>
        <v>9.3825736358234278E-7</v>
      </c>
      <c r="G452" s="6">
        <f t="shared" si="69"/>
        <v>6.1657135404102409E-14</v>
      </c>
      <c r="H452" s="6">
        <f t="shared" si="69"/>
        <v>1.9483169599525356E-23</v>
      </c>
      <c r="I452" s="6">
        <f t="shared" si="69"/>
        <v>3.2885647680797127E-35</v>
      </c>
      <c r="J452" s="6">
        <f t="shared" si="69"/>
        <v>3.1295156554943192E-49</v>
      </c>
      <c r="K452" s="6">
        <f t="shared" si="69"/>
        <v>1.7329908683199965E-65</v>
      </c>
      <c r="L452" s="6">
        <f t="shared" si="69"/>
        <v>5.697864030819066E-84</v>
      </c>
      <c r="M452" s="6">
        <f t="shared" si="69"/>
        <v>1.1275922104839401E-104</v>
      </c>
      <c r="N452" s="6">
        <f t="shared" si="69"/>
        <v>1.3561940288409225E-127</v>
      </c>
      <c r="O452" s="6">
        <f t="shared" si="69"/>
        <v>9.9842368849244506E-153</v>
      </c>
      <c r="P452" s="6">
        <f t="shared" si="69"/>
        <v>4.5234923151945406E-180</v>
      </c>
      <c r="Q452" s="6">
        <f t="shared" si="69"/>
        <v>1.2665310250960258E-209</v>
      </c>
      <c r="R452" s="6">
        <f t="shared" si="69"/>
        <v>2.1987651036516419E-241</v>
      </c>
      <c r="S452" s="6">
        <f t="shared" si="69"/>
        <v>2.3731248532623998E-275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>
      <c r="A453" s="5">
        <f t="shared" si="62"/>
        <v>-5.2999999999999603E-2</v>
      </c>
      <c r="B453" s="10">
        <f t="shared" si="61"/>
        <v>3.2142995138613157</v>
      </c>
      <c r="D453" s="6">
        <f t="shared" si="69"/>
        <v>3.1628802259659667</v>
      </c>
      <c r="E453" s="6">
        <f t="shared" si="69"/>
        <v>5.1418423529024149E-2</v>
      </c>
      <c r="F453" s="6">
        <f t="shared" si="69"/>
        <v>8.6436627186628535E-7</v>
      </c>
      <c r="G453" s="6">
        <f t="shared" si="69"/>
        <v>5.2900635674751121E-14</v>
      </c>
      <c r="H453" s="6">
        <f t="shared" si="69"/>
        <v>1.5256593455158447E-23</v>
      </c>
      <c r="I453" s="6">
        <f t="shared" si="69"/>
        <v>2.3031597608161914E-35</v>
      </c>
      <c r="J453" s="6">
        <f t="shared" si="69"/>
        <v>1.920912385123176E-49</v>
      </c>
      <c r="K453" s="6">
        <f t="shared" si="69"/>
        <v>9.135451477101531E-66</v>
      </c>
      <c r="L453" s="6">
        <f t="shared" si="69"/>
        <v>2.5277755438516561E-84</v>
      </c>
      <c r="M453" s="6">
        <f t="shared" si="69"/>
        <v>4.1253418265918843E-105</v>
      </c>
      <c r="N453" s="6">
        <f t="shared" si="69"/>
        <v>4.0095862957281523E-128</v>
      </c>
      <c r="O453" s="6">
        <f t="shared" si="69"/>
        <v>2.3374949933591321E-153</v>
      </c>
      <c r="P453" s="6">
        <f t="shared" si="69"/>
        <v>8.2178049341296747E-181</v>
      </c>
      <c r="Q453" s="6">
        <f t="shared" si="69"/>
        <v>1.7495725692600745E-210</v>
      </c>
      <c r="R453" s="6">
        <f t="shared" si="69"/>
        <v>2.26316939753526E-242</v>
      </c>
      <c r="S453" s="6">
        <f t="shared" si="69"/>
        <v>1.7834823407023614E-276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>
      <c r="A454" s="5">
        <f t="shared" si="62"/>
        <v>-5.1999999999999602E-2</v>
      </c>
      <c r="B454" s="10">
        <f t="shared" si="61"/>
        <v>3.2271422004380228</v>
      </c>
      <c r="D454" s="6">
        <f t="shared" si="69"/>
        <v>3.1772951744363609</v>
      </c>
      <c r="E454" s="6">
        <f t="shared" si="69"/>
        <v>4.9846229999572257E-2</v>
      </c>
      <c r="F454" s="6">
        <f t="shared" si="69"/>
        <v>7.9600204431254191E-7</v>
      </c>
      <c r="G454" s="6">
        <f t="shared" si="69"/>
        <v>4.5358178497350133E-14</v>
      </c>
      <c r="H454" s="6">
        <f t="shared" si="69"/>
        <v>1.1934764964421378E-23</v>
      </c>
      <c r="I454" s="6">
        <f t="shared" si="69"/>
        <v>1.6106673695183348E-35</v>
      </c>
      <c r="J454" s="6">
        <f t="shared" si="69"/>
        <v>1.176718474269155E-49</v>
      </c>
      <c r="K454" s="6">
        <f t="shared" si="69"/>
        <v>4.8032309330064551E-66</v>
      </c>
      <c r="L454" s="6">
        <f t="shared" si="69"/>
        <v>1.117723658910053E-84</v>
      </c>
      <c r="M454" s="6">
        <f t="shared" si="69"/>
        <v>1.5031481877732011E-105</v>
      </c>
      <c r="N454" s="6">
        <f t="shared" si="69"/>
        <v>1.1796154149666365E-128</v>
      </c>
      <c r="O454" s="6">
        <f t="shared" si="69"/>
        <v>5.4405583297595907E-154</v>
      </c>
      <c r="P454" s="6">
        <f t="shared" si="69"/>
        <v>1.4826999707900428E-181</v>
      </c>
      <c r="Q454" s="6">
        <f t="shared" si="69"/>
        <v>2.397655367869378E-211</v>
      </c>
      <c r="R454" s="6">
        <f t="shared" si="69"/>
        <v>2.3082446005526878E-243</v>
      </c>
      <c r="S454" s="6">
        <f t="shared" si="69"/>
        <v>1.3264660216769003E-277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>
      <c r="A455" s="5">
        <f t="shared" si="62"/>
        <v>-5.0999999999999601E-2</v>
      </c>
      <c r="B455" s="10">
        <f t="shared" ref="B455:B518" si="70">SUM(D455:W455)</f>
        <v>3.239783574454004</v>
      </c>
      <c r="D455" s="6">
        <f t="shared" si="69"/>
        <v>3.1914687797739556</v>
      </c>
      <c r="E455" s="6">
        <f t="shared" si="69"/>
        <v>4.8314061905320359E-2</v>
      </c>
      <c r="F455" s="6">
        <f t="shared" si="69"/>
        <v>7.3277468914868655E-7</v>
      </c>
      <c r="G455" s="6">
        <f t="shared" si="69"/>
        <v>3.8865687759487609E-14</v>
      </c>
      <c r="H455" s="6">
        <f t="shared" si="69"/>
        <v>9.3266726354011948E-24</v>
      </c>
      <c r="I455" s="6">
        <f t="shared" si="69"/>
        <v>1.1247324895292395E-35</v>
      </c>
      <c r="J455" s="6">
        <f t="shared" si="69"/>
        <v>7.1939713864259437E-50</v>
      </c>
      <c r="K455" s="6">
        <f t="shared" si="69"/>
        <v>2.5188488153265013E-66</v>
      </c>
      <c r="L455" s="6">
        <f t="shared" si="69"/>
        <v>4.925997152042011E-85</v>
      </c>
      <c r="M455" s="6">
        <f t="shared" si="69"/>
        <v>5.4546961266198161E-106</v>
      </c>
      <c r="N455" s="6">
        <f t="shared" si="69"/>
        <v>3.4533125448980668E-129</v>
      </c>
      <c r="O455" s="6">
        <f t="shared" si="69"/>
        <v>1.2588762168435111E-154</v>
      </c>
      <c r="P455" s="6">
        <f t="shared" si="69"/>
        <v>2.6567717669025327E-182</v>
      </c>
      <c r="Q455" s="6">
        <f t="shared" si="69"/>
        <v>3.2596153475737459E-212</v>
      </c>
      <c r="R455" s="6">
        <f t="shared" si="69"/>
        <v>2.332690975690516E-244</v>
      </c>
      <c r="S455" s="6">
        <f t="shared" si="69"/>
        <v>9.7630253409501101E-279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>
      <c r="A456" s="5">
        <f t="shared" ref="A456:A519" si="71">A455+$A$3</f>
        <v>-4.99999999999996E-2</v>
      </c>
      <c r="B456" s="10">
        <f t="shared" si="70"/>
        <v>3.2522212486689108</v>
      </c>
      <c r="D456" s="6">
        <f t="shared" si="69"/>
        <v>3.2053994127985681</v>
      </c>
      <c r="E456" s="6">
        <f t="shared" si="69"/>
        <v>4.6821161550364532E-2</v>
      </c>
      <c r="F456" s="6">
        <f t="shared" si="69"/>
        <v>6.7431994479620459E-7</v>
      </c>
      <c r="G456" s="6">
        <f t="shared" si="69"/>
        <v>3.3280666066927563E-14</v>
      </c>
      <c r="H456" s="6">
        <f t="shared" si="69"/>
        <v>7.2810562423216026E-24</v>
      </c>
      <c r="I456" s="6">
        <f t="shared" si="69"/>
        <v>7.8424479836139143E-36</v>
      </c>
      <c r="J456" s="6">
        <f t="shared" si="69"/>
        <v>4.3892718287114262E-50</v>
      </c>
      <c r="K456" s="6">
        <f t="shared" si="69"/>
        <v>1.3174415887674511E-66</v>
      </c>
      <c r="L456" s="6">
        <f t="shared" si="69"/>
        <v>2.1637739588414147E-85</v>
      </c>
      <c r="M456" s="6">
        <f t="shared" si="69"/>
        <v>1.9713290693033749E-106</v>
      </c>
      <c r="N456" s="6">
        <f t="shared" si="69"/>
        <v>1.0059521141386805E-129</v>
      </c>
      <c r="O456" s="6">
        <f t="shared" si="69"/>
        <v>2.8957370976698133E-155</v>
      </c>
      <c r="P456" s="6">
        <f t="shared" si="69"/>
        <v>4.7276653123680078E-183</v>
      </c>
      <c r="Q456" s="6">
        <f t="shared" si="69"/>
        <v>4.3959912306754352E-213</v>
      </c>
      <c r="R456" s="6">
        <f t="shared" si="69"/>
        <v>2.3357546136996068E-245</v>
      </c>
      <c r="S456" s="6">
        <f t="shared" si="69"/>
        <v>7.1107511746012138E-280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>
      <c r="A457" s="5">
        <f t="shared" si="71"/>
        <v>-4.8999999999999599E-2</v>
      </c>
      <c r="B457" s="10">
        <f t="shared" si="70"/>
        <v>3.2644528715136572</v>
      </c>
      <c r="D457" s="6">
        <f t="shared" si="69"/>
        <v>3.2190854732910497</v>
      </c>
      <c r="E457" s="6">
        <f t="shared" si="69"/>
        <v>4.5366777924866757E-2</v>
      </c>
      <c r="F457" s="6">
        <f t="shared" si="69"/>
        <v>6.2029771224761269E-7</v>
      </c>
      <c r="G457" s="6">
        <f t="shared" si="69"/>
        <v>2.847943846625742E-14</v>
      </c>
      <c r="H457" s="6">
        <f t="shared" si="69"/>
        <v>5.6782569988612956E-24</v>
      </c>
      <c r="I457" s="6">
        <f t="shared" si="69"/>
        <v>5.4602246496622583E-36</v>
      </c>
      <c r="J457" s="6">
        <f t="shared" si="69"/>
        <v>2.6726395491488531E-50</v>
      </c>
      <c r="K457" s="6">
        <f t="shared" si="69"/>
        <v>6.8725309526888465E-67</v>
      </c>
      <c r="L457" s="6">
        <f t="shared" si="69"/>
        <v>9.4728762663000937E-86</v>
      </c>
      <c r="M457" s="6">
        <f t="shared" si="69"/>
        <v>7.0951299821961742E-107</v>
      </c>
      <c r="N457" s="6">
        <f t="shared" si="69"/>
        <v>2.9157888458955473E-130</v>
      </c>
      <c r="O457" s="6">
        <f t="shared" si="69"/>
        <v>6.6215780159322248E-156</v>
      </c>
      <c r="P457" s="6">
        <f t="shared" si="69"/>
        <v>8.354465118984759E-184</v>
      </c>
      <c r="Q457" s="6">
        <f t="shared" si="69"/>
        <v>5.8809050150910219E-214</v>
      </c>
      <c r="R457" s="6">
        <f t="shared" si="69"/>
        <v>2.3172654863664177E-246</v>
      </c>
      <c r="S457" s="6">
        <f t="shared" si="69"/>
        <v>5.1247308336066099E-281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>
      <c r="A458" s="5">
        <f t="shared" si="71"/>
        <v>-4.7999999999999599E-2</v>
      </c>
      <c r="B458" s="10">
        <f t="shared" si="70"/>
        <v>3.2764761276997567</v>
      </c>
      <c r="D458" s="6">
        <f t="shared" si="69"/>
        <v>3.2325253904467321</v>
      </c>
      <c r="E458" s="6">
        <f t="shared" si="69"/>
        <v>4.3950166862426247E-2</v>
      </c>
      <c r="F458" s="6">
        <f t="shared" si="69"/>
        <v>5.7039057401981727E-7</v>
      </c>
      <c r="G458" s="6">
        <f t="shared" si="69"/>
        <v>2.4354737316314559E-14</v>
      </c>
      <c r="H458" s="6">
        <f t="shared" si="69"/>
        <v>4.4237127691520173E-24</v>
      </c>
      <c r="I458" s="6">
        <f t="shared" si="69"/>
        <v>3.7959742287497279E-36</v>
      </c>
      <c r="J458" s="6">
        <f t="shared" si="69"/>
        <v>1.6240856743117795E-50</v>
      </c>
      <c r="K458" s="6">
        <f t="shared" si="69"/>
        <v>3.575637829129658E-67</v>
      </c>
      <c r="L458" s="6">
        <f t="shared" si="69"/>
        <v>4.1333128565451505E-86</v>
      </c>
      <c r="M458" s="6">
        <f t="shared" si="69"/>
        <v>2.5431213765448013E-107</v>
      </c>
      <c r="N458" s="6">
        <f t="shared" si="69"/>
        <v>8.409370873503262E-131</v>
      </c>
      <c r="O458" s="6">
        <f t="shared" si="69"/>
        <v>1.5051501439901435E-156</v>
      </c>
      <c r="P458" s="6">
        <f t="shared" si="69"/>
        <v>1.4660808475933349E-184</v>
      </c>
      <c r="Q458" s="6">
        <f t="shared" si="69"/>
        <v>7.8039478108857872E-215</v>
      </c>
      <c r="R458" s="6">
        <f t="shared" si="69"/>
        <v>2.2776491453791945E-247</v>
      </c>
      <c r="S458" s="6">
        <f t="shared" si="69"/>
        <v>3.6545407812530621E-282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>
      <c r="A459" s="5">
        <f t="shared" si="71"/>
        <v>-4.6999999999999598E-2</v>
      </c>
      <c r="B459" s="10">
        <f t="shared" si="70"/>
        <v>3.2882887388185909</v>
      </c>
      <c r="D459" s="6">
        <f t="shared" si="69"/>
        <v>3.2457176233255063</v>
      </c>
      <c r="E459" s="6">
        <f t="shared" si="69"/>
        <v>4.2570591190668389E-2</v>
      </c>
      <c r="F459" s="6">
        <f t="shared" si="69"/>
        <v>5.2430239548028241E-7</v>
      </c>
      <c r="G459" s="6">
        <f t="shared" si="69"/>
        <v>2.0813587503369433E-14</v>
      </c>
      <c r="H459" s="6">
        <f t="shared" si="69"/>
        <v>3.442771629383037E-24</v>
      </c>
      <c r="I459" s="6">
        <f t="shared" si="69"/>
        <v>2.6350404741774089E-36</v>
      </c>
      <c r="J459" s="6">
        <f t="shared" si="69"/>
        <v>9.8490555817132303E-51</v>
      </c>
      <c r="K459" s="6">
        <f t="shared" si="69"/>
        <v>1.8553985923602573E-67</v>
      </c>
      <c r="L459" s="6">
        <f t="shared" si="69"/>
        <v>1.7974437451516659E-86</v>
      </c>
      <c r="M459" s="6">
        <f t="shared" si="69"/>
        <v>9.0776227645667399E-108</v>
      </c>
      <c r="N459" s="6">
        <f t="shared" si="69"/>
        <v>2.4131866465356737E-131</v>
      </c>
      <c r="O459" s="6">
        <f t="shared" si="69"/>
        <v>3.4009773987964296E-157</v>
      </c>
      <c r="P459" s="6">
        <f t="shared" si="69"/>
        <v>2.5547733640694146E-185</v>
      </c>
      <c r="Q459" s="6">
        <f t="shared" si="69"/>
        <v>1.0271959417723194E-215</v>
      </c>
      <c r="R459" s="6">
        <f t="shared" si="69"/>
        <v>2.2179110701128201E-248</v>
      </c>
      <c r="S459" s="6">
        <f t="shared" si="69"/>
        <v>2.578590200334812E-283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>
      <c r="A460" s="5">
        <f t="shared" si="71"/>
        <v>-4.5999999999999597E-2</v>
      </c>
      <c r="B460" s="10">
        <f t="shared" si="70"/>
        <v>3.2998884639304915</v>
      </c>
      <c r="D460" s="6">
        <f t="shared" si="69"/>
        <v>3.2586606612983875</v>
      </c>
      <c r="E460" s="6">
        <f t="shared" si="69"/>
        <v>4.1227320875081692E-2</v>
      </c>
      <c r="F460" s="6">
        <f t="shared" si="69"/>
        <v>4.8175700451137389E-7</v>
      </c>
      <c r="G460" s="6">
        <f t="shared" si="69"/>
        <v>1.7775455896360523E-14</v>
      </c>
      <c r="H460" s="6">
        <f t="shared" si="69"/>
        <v>2.6765608731250109E-24</v>
      </c>
      <c r="I460" s="6">
        <f t="shared" si="69"/>
        <v>1.8264173215484748E-36</v>
      </c>
      <c r="J460" s="6">
        <f t="shared" si="69"/>
        <v>5.9606526021799534E-51</v>
      </c>
      <c r="K460" s="6">
        <f t="shared" si="69"/>
        <v>9.6020327222071684E-68</v>
      </c>
      <c r="L460" s="6">
        <f t="shared" si="69"/>
        <v>7.7901729636890097E-87</v>
      </c>
      <c r="M460" s="6">
        <f t="shared" si="69"/>
        <v>3.2267718748933181E-108</v>
      </c>
      <c r="N460" s="6">
        <f t="shared" si="69"/>
        <v>6.8901639242176797E-132</v>
      </c>
      <c r="O460" s="6">
        <f t="shared" si="69"/>
        <v>7.6387600163609713E-158</v>
      </c>
      <c r="P460" s="6">
        <f t="shared" si="69"/>
        <v>4.4206875911346258E-186</v>
      </c>
      <c r="Q460" s="6">
        <f t="shared" si="69"/>
        <v>1.3410557342734574E-216</v>
      </c>
      <c r="R460" s="6">
        <f t="shared" si="69"/>
        <v>2.1395944191262991E-249</v>
      </c>
      <c r="S460" s="6">
        <f t="shared" ref="L460:W485" si="72">EXP($A460-S$4*EXP(4*$A460))*((16*S$4^2*EXP(8*$A460)-24*S$4*EXP(4*$A460)))</f>
        <v>1.8001186023706216E-284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>
      <c r="A461" s="5">
        <f t="shared" si="71"/>
        <v>-4.4999999999999596E-2</v>
      </c>
      <c r="B461" s="10">
        <f t="shared" si="70"/>
        <v>3.3112731001434654</v>
      </c>
      <c r="D461" s="6">
        <f t="shared" ref="D461:K492" si="73">EXP($A461-D$4*EXP(4*$A461))*((16*D$4^2*EXP(8*$A461)-24*D$4*EXP(4*$A461)))</f>
        <v>3.2713530244903652</v>
      </c>
      <c r="E461" s="6">
        <f t="shared" si="73"/>
        <v>3.9919633156139479E-2</v>
      </c>
      <c r="F461" s="6">
        <f t="shared" si="73"/>
        <v>4.4249694564260703E-7</v>
      </c>
      <c r="G461" s="6">
        <f t="shared" si="73"/>
        <v>1.5170633120126047E-14</v>
      </c>
      <c r="H461" s="6">
        <f t="shared" si="73"/>
        <v>2.0787001023780082E-24</v>
      </c>
      <c r="I461" s="6">
        <f t="shared" si="73"/>
        <v>1.2640342062582975E-36</v>
      </c>
      <c r="J461" s="6">
        <f t="shared" si="73"/>
        <v>3.6000045665649103E-51</v>
      </c>
      <c r="K461" s="6">
        <f t="shared" si="73"/>
        <v>4.9559482201715882E-68</v>
      </c>
      <c r="L461" s="6">
        <f t="shared" si="72"/>
        <v>3.3648660968237758E-87</v>
      </c>
      <c r="M461" s="6">
        <f t="shared" si="72"/>
        <v>1.1422159868604997E-108</v>
      </c>
      <c r="N461" s="6">
        <f t="shared" si="72"/>
        <v>1.9573597642669831E-132</v>
      </c>
      <c r="O461" s="6">
        <f t="shared" si="72"/>
        <v>1.7054019126681298E-158</v>
      </c>
      <c r="P461" s="6">
        <f t="shared" si="72"/>
        <v>7.5955285892442632E-187</v>
      </c>
      <c r="Q461" s="6">
        <f t="shared" si="72"/>
        <v>1.7365238172928544E-217</v>
      </c>
      <c r="R461" s="6">
        <f t="shared" si="72"/>
        <v>2.0447136500440069E-250</v>
      </c>
      <c r="S461" s="6">
        <f t="shared" si="72"/>
        <v>1.2432848137079753E-285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>
      <c r="A462" s="5">
        <f t="shared" si="71"/>
        <v>-4.3999999999999595E-2</v>
      </c>
      <c r="B462" s="10">
        <f t="shared" si="70"/>
        <v>3.3224404831814738</v>
      </c>
      <c r="D462" s="6">
        <f t="shared" si="73"/>
        <v>3.2837932642194119</v>
      </c>
      <c r="E462" s="6">
        <f t="shared" si="73"/>
        <v>3.8646812679743792E-2</v>
      </c>
      <c r="F462" s="6">
        <f t="shared" si="73"/>
        <v>4.0628230493996538E-7</v>
      </c>
      <c r="G462" s="6">
        <f t="shared" si="73"/>
        <v>1.2938819441381916E-14</v>
      </c>
      <c r="H462" s="6">
        <f t="shared" si="73"/>
        <v>1.6126886658550161E-24</v>
      </c>
      <c r="I462" s="6">
        <f t="shared" si="73"/>
        <v>8.7349635757865687E-37</v>
      </c>
      <c r="J462" s="6">
        <f t="shared" si="73"/>
        <v>2.1697951978601204E-51</v>
      </c>
      <c r="K462" s="6">
        <f t="shared" si="73"/>
        <v>2.5510754310380485E-68</v>
      </c>
      <c r="L462" s="6">
        <f t="shared" si="72"/>
        <v>1.4484765525610046E-87</v>
      </c>
      <c r="M462" s="6">
        <f t="shared" si="72"/>
        <v>4.0262873503275367E-109</v>
      </c>
      <c r="N462" s="6">
        <f t="shared" si="72"/>
        <v>5.5322960554823938E-133</v>
      </c>
      <c r="O462" s="6">
        <f t="shared" si="72"/>
        <v>3.784468569561476E-159</v>
      </c>
      <c r="P462" s="6">
        <f t="shared" si="72"/>
        <v>1.2958198035019745E-187</v>
      </c>
      <c r="Q462" s="6">
        <f t="shared" si="72"/>
        <v>2.2301844242971849E-218</v>
      </c>
      <c r="R462" s="6">
        <f t="shared" si="72"/>
        <v>1.9356679994030158E-251</v>
      </c>
      <c r="S462" s="6">
        <f t="shared" si="72"/>
        <v>8.4951728657623845E-287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>
      <c r="A463" s="5">
        <f t="shared" si="71"/>
        <v>-4.2999999999999594E-2</v>
      </c>
      <c r="B463" s="10">
        <f t="shared" si="70"/>
        <v>3.3333884879421531</v>
      </c>
      <c r="D463" s="6">
        <f t="shared" si="73"/>
        <v>3.2959799634315021</v>
      </c>
      <c r="E463" s="6">
        <f t="shared" si="73"/>
        <v>3.7408151621037805E-2</v>
      </c>
      <c r="F463" s="6">
        <f t="shared" si="73"/>
        <v>3.7288960209617147E-7</v>
      </c>
      <c r="G463" s="6">
        <f t="shared" si="73"/>
        <v>1.1027889863527621E-14</v>
      </c>
      <c r="H463" s="6">
        <f t="shared" si="73"/>
        <v>1.2498312733338189E-24</v>
      </c>
      <c r="I463" s="6">
        <f t="shared" si="73"/>
        <v>6.027041778951824E-37</v>
      </c>
      <c r="J463" s="6">
        <f t="shared" si="73"/>
        <v>1.3050805175108709E-51</v>
      </c>
      <c r="K463" s="6">
        <f t="shared" si="73"/>
        <v>1.3096285208703555E-68</v>
      </c>
      <c r="L463" s="6">
        <f t="shared" si="72"/>
        <v>6.2140140367612389E-88</v>
      </c>
      <c r="M463" s="6">
        <f t="shared" si="72"/>
        <v>1.4132876097160341E-109</v>
      </c>
      <c r="N463" s="6">
        <f t="shared" si="72"/>
        <v>1.5556968784857139E-133</v>
      </c>
      <c r="O463" s="6">
        <f t="shared" si="72"/>
        <v>8.3473152085821938E-160</v>
      </c>
      <c r="P463" s="6">
        <f t="shared" si="72"/>
        <v>2.1950140474714224E-188</v>
      </c>
      <c r="Q463" s="6">
        <f t="shared" si="72"/>
        <v>2.8406165030257065E-219</v>
      </c>
      <c r="R463" s="6">
        <f t="shared" si="72"/>
        <v>1.815140033036931E-252</v>
      </c>
      <c r="S463" s="6">
        <f t="shared" si="72"/>
        <v>5.7423172958391935E-288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>
      <c r="A464" s="5">
        <f t="shared" si="71"/>
        <v>-4.1999999999999593E-2</v>
      </c>
      <c r="B464" s="10">
        <f t="shared" si="70"/>
        <v>3.3441150290437878</v>
      </c>
      <c r="D464" s="6">
        <f t="shared" si="73"/>
        <v>3.3079117371313997</v>
      </c>
      <c r="E464" s="6">
        <f t="shared" si="73"/>
        <v>3.6202949801632141E-2</v>
      </c>
      <c r="F464" s="6">
        <f t="shared" si="73"/>
        <v>3.4211074631580463E-7</v>
      </c>
      <c r="G464" s="6">
        <f t="shared" si="73"/>
        <v>9.3928164565678548E-15</v>
      </c>
      <c r="H464" s="6">
        <f t="shared" si="73"/>
        <v>9.6759265928003015E-25</v>
      </c>
      <c r="I464" s="6">
        <f t="shared" si="73"/>
        <v>4.1522691477763464E-37</v>
      </c>
      <c r="J464" s="6">
        <f t="shared" si="73"/>
        <v>7.8334873243485517E-52</v>
      </c>
      <c r="K464" s="6">
        <f t="shared" si="73"/>
        <v>6.7049653444764937E-69</v>
      </c>
      <c r="L464" s="6">
        <f t="shared" si="72"/>
        <v>2.6567098433839635E-88</v>
      </c>
      <c r="M464" s="6">
        <f t="shared" si="72"/>
        <v>4.9399010725238028E-110</v>
      </c>
      <c r="N464" s="6">
        <f t="shared" si="72"/>
        <v>4.3523166093021159E-134</v>
      </c>
      <c r="O464" s="6">
        <f t="shared" si="72"/>
        <v>1.8299613286122125E-160</v>
      </c>
      <c r="P464" s="6">
        <f t="shared" si="72"/>
        <v>3.6916768306712242E-189</v>
      </c>
      <c r="Q464" s="6">
        <f t="shared" si="72"/>
        <v>3.5882429912740609E-220</v>
      </c>
      <c r="R464" s="6">
        <f t="shared" si="72"/>
        <v>1.6859852925965882E-253</v>
      </c>
      <c r="S464" s="6">
        <f t="shared" si="72"/>
        <v>3.8396951158020972E-289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>
      <c r="A465" s="5">
        <f t="shared" si="71"/>
        <v>-4.0999999999999592E-2</v>
      </c>
      <c r="B465" s="10">
        <f t="shared" si="70"/>
        <v>3.3546180613615038</v>
      </c>
      <c r="D465" s="6">
        <f t="shared" si="73"/>
        <v>3.3195872328091425</v>
      </c>
      <c r="E465" s="6">
        <f t="shared" si="73"/>
        <v>3.5030514800300318E-2</v>
      </c>
      <c r="F465" s="6">
        <f t="shared" si="73"/>
        <v>3.1375205273460615E-7</v>
      </c>
      <c r="G465" s="6">
        <f t="shared" si="73"/>
        <v>7.994728547416086E-15</v>
      </c>
      <c r="H465" s="6">
        <f t="shared" si="73"/>
        <v>7.482939348062338E-25</v>
      </c>
      <c r="I465" s="6">
        <f t="shared" si="73"/>
        <v>2.856290202917665E-37</v>
      </c>
      <c r="J465" s="6">
        <f t="shared" si="73"/>
        <v>4.6921150220552645E-52</v>
      </c>
      <c r="K465" s="6">
        <f t="shared" si="73"/>
        <v>3.4234487012103358E-69</v>
      </c>
      <c r="L465" s="6">
        <f t="shared" si="72"/>
        <v>1.1319342140063112E-88</v>
      </c>
      <c r="M465" s="6">
        <f t="shared" si="72"/>
        <v>1.7193349860734802E-110</v>
      </c>
      <c r="N465" s="6">
        <f t="shared" si="72"/>
        <v>1.2113872545444384E-134</v>
      </c>
      <c r="O465" s="6">
        <f t="shared" si="72"/>
        <v>3.9873062226746878E-161</v>
      </c>
      <c r="P465" s="6">
        <f t="shared" si="72"/>
        <v>6.1644066268806007E-190</v>
      </c>
      <c r="Q465" s="6">
        <f t="shared" si="72"/>
        <v>4.4950451421832056E-221</v>
      </c>
      <c r="R465" s="6">
        <f t="shared" si="72"/>
        <v>1.5511194171920682E-254</v>
      </c>
      <c r="S465" s="6">
        <f t="shared" si="72"/>
        <v>2.5396977092584696E-290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>
      <c r="A466" s="5">
        <f t="shared" si="71"/>
        <v>-3.9999999999999591E-2</v>
      </c>
      <c r="B466" s="10">
        <f t="shared" si="70"/>
        <v>3.3648955805525391</v>
      </c>
      <c r="D466" s="6">
        <f t="shared" si="73"/>
        <v>3.3310051308620192</v>
      </c>
      <c r="E466" s="6">
        <f t="shared" si="73"/>
        <v>3.3890162057197012E-2</v>
      </c>
      <c r="F466" s="6">
        <f t="shared" si="73"/>
        <v>2.8763331625301525E-7</v>
      </c>
      <c r="G466" s="6">
        <f t="shared" si="73"/>
        <v>6.80009369939119E-15</v>
      </c>
      <c r="H466" s="6">
        <f t="shared" si="73"/>
        <v>5.7808076597039073E-25</v>
      </c>
      <c r="I466" s="6">
        <f t="shared" si="73"/>
        <v>1.9617878524780996E-37</v>
      </c>
      <c r="J466" s="6">
        <f t="shared" si="73"/>
        <v>2.8046210998134228E-52</v>
      </c>
      <c r="K466" s="6">
        <f t="shared" si="73"/>
        <v>1.7431921127781236E-69</v>
      </c>
      <c r="L466" s="6">
        <f t="shared" si="72"/>
        <v>4.8061511610877865E-89</v>
      </c>
      <c r="M466" s="6">
        <f t="shared" si="72"/>
        <v>5.9586777859889987E-111</v>
      </c>
      <c r="N466" s="6">
        <f t="shared" si="72"/>
        <v>3.354313027405626E-135</v>
      </c>
      <c r="O466" s="6">
        <f t="shared" si="72"/>
        <v>8.6347386608562204E-162</v>
      </c>
      <c r="P466" s="6">
        <f t="shared" si="72"/>
        <v>1.0219452099164829E-190</v>
      </c>
      <c r="Q466" s="6">
        <f t="shared" si="72"/>
        <v>5.5841200433403339E-222</v>
      </c>
      <c r="R466" s="6">
        <f t="shared" si="72"/>
        <v>1.413408996494531E-255</v>
      </c>
      <c r="S466" s="6">
        <f t="shared" si="72"/>
        <v>1.6615909149711181E-291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>
      <c r="A467" s="5">
        <f t="shared" si="71"/>
        <v>-3.8999999999999591E-2</v>
      </c>
      <c r="B467" s="10">
        <f t="shared" si="70"/>
        <v>3.3749456235704582</v>
      </c>
      <c r="D467" s="6">
        <f t="shared" si="73"/>
        <v>3.3421641450118527</v>
      </c>
      <c r="E467" s="6">
        <f t="shared" si="73"/>
        <v>3.2781214971660103E-2</v>
      </c>
      <c r="F467" s="6">
        <f t="shared" si="73"/>
        <v>2.63586939800213E-7</v>
      </c>
      <c r="G467" s="6">
        <f t="shared" si="73"/>
        <v>5.7800044499610942E-15</v>
      </c>
      <c r="H467" s="6">
        <f t="shared" si="73"/>
        <v>4.4610756985981314E-25</v>
      </c>
      <c r="I467" s="6">
        <f t="shared" si="73"/>
        <v>1.3453396931480861E-37</v>
      </c>
      <c r="J467" s="6">
        <f t="shared" si="73"/>
        <v>1.6728929391396253E-52</v>
      </c>
      <c r="K467" s="6">
        <f t="shared" si="73"/>
        <v>8.8518912165132813E-70</v>
      </c>
      <c r="L467" s="6">
        <f t="shared" si="72"/>
        <v>2.0336060546987329E-89</v>
      </c>
      <c r="M467" s="6">
        <f t="shared" si="72"/>
        <v>2.0562647436287642E-111</v>
      </c>
      <c r="N467" s="6">
        <f t="shared" si="72"/>
        <v>9.2400274612746726E-136</v>
      </c>
      <c r="O467" s="6">
        <f t="shared" si="72"/>
        <v>1.8584036101663766E-162</v>
      </c>
      <c r="P467" s="6">
        <f t="shared" si="72"/>
        <v>1.6819772876397195E-191</v>
      </c>
      <c r="Q467" s="6">
        <f t="shared" si="72"/>
        <v>6.8790640815891232E-223</v>
      </c>
      <c r="R467" s="6">
        <f t="shared" si="72"/>
        <v>1.2755718422576596E-256</v>
      </c>
      <c r="S467" s="6">
        <f t="shared" si="72"/>
        <v>1.0752364437101195E-292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>
      <c r="A468" s="5">
        <f t="shared" si="71"/>
        <v>-3.799999999999959E-2</v>
      </c>
      <c r="B468" s="10">
        <f t="shared" si="70"/>
        <v>3.3847662691682512</v>
      </c>
      <c r="D468" s="6">
        <f t="shared" si="73"/>
        <v>3.3530630227174711</v>
      </c>
      <c r="E468" s="6">
        <f t="shared" si="73"/>
        <v>3.1703004993660681E-2</v>
      </c>
      <c r="F468" s="6">
        <f t="shared" si="73"/>
        <v>2.4145711417674217E-7</v>
      </c>
      <c r="G468" s="6">
        <f t="shared" si="73"/>
        <v>4.9095575815278008E-15</v>
      </c>
      <c r="H468" s="6">
        <f t="shared" si="73"/>
        <v>3.4389319414362464E-25</v>
      </c>
      <c r="I468" s="6">
        <f t="shared" si="73"/>
        <v>9.2116916314632817E-38</v>
      </c>
      <c r="J468" s="6">
        <f t="shared" si="73"/>
        <v>9.957420555818658E-53</v>
      </c>
      <c r="K468" s="6">
        <f t="shared" si="73"/>
        <v>4.4826156258482993E-70</v>
      </c>
      <c r="L468" s="6">
        <f t="shared" si="72"/>
        <v>8.5747871621614228E-90</v>
      </c>
      <c r="M468" s="6">
        <f t="shared" si="72"/>
        <v>7.065459763627701E-112</v>
      </c>
      <c r="N468" s="6">
        <f t="shared" si="72"/>
        <v>2.5321125028694037E-136</v>
      </c>
      <c r="O468" s="6">
        <f t="shared" si="72"/>
        <v>3.9750388937231955E-163</v>
      </c>
      <c r="P468" s="6">
        <f t="shared" si="72"/>
        <v>2.7482499103017523E-192</v>
      </c>
      <c r="Q468" s="6">
        <f t="shared" si="72"/>
        <v>8.4031723674707287E-224</v>
      </c>
      <c r="R468" s="6">
        <f t="shared" si="72"/>
        <v>1.1400914174350442E-257</v>
      </c>
      <c r="S468" s="6">
        <f t="shared" si="72"/>
        <v>6.8818078269906076E-294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>
      <c r="A469" s="5">
        <f t="shared" si="71"/>
        <v>-3.6999999999999589E-2</v>
      </c>
      <c r="B469" s="10">
        <f t="shared" si="70"/>
        <v>3.3943556383901643</v>
      </c>
      <c r="D469" s="6">
        <f t="shared" si="73"/>
        <v>3.3637005455821463</v>
      </c>
      <c r="E469" s="6">
        <f t="shared" si="73"/>
        <v>3.0654871708967524E-2</v>
      </c>
      <c r="F469" s="6">
        <f t="shared" si="73"/>
        <v>2.2109904675098878E-7</v>
      </c>
      <c r="G469" s="6">
        <f t="shared" si="73"/>
        <v>4.1673142970989398E-15</v>
      </c>
      <c r="H469" s="6">
        <f t="shared" si="73"/>
        <v>2.6481258067294619E-25</v>
      </c>
      <c r="I469" s="6">
        <f t="shared" si="73"/>
        <v>6.2975504092943788E-38</v>
      </c>
      <c r="J469" s="6">
        <f t="shared" si="73"/>
        <v>5.914344739021329E-53</v>
      </c>
      <c r="K469" s="6">
        <f t="shared" si="73"/>
        <v>2.2637411181516273E-70</v>
      </c>
      <c r="L469" s="6">
        <f t="shared" si="72"/>
        <v>3.6029723658139147E-90</v>
      </c>
      <c r="M469" s="6">
        <f t="shared" si="72"/>
        <v>2.4172780638451069E-112</v>
      </c>
      <c r="N469" s="6">
        <f t="shared" si="72"/>
        <v>6.9027753330276117E-137</v>
      </c>
      <c r="O469" s="6">
        <f t="shared" si="72"/>
        <v>8.4497224558751792E-164</v>
      </c>
      <c r="P469" s="6">
        <f t="shared" si="72"/>
        <v>4.4578273848503839E-193</v>
      </c>
      <c r="Q469" s="6">
        <f t="shared" si="72"/>
        <v>1.0178454145781318E-224</v>
      </c>
      <c r="R469" s="6">
        <f t="shared" si="72"/>
        <v>1.0091489347751963E-258</v>
      </c>
      <c r="S469" s="6">
        <f t="shared" si="72"/>
        <v>4.3561280830106525E-295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>
      <c r="A470" s="5">
        <f t="shared" si="71"/>
        <v>-3.5999999999999588E-2</v>
      </c>
      <c r="B470" s="10">
        <f t="shared" si="70"/>
        <v>3.4037118950522425</v>
      </c>
      <c r="D470" s="6">
        <f t="shared" si="73"/>
        <v>3.3740755297559049</v>
      </c>
      <c r="E470" s="6">
        <f t="shared" si="73"/>
        <v>2.9636162918097609E-2</v>
      </c>
      <c r="F470" s="6">
        <f t="shared" si="73"/>
        <v>2.0237823640785645E-7</v>
      </c>
      <c r="G470" s="6">
        <f t="shared" si="73"/>
        <v>3.5348310841472856E-15</v>
      </c>
      <c r="H470" s="6">
        <f t="shared" si="73"/>
        <v>2.0369614621627079E-25</v>
      </c>
      <c r="I470" s="6">
        <f t="shared" si="73"/>
        <v>4.2985901056383615E-38</v>
      </c>
      <c r="J470" s="6">
        <f t="shared" si="73"/>
        <v>3.5054503592303913E-53</v>
      </c>
      <c r="K470" s="6">
        <f t="shared" si="73"/>
        <v>1.1400319800872438E-70</v>
      </c>
      <c r="L470" s="6">
        <f t="shared" si="72"/>
        <v>1.5085978519589822E-90</v>
      </c>
      <c r="M470" s="6">
        <f t="shared" si="72"/>
        <v>8.234364055464977E-113</v>
      </c>
      <c r="N470" s="6">
        <f t="shared" si="72"/>
        <v>1.8719161470324632E-137</v>
      </c>
      <c r="O470" s="6">
        <f t="shared" si="72"/>
        <v>1.7849760905225021E-164</v>
      </c>
      <c r="P470" s="6">
        <f t="shared" si="72"/>
        <v>7.1780834267571372E-194</v>
      </c>
      <c r="Q470" s="6">
        <f t="shared" si="72"/>
        <v>1.2224476834693244E-225</v>
      </c>
      <c r="R470" s="6">
        <f t="shared" si="72"/>
        <v>8.8457524793959475E-260</v>
      </c>
      <c r="S470" s="6">
        <f t="shared" si="72"/>
        <v>2.7269616815442517E-296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>
      <c r="A471" s="5">
        <f t="shared" si="71"/>
        <v>-3.4999999999999587E-2</v>
      </c>
      <c r="B471" s="10">
        <f t="shared" si="70"/>
        <v>3.4128332462113988</v>
      </c>
      <c r="D471" s="6">
        <f t="shared" si="73"/>
        <v>3.3841868263324764</v>
      </c>
      <c r="E471" s="6">
        <f t="shared" si="73"/>
        <v>2.8646234709127187E-2</v>
      </c>
      <c r="F471" s="6">
        <f t="shared" si="73"/>
        <v>1.8516979226656598E-7</v>
      </c>
      <c r="G471" s="6">
        <f t="shared" si="73"/>
        <v>2.9962522964903473E-15</v>
      </c>
      <c r="H471" s="6">
        <f t="shared" si="73"/>
        <v>1.5651439681073985E-25</v>
      </c>
      <c r="I471" s="6">
        <f t="shared" si="73"/>
        <v>2.9295426268206568E-38</v>
      </c>
      <c r="J471" s="6">
        <f t="shared" si="73"/>
        <v>2.0732644990183122E-53</v>
      </c>
      <c r="K471" s="6">
        <f t="shared" si="73"/>
        <v>5.7252900893093083E-71</v>
      </c>
      <c r="L471" s="6">
        <f t="shared" si="72"/>
        <v>6.2944081219352593E-91</v>
      </c>
      <c r="M471" s="6">
        <f t="shared" si="72"/>
        <v>2.7928218973533057E-113</v>
      </c>
      <c r="N471" s="6">
        <f t="shared" si="72"/>
        <v>5.0496563474542387E-138</v>
      </c>
      <c r="O471" s="6">
        <f t="shared" si="72"/>
        <v>3.7471440915886209E-165</v>
      </c>
      <c r="P471" s="6">
        <f t="shared" si="72"/>
        <v>1.1473587484419075E-194</v>
      </c>
      <c r="Q471" s="6">
        <f t="shared" si="72"/>
        <v>1.4557066113987946E-226</v>
      </c>
      <c r="R471" s="6">
        <f t="shared" si="72"/>
        <v>7.6782323198842592E-261</v>
      </c>
      <c r="S471" s="6">
        <f t="shared" si="72"/>
        <v>1.6881786648069005E-297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>
      <c r="A472" s="5">
        <f t="shared" si="71"/>
        <v>-3.3999999999999586E-2</v>
      </c>
      <c r="B472" s="10">
        <f t="shared" si="70"/>
        <v>3.4217179426229891</v>
      </c>
      <c r="D472" s="6">
        <f t="shared" si="73"/>
        <v>3.3940333217407521</v>
      </c>
      <c r="E472" s="6">
        <f t="shared" si="73"/>
        <v>2.7684451524440518E-2</v>
      </c>
      <c r="F472" s="6">
        <f t="shared" si="73"/>
        <v>1.6935779379901639E-7</v>
      </c>
      <c r="G472" s="6">
        <f t="shared" si="73"/>
        <v>2.5379565841032519E-15</v>
      </c>
      <c r="H472" s="6">
        <f t="shared" si="73"/>
        <v>1.201299117922229E-25</v>
      </c>
      <c r="I472" s="6">
        <f t="shared" si="73"/>
        <v>1.9933808715725117E-38</v>
      </c>
      <c r="J472" s="6">
        <f t="shared" si="73"/>
        <v>1.2235890809396736E-53</v>
      </c>
      <c r="K472" s="6">
        <f t="shared" si="73"/>
        <v>2.8672350520510567E-71</v>
      </c>
      <c r="L472" s="6">
        <f t="shared" si="72"/>
        <v>2.6169717567050071E-91</v>
      </c>
      <c r="M472" s="6">
        <f t="shared" si="72"/>
        <v>9.4310178287346422E-114</v>
      </c>
      <c r="N472" s="6">
        <f t="shared" si="72"/>
        <v>1.3550049138015671E-138</v>
      </c>
      <c r="O472" s="6">
        <f t="shared" si="72"/>
        <v>7.8169170974029844E-166</v>
      </c>
      <c r="P472" s="6">
        <f t="shared" si="72"/>
        <v>1.8204662581602925E-195</v>
      </c>
      <c r="Q472" s="6">
        <f t="shared" si="72"/>
        <v>1.7186905658899409E-227</v>
      </c>
      <c r="R472" s="6">
        <f t="shared" si="72"/>
        <v>6.5996000428772868E-262</v>
      </c>
      <c r="S472" s="6">
        <f t="shared" si="72"/>
        <v>1.0334735401212403E-298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>
      <c r="A473" s="5">
        <f t="shared" si="71"/>
        <v>-3.2999999999999585E-2</v>
      </c>
      <c r="B473" s="10">
        <f t="shared" si="70"/>
        <v>3.4303642791867706</v>
      </c>
      <c r="D473" s="6">
        <f t="shared" si="73"/>
        <v>3.4036139381305812</v>
      </c>
      <c r="E473" s="6">
        <f t="shared" si="73"/>
        <v>2.6750186221497274E-2</v>
      </c>
      <c r="F473" s="6">
        <f t="shared" si="73"/>
        <v>1.5483469009045418E-7</v>
      </c>
      <c r="G473" s="6">
        <f t="shared" si="73"/>
        <v>2.1482502709048922E-15</v>
      </c>
      <c r="H473" s="6">
        <f t="shared" si="73"/>
        <v>9.2102519496172299E-26</v>
      </c>
      <c r="I473" s="6">
        <f t="shared" si="73"/>
        <v>1.3542370497838857E-38</v>
      </c>
      <c r="J473" s="6">
        <f t="shared" si="73"/>
        <v>7.2058088817891489E-54</v>
      </c>
      <c r="K473" s="6">
        <f t="shared" si="73"/>
        <v>1.4318897128204322E-71</v>
      </c>
      <c r="L473" s="6">
        <f t="shared" si="72"/>
        <v>1.0841758643427664E-91</v>
      </c>
      <c r="M473" s="6">
        <f t="shared" si="72"/>
        <v>3.1707969549513292E-114</v>
      </c>
      <c r="N473" s="6">
        <f t="shared" si="72"/>
        <v>3.6167153312563212E-139</v>
      </c>
      <c r="O473" s="6">
        <f t="shared" si="72"/>
        <v>1.6204169867079856E-166</v>
      </c>
      <c r="P473" s="6">
        <f t="shared" si="72"/>
        <v>2.8671198925427312E-196</v>
      </c>
      <c r="Q473" s="6">
        <f t="shared" si="72"/>
        <v>2.0118096602779455E-228</v>
      </c>
      <c r="R473" s="6">
        <f t="shared" si="72"/>
        <v>5.6167717177939498E-263</v>
      </c>
      <c r="S473" s="6">
        <f t="shared" si="72"/>
        <v>6.2560819157071036E-300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>
      <c r="A474" s="5">
        <f t="shared" si="71"/>
        <v>-3.1999999999999584E-2</v>
      </c>
      <c r="B474" s="10">
        <f t="shared" si="70"/>
        <v>3.4387705953811807</v>
      </c>
      <c r="D474" s="6">
        <f t="shared" si="73"/>
        <v>3.4129276337527394</v>
      </c>
      <c r="E474" s="6">
        <f t="shared" si="73"/>
        <v>2.5842820127703447E-2</v>
      </c>
      <c r="F474" s="6">
        <f t="shared" si="73"/>
        <v>1.4150073609052661E-7</v>
      </c>
      <c r="G474" s="6">
        <f t="shared" si="73"/>
        <v>1.8171016354596929E-15</v>
      </c>
      <c r="H474" s="6">
        <f t="shared" si="73"/>
        <v>7.0536424364387421E-26</v>
      </c>
      <c r="I474" s="6">
        <f t="shared" si="73"/>
        <v>9.185658324998964E-39</v>
      </c>
      <c r="J474" s="6">
        <f t="shared" si="73"/>
        <v>4.234405146559113E-54</v>
      </c>
      <c r="K474" s="6">
        <f t="shared" si="73"/>
        <v>7.1306878295218673E-72</v>
      </c>
      <c r="L474" s="6">
        <f t="shared" si="72"/>
        <v>4.4755953171349957E-92</v>
      </c>
      <c r="M474" s="6">
        <f t="shared" si="72"/>
        <v>1.061366079865675E-114</v>
      </c>
      <c r="N474" s="6">
        <f t="shared" si="72"/>
        <v>9.6022487817906653E-140</v>
      </c>
      <c r="O474" s="6">
        <f t="shared" si="72"/>
        <v>3.3378225164857599E-167</v>
      </c>
      <c r="P474" s="6">
        <f t="shared" si="72"/>
        <v>4.4820426562654248E-197</v>
      </c>
      <c r="Q474" s="6">
        <f t="shared" si="72"/>
        <v>2.334675223882946E-229</v>
      </c>
      <c r="R474" s="6">
        <f t="shared" si="72"/>
        <v>4.73316380714121E-264</v>
      </c>
      <c r="S474" s="6">
        <f t="shared" si="72"/>
        <v>3.744622573392225E-301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>
      <c r="A475" s="5">
        <f t="shared" si="71"/>
        <v>-3.0999999999999583E-2</v>
      </c>
      <c r="B475" s="10">
        <f t="shared" si="70"/>
        <v>3.4469352756858318</v>
      </c>
      <c r="D475" s="6">
        <f t="shared" si="73"/>
        <v>3.4219734033328955</v>
      </c>
      <c r="E475" s="6">
        <f t="shared" si="73"/>
        <v>2.4961743089471067E-2</v>
      </c>
      <c r="F475" s="6">
        <f t="shared" si="73"/>
        <v>1.2926346380506355E-7</v>
      </c>
      <c r="G475" s="6">
        <f t="shared" si="73"/>
        <v>1.5359108023488521E-15</v>
      </c>
      <c r="H475" s="6">
        <f t="shared" si="73"/>
        <v>5.3960384037250145E-26</v>
      </c>
      <c r="I475" s="6">
        <f t="shared" si="73"/>
        <v>6.2206291943250161E-39</v>
      </c>
      <c r="J475" s="6">
        <f t="shared" si="73"/>
        <v>2.4829092405506219E-54</v>
      </c>
      <c r="K475" s="6">
        <f t="shared" si="73"/>
        <v>3.5409839293140449E-72</v>
      </c>
      <c r="L475" s="6">
        <f t="shared" si="72"/>
        <v>1.840967207768956E-92</v>
      </c>
      <c r="M475" s="6">
        <f t="shared" si="72"/>
        <v>3.5370501124438267E-115</v>
      </c>
      <c r="N475" s="6">
        <f t="shared" si="72"/>
        <v>2.5357560624810439E-140</v>
      </c>
      <c r="O475" s="6">
        <f t="shared" si="72"/>
        <v>6.8317792254618033E-168</v>
      </c>
      <c r="P475" s="6">
        <f t="shared" si="72"/>
        <v>6.9544064642408669E-198</v>
      </c>
      <c r="Q475" s="6">
        <f t="shared" si="72"/>
        <v>2.68597162644346E-230</v>
      </c>
      <c r="R475" s="6">
        <f t="shared" si="72"/>
        <v>3.9490683449772528E-265</v>
      </c>
      <c r="S475" s="6">
        <f t="shared" si="72"/>
        <v>2.2161370073746254E-302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>
      <c r="A476" s="5">
        <f t="shared" si="71"/>
        <v>-2.9999999999999583E-2</v>
      </c>
      <c r="B476" s="10">
        <f t="shared" si="70"/>
        <v>3.4548567499921603</v>
      </c>
      <c r="D476" s="6">
        <f t="shared" si="73"/>
        <v>3.4307502784394148</v>
      </c>
      <c r="E476" s="6">
        <f t="shared" si="73"/>
        <v>2.410635351555751E-2</v>
      </c>
      <c r="F476" s="6">
        <f t="shared" si="73"/>
        <v>1.1803718647744764E-7</v>
      </c>
      <c r="G476" s="6">
        <f t="shared" si="73"/>
        <v>1.2973106143898881E-15</v>
      </c>
      <c r="H476" s="6">
        <f t="shared" si="73"/>
        <v>4.1233894988465041E-26</v>
      </c>
      <c r="I476" s="6">
        <f t="shared" si="73"/>
        <v>4.205948994239138E-39</v>
      </c>
      <c r="J476" s="6">
        <f t="shared" si="73"/>
        <v>1.4527278930383159E-54</v>
      </c>
      <c r="K476" s="6">
        <f t="shared" si="73"/>
        <v>1.7534049857658422E-72</v>
      </c>
      <c r="L476" s="6">
        <f t="shared" si="72"/>
        <v>7.5453471407912985E-93</v>
      </c>
      <c r="M476" s="6">
        <f t="shared" si="72"/>
        <v>1.1735153135200985E-115</v>
      </c>
      <c r="N476" s="6">
        <f t="shared" si="72"/>
        <v>6.6605266202789456E-141</v>
      </c>
      <c r="O476" s="6">
        <f t="shared" si="72"/>
        <v>1.3894005027727055E-168</v>
      </c>
      <c r="P476" s="6">
        <f t="shared" si="72"/>
        <v>1.0709892174559898E-198</v>
      </c>
      <c r="Q476" s="6">
        <f t="shared" si="72"/>
        <v>3.0633501378066902E-231</v>
      </c>
      <c r="R476" s="6">
        <f t="shared" si="72"/>
        <v>3.2621114691806342E-266</v>
      </c>
      <c r="S476" s="6">
        <f t="shared" si="72"/>
        <v>1.2967264946817184E-303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>
      <c r="A477" s="5">
        <f t="shared" si="71"/>
        <v>-2.8999999999999582E-2</v>
      </c>
      <c r="B477" s="10">
        <f t="shared" si="70"/>
        <v>3.4625334940021797</v>
      </c>
      <c r="D477" s="6">
        <f t="shared" si="73"/>
        <v>3.4392573278448677</v>
      </c>
      <c r="E477" s="6">
        <f t="shared" si="73"/>
        <v>2.3276058414777125E-2</v>
      </c>
      <c r="F477" s="6">
        <f t="shared" si="73"/>
        <v>1.0774253390306692E-7</v>
      </c>
      <c r="G477" s="6">
        <f t="shared" si="73"/>
        <v>1.0949944383434557E-15</v>
      </c>
      <c r="H477" s="6">
        <f t="shared" si="73"/>
        <v>3.1473822771451812E-26</v>
      </c>
      <c r="I477" s="6">
        <f t="shared" si="73"/>
        <v>2.8392037984034319E-39</v>
      </c>
      <c r="J477" s="6">
        <f t="shared" si="73"/>
        <v>8.4812314143926792E-55</v>
      </c>
      <c r="K477" s="6">
        <f t="shared" si="73"/>
        <v>8.6576758590669039E-73</v>
      </c>
      <c r="L477" s="6">
        <f t="shared" si="72"/>
        <v>3.0813715472937651E-93</v>
      </c>
      <c r="M477" s="6">
        <f t="shared" si="72"/>
        <v>3.8761459369790264E-116</v>
      </c>
      <c r="N477" s="6">
        <f t="shared" si="72"/>
        <v>1.7400706806655539E-141</v>
      </c>
      <c r="O477" s="6">
        <f t="shared" si="72"/>
        <v>2.8075855289329064E-169</v>
      </c>
      <c r="P477" s="6">
        <f t="shared" si="72"/>
        <v>1.6369597754562419E-199</v>
      </c>
      <c r="Q477" s="6">
        <f t="shared" si="72"/>
        <v>3.4633547683449809E-232</v>
      </c>
      <c r="R477" s="6">
        <f t="shared" si="72"/>
        <v>2.6677589531511479E-267</v>
      </c>
      <c r="S477" s="6">
        <f t="shared" si="72"/>
        <v>7.501422027806982E-305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>
      <c r="A478" s="5">
        <f t="shared" si="71"/>
        <v>-2.7999999999999581E-2</v>
      </c>
      <c r="B478" s="10">
        <f t="shared" si="70"/>
        <v>3.4699640296151846</v>
      </c>
      <c r="D478" s="6">
        <f t="shared" si="73"/>
        <v>3.447493657880988</v>
      </c>
      <c r="E478" s="6">
        <f t="shared" si="73"/>
        <v>2.2470273428178745E-2</v>
      </c>
      <c r="F478" s="6">
        <f t="shared" si="73"/>
        <v>9.830601711130352E-8</v>
      </c>
      <c r="G478" s="6">
        <f t="shared" si="73"/>
        <v>9.235673685172399E-16</v>
      </c>
      <c r="H478" s="6">
        <f t="shared" si="73"/>
        <v>2.3997085329540915E-26</v>
      </c>
      <c r="I478" s="6">
        <f t="shared" si="73"/>
        <v>1.9135033112761466E-39</v>
      </c>
      <c r="J478" s="6">
        <f t="shared" si="73"/>
        <v>4.9406143649522105E-55</v>
      </c>
      <c r="K478" s="6">
        <f t="shared" si="73"/>
        <v>4.2626163249522318E-73</v>
      </c>
      <c r="L478" s="6">
        <f t="shared" si="72"/>
        <v>1.2538174088659794E-93</v>
      </c>
      <c r="M478" s="6">
        <f t="shared" si="72"/>
        <v>1.2745812604620656E-116</v>
      </c>
      <c r="N478" s="6">
        <f t="shared" si="72"/>
        <v>4.5214012075463891E-142</v>
      </c>
      <c r="O478" s="6">
        <f t="shared" si="72"/>
        <v>5.6368863612667142E-170</v>
      </c>
      <c r="P478" s="6">
        <f t="shared" si="72"/>
        <v>2.4831656027517605E-200</v>
      </c>
      <c r="Q478" s="6">
        <f t="shared" si="72"/>
        <v>3.8813895825511329E-233</v>
      </c>
      <c r="R478" s="6">
        <f t="shared" si="72"/>
        <v>2.1598349100723427E-268</v>
      </c>
      <c r="S478" s="6">
        <f t="shared" si="72"/>
        <v>4.2900503102150402E-306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>
      <c r="A479" s="5">
        <f t="shared" si="71"/>
        <v>-2.699999999999958E-2</v>
      </c>
      <c r="B479" s="10">
        <f t="shared" si="70"/>
        <v>3.4771469253024625</v>
      </c>
      <c r="D479" s="6">
        <f t="shared" si="73"/>
        <v>3.4554584127870531</v>
      </c>
      <c r="E479" s="6">
        <f t="shared" si="73"/>
        <v>2.1688422855787776E-2</v>
      </c>
      <c r="F479" s="6">
        <f t="shared" si="73"/>
        <v>8.9659620736918672E-8</v>
      </c>
      <c r="G479" s="6">
        <f t="shared" si="73"/>
        <v>7.7841774200288387E-16</v>
      </c>
      <c r="H479" s="6">
        <f t="shared" si="73"/>
        <v>1.8275927047914077E-26</v>
      </c>
      <c r="I479" s="6">
        <f t="shared" si="73"/>
        <v>1.2875353138926054E-39</v>
      </c>
      <c r="J479" s="6">
        <f t="shared" si="73"/>
        <v>2.8717497257549537E-55</v>
      </c>
      <c r="K479" s="6">
        <f t="shared" si="73"/>
        <v>2.0926761119757268E-73</v>
      </c>
      <c r="L479" s="6">
        <f t="shared" si="72"/>
        <v>5.0832749052115017E-94</v>
      </c>
      <c r="M479" s="6">
        <f t="shared" si="72"/>
        <v>4.1723736825127334E-117</v>
      </c>
      <c r="N479" s="6">
        <f t="shared" si="72"/>
        <v>1.1684701189238127E-142</v>
      </c>
      <c r="O479" s="6">
        <f t="shared" si="72"/>
        <v>1.1244368903258038E-170</v>
      </c>
      <c r="P479" s="6">
        <f t="shared" si="72"/>
        <v>3.7383069591798594E-201</v>
      </c>
      <c r="Q479" s="6">
        <f t="shared" si="72"/>
        <v>4.3117357214838536E-234</v>
      </c>
      <c r="R479" s="6">
        <f t="shared" si="72"/>
        <v>1.731024354922747E-269</v>
      </c>
      <c r="S479" s="6">
        <f t="shared" si="72"/>
        <v>2.4254079481729179E-307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>
      <c r="A480" s="5">
        <f t="shared" si="71"/>
        <v>-2.5999999999999579E-2</v>
      </c>
      <c r="B480" s="10">
        <f t="shared" si="70"/>
        <v>3.4840807964698075</v>
      </c>
      <c r="D480" s="6">
        <f t="shared" si="73"/>
        <v>3.4631507750513735</v>
      </c>
      <c r="E480" s="6">
        <f t="shared" si="73"/>
        <v>2.0929939678011975E-2</v>
      </c>
      <c r="F480" s="6">
        <f t="shared" si="73"/>
        <v>8.1740421486496002E-8</v>
      </c>
      <c r="G480" s="6">
        <f t="shared" si="73"/>
        <v>6.5560627348817578E-16</v>
      </c>
      <c r="H480" s="6">
        <f t="shared" si="73"/>
        <v>1.3903056897490392E-26</v>
      </c>
      <c r="I480" s="6">
        <f t="shared" si="73"/>
        <v>8.6493514838881312E-40</v>
      </c>
      <c r="J480" s="6">
        <f t="shared" si="73"/>
        <v>1.6655281415302192E-55</v>
      </c>
      <c r="K480" s="6">
        <f t="shared" si="73"/>
        <v>1.024409588212952E-73</v>
      </c>
      <c r="L480" s="6">
        <f t="shared" si="72"/>
        <v>2.053362548885582E-94</v>
      </c>
      <c r="M480" s="6">
        <f t="shared" si="72"/>
        <v>1.3596881195832759E-117</v>
      </c>
      <c r="N480" s="6">
        <f t="shared" si="72"/>
        <v>3.0032474619008872E-143</v>
      </c>
      <c r="O480" s="6">
        <f t="shared" si="72"/>
        <v>2.2284820923371582E-171</v>
      </c>
      <c r="P480" s="6">
        <f t="shared" si="72"/>
        <v>5.5851213607040429E-202</v>
      </c>
      <c r="Q480" s="6">
        <f t="shared" si="72"/>
        <v>4.7476242849412992E-235</v>
      </c>
      <c r="R480" s="6">
        <f t="shared" si="72"/>
        <v>1.3733361465711625E-270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>
      <c r="A481" s="5">
        <f t="shared" si="71"/>
        <v>-2.4999999999999578E-2</v>
      </c>
      <c r="B481" s="10">
        <f t="shared" si="70"/>
        <v>3.4907643058079003</v>
      </c>
      <c r="D481" s="6">
        <f t="shared" si="73"/>
        <v>3.4705699657458555</v>
      </c>
      <c r="E481" s="6">
        <f t="shared" si="73"/>
        <v>2.0194265571813193E-2</v>
      </c>
      <c r="F481" s="6">
        <f t="shared" si="73"/>
        <v>7.4490231186062981E-8</v>
      </c>
      <c r="G481" s="6">
        <f t="shared" si="73"/>
        <v>5.5177046317794174E-16</v>
      </c>
      <c r="H481" s="6">
        <f t="shared" si="73"/>
        <v>1.0564505798581857E-26</v>
      </c>
      <c r="I481" s="6">
        <f t="shared" si="73"/>
        <v>5.8009561203428824E-40</v>
      </c>
      <c r="J481" s="6">
        <f t="shared" si="73"/>
        <v>9.6381408631781087E-56</v>
      </c>
      <c r="K481" s="6">
        <f t="shared" si="73"/>
        <v>5.0001849807243403E-74</v>
      </c>
      <c r="L481" s="6">
        <f t="shared" si="72"/>
        <v>8.2640712506350711E-95</v>
      </c>
      <c r="M481" s="6">
        <f t="shared" si="72"/>
        <v>4.4109079198604314E-118</v>
      </c>
      <c r="N481" s="6">
        <f t="shared" si="72"/>
        <v>7.6768678893496533E-144</v>
      </c>
      <c r="O481" s="6">
        <f t="shared" si="72"/>
        <v>4.3878337019712736E-172</v>
      </c>
      <c r="P481" s="6">
        <f t="shared" si="72"/>
        <v>8.2806680752913138E-203</v>
      </c>
      <c r="Q481" s="6">
        <f t="shared" si="72"/>
        <v>5.1813683625131755E-236</v>
      </c>
      <c r="R481" s="6">
        <f t="shared" si="72"/>
        <v>1.0785093227063059E-271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>
      <c r="A482" s="5">
        <f t="shared" si="71"/>
        <v>-2.3999999999999577E-2</v>
      </c>
      <c r="B482" s="10">
        <f t="shared" si="70"/>
        <v>3.4971961636303992</v>
      </c>
      <c r="D482" s="6">
        <f t="shared" si="73"/>
        <v>3.4777152448533872</v>
      </c>
      <c r="E482" s="6">
        <f t="shared" si="73"/>
        <v>1.948085092174847E-2</v>
      </c>
      <c r="F482" s="6">
        <f t="shared" si="73"/>
        <v>6.7855262973104979E-8</v>
      </c>
      <c r="G482" s="6">
        <f t="shared" si="73"/>
        <v>4.6404223409966638E-16</v>
      </c>
      <c r="H482" s="6">
        <f t="shared" si="73"/>
        <v>8.0185178868640605E-27</v>
      </c>
      <c r="I482" s="6">
        <f t="shared" si="73"/>
        <v>3.8842253175573557E-40</v>
      </c>
      <c r="J482" s="6">
        <f t="shared" si="73"/>
        <v>5.5650184347077764E-56</v>
      </c>
      <c r="K482" s="6">
        <f t="shared" si="73"/>
        <v>2.433516415590188E-74</v>
      </c>
      <c r="L482" s="6">
        <f t="shared" si="72"/>
        <v>3.3137707397652279E-95</v>
      </c>
      <c r="M482" s="6">
        <f t="shared" si="72"/>
        <v>1.4244308759422194E-118</v>
      </c>
      <c r="N482" s="6">
        <f t="shared" si="72"/>
        <v>1.9515824964543685E-144</v>
      </c>
      <c r="O482" s="6">
        <f t="shared" si="72"/>
        <v>8.5831512134764745E-173</v>
      </c>
      <c r="P482" s="6">
        <f t="shared" si="72"/>
        <v>1.2183159209568569E-203</v>
      </c>
      <c r="Q482" s="6">
        <f t="shared" si="72"/>
        <v>5.6045539967476872E-237</v>
      </c>
      <c r="R482" s="6">
        <f t="shared" si="72"/>
        <v>8.3835236572874797E-273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>
      <c r="A483" s="5">
        <f t="shared" si="71"/>
        <v>-2.2999999999999576E-2</v>
      </c>
      <c r="B483" s="10">
        <f t="shared" si="70"/>
        <v>3.5033751281997483</v>
      </c>
      <c r="D483" s="6">
        <f t="shared" si="73"/>
        <v>3.4845859115879416</v>
      </c>
      <c r="E483" s="6">
        <f t="shared" si="73"/>
        <v>1.8789154825987087E-2</v>
      </c>
      <c r="F483" s="6">
        <f t="shared" si="73"/>
        <v>6.178581927004272E-8</v>
      </c>
      <c r="G483" s="6">
        <f t="shared" si="73"/>
        <v>3.8997702007816189E-16</v>
      </c>
      <c r="H483" s="6">
        <f t="shared" si="73"/>
        <v>6.0791529603380008E-27</v>
      </c>
      <c r="I483" s="6">
        <f t="shared" si="73"/>
        <v>2.5965410869275036E-40</v>
      </c>
      <c r="J483" s="6">
        <f t="shared" si="73"/>
        <v>3.2060339001663939E-56</v>
      </c>
      <c r="K483" s="6">
        <f t="shared" si="73"/>
        <v>1.1809001965396947E-74</v>
      </c>
      <c r="L483" s="6">
        <f t="shared" si="72"/>
        <v>1.3238672603499734E-95</v>
      </c>
      <c r="M483" s="6">
        <f t="shared" si="72"/>
        <v>4.5790095313623439E-119</v>
      </c>
      <c r="N483" s="6">
        <f t="shared" si="72"/>
        <v>4.933897030069124E-145</v>
      </c>
      <c r="O483" s="6">
        <f t="shared" si="72"/>
        <v>1.667967410714391E-173</v>
      </c>
      <c r="P483" s="6">
        <f t="shared" si="72"/>
        <v>1.7787006510710352E-204</v>
      </c>
      <c r="Q483" s="6">
        <f t="shared" si="72"/>
        <v>6.0082859244299709E-238</v>
      </c>
      <c r="R483" s="6">
        <f t="shared" si="72"/>
        <v>6.4501098353503165E-274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>
      <c r="A484" s="5">
        <f t="shared" si="71"/>
        <v>-2.1999999999999575E-2</v>
      </c>
      <c r="B484" s="10">
        <f t="shared" si="70"/>
        <v>3.5093000060406063</v>
      </c>
      <c r="D484" s="6">
        <f t="shared" si="73"/>
        <v>3.4911813047071947</v>
      </c>
      <c r="E484" s="6">
        <f t="shared" si="73"/>
        <v>1.8118645097410957E-2</v>
      </c>
      <c r="F484" s="6">
        <f t="shared" si="73"/>
        <v>5.6236000246974381E-8</v>
      </c>
      <c r="G484" s="6">
        <f t="shared" si="73"/>
        <v>3.2749275746498426E-16</v>
      </c>
      <c r="H484" s="6">
        <f t="shared" si="73"/>
        <v>4.603563153532651E-27</v>
      </c>
      <c r="I484" s="6">
        <f t="shared" si="73"/>
        <v>1.7328823275916677E-40</v>
      </c>
      <c r="J484" s="6">
        <f t="shared" si="73"/>
        <v>1.8428665341952528E-56</v>
      </c>
      <c r="K484" s="6">
        <f t="shared" si="73"/>
        <v>5.7137038765740952E-75</v>
      </c>
      <c r="L484" s="6">
        <f t="shared" si="72"/>
        <v>5.269307754607782E-96</v>
      </c>
      <c r="M484" s="6">
        <f t="shared" si="72"/>
        <v>1.4652460161655572E-119</v>
      </c>
      <c r="N484" s="6">
        <f t="shared" si="72"/>
        <v>1.240463388839538E-145</v>
      </c>
      <c r="O484" s="6">
        <f t="shared" si="72"/>
        <v>3.2200388041621053E-174</v>
      </c>
      <c r="P484" s="6">
        <f t="shared" si="72"/>
        <v>2.576800385645627E-205</v>
      </c>
      <c r="Q484" s="6">
        <f t="shared" si="72"/>
        <v>6.3834798552898352E-239</v>
      </c>
      <c r="R484" s="6">
        <f t="shared" si="72"/>
        <v>4.9116517530599296E-275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>
      <c r="A485" s="5">
        <f t="shared" si="71"/>
        <v>-2.0999999999999575E-2</v>
      </c>
      <c r="B485" s="10">
        <f t="shared" si="70"/>
        <v>3.514969652240874</v>
      </c>
      <c r="D485" s="6">
        <f t="shared" si="73"/>
        <v>3.4975008028175343</v>
      </c>
      <c r="E485" s="6">
        <f t="shared" si="73"/>
        <v>1.7468798259907624E-2</v>
      </c>
      <c r="F485" s="6">
        <f t="shared" si="73"/>
        <v>5.1163431549158758E-8</v>
      </c>
      <c r="G485" s="6">
        <f t="shared" si="73"/>
        <v>2.7481743631052941E-16</v>
      </c>
      <c r="H485" s="6">
        <f t="shared" si="73"/>
        <v>3.4821318447868264E-27</v>
      </c>
      <c r="I485" s="6">
        <f t="shared" si="73"/>
        <v>1.1545776938711189E-40</v>
      </c>
      <c r="J485" s="6">
        <f t="shared" si="73"/>
        <v>1.0569148915282614E-56</v>
      </c>
      <c r="K485" s="6">
        <f t="shared" si="73"/>
        <v>2.7564033798633262E-75</v>
      </c>
      <c r="L485" s="6">
        <f t="shared" si="72"/>
        <v>2.0895047448970587E-96</v>
      </c>
      <c r="M485" s="6">
        <f t="shared" ref="L485:W506" si="74">EXP($A485-M$4*EXP(4*$A485))*((16*M$4^2*EXP(8*$A485)-24*M$4*EXP(4*$A485)))</f>
        <v>4.6671354342847886E-120</v>
      </c>
      <c r="N485" s="6">
        <f t="shared" si="74"/>
        <v>3.1014077395097694E-146</v>
      </c>
      <c r="O485" s="6">
        <f t="shared" si="74"/>
        <v>6.1752693473458724E-175</v>
      </c>
      <c r="P485" s="6">
        <f t="shared" si="74"/>
        <v>3.7040784060050157E-206</v>
      </c>
      <c r="Q485" s="6">
        <f t="shared" si="74"/>
        <v>6.7211891416250393E-240</v>
      </c>
      <c r="R485" s="6">
        <f t="shared" si="74"/>
        <v>3.7016044483061265E-276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>
      <c r="A486" s="5">
        <f t="shared" si="71"/>
        <v>-1.9999999999999574E-2</v>
      </c>
      <c r="B486" s="10">
        <f t="shared" si="70"/>
        <v>3.5203829707402421</v>
      </c>
      <c r="D486" s="6">
        <f t="shared" si="73"/>
        <v>3.5035438246712647</v>
      </c>
      <c r="E486" s="6">
        <f t="shared" si="73"/>
        <v>1.6839099539967015E-2</v>
      </c>
      <c r="F486" s="6">
        <f t="shared" si="73"/>
        <v>4.6529010129435147E-8</v>
      </c>
      <c r="G486" s="6">
        <f t="shared" si="73"/>
        <v>2.3044404361287099E-16</v>
      </c>
      <c r="H486" s="6">
        <f t="shared" si="73"/>
        <v>2.630839689538544E-27</v>
      </c>
      <c r="I486" s="6">
        <f t="shared" si="73"/>
        <v>7.6798826748028488E-41</v>
      </c>
      <c r="J486" s="6">
        <f t="shared" si="73"/>
        <v>6.0478719160679089E-57</v>
      </c>
      <c r="K486" s="6">
        <f t="shared" si="73"/>
        <v>1.3258158386441335E-75</v>
      </c>
      <c r="L486" s="6">
        <f t="shared" si="74"/>
        <v>8.2548149911377377E-97</v>
      </c>
      <c r="M486" s="6">
        <f t="shared" si="74"/>
        <v>1.4797321120732524E-120</v>
      </c>
      <c r="N486" s="6">
        <f t="shared" si="74"/>
        <v>7.7109010953172604E-147</v>
      </c>
      <c r="O486" s="6">
        <f t="shared" si="74"/>
        <v>1.1764146445834175E-175</v>
      </c>
      <c r="P486" s="6">
        <f t="shared" si="74"/>
        <v>5.2830838757219407E-207</v>
      </c>
      <c r="Q486" s="6">
        <f t="shared" si="74"/>
        <v>7.0129503177666667E-241</v>
      </c>
      <c r="R486" s="6">
        <f t="shared" si="74"/>
        <v>2.7608092852061761E-277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>
      <c r="A487" s="5">
        <f t="shared" si="71"/>
        <v>-1.8999999999999573E-2</v>
      </c>
      <c r="B487" s="10">
        <f t="shared" si="70"/>
        <v>3.5255389146062481</v>
      </c>
      <c r="D487" s="6">
        <f t="shared" si="73"/>
        <v>3.5093098294558867</v>
      </c>
      <c r="E487" s="6">
        <f t="shared" si="73"/>
        <v>1.6229042853694284E-2</v>
      </c>
      <c r="F487" s="6">
        <f t="shared" si="73"/>
        <v>4.2296667087628723E-8</v>
      </c>
      <c r="G487" s="6">
        <f t="shared" si="73"/>
        <v>1.9309188569881323E-16</v>
      </c>
      <c r="H487" s="6">
        <f t="shared" si="73"/>
        <v>1.9853615992526598E-27</v>
      </c>
      <c r="I487" s="6">
        <f t="shared" si="73"/>
        <v>5.0998857254651416E-41</v>
      </c>
      <c r="J487" s="6">
        <f t="shared" si="73"/>
        <v>3.452849474135191E-57</v>
      </c>
      <c r="K487" s="6">
        <f t="shared" si="73"/>
        <v>6.3581953591540298E-76</v>
      </c>
      <c r="L487" s="6">
        <f t="shared" si="74"/>
        <v>3.2489198380654963E-97</v>
      </c>
      <c r="M487" s="6">
        <f t="shared" si="74"/>
        <v>4.6698248251500762E-121</v>
      </c>
      <c r="N487" s="6">
        <f t="shared" si="74"/>
        <v>1.906395552272144E-147</v>
      </c>
      <c r="O487" s="6">
        <f t="shared" si="74"/>
        <v>2.2261943324057674E-176</v>
      </c>
      <c r="P487" s="6">
        <f t="shared" si="74"/>
        <v>7.4763424476055583E-208</v>
      </c>
      <c r="Q487" s="6">
        <f t="shared" si="74"/>
        <v>7.2511294812337893E-242</v>
      </c>
      <c r="R487" s="6">
        <f t="shared" si="74"/>
        <v>2.0377394912242771E-278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>
      <c r="A488" s="5">
        <f t="shared" si="71"/>
        <v>-1.7999999999999572E-2</v>
      </c>
      <c r="B488" s="10">
        <f t="shared" si="70"/>
        <v>3.5304364862977673</v>
      </c>
      <c r="D488" s="6">
        <f t="shared" si="73"/>
        <v>3.5147983170752686</v>
      </c>
      <c r="E488" s="6">
        <f t="shared" si="73"/>
        <v>1.5638130789352472E-2</v>
      </c>
      <c r="F488" s="6">
        <f t="shared" si="73"/>
        <v>3.8433146478083869E-8</v>
      </c>
      <c r="G488" s="6">
        <f t="shared" si="73"/>
        <v>1.6167341145327134E-16</v>
      </c>
      <c r="H488" s="6">
        <f t="shared" si="73"/>
        <v>1.4965074717917217E-27</v>
      </c>
      <c r="I488" s="6">
        <f t="shared" si="73"/>
        <v>3.3809428831312044E-41</v>
      </c>
      <c r="J488" s="6">
        <f t="shared" si="73"/>
        <v>1.9668047220328638E-57</v>
      </c>
      <c r="K488" s="6">
        <f t="shared" si="73"/>
        <v>3.0401121089379448E-76</v>
      </c>
      <c r="L488" s="6">
        <f t="shared" si="74"/>
        <v>1.2738895496993321E-97</v>
      </c>
      <c r="M488" s="6">
        <f t="shared" si="74"/>
        <v>1.4668807180076947E-121</v>
      </c>
      <c r="N488" s="6">
        <f t="shared" si="74"/>
        <v>4.6867603152259203E-148</v>
      </c>
      <c r="O488" s="6">
        <f t="shared" si="74"/>
        <v>4.1845833840760953E-177</v>
      </c>
      <c r="P488" s="6">
        <f t="shared" si="74"/>
        <v>1.049715381808405E-208</v>
      </c>
      <c r="Q488" s="6">
        <f t="shared" si="74"/>
        <v>7.429250133816807E-243</v>
      </c>
      <c r="R488" s="6">
        <f t="shared" si="74"/>
        <v>1.4883620957230588E-279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>
      <c r="A489" s="5">
        <f t="shared" si="71"/>
        <v>-1.6999999999999571E-2</v>
      </c>
      <c r="B489" s="10">
        <f t="shared" si="70"/>
        <v>3.5350747379159015</v>
      </c>
      <c r="D489" s="6">
        <f t="shared" si="73"/>
        <v>3.520008828422553</v>
      </c>
      <c r="E489" s="6">
        <f t="shared" si="73"/>
        <v>1.5065874585549333E-2</v>
      </c>
      <c r="F489" s="6">
        <f t="shared" si="73"/>
        <v>3.4907799102870738E-8</v>
      </c>
      <c r="G489" s="6">
        <f t="shared" si="73"/>
        <v>1.3526577545127747E-16</v>
      </c>
      <c r="H489" s="6">
        <f t="shared" si="73"/>
        <v>1.1267048777321283E-27</v>
      </c>
      <c r="I489" s="6">
        <f t="shared" si="73"/>
        <v>2.2376071124671196E-41</v>
      </c>
      <c r="J489" s="6">
        <f t="shared" si="73"/>
        <v>1.1177621547396048E-57</v>
      </c>
      <c r="K489" s="6">
        <f t="shared" si="73"/>
        <v>1.4492563358999324E-76</v>
      </c>
      <c r="L489" s="6">
        <f t="shared" si="74"/>
        <v>4.9759855763492132E-98</v>
      </c>
      <c r="M489" s="6">
        <f t="shared" si="74"/>
        <v>4.5862488983166777E-122</v>
      </c>
      <c r="N489" s="6">
        <f t="shared" si="74"/>
        <v>1.1457094732628997E-148</v>
      </c>
      <c r="O489" s="6">
        <f t="shared" si="74"/>
        <v>7.8129708777290792E-178</v>
      </c>
      <c r="P489" s="6">
        <f t="shared" si="74"/>
        <v>1.4622476349983157E-209</v>
      </c>
      <c r="Q489" s="6">
        <f t="shared" si="74"/>
        <v>7.5422831024303901E-244</v>
      </c>
      <c r="R489" s="6">
        <f t="shared" si="74"/>
        <v>1.0757168680196347E-280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>
      <c r="A490" s="5">
        <f t="shared" si="71"/>
        <v>-1.599999999999957E-2</v>
      </c>
      <c r="B490" s="10">
        <f t="shared" si="70"/>
        <v>3.5394527714422441</v>
      </c>
      <c r="D490" s="6">
        <f t="shared" si="73"/>
        <v>3.5249409456446683</v>
      </c>
      <c r="E490" s="6">
        <f t="shared" si="73"/>
        <v>1.4511794105185206E-2</v>
      </c>
      <c r="F490" s="6">
        <f t="shared" si="73"/>
        <v>3.1692390362025656E-8</v>
      </c>
      <c r="G490" s="6">
        <f t="shared" si="73"/>
        <v>1.130864822125665E-16</v>
      </c>
      <c r="H490" s="6">
        <f t="shared" si="73"/>
        <v>8.4728874509784608E-28</v>
      </c>
      <c r="I490" s="6">
        <f t="shared" si="73"/>
        <v>1.4784121186703508E-41</v>
      </c>
      <c r="J490" s="6">
        <f t="shared" si="73"/>
        <v>6.3377942080383105E-58</v>
      </c>
      <c r="K490" s="6">
        <f t="shared" si="73"/>
        <v>6.8880371820955817E-77</v>
      </c>
      <c r="L490" s="6">
        <f t="shared" si="74"/>
        <v>1.9363078898790787E-98</v>
      </c>
      <c r="M490" s="6">
        <f t="shared" si="74"/>
        <v>1.427187094154996E-122</v>
      </c>
      <c r="N490" s="6">
        <f t="shared" si="74"/>
        <v>2.7848925618767656E-149</v>
      </c>
      <c r="O490" s="6">
        <f t="shared" si="74"/>
        <v>1.4489162614822029E-178</v>
      </c>
      <c r="P490" s="6">
        <f t="shared" si="74"/>
        <v>2.020800896324097E-210</v>
      </c>
      <c r="Q490" s="6">
        <f t="shared" si="74"/>
        <v>7.5868806063789919E-245</v>
      </c>
      <c r="R490" s="6">
        <f t="shared" si="74"/>
        <v>7.6930485952549562E-282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>
      <c r="A491" s="5">
        <f t="shared" si="71"/>
        <v>-1.4999999999999569E-2</v>
      </c>
      <c r="B491" s="10">
        <f t="shared" si="70"/>
        <v>3.5435697389644538</v>
      </c>
      <c r="D491" s="6">
        <f t="shared" si="73"/>
        <v>3.5295942923982553</v>
      </c>
      <c r="E491" s="6">
        <f t="shared" si="73"/>
        <v>1.3975417805277385E-2</v>
      </c>
      <c r="F491" s="6">
        <f t="shared" si="73"/>
        <v>2.8760921283504204E-8</v>
      </c>
      <c r="G491" s="6">
        <f t="shared" si="73"/>
        <v>9.4472541684382654E-17</v>
      </c>
      <c r="H491" s="6">
        <f t="shared" si="73"/>
        <v>6.3641533488096631E-28</v>
      </c>
      <c r="I491" s="6">
        <f t="shared" si="73"/>
        <v>9.7514664676477491E-42</v>
      </c>
      <c r="J491" s="6">
        <f t="shared" si="73"/>
        <v>3.585282931366837E-58</v>
      </c>
      <c r="K491" s="6">
        <f t="shared" si="73"/>
        <v>3.2638875910524976E-77</v>
      </c>
      <c r="L491" s="6">
        <f t="shared" si="74"/>
        <v>7.506043218707559E-99</v>
      </c>
      <c r="M491" s="6">
        <f t="shared" si="74"/>
        <v>4.4203483297971909E-123</v>
      </c>
      <c r="N491" s="6">
        <f t="shared" si="74"/>
        <v>6.7307688570817212E-150</v>
      </c>
      <c r="O491" s="6">
        <f t="shared" si="74"/>
        <v>2.6688348413888483E-179</v>
      </c>
      <c r="P491" s="6">
        <f t="shared" si="74"/>
        <v>2.7705471228521127E-211</v>
      </c>
      <c r="Q491" s="6">
        <f t="shared" si="74"/>
        <v>7.5615393907056933E-246</v>
      </c>
      <c r="R491" s="6">
        <f t="shared" si="74"/>
        <v>5.443668875146372E-283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>
      <c r="A492" s="5">
        <f t="shared" si="71"/>
        <v>-1.3999999999999568E-2</v>
      </c>
      <c r="B492" s="10">
        <f t="shared" si="70"/>
        <v>3.5474248428891544</v>
      </c>
      <c r="D492" s="6">
        <f t="shared" si="73"/>
        <v>3.5339685340969127</v>
      </c>
      <c r="E492" s="6">
        <f t="shared" si="73"/>
        <v>1.3456282702779862E-2</v>
      </c>
      <c r="F492" s="6">
        <f t="shared" si="73"/>
        <v>2.6089461904430706E-8</v>
      </c>
      <c r="G492" s="6">
        <f t="shared" si="73"/>
        <v>7.8862643330438663E-17</v>
      </c>
      <c r="H492" s="6">
        <f t="shared" si="73"/>
        <v>4.7745859744132508E-28</v>
      </c>
      <c r="I492" s="6">
        <f t="shared" si="73"/>
        <v>6.421021635018946E-42</v>
      </c>
      <c r="J492" s="6">
        <f t="shared" si="73"/>
        <v>2.0234910173094218E-58</v>
      </c>
      <c r="K492" s="6">
        <f t="shared" ref="E492:K528" si="75">EXP($A492-K$4*EXP(4*$A492))*((16*K$4^2*EXP(8*$A492)-24*K$4*EXP(4*$A492)))</f>
        <v>1.5419102179740996E-77</v>
      </c>
      <c r="L492" s="6">
        <f t="shared" si="74"/>
        <v>2.898560716890208E-99</v>
      </c>
      <c r="M492" s="6">
        <f t="shared" si="74"/>
        <v>1.3626244122290282E-123</v>
      </c>
      <c r="N492" s="6">
        <f t="shared" si="74"/>
        <v>1.6174589513440124E-150</v>
      </c>
      <c r="O492" s="6">
        <f t="shared" si="74"/>
        <v>4.8824704504348592E-180</v>
      </c>
      <c r="P492" s="6">
        <f t="shared" si="74"/>
        <v>3.7681927007780727E-212</v>
      </c>
      <c r="Q492" s="6">
        <f t="shared" si="74"/>
        <v>7.4666819331609439E-247</v>
      </c>
      <c r="R492" s="6">
        <f t="shared" si="74"/>
        <v>3.8111775918677628E-284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>
      <c r="A493" s="5">
        <f t="shared" si="71"/>
        <v>-1.2999999999999567E-2</v>
      </c>
      <c r="B493" s="10">
        <f t="shared" si="70"/>
        <v>3.5510173361420407</v>
      </c>
      <c r="D493" s="6">
        <f t="shared" ref="D493:S552" si="76">EXP($A493-D$4*EXP(4*$A493))*((16*D$4^2*EXP(8*$A493)-24*D$4*EXP(4*$A493)))</f>
        <v>3.5380633781495288</v>
      </c>
      <c r="E493" s="6">
        <f t="shared" si="75"/>
        <v>1.2953934336515706E-2</v>
      </c>
      <c r="F493" s="6">
        <f t="shared" si="75"/>
        <v>2.3655996221795652E-8</v>
      </c>
      <c r="G493" s="6">
        <f t="shared" si="75"/>
        <v>6.5781923327490566E-17</v>
      </c>
      <c r="H493" s="6">
        <f t="shared" si="75"/>
        <v>3.5777881785716824E-28</v>
      </c>
      <c r="I493" s="6">
        <f t="shared" si="75"/>
        <v>4.2208036797490153E-42</v>
      </c>
      <c r="J493" s="6">
        <f t="shared" si="75"/>
        <v>1.139377496944303E-58</v>
      </c>
      <c r="K493" s="6">
        <f t="shared" si="75"/>
        <v>7.262094388545306E-78</v>
      </c>
      <c r="L493" s="6">
        <f t="shared" si="74"/>
        <v>1.1150177090880463E-99</v>
      </c>
      <c r="M493" s="6">
        <f t="shared" si="74"/>
        <v>4.1805332766832805E-124</v>
      </c>
      <c r="N493" s="6">
        <f t="shared" si="74"/>
        <v>3.8645973202525057E-151</v>
      </c>
      <c r="O493" s="6">
        <f t="shared" si="74"/>
        <v>8.871257711984905E-181</v>
      </c>
      <c r="P493" s="6">
        <f t="shared" si="74"/>
        <v>5.0840789792260943E-213</v>
      </c>
      <c r="Q493" s="6">
        <f t="shared" si="74"/>
        <v>7.3046497609994542E-248</v>
      </c>
      <c r="R493" s="6">
        <f t="shared" si="74"/>
        <v>2.6398691092106767E-285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>
      <c r="A494" s="5">
        <f t="shared" si="71"/>
        <v>-1.1999999999999567E-2</v>
      </c>
      <c r="B494" s="10">
        <f t="shared" si="70"/>
        <v>3.5543465223552579</v>
      </c>
      <c r="D494" s="6">
        <f t="shared" si="76"/>
        <v>3.5418785741896386</v>
      </c>
      <c r="E494" s="6">
        <f t="shared" si="75"/>
        <v>1.2467926725341544E-2</v>
      </c>
      <c r="F494" s="6">
        <f t="shared" si="75"/>
        <v>2.1440277975096515E-8</v>
      </c>
      <c r="G494" s="6">
        <f t="shared" si="75"/>
        <v>5.4828957633430933E-17</v>
      </c>
      <c r="H494" s="6">
        <f t="shared" si="75"/>
        <v>2.6777824356528678E-28</v>
      </c>
      <c r="I494" s="6">
        <f t="shared" si="75"/>
        <v>2.7697464320578354E-42</v>
      </c>
      <c r="J494" s="6">
        <f t="shared" si="75"/>
        <v>6.4005670422137007E-59</v>
      </c>
      <c r="K494" s="6">
        <f t="shared" si="75"/>
        <v>3.4098738103740035E-78</v>
      </c>
      <c r="L494" s="6">
        <f t="shared" si="74"/>
        <v>4.2727004719658886E-100</v>
      </c>
      <c r="M494" s="6">
        <f t="shared" si="74"/>
        <v>1.2764822469419205E-124</v>
      </c>
      <c r="N494" s="6">
        <f t="shared" si="74"/>
        <v>9.1805269183091487E-152</v>
      </c>
      <c r="O494" s="6">
        <f t="shared" si="74"/>
        <v>1.6008347470926536E-181</v>
      </c>
      <c r="P494" s="6">
        <f t="shared" si="74"/>
        <v>6.8043886836189856E-214</v>
      </c>
      <c r="Q494" s="6">
        <f t="shared" si="74"/>
        <v>7.0796084927182212E-249</v>
      </c>
      <c r="R494" s="6">
        <f t="shared" si="74"/>
        <v>1.8090172549808237E-286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>
      <c r="A495" s="5">
        <f t="shared" si="71"/>
        <v>-1.0999999999999566E-2</v>
      </c>
      <c r="B495" s="10">
        <f t="shared" si="70"/>
        <v>3.5574117560419638</v>
      </c>
      <c r="D495" s="6">
        <f t="shared" si="76"/>
        <v>3.5454139142956045</v>
      </c>
      <c r="E495" s="6">
        <f t="shared" si="75"/>
        <v>1.1997822322662881E-2</v>
      </c>
      <c r="F495" s="6">
        <f t="shared" si="75"/>
        <v>1.9423696565587032E-8</v>
      </c>
      <c r="G495" s="6">
        <f t="shared" si="75"/>
        <v>4.5664664221922161E-17</v>
      </c>
      <c r="H495" s="6">
        <f t="shared" si="75"/>
        <v>2.0017767161484754E-28</v>
      </c>
      <c r="I495" s="6">
        <f t="shared" si="75"/>
        <v>1.8144112112671639E-42</v>
      </c>
      <c r="J495" s="6">
        <f t="shared" si="75"/>
        <v>3.587150934180063E-59</v>
      </c>
      <c r="K495" s="6">
        <f t="shared" si="75"/>
        <v>1.5961842627284867E-78</v>
      </c>
      <c r="L495" s="6">
        <f t="shared" si="74"/>
        <v>1.6309390266524245E-100</v>
      </c>
      <c r="M495" s="6">
        <f t="shared" si="74"/>
        <v>3.8789764454828425E-125</v>
      </c>
      <c r="N495" s="6">
        <f t="shared" si="74"/>
        <v>2.1682696817532299E-152</v>
      </c>
      <c r="O495" s="6">
        <f t="shared" si="74"/>
        <v>2.8688747128162281E-182</v>
      </c>
      <c r="P495" s="6">
        <f t="shared" si="74"/>
        <v>9.0333646538422408E-215</v>
      </c>
      <c r="Q495" s="6">
        <f t="shared" si="74"/>
        <v>6.7973698968821425E-250</v>
      </c>
      <c r="R495" s="6">
        <f t="shared" si="74"/>
        <v>1.2263697887012002E-287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>
      <c r="A496" s="5">
        <f t="shared" si="71"/>
        <v>-9.9999999999995648E-3</v>
      </c>
      <c r="B496" s="10">
        <f t="shared" si="70"/>
        <v>3.5602124427580537</v>
      </c>
      <c r="D496" s="6">
        <f t="shared" si="76"/>
        <v>3.5486692332014811</v>
      </c>
      <c r="E496" s="6">
        <f t="shared" si="75"/>
        <v>1.1543191967420213E-2</v>
      </c>
      <c r="F496" s="6">
        <f t="shared" si="75"/>
        <v>1.7589152456899473E-8</v>
      </c>
      <c r="G496" s="6">
        <f t="shared" si="75"/>
        <v>3.8002841570008108E-17</v>
      </c>
      <c r="H496" s="6">
        <f t="shared" si="75"/>
        <v>1.494629586726487E-28</v>
      </c>
      <c r="I496" s="6">
        <f t="shared" si="75"/>
        <v>1.1865315157692123E-42</v>
      </c>
      <c r="J496" s="6">
        <f t="shared" si="75"/>
        <v>2.0056592495141097E-59</v>
      </c>
      <c r="K496" s="6">
        <f t="shared" si="75"/>
        <v>7.4488753076655401E-79</v>
      </c>
      <c r="L496" s="6">
        <f t="shared" si="74"/>
        <v>6.2012728385998609E-101</v>
      </c>
      <c r="M496" s="6">
        <f t="shared" si="74"/>
        <v>1.1730875762807794E-125</v>
      </c>
      <c r="N496" s="6">
        <f t="shared" si="74"/>
        <v>5.0913297336118125E-153</v>
      </c>
      <c r="O496" s="6">
        <f t="shared" si="74"/>
        <v>5.1058544155502628E-183</v>
      </c>
      <c r="P496" s="6">
        <f t="shared" si="74"/>
        <v>1.189541176371355E-215</v>
      </c>
      <c r="Q496" s="6">
        <f t="shared" si="74"/>
        <v>6.4651415672886134E-251</v>
      </c>
      <c r="R496" s="6">
        <f t="shared" si="74"/>
        <v>8.2243168228414266E-289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>
      <c r="A497" s="5">
        <f t="shared" si="71"/>
        <v>-8.9999999999995639E-3</v>
      </c>
      <c r="B497" s="10">
        <f t="shared" si="70"/>
        <v>3.5627480392510504</v>
      </c>
      <c r="D497" s="6">
        <f t="shared" si="76"/>
        <v>3.5516444084984435</v>
      </c>
      <c r="E497" s="6">
        <f t="shared" si="75"/>
        <v>1.1103614831665349E-2</v>
      </c>
      <c r="F497" s="6">
        <f t="shared" si="75"/>
        <v>1.5920941439911149E-8</v>
      </c>
      <c r="G497" s="6">
        <f t="shared" si="75"/>
        <v>3.1602108405713128E-17</v>
      </c>
      <c r="H497" s="6">
        <f t="shared" si="75"/>
        <v>1.1146204858625515E-28</v>
      </c>
      <c r="I497" s="6">
        <f t="shared" si="75"/>
        <v>7.7458248053313395E-43</v>
      </c>
      <c r="J497" s="6">
        <f t="shared" si="75"/>
        <v>1.1187597903255859E-59</v>
      </c>
      <c r="K497" s="6">
        <f t="shared" si="75"/>
        <v>3.4654208815262643E-79</v>
      </c>
      <c r="L497" s="6">
        <f t="shared" si="74"/>
        <v>2.3486862761992082E-101</v>
      </c>
      <c r="M497" s="6">
        <f t="shared" si="74"/>
        <v>3.5305818577812797E-126</v>
      </c>
      <c r="N497" s="6">
        <f t="shared" si="74"/>
        <v>1.1885330395412613E-153</v>
      </c>
      <c r="O497" s="6">
        <f t="shared" si="74"/>
        <v>9.0241224668774868E-184</v>
      </c>
      <c r="P497" s="6">
        <f t="shared" si="74"/>
        <v>1.553691455585508E-216</v>
      </c>
      <c r="Q497" s="6">
        <f t="shared" si="74"/>
        <v>6.0912193131418438E-252</v>
      </c>
      <c r="R497" s="6">
        <f t="shared" si="74"/>
        <v>5.4558074834227345E-290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>
      <c r="A498" s="5">
        <f t="shared" si="71"/>
        <v>-7.999999999999563E-3</v>
      </c>
      <c r="B498" s="10">
        <f t="shared" si="70"/>
        <v>3.5650180535961158</v>
      </c>
      <c r="D498" s="6">
        <f t="shared" si="76"/>
        <v>3.5543393608266203</v>
      </c>
      <c r="E498" s="6">
        <f t="shared" si="75"/>
        <v>1.0678678364848079E-2</v>
      </c>
      <c r="F498" s="6">
        <f t="shared" si="75"/>
        <v>1.4404647180909514E-8</v>
      </c>
      <c r="G498" s="6">
        <f t="shared" si="75"/>
        <v>2.6259042533380064E-17</v>
      </c>
      <c r="H498" s="6">
        <f t="shared" si="75"/>
        <v>8.3022129683619027E-29</v>
      </c>
      <c r="I498" s="6">
        <f t="shared" si="75"/>
        <v>5.0477503806635368E-43</v>
      </c>
      <c r="J498" s="6">
        <f t="shared" si="75"/>
        <v>6.225648922160056E-60</v>
      </c>
      <c r="K498" s="6">
        <f t="shared" si="75"/>
        <v>1.6072132187137258E-79</v>
      </c>
      <c r="L498" s="6">
        <f t="shared" si="74"/>
        <v>8.8606060501728805E-102</v>
      </c>
      <c r="M498" s="6">
        <f t="shared" si="74"/>
        <v>1.057441341955763E-126</v>
      </c>
      <c r="N498" s="6">
        <f t="shared" si="74"/>
        <v>2.7583109857539521E-154</v>
      </c>
      <c r="O498" s="6">
        <f t="shared" si="74"/>
        <v>1.5838320842237995E-184</v>
      </c>
      <c r="P498" s="6">
        <f t="shared" si="74"/>
        <v>2.0127564526821609E-217</v>
      </c>
      <c r="Q498" s="6">
        <f t="shared" si="74"/>
        <v>5.6846406917035515E-253</v>
      </c>
      <c r="R498" s="6">
        <f t="shared" si="74"/>
        <v>3.5799762363596176E-291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>
      <c r="A499" s="5">
        <f t="shared" si="71"/>
        <v>-6.999999999999563E-3</v>
      </c>
      <c r="B499" s="10">
        <f t="shared" si="70"/>
        <v>3.5670220453191606</v>
      </c>
      <c r="D499" s="6">
        <f t="shared" si="76"/>
        <v>3.5567540540571865</v>
      </c>
      <c r="E499" s="6">
        <f t="shared" si="75"/>
        <v>1.0267978234932416E-2</v>
      </c>
      <c r="F499" s="6">
        <f t="shared" si="75"/>
        <v>1.3027041506453795E-8</v>
      </c>
      <c r="G499" s="6">
        <f t="shared" si="75"/>
        <v>2.1802344921376355E-17</v>
      </c>
      <c r="H499" s="6">
        <f t="shared" si="75"/>
        <v>6.1763516185132656E-29</v>
      </c>
      <c r="I499" s="6">
        <f t="shared" si="75"/>
        <v>3.2837254655924752E-43</v>
      </c>
      <c r="J499" s="6">
        <f t="shared" si="75"/>
        <v>3.456179957648432E-60</v>
      </c>
      <c r="K499" s="6">
        <f t="shared" si="75"/>
        <v>7.430838557339293E-80</v>
      </c>
      <c r="L499" s="6">
        <f t="shared" si="74"/>
        <v>3.3295784843353925E-102</v>
      </c>
      <c r="M499" s="6">
        <f t="shared" si="74"/>
        <v>3.1517517071650726E-127</v>
      </c>
      <c r="N499" s="6">
        <f t="shared" si="74"/>
        <v>6.3638058632287823E-155</v>
      </c>
      <c r="O499" s="6">
        <f t="shared" si="74"/>
        <v>2.7603791690330964E-185</v>
      </c>
      <c r="P499" s="6">
        <f t="shared" si="74"/>
        <v>2.5860955494732809E-218</v>
      </c>
      <c r="Q499" s="6">
        <f t="shared" si="74"/>
        <v>5.2548200169916352E-254</v>
      </c>
      <c r="R499" s="6">
        <f t="shared" si="74"/>
        <v>2.3235079455374589E-292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>
      <c r="A500" s="5">
        <f t="shared" si="71"/>
        <v>-5.999999999999563E-3</v>
      </c>
      <c r="B500" s="10">
        <f t="shared" si="70"/>
        <v>3.5687596255070577</v>
      </c>
      <c r="D500" s="6">
        <f t="shared" si="76"/>
        <v>3.5588884954646032</v>
      </c>
      <c r="E500" s="6">
        <f t="shared" si="75"/>
        <v>9.8711182664629471E-3</v>
      </c>
      <c r="F500" s="6">
        <f t="shared" si="75"/>
        <v>1.1775991910913786E-8</v>
      </c>
      <c r="G500" s="6">
        <f t="shared" si="75"/>
        <v>1.8087879742124835E-17</v>
      </c>
      <c r="H500" s="6">
        <f t="shared" si="75"/>
        <v>4.5892247888069347E-29</v>
      </c>
      <c r="I500" s="6">
        <f t="shared" si="75"/>
        <v>2.1324140334589844E-43</v>
      </c>
      <c r="J500" s="6">
        <f t="shared" si="75"/>
        <v>1.9141142675240097E-60</v>
      </c>
      <c r="K500" s="6">
        <f t="shared" si="75"/>
        <v>3.4248657752932596E-80</v>
      </c>
      <c r="L500" s="6">
        <f t="shared" si="74"/>
        <v>1.246222626686039E-102</v>
      </c>
      <c r="M500" s="6">
        <f t="shared" si="74"/>
        <v>9.3481343335638857E-128</v>
      </c>
      <c r="N500" s="6">
        <f t="shared" si="74"/>
        <v>1.4595604460124376E-155</v>
      </c>
      <c r="O500" s="6">
        <f t="shared" si="74"/>
        <v>4.7771798648683357E-186</v>
      </c>
      <c r="P500" s="6">
        <f t="shared" si="74"/>
        <v>3.2954177323715369E-219</v>
      </c>
      <c r="Q500" s="6">
        <f t="shared" si="74"/>
        <v>4.8111855439088803E-255</v>
      </c>
      <c r="R500" s="6">
        <f t="shared" si="74"/>
        <v>1.4915301104234881E-293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>
      <c r="A501" s="5">
        <f t="shared" si="71"/>
        <v>-4.999999999999563E-3</v>
      </c>
      <c r="B501" s="10">
        <f t="shared" si="70"/>
        <v>3.5702304569049232</v>
      </c>
      <c r="D501" s="6">
        <f t="shared" si="76"/>
        <v>3.5607427358888479</v>
      </c>
      <c r="E501" s="6">
        <f t="shared" si="75"/>
        <v>9.487710375699775E-3</v>
      </c>
      <c r="F501" s="6">
        <f t="shared" si="75"/>
        <v>1.0640375803548466E-8</v>
      </c>
      <c r="G501" s="6">
        <f t="shared" si="75"/>
        <v>1.4994462206830749E-17</v>
      </c>
      <c r="H501" s="6">
        <f t="shared" si="75"/>
        <v>3.4057573192722346E-29</v>
      </c>
      <c r="I501" s="6">
        <f t="shared" si="75"/>
        <v>1.3823209202363578E-43</v>
      </c>
      <c r="J501" s="6">
        <f t="shared" si="75"/>
        <v>1.0575356017815816E-60</v>
      </c>
      <c r="K501" s="6">
        <f t="shared" si="75"/>
        <v>1.5735670026894497E-80</v>
      </c>
      <c r="L501" s="6">
        <f t="shared" si="74"/>
        <v>4.6459621103062764E-103</v>
      </c>
      <c r="M501" s="6">
        <f t="shared" si="74"/>
        <v>2.7590947924424159E-128</v>
      </c>
      <c r="N501" s="6">
        <f t="shared" si="74"/>
        <v>3.3277326201523201E-156</v>
      </c>
      <c r="O501" s="6">
        <f t="shared" si="74"/>
        <v>8.2092870249099243E-187</v>
      </c>
      <c r="P501" s="6">
        <f t="shared" si="74"/>
        <v>4.1646122427025291E-220</v>
      </c>
      <c r="Q501" s="6">
        <f t="shared" si="74"/>
        <v>4.3628383783558999E-256</v>
      </c>
      <c r="R501" s="6">
        <f t="shared" si="74"/>
        <v>9.4694464121359996E-295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>
      <c r="A502" s="5">
        <f t="shared" si="71"/>
        <v>-3.9999999999995629E-3</v>
      </c>
      <c r="B502" s="10">
        <f t="shared" si="70"/>
        <v>3.5714342540004349</v>
      </c>
      <c r="D502" s="6">
        <f t="shared" si="76"/>
        <v>3.5623168698874923</v>
      </c>
      <c r="E502" s="6">
        <f t="shared" si="75"/>
        <v>9.1173745029414482E-3</v>
      </c>
      <c r="F502" s="6">
        <f t="shared" si="75"/>
        <v>9.6100010412531333E-9</v>
      </c>
      <c r="G502" s="6">
        <f t="shared" si="75"/>
        <v>1.2420284280900738E-17</v>
      </c>
      <c r="H502" s="6">
        <f t="shared" si="75"/>
        <v>2.5243698295930471E-29</v>
      </c>
      <c r="I502" s="6">
        <f t="shared" si="75"/>
        <v>8.9449066499090516E-44</v>
      </c>
      <c r="J502" s="6">
        <f t="shared" si="75"/>
        <v>5.828725071273745E-61</v>
      </c>
      <c r="K502" s="6">
        <f t="shared" si="75"/>
        <v>7.2070479618358521E-81</v>
      </c>
      <c r="L502" s="6">
        <f t="shared" si="74"/>
        <v>1.7251324011880606E-103</v>
      </c>
      <c r="M502" s="6">
        <f t="shared" si="74"/>
        <v>8.1034225485207543E-129</v>
      </c>
      <c r="N502" s="6">
        <f t="shared" si="74"/>
        <v>7.5419839163874015E-157</v>
      </c>
      <c r="O502" s="6">
        <f t="shared" si="74"/>
        <v>1.4007414575997738E-187</v>
      </c>
      <c r="P502" s="6">
        <f t="shared" si="74"/>
        <v>5.2194221295768878E-221</v>
      </c>
      <c r="Q502" s="6">
        <f t="shared" si="74"/>
        <v>3.9182501620164215E-257</v>
      </c>
      <c r="R502" s="6">
        <f t="shared" si="74"/>
        <v>5.9456951636191699E-296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>
      <c r="A503" s="5">
        <f t="shared" si="71"/>
        <v>-2.9999999999995629E-3</v>
      </c>
      <c r="B503" s="10">
        <f t="shared" si="70"/>
        <v>3.5723707830952307</v>
      </c>
      <c r="D503" s="6">
        <f t="shared" si="76"/>
        <v>3.5636110358775435</v>
      </c>
      <c r="E503" s="6">
        <f t="shared" si="75"/>
        <v>8.759738542154772E-3</v>
      </c>
      <c r="F503" s="6">
        <f t="shared" si="75"/>
        <v>8.6755323208166578E-9</v>
      </c>
      <c r="G503" s="6">
        <f t="shared" si="75"/>
        <v>1.0279884088157547E-17</v>
      </c>
      <c r="H503" s="6">
        <f t="shared" si="75"/>
        <v>1.8687664748586032E-29</v>
      </c>
      <c r="I503" s="6">
        <f t="shared" si="75"/>
        <v>5.7778896137402666E-44</v>
      </c>
      <c r="J503" s="6">
        <f t="shared" si="75"/>
        <v>3.2047885567595169E-61</v>
      </c>
      <c r="K503" s="6">
        <f t="shared" si="75"/>
        <v>3.2904446054930714E-81</v>
      </c>
      <c r="L503" s="6">
        <f t="shared" si="74"/>
        <v>6.3801221119714905E-104</v>
      </c>
      <c r="M503" s="6">
        <f t="shared" si="74"/>
        <v>2.3682195425933713E-129</v>
      </c>
      <c r="N503" s="6">
        <f t="shared" si="74"/>
        <v>1.6991168327680421E-157</v>
      </c>
      <c r="O503" s="6">
        <f t="shared" si="74"/>
        <v>2.3731045400093288E-188</v>
      </c>
      <c r="P503" s="6">
        <f t="shared" si="74"/>
        <v>6.486934813331542E-222</v>
      </c>
      <c r="Q503" s="6">
        <f t="shared" si="74"/>
        <v>3.4850130016191333E-258</v>
      </c>
      <c r="R503" s="6">
        <f t="shared" si="74"/>
        <v>3.6918740281467957E-297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>
      <c r="A504" s="5">
        <f t="shared" si="71"/>
        <v>-1.9999999999995629E-3</v>
      </c>
      <c r="B504" s="10">
        <f t="shared" si="70"/>
        <v>3.5730398623633244</v>
      </c>
      <c r="D504" s="6">
        <f t="shared" si="76"/>
        <v>3.564625416266872</v>
      </c>
      <c r="E504" s="6">
        <f t="shared" si="75"/>
        <v>8.4144382680289495E-3</v>
      </c>
      <c r="F504" s="6">
        <f t="shared" si="75"/>
        <v>7.8284230307550316E-9</v>
      </c>
      <c r="G504" s="6">
        <f t="shared" si="75"/>
        <v>8.5015783500769002E-18</v>
      </c>
      <c r="H504" s="6">
        <f t="shared" si="75"/>
        <v>1.3817125641355748E-29</v>
      </c>
      <c r="I504" s="6">
        <f t="shared" si="75"/>
        <v>3.7255128424510542E-44</v>
      </c>
      <c r="J504" s="6">
        <f t="shared" si="75"/>
        <v>1.7577949335888288E-61</v>
      </c>
      <c r="K504" s="6">
        <f t="shared" si="75"/>
        <v>1.4975152173555822E-81</v>
      </c>
      <c r="L504" s="6">
        <f t="shared" si="74"/>
        <v>2.3501109484381861E-104</v>
      </c>
      <c r="M504" s="6">
        <f t="shared" si="74"/>
        <v>6.8868153086452046E-130</v>
      </c>
      <c r="N504" s="6">
        <f t="shared" si="74"/>
        <v>3.8049672800534235E-158</v>
      </c>
      <c r="O504" s="6">
        <f t="shared" si="74"/>
        <v>3.9918085483657435E-189</v>
      </c>
      <c r="P504" s="6">
        <f t="shared" si="74"/>
        <v>7.994869021317135E-223</v>
      </c>
      <c r="Q504" s="6">
        <f t="shared" si="74"/>
        <v>3.0696508138033395E-259</v>
      </c>
      <c r="R504" s="6">
        <f t="shared" si="74"/>
        <v>2.2669290148709575E-298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>
      <c r="A505" s="5">
        <f t="shared" si="71"/>
        <v>-9.9999999999956287E-4</v>
      </c>
      <c r="B505" s="10">
        <f t="shared" si="70"/>
        <v>3.5734413618965397</v>
      </c>
      <c r="D505" s="6">
        <f t="shared" si="76"/>
        <v>3.5653602375751157</v>
      </c>
      <c r="E505" s="6">
        <f t="shared" si="75"/>
        <v>8.081117260571577E-3</v>
      </c>
      <c r="F505" s="6">
        <f t="shared" si="75"/>
        <v>7.0608521875966421E-9</v>
      </c>
      <c r="G505" s="6">
        <f t="shared" si="75"/>
        <v>7.0252888543140954E-18</v>
      </c>
      <c r="H505" s="6">
        <f t="shared" si="75"/>
        <v>1.0203257269796239E-29</v>
      </c>
      <c r="I505" s="6">
        <f t="shared" si="75"/>
        <v>2.3978564160672406E-44</v>
      </c>
      <c r="J505" s="6">
        <f t="shared" si="75"/>
        <v>9.6178016590836538E-62</v>
      </c>
      <c r="K505" s="6">
        <f t="shared" si="75"/>
        <v>6.7936295381878561E-82</v>
      </c>
      <c r="L505" s="6">
        <f t="shared" si="74"/>
        <v>8.621712843805053E-105</v>
      </c>
      <c r="M505" s="6">
        <f t="shared" si="74"/>
        <v>1.99273370865026E-130</v>
      </c>
      <c r="N505" s="6">
        <f t="shared" si="74"/>
        <v>8.4695082195081702E-159</v>
      </c>
      <c r="O505" s="6">
        <f t="shared" si="74"/>
        <v>6.6665944242346195E-190</v>
      </c>
      <c r="P505" s="6">
        <f t="shared" si="74"/>
        <v>9.7706458179127758E-224</v>
      </c>
      <c r="Q505" s="6">
        <f t="shared" si="74"/>
        <v>2.6774966367598022E-260</v>
      </c>
      <c r="R505" s="6">
        <f t="shared" si="74"/>
        <v>1.3764369714232622E-299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>
      <c r="A506" s="5">
        <f t="shared" si="71"/>
        <v>4.3715031594615539E-16</v>
      </c>
      <c r="B506" s="10">
        <f t="shared" si="70"/>
        <v>3.5735752037369872</v>
      </c>
      <c r="D506" s="6">
        <f t="shared" si="76"/>
        <v>3.5658157705439577</v>
      </c>
      <c r="E506" s="6">
        <f t="shared" si="75"/>
        <v>7.7594268273633426E-3</v>
      </c>
      <c r="F506" s="6">
        <f t="shared" si="75"/>
        <v>6.365666104945205E-9</v>
      </c>
      <c r="G506" s="6">
        <f t="shared" si="75"/>
        <v>5.8007039604498868E-18</v>
      </c>
      <c r="H506" s="6">
        <f t="shared" si="75"/>
        <v>7.5251689827417781E-30</v>
      </c>
      <c r="I506" s="6">
        <f t="shared" si="75"/>
        <v>1.5405558356210902E-44</v>
      </c>
      <c r="J506" s="6">
        <f t="shared" si="75"/>
        <v>5.2495001602821553E-62</v>
      </c>
      <c r="K506" s="6">
        <f t="shared" si="75"/>
        <v>3.0721391195848304E-82</v>
      </c>
      <c r="L506" s="6">
        <f t="shared" si="74"/>
        <v>3.1501956356663532E-105</v>
      </c>
      <c r="M506" s="6">
        <f t="shared" si="74"/>
        <v>5.737276416442175E-131</v>
      </c>
      <c r="N506" s="6">
        <f t="shared" si="74"/>
        <v>1.8738487868894712E-159</v>
      </c>
      <c r="O506" s="6">
        <f t="shared" si="74"/>
        <v>1.1053692121898585E-190</v>
      </c>
      <c r="P506" s="6">
        <f t="shared" ref="L506:W527" si="77">EXP($A506-P$4*EXP(4*$A506))*((16*P$4^2*EXP(8*$A506)-24*P$4*EXP(4*$A506)))</f>
        <v>1.1840243043663408E-224</v>
      </c>
      <c r="Q506" s="6">
        <f t="shared" si="77"/>
        <v>2.3126359161123592E-261</v>
      </c>
      <c r="R506" s="6">
        <f t="shared" si="77"/>
        <v>8.2638527314852571E-301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>
      <c r="A507" s="5">
        <f t="shared" si="71"/>
        <v>1.0000000000004372E-3</v>
      </c>
      <c r="B507" s="10">
        <f t="shared" si="70"/>
        <v>3.5734413618965379</v>
      </c>
      <c r="D507" s="6">
        <f t="shared" si="76"/>
        <v>3.565992330236627</v>
      </c>
      <c r="E507" s="6">
        <f t="shared" si="75"/>
        <v>7.4490259235867459E-3</v>
      </c>
      <c r="F507" s="6">
        <f t="shared" si="75"/>
        <v>5.7363244658020871E-9</v>
      </c>
      <c r="G507" s="6">
        <f t="shared" si="75"/>
        <v>4.7857247524331996E-18</v>
      </c>
      <c r="H507" s="6">
        <f t="shared" si="75"/>
        <v>5.543037120853744E-30</v>
      </c>
      <c r="I507" s="6">
        <f t="shared" si="75"/>
        <v>9.8797450230128462E-45</v>
      </c>
      <c r="J507" s="6">
        <f t="shared" si="75"/>
        <v>2.8581850837627248E-62</v>
      </c>
      <c r="K507" s="6">
        <f t="shared" si="75"/>
        <v>1.3847861790611639E-82</v>
      </c>
      <c r="L507" s="6">
        <f t="shared" si="77"/>
        <v>1.1463394049035621E-105</v>
      </c>
      <c r="M507" s="6">
        <f t="shared" si="77"/>
        <v>1.6435360809004757E-131</v>
      </c>
      <c r="N507" s="6">
        <f t="shared" si="77"/>
        <v>4.1206850895541953E-160</v>
      </c>
      <c r="O507" s="6">
        <f t="shared" si="77"/>
        <v>1.819563191624451E-191</v>
      </c>
      <c r="P507" s="6">
        <f t="shared" si="77"/>
        <v>1.4226847148228705E-225</v>
      </c>
      <c r="Q507" s="6">
        <f t="shared" si="77"/>
        <v>1.9779116627763115E-262</v>
      </c>
      <c r="R507" s="6">
        <f t="shared" si="77"/>
        <v>4.9056553422600133E-302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>
      <c r="A508" s="5">
        <f t="shared" si="71"/>
        <v>2.0000000000004372E-3</v>
      </c>
      <c r="B508" s="10">
        <f t="shared" si="70"/>
        <v>3.5730398623633239</v>
      </c>
      <c r="D508" s="6">
        <f t="shared" si="76"/>
        <v>3.5658902761265296</v>
      </c>
      <c r="E508" s="6">
        <f t="shared" si="75"/>
        <v>7.1495810699437837E-3</v>
      </c>
      <c r="F508" s="6">
        <f t="shared" si="75"/>
        <v>5.1668504895522923E-9</v>
      </c>
      <c r="G508" s="6">
        <f t="shared" si="75"/>
        <v>3.9451528296982636E-18</v>
      </c>
      <c r="H508" s="6">
        <f t="shared" si="75"/>
        <v>4.0778499497316458E-30</v>
      </c>
      <c r="I508" s="6">
        <f t="shared" si="75"/>
        <v>6.3244811649080871E-45</v>
      </c>
      <c r="J508" s="6">
        <f t="shared" si="75"/>
        <v>1.5523466721500647E-62</v>
      </c>
      <c r="K508" s="6">
        <f t="shared" si="75"/>
        <v>6.2218822378460451E-83</v>
      </c>
      <c r="L508" s="6">
        <f t="shared" si="77"/>
        <v>4.1544501743542793E-106</v>
      </c>
      <c r="M508" s="6">
        <f t="shared" si="77"/>
        <v>4.6844749739361221E-132</v>
      </c>
      <c r="N508" s="6">
        <f t="shared" si="77"/>
        <v>9.0064213311725504E-161</v>
      </c>
      <c r="O508" s="6">
        <f t="shared" si="77"/>
        <v>2.9735193697475753E-192</v>
      </c>
      <c r="P508" s="6">
        <f t="shared" si="77"/>
        <v>1.6949333650154622E-226</v>
      </c>
      <c r="Q508" s="6">
        <f t="shared" si="77"/>
        <v>1.6749839910226411E-263</v>
      </c>
      <c r="R508" s="6">
        <f t="shared" si="77"/>
        <v>2.8792543627316572E-303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>
      <c r="A509" s="5">
        <f t="shared" si="71"/>
        <v>3.0000000000004372E-3</v>
      </c>
      <c r="B509" s="10">
        <f t="shared" si="70"/>
        <v>3.5723707830952285</v>
      </c>
      <c r="D509" s="6">
        <f t="shared" si="76"/>
        <v>3.5655100121748675</v>
      </c>
      <c r="E509" s="6">
        <f t="shared" si="75"/>
        <v>6.8607662685764162E-3</v>
      </c>
      <c r="F509" s="6">
        <f t="shared" si="75"/>
        <v>4.6517849047607588E-9</v>
      </c>
      <c r="G509" s="6">
        <f t="shared" si="75"/>
        <v>3.2495830599294943E-18</v>
      </c>
      <c r="H509" s="6">
        <f t="shared" si="75"/>
        <v>2.9961560139713118E-30</v>
      </c>
      <c r="I509" s="6">
        <f t="shared" si="75"/>
        <v>4.0412133839636035E-45</v>
      </c>
      <c r="J509" s="6">
        <f t="shared" si="75"/>
        <v>8.4102469637794885E-63</v>
      </c>
      <c r="K509" s="6">
        <f t="shared" si="75"/>
        <v>2.7864577101458779E-83</v>
      </c>
      <c r="L509" s="6">
        <f t="shared" si="77"/>
        <v>1.4994480033133651E-106</v>
      </c>
      <c r="M509" s="6">
        <f t="shared" si="77"/>
        <v>1.3284402669331109E-132</v>
      </c>
      <c r="N509" s="6">
        <f t="shared" si="77"/>
        <v>1.9564664902471802E-161</v>
      </c>
      <c r="O509" s="6">
        <f t="shared" si="77"/>
        <v>4.8239811438463298E-193</v>
      </c>
      <c r="P509" s="6">
        <f t="shared" si="77"/>
        <v>2.0020626405495034E-227</v>
      </c>
      <c r="Q509" s="6">
        <f t="shared" si="77"/>
        <v>1.4044340691630441E-264</v>
      </c>
      <c r="R509" s="6">
        <f t="shared" si="77"/>
        <v>1.6707512961408097E-304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>
      <c r="A510" s="5">
        <f t="shared" si="71"/>
        <v>4.0000000000004372E-3</v>
      </c>
      <c r="B510" s="10">
        <f t="shared" si="70"/>
        <v>3.5714342540004322</v>
      </c>
      <c r="D510" s="6">
        <f t="shared" si="76"/>
        <v>3.5648519868971866</v>
      </c>
      <c r="E510" s="6">
        <f t="shared" si="75"/>
        <v>6.5822629171023474E-3</v>
      </c>
      <c r="F510" s="6">
        <f t="shared" si="75"/>
        <v>4.1861434575484876E-9</v>
      </c>
      <c r="G510" s="6">
        <f t="shared" si="75"/>
        <v>2.6744700412053238E-18</v>
      </c>
      <c r="H510" s="6">
        <f t="shared" si="75"/>
        <v>2.198594466790744E-30</v>
      </c>
      <c r="I510" s="6">
        <f t="shared" si="75"/>
        <v>2.5775268561535E-45</v>
      </c>
      <c r="J510" s="6">
        <f t="shared" si="75"/>
        <v>4.5451281082883298E-63</v>
      </c>
      <c r="K510" s="6">
        <f t="shared" si="75"/>
        <v>1.2438530738660928E-83</v>
      </c>
      <c r="L510" s="6">
        <f t="shared" si="77"/>
        <v>5.3896385918379602E-107</v>
      </c>
      <c r="M510" s="6">
        <f t="shared" si="77"/>
        <v>3.7481222475010896E-133</v>
      </c>
      <c r="N510" s="6">
        <f t="shared" si="77"/>
        <v>4.2239543517354048E-162</v>
      </c>
      <c r="O510" s="6">
        <f t="shared" si="77"/>
        <v>7.7688892688747592E-194</v>
      </c>
      <c r="P510" s="6">
        <f t="shared" si="77"/>
        <v>2.3446005259928075E-228</v>
      </c>
      <c r="Q510" s="6">
        <f t="shared" si="77"/>
        <v>1.1659010446852291E-265</v>
      </c>
      <c r="R510" s="6">
        <f t="shared" si="77"/>
        <v>9.5845672202861574E-306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>
      <c r="A511" s="5">
        <f t="shared" si="71"/>
        <v>5.0000000000004373E-3</v>
      </c>
      <c r="B511" s="10">
        <f t="shared" si="70"/>
        <v>3.5702304569049215</v>
      </c>
      <c r="D511" s="6">
        <f t="shared" si="76"/>
        <v>3.5639166934186663</v>
      </c>
      <c r="E511" s="6">
        <f t="shared" si="75"/>
        <v>6.3137597208773981E-3</v>
      </c>
      <c r="F511" s="6">
        <f t="shared" si="75"/>
        <v>3.7653777028709311E-9</v>
      </c>
      <c r="G511" s="6">
        <f t="shared" si="75"/>
        <v>2.1993416656336685E-18</v>
      </c>
      <c r="H511" s="6">
        <f t="shared" si="75"/>
        <v>1.6112804887460891E-30</v>
      </c>
      <c r="I511" s="6">
        <f t="shared" si="75"/>
        <v>1.6409523314027624E-45</v>
      </c>
      <c r="J511" s="6">
        <f t="shared" si="75"/>
        <v>2.4501716791326679E-63</v>
      </c>
      <c r="K511" s="6">
        <f t="shared" si="75"/>
        <v>5.5343421177969573E-84</v>
      </c>
      <c r="L511" s="6">
        <f t="shared" si="77"/>
        <v>1.9292614379505516E-107</v>
      </c>
      <c r="M511" s="6">
        <f t="shared" si="77"/>
        <v>1.0521246997466734E-133</v>
      </c>
      <c r="N511" s="6">
        <f t="shared" si="77"/>
        <v>9.063208105554271E-163</v>
      </c>
      <c r="O511" s="6">
        <f t="shared" si="77"/>
        <v>1.241989745822801E-194</v>
      </c>
      <c r="P511" s="6">
        <f t="shared" si="77"/>
        <v>2.7221449900154108E-229</v>
      </c>
      <c r="Q511" s="6">
        <f t="shared" si="77"/>
        <v>9.5824003232670647E-267</v>
      </c>
      <c r="R511" s="6">
        <f t="shared" si="77"/>
        <v>5.435533944878402E-307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>
      <c r="A512" s="5">
        <f t="shared" si="71"/>
        <v>6.0000000000004373E-3</v>
      </c>
      <c r="B512" s="10">
        <f t="shared" si="70"/>
        <v>3.5687596255070577</v>
      </c>
      <c r="D512" s="6">
        <f t="shared" si="76"/>
        <v>3.5627046695181241</v>
      </c>
      <c r="E512" s="6">
        <f t="shared" si="75"/>
        <v>6.0549526035947737E-3</v>
      </c>
      <c r="F512" s="6">
        <f t="shared" si="75"/>
        <v>3.3853388425586963E-9</v>
      </c>
      <c r="G512" s="6">
        <f t="shared" si="75"/>
        <v>1.8071371495442222E-18</v>
      </c>
      <c r="H512" s="6">
        <f t="shared" si="75"/>
        <v>1.1793433281081446E-30</v>
      </c>
      <c r="I512" s="6">
        <f t="shared" si="75"/>
        <v>1.0427660450422765E-45</v>
      </c>
      <c r="J512" s="6">
        <f t="shared" si="75"/>
        <v>1.3175149553949149E-63</v>
      </c>
      <c r="K512" s="6">
        <f t="shared" si="75"/>
        <v>2.4543558085123341E-84</v>
      </c>
      <c r="L512" s="6">
        <f t="shared" si="77"/>
        <v>6.8773088440153472E-108</v>
      </c>
      <c r="M512" s="6">
        <f t="shared" si="77"/>
        <v>2.9382824944387869E-134</v>
      </c>
      <c r="N512" s="6">
        <f t="shared" si="77"/>
        <v>1.932635107399284E-163</v>
      </c>
      <c r="O512" s="6">
        <f t="shared" si="77"/>
        <v>1.970924714948691E-195</v>
      </c>
      <c r="P512" s="6">
        <f t="shared" si="77"/>
        <v>3.1332122970589065E-230</v>
      </c>
      <c r="Q512" s="6">
        <f t="shared" si="77"/>
        <v>7.7968968273807181E-268</v>
      </c>
      <c r="R512" s="6">
        <f t="shared" si="77"/>
        <v>3.0471996997976578E-308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>
      <c r="A513" s="5">
        <f t="shared" si="71"/>
        <v>7.0000000000004373E-3</v>
      </c>
      <c r="B513" s="10">
        <f t="shared" si="70"/>
        <v>3.5670220453191597</v>
      </c>
      <c r="D513" s="6">
        <f t="shared" si="76"/>
        <v>3.5612164976605856</v>
      </c>
      <c r="E513" s="6">
        <f t="shared" si="75"/>
        <v>5.8055446163300653E-3</v>
      </c>
      <c r="F513" s="6">
        <f t="shared" si="75"/>
        <v>3.0422443895514431E-9</v>
      </c>
      <c r="G513" s="6">
        <f t="shared" si="75"/>
        <v>1.4836502910433406E-18</v>
      </c>
      <c r="H513" s="6">
        <f t="shared" si="75"/>
        <v>8.6208525780965855E-31</v>
      </c>
      <c r="I513" s="6">
        <f t="shared" si="75"/>
        <v>6.6141301017896398E-46</v>
      </c>
      <c r="J513" s="6">
        <f t="shared" si="75"/>
        <v>7.0667360318322704E-64</v>
      </c>
      <c r="K513" s="6">
        <f t="shared" si="75"/>
        <v>1.0848705794530894E-84</v>
      </c>
      <c r="L513" s="6">
        <f t="shared" si="77"/>
        <v>2.4413764256081003E-108</v>
      </c>
      <c r="M513" s="6">
        <f t="shared" si="77"/>
        <v>8.1636394465155844E-135</v>
      </c>
      <c r="N513" s="6">
        <f t="shared" si="77"/>
        <v>4.0955492454592593E-164</v>
      </c>
      <c r="O513" s="6">
        <f t="shared" si="77"/>
        <v>3.1045749827534415E-196</v>
      </c>
      <c r="P513" s="6">
        <f t="shared" si="77"/>
        <v>3.5751105838318065E-231</v>
      </c>
      <c r="Q513" s="6">
        <f t="shared" si="77"/>
        <v>6.280390199433197E-269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>
      <c r="A514" s="5">
        <f t="shared" si="71"/>
        <v>8.0000000000004373E-3</v>
      </c>
      <c r="B514" s="10">
        <f t="shared" si="70"/>
        <v>3.5650180535961118</v>
      </c>
      <c r="D514" s="6">
        <f t="shared" si="76"/>
        <v>3.5594528050183256</v>
      </c>
      <c r="E514" s="6">
        <f t="shared" si="75"/>
        <v>5.5652458451389301E-3</v>
      </c>
      <c r="F514" s="6">
        <f t="shared" si="75"/>
        <v>2.7326474524084092E-9</v>
      </c>
      <c r="G514" s="6">
        <f t="shared" si="75"/>
        <v>1.2170616156910422E-18</v>
      </c>
      <c r="H514" s="6">
        <f t="shared" si="75"/>
        <v>6.293595117237129E-31</v>
      </c>
      <c r="I514" s="6">
        <f t="shared" si="75"/>
        <v>4.1874563809727958E-46</v>
      </c>
      <c r="J514" s="6">
        <f t="shared" si="75"/>
        <v>3.7807857806905242E-64</v>
      </c>
      <c r="K514" s="6">
        <f t="shared" si="75"/>
        <v>4.7794893047639742E-85</v>
      </c>
      <c r="L514" s="6">
        <f t="shared" si="77"/>
        <v>8.6304309197195468E-109</v>
      </c>
      <c r="M514" s="6">
        <f t="shared" si="77"/>
        <v>2.2564673701927508E-135</v>
      </c>
      <c r="N514" s="6">
        <f t="shared" si="77"/>
        <v>8.6249775190282606E-165</v>
      </c>
      <c r="O514" s="6">
        <f t="shared" si="77"/>
        <v>4.8540188565564259E-197</v>
      </c>
      <c r="P514" s="6">
        <f t="shared" si="77"/>
        <v>4.0438503911990608E-232</v>
      </c>
      <c r="Q514" s="6">
        <f t="shared" si="77"/>
        <v>5.0078494484111504E-270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>
      <c r="A515" s="5">
        <f t="shared" si="71"/>
        <v>9.0000000000004382E-3</v>
      </c>
      <c r="B515" s="10">
        <f t="shared" si="70"/>
        <v>3.5627480392510491</v>
      </c>
      <c r="D515" s="6">
        <f t="shared" si="76"/>
        <v>3.557414263480327</v>
      </c>
      <c r="E515" s="6">
        <f t="shared" si="75"/>
        <v>5.3337733173136935E-3</v>
      </c>
      <c r="F515" s="6">
        <f t="shared" si="75"/>
        <v>2.4534084479600788E-9</v>
      </c>
      <c r="G515" s="6">
        <f t="shared" si="75"/>
        <v>9.9754554552572716E-19</v>
      </c>
      <c r="H515" s="6">
        <f t="shared" si="75"/>
        <v>4.5886375086872875E-31</v>
      </c>
      <c r="I515" s="6">
        <f t="shared" si="75"/>
        <v>2.646161404153645E-46</v>
      </c>
      <c r="J515" s="6">
        <f t="shared" si="75"/>
        <v>2.0176263928087928E-64</v>
      </c>
      <c r="K515" s="6">
        <f t="shared" si="75"/>
        <v>2.0986617699527315E-85</v>
      </c>
      <c r="L515" s="6">
        <f t="shared" si="77"/>
        <v>3.038116630157076E-109</v>
      </c>
      <c r="M515" s="6">
        <f t="shared" si="77"/>
        <v>6.2046926936683759E-136</v>
      </c>
      <c r="N515" s="6">
        <f t="shared" si="77"/>
        <v>1.804996796194129E-165</v>
      </c>
      <c r="O515" s="6">
        <f t="shared" si="77"/>
        <v>7.5327749961925142E-198</v>
      </c>
      <c r="P515" s="6">
        <f t="shared" si="77"/>
        <v>4.5341033583832685E-233</v>
      </c>
      <c r="Q515" s="6">
        <f t="shared" si="77"/>
        <v>3.9527383045842159E-271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>
      <c r="A516" s="5">
        <f t="shared" si="71"/>
        <v>1.0000000000000439E-2</v>
      </c>
      <c r="B516" s="10">
        <f t="shared" si="70"/>
        <v>3.5602124427580528</v>
      </c>
      <c r="D516" s="6">
        <f t="shared" si="76"/>
        <v>3.5551015896499809</v>
      </c>
      <c r="E516" s="6">
        <f t="shared" si="75"/>
        <v>5.1108509064027819E-3</v>
      </c>
      <c r="F516" s="6">
        <f t="shared" si="75"/>
        <v>2.2016690629176379E-9</v>
      </c>
      <c r="G516" s="6">
        <f t="shared" si="75"/>
        <v>8.1694083627883001E-19</v>
      </c>
      <c r="H516" s="6">
        <f t="shared" si="75"/>
        <v>3.3412026126333749E-31</v>
      </c>
      <c r="I516" s="6">
        <f t="shared" si="75"/>
        <v>1.6690432280042145E-46</v>
      </c>
      <c r="J516" s="6">
        <f t="shared" si="75"/>
        <v>1.0739658723520436E-64</v>
      </c>
      <c r="K516" s="6">
        <f t="shared" si="75"/>
        <v>9.1844894958954207E-86</v>
      </c>
      <c r="L516" s="6">
        <f t="shared" si="77"/>
        <v>1.0649845638157512E-109</v>
      </c>
      <c r="M516" s="6">
        <f t="shared" si="77"/>
        <v>1.6972602424295711E-136</v>
      </c>
      <c r="N516" s="6">
        <f t="shared" si="77"/>
        <v>3.7536745179605274E-166</v>
      </c>
      <c r="O516" s="6">
        <f t="shared" si="77"/>
        <v>1.1602451270061958E-198</v>
      </c>
      <c r="P516" s="6">
        <f t="shared" si="77"/>
        <v>5.0392188619678089E-234</v>
      </c>
      <c r="Q516" s="6">
        <f t="shared" si="77"/>
        <v>3.0882277078986022E-272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>
      <c r="A517" s="5">
        <f t="shared" si="71"/>
        <v>1.100000000000044E-2</v>
      </c>
      <c r="B517" s="10">
        <f t="shared" si="70"/>
        <v>3.557411756041962</v>
      </c>
      <c r="D517" s="6">
        <f t="shared" si="76"/>
        <v>3.5525155448310377</v>
      </c>
      <c r="E517" s="6">
        <f t="shared" si="75"/>
        <v>4.8962092360958819E-3</v>
      </c>
      <c r="F517" s="6">
        <f t="shared" si="75"/>
        <v>1.9748282974269316E-9</v>
      </c>
      <c r="G517" s="6">
        <f t="shared" si="75"/>
        <v>6.6847432466025028E-19</v>
      </c>
      <c r="H517" s="6">
        <f t="shared" si="75"/>
        <v>2.4297059527584675E-31</v>
      </c>
      <c r="I517" s="6">
        <f t="shared" si="75"/>
        <v>1.0507533763112607E-46</v>
      </c>
      <c r="J517" s="6">
        <f t="shared" si="75"/>
        <v>5.7019948216264114E-65</v>
      </c>
      <c r="K517" s="6">
        <f t="shared" si="75"/>
        <v>4.006022653361804E-86</v>
      </c>
      <c r="L517" s="6">
        <f t="shared" si="77"/>
        <v>3.7174209932741939E-110</v>
      </c>
      <c r="M517" s="6">
        <f t="shared" si="77"/>
        <v>4.6185374806237828E-137</v>
      </c>
      <c r="N517" s="6">
        <f t="shared" si="77"/>
        <v>7.7568881132249312E-167</v>
      </c>
      <c r="O517" s="6">
        <f t="shared" si="77"/>
        <v>1.7736693919545876E-199</v>
      </c>
      <c r="P517" s="6">
        <f t="shared" si="77"/>
        <v>5.551305984197356E-235</v>
      </c>
      <c r="Q517" s="6">
        <f t="shared" si="77"/>
        <v>2.3881810343392694E-273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>
      <c r="A518" s="5">
        <f t="shared" si="71"/>
        <v>1.2000000000000441E-2</v>
      </c>
      <c r="B518" s="10">
        <f t="shared" si="70"/>
        <v>3.5543465223552562</v>
      </c>
      <c r="D518" s="6">
        <f t="shared" si="76"/>
        <v>3.5496569350016602</v>
      </c>
      <c r="E518" s="6">
        <f t="shared" si="75"/>
        <v>4.6895855830754408E-3</v>
      </c>
      <c r="F518" s="6">
        <f t="shared" si="75"/>
        <v>1.7705204349766853E-9</v>
      </c>
      <c r="G518" s="6">
        <f t="shared" si="75"/>
        <v>5.4652955706273457E-19</v>
      </c>
      <c r="H518" s="6">
        <f t="shared" si="75"/>
        <v>1.7645509015716874E-31</v>
      </c>
      <c r="I518" s="6">
        <f t="shared" si="75"/>
        <v>6.602564921547075E-47</v>
      </c>
      <c r="J518" s="6">
        <f t="shared" si="75"/>
        <v>3.0195713863302955E-65</v>
      </c>
      <c r="K518" s="6">
        <f t="shared" si="75"/>
        <v>1.7414530103665486E-86</v>
      </c>
      <c r="L518" s="6">
        <f t="shared" si="77"/>
        <v>1.2920888186693189E-110</v>
      </c>
      <c r="M518" s="6">
        <f t="shared" si="77"/>
        <v>1.250199361480997E-137</v>
      </c>
      <c r="N518" s="6">
        <f t="shared" si="77"/>
        <v>1.5927886839264116E-167</v>
      </c>
      <c r="O518" s="6">
        <f t="shared" si="77"/>
        <v>2.6909810359547323E-200</v>
      </c>
      <c r="P518" s="6">
        <f t="shared" si="77"/>
        <v>6.0613848783758917E-236</v>
      </c>
      <c r="Q518" s="6">
        <f t="shared" si="77"/>
        <v>1.8279066095110503E-274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>
      <c r="A519" s="5">
        <f t="shared" si="71"/>
        <v>1.3000000000000442E-2</v>
      </c>
      <c r="B519" s="10">
        <f t="shared" ref="B519:B582" si="78">SUM(D519:W519)</f>
        <v>3.5510173361420372</v>
      </c>
      <c r="D519" s="6">
        <f t="shared" si="76"/>
        <v>3.5465266107765085</v>
      </c>
      <c r="E519" s="6">
        <f t="shared" si="75"/>
        <v>4.4907237789338647E-3</v>
      </c>
      <c r="F519" s="6">
        <f t="shared" si="75"/>
        <v>1.5865947937919517E-9</v>
      </c>
      <c r="G519" s="6">
        <f t="shared" si="75"/>
        <v>4.4645317165769242E-19</v>
      </c>
      <c r="H519" s="6">
        <f t="shared" si="75"/>
        <v>1.2797995307108036E-31</v>
      </c>
      <c r="I519" s="6">
        <f t="shared" si="75"/>
        <v>4.1409496699226677E-47</v>
      </c>
      <c r="J519" s="6">
        <f t="shared" si="75"/>
        <v>1.5949293474085503E-65</v>
      </c>
      <c r="K519" s="6">
        <f t="shared" si="75"/>
        <v>7.5447394961833269E-87</v>
      </c>
      <c r="L519" s="6">
        <f t="shared" si="77"/>
        <v>4.4718555909381383E-111</v>
      </c>
      <c r="M519" s="6">
        <f t="shared" si="77"/>
        <v>3.3663843283173774E-138</v>
      </c>
      <c r="N519" s="6">
        <f t="shared" si="77"/>
        <v>3.2498061210708399E-168</v>
      </c>
      <c r="O519" s="6">
        <f t="shared" si="77"/>
        <v>4.0518231753320003E-201</v>
      </c>
      <c r="P519" s="6">
        <f t="shared" si="77"/>
        <v>6.5596075146273091E-237</v>
      </c>
      <c r="Q519" s="6">
        <f t="shared" si="77"/>
        <v>1.3846871731034226E-275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>
      <c r="A520" s="5">
        <f t="shared" ref="A520:A583" si="79">A519+$A$3</f>
        <v>1.4000000000000443E-2</v>
      </c>
      <c r="B520" s="10">
        <f t="shared" si="78"/>
        <v>3.5474248428891486</v>
      </c>
      <c r="D520" s="6">
        <f t="shared" si="76"/>
        <v>3.543125467356798</v>
      </c>
      <c r="E520" s="6">
        <f t="shared" si="75"/>
        <v>4.2993741112535922E-3</v>
      </c>
      <c r="F520" s="6">
        <f t="shared" si="75"/>
        <v>1.4210971248972146E-9</v>
      </c>
      <c r="G520" s="6">
        <f t="shared" si="75"/>
        <v>3.6439301092526445E-19</v>
      </c>
      <c r="H520" s="6">
        <f t="shared" si="75"/>
        <v>9.2698923435538967E-32</v>
      </c>
      <c r="I520" s="6">
        <f t="shared" si="75"/>
        <v>2.5921450816609793E-47</v>
      </c>
      <c r="J520" s="6">
        <f t="shared" si="75"/>
        <v>8.4025434094461894E-66</v>
      </c>
      <c r="K520" s="6">
        <f t="shared" si="75"/>
        <v>3.2576542758422671E-87</v>
      </c>
      <c r="L520" s="6">
        <f t="shared" si="77"/>
        <v>1.5410634437787706E-111</v>
      </c>
      <c r="M520" s="6">
        <f t="shared" si="77"/>
        <v>9.0167195850124388E-139</v>
      </c>
      <c r="N520" s="6">
        <f t="shared" si="77"/>
        <v>6.5883140397428948E-169</v>
      </c>
      <c r="O520" s="6">
        <f t="shared" si="77"/>
        <v>6.0545099005022812E-202</v>
      </c>
      <c r="P520" s="6">
        <f t="shared" si="77"/>
        <v>7.0355431821613876E-238</v>
      </c>
      <c r="Q520" s="6">
        <f t="shared" si="77"/>
        <v>1.038107313830878E-276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>
      <c r="A521" s="5">
        <f t="shared" si="79"/>
        <v>1.5000000000000444E-2</v>
      </c>
      <c r="B521" s="10">
        <f t="shared" si="78"/>
        <v>3.5435697389644529</v>
      </c>
      <c r="D521" s="6">
        <f t="shared" si="76"/>
        <v>3.5394544444682547</v>
      </c>
      <c r="E521" s="6">
        <f t="shared" si="75"/>
        <v>4.115293223945664E-3</v>
      </c>
      <c r="F521" s="6">
        <f t="shared" si="75"/>
        <v>1.2722525314562975E-9</v>
      </c>
      <c r="G521" s="6">
        <f t="shared" si="75"/>
        <v>2.9716287977199995E-19</v>
      </c>
      <c r="H521" s="6">
        <f t="shared" si="75"/>
        <v>6.7054838202943915E-32</v>
      </c>
      <c r="I521" s="6">
        <f t="shared" si="75"/>
        <v>1.6195241267300798E-47</v>
      </c>
      <c r="J521" s="6">
        <f t="shared" si="75"/>
        <v>4.4151832343717547E-66</v>
      </c>
      <c r="K521" s="6">
        <f t="shared" si="75"/>
        <v>1.4018065703189682E-87</v>
      </c>
      <c r="L521" s="6">
        <f t="shared" si="77"/>
        <v>5.2878989460626236E-112</v>
      </c>
      <c r="M521" s="6">
        <f t="shared" si="77"/>
        <v>2.4022857106573459E-139</v>
      </c>
      <c r="N521" s="6">
        <f t="shared" si="77"/>
        <v>1.3270812986075932E-169</v>
      </c>
      <c r="O521" s="6">
        <f t="shared" si="77"/>
        <v>8.9780680762961064E-203</v>
      </c>
      <c r="P521" s="6">
        <f t="shared" si="77"/>
        <v>7.4785193218013492E-239</v>
      </c>
      <c r="Q521" s="6">
        <f t="shared" si="77"/>
        <v>7.7020739442269519E-278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>
      <c r="A522" s="5">
        <f t="shared" si="79"/>
        <v>1.6000000000000444E-2</v>
      </c>
      <c r="B522" s="10">
        <f t="shared" si="78"/>
        <v>3.5394527714422392</v>
      </c>
      <c r="D522" s="6">
        <f t="shared" si="76"/>
        <v>3.5355145262868493</v>
      </c>
      <c r="E522" s="6">
        <f t="shared" si="75"/>
        <v>3.9382440169401017E-3</v>
      </c>
      <c r="F522" s="6">
        <f t="shared" si="75"/>
        <v>1.1384497928227237E-9</v>
      </c>
      <c r="G522" s="6">
        <f t="shared" si="75"/>
        <v>2.4212966007564944E-19</v>
      </c>
      <c r="H522" s="6">
        <f t="shared" si="75"/>
        <v>4.8440199059563309E-32</v>
      </c>
      <c r="I522" s="6">
        <f t="shared" si="75"/>
        <v>1.0099060461245441E-47</v>
      </c>
      <c r="J522" s="6">
        <f t="shared" si="75"/>
        <v>2.3139331969467586E-66</v>
      </c>
      <c r="K522" s="6">
        <f t="shared" si="75"/>
        <v>6.0115660648419733E-88</v>
      </c>
      <c r="L522" s="6">
        <f t="shared" si="77"/>
        <v>1.8066256041875354E-112</v>
      </c>
      <c r="M522" s="6">
        <f t="shared" si="77"/>
        <v>6.3662358861433178E-140</v>
      </c>
      <c r="N522" s="6">
        <f t="shared" si="77"/>
        <v>2.6559259762651834E-170</v>
      </c>
      <c r="O522" s="6">
        <f t="shared" si="77"/>
        <v>1.3211400568208276E-203</v>
      </c>
      <c r="P522" s="6">
        <f t="shared" si="77"/>
        <v>7.8780036508301486E-240</v>
      </c>
      <c r="Q522" s="6">
        <f t="shared" si="77"/>
        <v>5.6549638288316829E-279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>
      <c r="A523" s="5">
        <f t="shared" si="79"/>
        <v>1.7000000000000445E-2</v>
      </c>
      <c r="B523" s="10">
        <f t="shared" si="78"/>
        <v>3.5350747379158975</v>
      </c>
      <c r="D523" s="6">
        <f t="shared" si="76"/>
        <v>3.5313067413523509</v>
      </c>
      <c r="E523" s="6">
        <f t="shared" si="75"/>
        <v>3.767995545319992E-3</v>
      </c>
      <c r="F523" s="6">
        <f t="shared" si="75"/>
        <v>1.0182269849984592E-9</v>
      </c>
      <c r="G523" s="6">
        <f t="shared" si="75"/>
        <v>1.9711916679621729E-19</v>
      </c>
      <c r="H523" s="6">
        <f t="shared" si="75"/>
        <v>3.4946184787755054E-32</v>
      </c>
      <c r="I523" s="6">
        <f t="shared" si="75"/>
        <v>6.2854534007979744E-48</v>
      </c>
      <c r="J523" s="6">
        <f t="shared" si="75"/>
        <v>1.2095183656148086E-66</v>
      </c>
      <c r="K523" s="6">
        <f t="shared" si="75"/>
        <v>2.5691984149589336E-88</v>
      </c>
      <c r="L523" s="6">
        <f t="shared" si="77"/>
        <v>6.1456529980788216E-113</v>
      </c>
      <c r="M523" s="6">
        <f t="shared" si="77"/>
        <v>1.6780831562425086E-140</v>
      </c>
      <c r="N523" s="6">
        <f t="shared" si="77"/>
        <v>5.2810266993027815E-171</v>
      </c>
      <c r="O523" s="6">
        <f t="shared" si="77"/>
        <v>1.9291389718811808E-204</v>
      </c>
      <c r="P523" s="6">
        <f t="shared" si="77"/>
        <v>8.2240095326260769E-241</v>
      </c>
      <c r="Q523" s="6">
        <f t="shared" si="77"/>
        <v>4.1085680462954312E-280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>
      <c r="A524" s="5">
        <f t="shared" si="79"/>
        <v>1.8000000000000446E-2</v>
      </c>
      <c r="B524" s="10">
        <f t="shared" si="78"/>
        <v>3.5304364862977642</v>
      </c>
      <c r="D524" s="6">
        <f t="shared" si="76"/>
        <v>3.5268321624695176</v>
      </c>
      <c r="E524" s="6">
        <f t="shared" si="75"/>
        <v>3.604322917988477E-3</v>
      </c>
      <c r="F524" s="6">
        <f t="shared" si="75"/>
        <v>9.102582969299147E-10</v>
      </c>
      <c r="G524" s="6">
        <f t="shared" si="75"/>
        <v>1.6033770172495771E-19</v>
      </c>
      <c r="H524" s="6">
        <f t="shared" si="75"/>
        <v>2.5177310573645926E-32</v>
      </c>
      <c r="I524" s="6">
        <f t="shared" si="75"/>
        <v>3.904370122436686E-48</v>
      </c>
      <c r="J524" s="6">
        <f t="shared" si="75"/>
        <v>6.3056391341845046E-67</v>
      </c>
      <c r="K524" s="6">
        <f t="shared" si="75"/>
        <v>1.0942389892794231E-88</v>
      </c>
      <c r="L524" s="6">
        <f t="shared" si="77"/>
        <v>2.0814942428839233E-113</v>
      </c>
      <c r="M524" s="6">
        <f t="shared" si="77"/>
        <v>4.3995431934479766E-141</v>
      </c>
      <c r="N524" s="6">
        <f t="shared" si="77"/>
        <v>1.0432621044682393E-171</v>
      </c>
      <c r="O524" s="6">
        <f t="shared" si="77"/>
        <v>2.7952034550096461E-205</v>
      </c>
      <c r="P524" s="6">
        <f t="shared" si="77"/>
        <v>8.507503533065387E-242</v>
      </c>
      <c r="Q524" s="6">
        <f t="shared" si="77"/>
        <v>2.9537338481752168E-281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>
      <c r="A525" s="5">
        <f t="shared" si="79"/>
        <v>1.9000000000000447E-2</v>
      </c>
      <c r="B525" s="10">
        <f t="shared" si="78"/>
        <v>3.525538914606245</v>
      </c>
      <c r="D525" s="6">
        <f t="shared" si="76"/>
        <v>3.5220919065969465</v>
      </c>
      <c r="E525" s="6">
        <f t="shared" si="75"/>
        <v>3.4470071959565793E-3</v>
      </c>
      <c r="F525" s="6">
        <f t="shared" si="75"/>
        <v>8.1334194930095288E-10</v>
      </c>
      <c r="G525" s="6">
        <f t="shared" si="75"/>
        <v>1.3030674393221938E-19</v>
      </c>
      <c r="H525" s="6">
        <f t="shared" si="75"/>
        <v>1.8114747413916163E-32</v>
      </c>
      <c r="I525" s="6">
        <f t="shared" si="75"/>
        <v>2.4205870778853241E-48</v>
      </c>
      <c r="J525" s="6">
        <f t="shared" si="75"/>
        <v>3.2786583605824322E-67</v>
      </c>
      <c r="K525" s="6">
        <f t="shared" si="75"/>
        <v>4.6443533076140646E-89</v>
      </c>
      <c r="L525" s="6">
        <f t="shared" si="77"/>
        <v>7.0191110298400928E-114</v>
      </c>
      <c r="M525" s="6">
        <f t="shared" si="77"/>
        <v>1.1472437073551046E-141</v>
      </c>
      <c r="N525" s="6">
        <f t="shared" si="77"/>
        <v>2.0475279663184512E-172</v>
      </c>
      <c r="O525" s="6">
        <f t="shared" si="77"/>
        <v>4.0186955344499256E-206</v>
      </c>
      <c r="P525" s="6">
        <f t="shared" si="77"/>
        <v>8.7207924348688542E-243</v>
      </c>
      <c r="Q525" s="6">
        <f t="shared" si="77"/>
        <v>2.101135703649506E-282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>
      <c r="A526" s="5">
        <f t="shared" si="79"/>
        <v>2.0000000000000448E-2</v>
      </c>
      <c r="B526" s="10">
        <f t="shared" si="78"/>
        <v>3.5203829707402381</v>
      </c>
      <c r="D526" s="6">
        <f t="shared" si="76"/>
        <v>3.517087134723512</v>
      </c>
      <c r="E526" s="6">
        <f t="shared" si="75"/>
        <v>3.29583529033704E-3</v>
      </c>
      <c r="F526" s="6">
        <f t="shared" si="75"/>
        <v>7.2638912923963528E-10</v>
      </c>
      <c r="G526" s="6">
        <f t="shared" si="75"/>
        <v>1.0580862420783029E-19</v>
      </c>
      <c r="H526" s="6">
        <f t="shared" si="75"/>
        <v>1.3015661810625231E-32</v>
      </c>
      <c r="I526" s="6">
        <f t="shared" si="75"/>
        <v>1.4977606474774696E-48</v>
      </c>
      <c r="J526" s="6">
        <f t="shared" si="75"/>
        <v>1.7002352538287207E-67</v>
      </c>
      <c r="K526" s="6">
        <f t="shared" si="75"/>
        <v>1.9644040585443013E-89</v>
      </c>
      <c r="L526" s="6">
        <f t="shared" si="77"/>
        <v>2.3565741726102579E-114</v>
      </c>
      <c r="M526" s="6">
        <f t="shared" si="77"/>
        <v>2.9754206370953133E-142</v>
      </c>
      <c r="N526" s="6">
        <f t="shared" si="77"/>
        <v>3.9922360863346231E-173</v>
      </c>
      <c r="O526" s="6">
        <f t="shared" si="77"/>
        <v>5.7327765500248452E-207</v>
      </c>
      <c r="P526" s="6">
        <f t="shared" si="77"/>
        <v>8.8578668928776394E-244</v>
      </c>
      <c r="Q526" s="6">
        <f t="shared" si="77"/>
        <v>1.4788369160963802E-283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>
      <c r="A527" s="5">
        <f t="shared" si="79"/>
        <v>2.1000000000000449E-2</v>
      </c>
      <c r="B527" s="10">
        <f t="shared" si="78"/>
        <v>3.5149696522408687</v>
      </c>
      <c r="D527" s="6">
        <f t="shared" si="76"/>
        <v>3.5118190517323273</v>
      </c>
      <c r="E527" s="6">
        <f t="shared" si="75"/>
        <v>3.1505998601276115E-3</v>
      </c>
      <c r="F527" s="6">
        <f t="shared" si="75"/>
        <v>6.4841386066699933E-10</v>
      </c>
      <c r="G527" s="6">
        <f t="shared" si="75"/>
        <v>8.5841375531343122E-20</v>
      </c>
      <c r="H527" s="6">
        <f t="shared" si="75"/>
        <v>9.3391832356685161E-33</v>
      </c>
      <c r="I527" s="6">
        <f t="shared" si="75"/>
        <v>9.2493816114090152E-49</v>
      </c>
      <c r="J527" s="6">
        <f t="shared" si="75"/>
        <v>8.7935258104164822E-68</v>
      </c>
      <c r="K527" s="6">
        <f t="shared" si="75"/>
        <v>8.2798574761898816E-90</v>
      </c>
      <c r="L527" s="6">
        <f t="shared" si="77"/>
        <v>7.8770675837141947E-115</v>
      </c>
      <c r="M527" s="6">
        <f t="shared" si="77"/>
        <v>7.6749614973836307E-143</v>
      </c>
      <c r="N527" s="6">
        <f t="shared" si="77"/>
        <v>7.7328775024645553E-174</v>
      </c>
      <c r="O527" s="6">
        <f t="shared" si="77"/>
        <v>8.1140851421658962E-208</v>
      </c>
      <c r="P527" s="6">
        <f t="shared" si="77"/>
        <v>8.9146805215087591E-245</v>
      </c>
      <c r="Q527" s="6">
        <f t="shared" si="77"/>
        <v>1.029796470054341E-284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>
      <c r="A528" s="5">
        <f t="shared" si="79"/>
        <v>2.200000000000045E-2</v>
      </c>
      <c r="B528" s="10">
        <f t="shared" si="78"/>
        <v>3.5093000060405997</v>
      </c>
      <c r="D528" s="6">
        <f t="shared" si="76"/>
        <v>3.5062889062522107</v>
      </c>
      <c r="E528" s="6">
        <f t="shared" si="75"/>
        <v>3.0110992098650534E-3</v>
      </c>
      <c r="F528" s="6">
        <f t="shared" si="75"/>
        <v>5.7852373590809229E-10</v>
      </c>
      <c r="G528" s="6">
        <f t="shared" si="75"/>
        <v>6.9581242480136204E-20</v>
      </c>
      <c r="H528" s="6">
        <f t="shared" si="75"/>
        <v>6.6920293312731746E-33</v>
      </c>
      <c r="I528" s="6">
        <f t="shared" si="75"/>
        <v>5.7006994597322078E-49</v>
      </c>
      <c r="J528" s="6">
        <f t="shared" si="75"/>
        <v>4.5357968839334745E-68</v>
      </c>
      <c r="K528" s="6">
        <f t="shared" si="75"/>
        <v>3.4777254997267156E-90</v>
      </c>
      <c r="L528" s="6">
        <f t="shared" si="80"/>
        <v>2.6213487789934566E-115</v>
      </c>
      <c r="M528" s="6">
        <f t="shared" si="80"/>
        <v>1.9689274321376261E-143</v>
      </c>
      <c r="N528" s="6">
        <f t="shared" si="80"/>
        <v>1.4879663758319108E-174</v>
      </c>
      <c r="O528" s="6">
        <f t="shared" si="80"/>
        <v>1.1394495316238417E-208</v>
      </c>
      <c r="P528" s="6">
        <f t="shared" si="80"/>
        <v>8.8893464728924276E-246</v>
      </c>
      <c r="Q528" s="6">
        <f t="shared" si="80"/>
        <v>7.094615638651596E-286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>
      <c r="A529" s="5">
        <f t="shared" si="79"/>
        <v>2.3000000000000451E-2</v>
      </c>
      <c r="B529" s="10">
        <f t="shared" si="78"/>
        <v>3.5033751281997438</v>
      </c>
      <c r="D529" s="6">
        <f t="shared" si="76"/>
        <v>3.5004979904966036</v>
      </c>
      <c r="E529" s="6">
        <f t="shared" si="76"/>
        <v>2.8771371872288818E-3</v>
      </c>
      <c r="F529" s="6">
        <f t="shared" si="76"/>
        <v>5.1591143968243413E-10</v>
      </c>
      <c r="G529" s="6">
        <f t="shared" si="76"/>
        <v>5.6351577682005592E-20</v>
      </c>
      <c r="H529" s="6">
        <f t="shared" si="76"/>
        <v>4.7886235326509282E-33</v>
      </c>
      <c r="I529" s="6">
        <f t="shared" si="76"/>
        <v>3.5065927716517773E-49</v>
      </c>
      <c r="J529" s="6">
        <f t="shared" si="76"/>
        <v>2.3333292281357619E-68</v>
      </c>
      <c r="K529" s="6">
        <f t="shared" si="76"/>
        <v>1.4556000041105106E-90</v>
      </c>
      <c r="L529" s="6">
        <f t="shared" si="80"/>
        <v>8.684685941384197E-116</v>
      </c>
      <c r="M529" s="6">
        <f t="shared" si="80"/>
        <v>5.0234185845473315E-144</v>
      </c>
      <c r="N529" s="6">
        <f t="shared" si="80"/>
        <v>2.8442034709974854E-175</v>
      </c>
      <c r="O529" s="6">
        <f t="shared" si="80"/>
        <v>1.5875152730845438E-209</v>
      </c>
      <c r="P529" s="6">
        <f t="shared" si="80"/>
        <v>8.7822382970188805E-247</v>
      </c>
      <c r="Q529" s="6">
        <f t="shared" si="80"/>
        <v>4.8354183110762861E-287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>
      <c r="A530" s="5">
        <f t="shared" si="79"/>
        <v>2.4000000000000452E-2</v>
      </c>
      <c r="B530" s="10">
        <f t="shared" si="78"/>
        <v>3.4971961636303939</v>
      </c>
      <c r="D530" s="6">
        <f t="shared" si="76"/>
        <v>3.4944476400898754</v>
      </c>
      <c r="E530" s="6">
        <f t="shared" si="76"/>
        <v>2.7485230806715733E-3</v>
      </c>
      <c r="F530" s="6">
        <f t="shared" si="76"/>
        <v>4.5984700171653997E-10</v>
      </c>
      <c r="G530" s="6">
        <f t="shared" si="76"/>
        <v>4.5597059932817157E-20</v>
      </c>
      <c r="H530" s="6">
        <f t="shared" si="76"/>
        <v>3.421882456423571E-33</v>
      </c>
      <c r="I530" s="6">
        <f t="shared" si="76"/>
        <v>2.1526866696989381E-49</v>
      </c>
      <c r="J530" s="6">
        <f t="shared" si="76"/>
        <v>1.197086766863966E-68</v>
      </c>
      <c r="K530" s="6">
        <f t="shared" si="76"/>
        <v>6.0709546936969376E-91</v>
      </c>
      <c r="L530" s="6">
        <f t="shared" si="80"/>
        <v>2.8644731739018448E-116</v>
      </c>
      <c r="M530" s="6">
        <f t="shared" si="80"/>
        <v>1.2746050228855025E-144</v>
      </c>
      <c r="N530" s="6">
        <f t="shared" si="80"/>
        <v>5.400478033578767E-176</v>
      </c>
      <c r="O530" s="6">
        <f t="shared" si="80"/>
        <v>2.1942911742652829E-210</v>
      </c>
      <c r="P530" s="6">
        <f t="shared" si="80"/>
        <v>8.5959877358279936E-248</v>
      </c>
      <c r="Q530" s="6">
        <f t="shared" si="80"/>
        <v>3.2602297719015148E-288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>
      <c r="A531" s="5">
        <f t="shared" si="79"/>
        <v>2.5000000000000452E-2</v>
      </c>
      <c r="B531" s="10">
        <f t="shared" si="78"/>
        <v>3.4907643058078932</v>
      </c>
      <c r="D531" s="6">
        <f t="shared" si="76"/>
        <v>3.4881392338810726</v>
      </c>
      <c r="E531" s="6">
        <f t="shared" si="76"/>
        <v>2.6250715171500937E-3</v>
      </c>
      <c r="F531" s="6">
        <f t="shared" si="76"/>
        <v>4.0967071899759751E-10</v>
      </c>
      <c r="G531" s="6">
        <f t="shared" si="76"/>
        <v>3.6862342376622378E-20</v>
      </c>
      <c r="H531" s="6">
        <f t="shared" si="76"/>
        <v>2.4418479265322594E-33</v>
      </c>
      <c r="I531" s="6">
        <f t="shared" si="76"/>
        <v>1.318897841332384E-49</v>
      </c>
      <c r="J531" s="6">
        <f t="shared" si="76"/>
        <v>6.1248819750965941E-69</v>
      </c>
      <c r="K531" s="6">
        <f t="shared" si="76"/>
        <v>2.5230972585083873E-91</v>
      </c>
      <c r="L531" s="6">
        <f t="shared" si="80"/>
        <v>9.4056532398637294E-117</v>
      </c>
      <c r="M531" s="6">
        <f t="shared" si="80"/>
        <v>3.2162432679824016E-145</v>
      </c>
      <c r="N531" s="6">
        <f t="shared" si="80"/>
        <v>1.018582325252879E-176</v>
      </c>
      <c r="O531" s="6">
        <f t="shared" si="80"/>
        <v>3.0089177285283532E-211</v>
      </c>
      <c r="P531" s="6">
        <f t="shared" si="80"/>
        <v>8.335378637085485E-249</v>
      </c>
      <c r="Q531" s="6">
        <f t="shared" si="80"/>
        <v>2.1744656176735154E-289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>
      <c r="A532" s="5">
        <f t="shared" si="79"/>
        <v>2.6000000000000453E-2</v>
      </c>
      <c r="B532" s="10">
        <f t="shared" si="78"/>
        <v>3.4840807964698017</v>
      </c>
      <c r="D532" s="6">
        <f t="shared" si="76"/>
        <v>3.4815741937449838</v>
      </c>
      <c r="E532" s="6">
        <f t="shared" si="76"/>
        <v>2.506602360031016E-3</v>
      </c>
      <c r="F532" s="6">
        <f t="shared" si="76"/>
        <v>3.6478669313585616E-10</v>
      </c>
      <c r="G532" s="6">
        <f t="shared" si="76"/>
        <v>2.9774385243708982E-20</v>
      </c>
      <c r="H532" s="6">
        <f t="shared" si="76"/>
        <v>1.7400786038084389E-33</v>
      </c>
      <c r="I532" s="6">
        <f t="shared" si="76"/>
        <v>8.0644151013703104E-50</v>
      </c>
      <c r="J532" s="6">
        <f t="shared" si="76"/>
        <v>3.1252703052416236E-69</v>
      </c>
      <c r="K532" s="6">
        <f t="shared" si="76"/>
        <v>1.0448811250159776E-91</v>
      </c>
      <c r="L532" s="6">
        <f t="shared" si="80"/>
        <v>3.0745313742984397E-117</v>
      </c>
      <c r="M532" s="6">
        <f t="shared" si="80"/>
        <v>8.0706689013745796E-146</v>
      </c>
      <c r="N532" s="6">
        <f t="shared" si="80"/>
        <v>1.9082743134878726E-177</v>
      </c>
      <c r="O532" s="6">
        <f t="shared" si="80"/>
        <v>4.0930986704723953E-212</v>
      </c>
      <c r="P532" s="6">
        <f t="shared" si="80"/>
        <v>8.0071428529959304E-250</v>
      </c>
      <c r="Q532" s="6">
        <f t="shared" si="80"/>
        <v>1.4345912645365133E-290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>
      <c r="A533" s="5">
        <f t="shared" si="79"/>
        <v>2.7000000000000454E-2</v>
      </c>
      <c r="B533" s="10">
        <f t="shared" si="78"/>
        <v>3.4771469253024572</v>
      </c>
      <c r="D533" s="6">
        <f t="shared" si="76"/>
        <v>3.4747539843705608</v>
      </c>
      <c r="E533" s="6">
        <f t="shared" si="76"/>
        <v>2.3929406072394168E-3</v>
      </c>
      <c r="F533" s="6">
        <f t="shared" si="76"/>
        <v>3.2465693244395265E-10</v>
      </c>
      <c r="G533" s="6">
        <f t="shared" si="76"/>
        <v>2.4027850359409915E-20</v>
      </c>
      <c r="H533" s="6">
        <f t="shared" si="76"/>
        <v>1.2382645241255342E-33</v>
      </c>
      <c r="I533" s="6">
        <f t="shared" si="76"/>
        <v>4.9211034083781346E-50</v>
      </c>
      <c r="J533" s="6">
        <f t="shared" si="76"/>
        <v>1.5903418056197225E-69</v>
      </c>
      <c r="K533" s="6">
        <f t="shared" si="76"/>
        <v>4.3117093781479973E-92</v>
      </c>
      <c r="L533" s="6">
        <f t="shared" si="80"/>
        <v>1.0004763437915374E-117</v>
      </c>
      <c r="M533" s="6">
        <f t="shared" si="80"/>
        <v>2.0139462604102984E-146</v>
      </c>
      <c r="N533" s="6">
        <f t="shared" si="80"/>
        <v>3.5510313742100279E-178</v>
      </c>
      <c r="O533" s="6">
        <f t="shared" si="80"/>
        <v>5.5233941396229467E-213</v>
      </c>
      <c r="P533" s="6">
        <f t="shared" si="80"/>
        <v>7.6196702620639352E-251</v>
      </c>
      <c r="Q533" s="6">
        <f t="shared" si="80"/>
        <v>9.3617312023441357E-292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>
      <c r="A534" s="5">
        <f t="shared" si="79"/>
        <v>2.8000000000000455E-2</v>
      </c>
      <c r="B534" s="10">
        <f t="shared" si="78"/>
        <v>3.4699640296151806</v>
      </c>
      <c r="D534" s="6">
        <f t="shared" si="76"/>
        <v>3.467680113036665</v>
      </c>
      <c r="E534" s="6">
        <f t="shared" si="76"/>
        <v>2.2839162897195261E-3</v>
      </c>
      <c r="F534" s="6">
        <f t="shared" si="76"/>
        <v>2.8879597219348008E-10</v>
      </c>
      <c r="G534" s="6">
        <f t="shared" si="76"/>
        <v>1.9373037621557475E-20</v>
      </c>
      <c r="H534" s="6">
        <f t="shared" si="76"/>
        <v>8.7993355296390094E-34</v>
      </c>
      <c r="I534" s="6">
        <f t="shared" si="76"/>
        <v>2.9969294077313374E-50</v>
      </c>
      <c r="J534" s="6">
        <f t="shared" si="76"/>
        <v>8.0705222162057563E-70</v>
      </c>
      <c r="K534" s="6">
        <f t="shared" si="76"/>
        <v>1.7728645976470216E-92</v>
      </c>
      <c r="L534" s="6">
        <f t="shared" si="80"/>
        <v>3.240893687202662E-118</v>
      </c>
      <c r="M534" s="6">
        <f t="shared" si="80"/>
        <v>4.9975163409970897E-147</v>
      </c>
      <c r="N534" s="6">
        <f t="shared" si="80"/>
        <v>6.5633490832807733E-179</v>
      </c>
      <c r="O534" s="6">
        <f t="shared" si="80"/>
        <v>7.3936313934709946E-214</v>
      </c>
      <c r="P534" s="6">
        <f t="shared" si="80"/>
        <v>7.1826504031678876E-252</v>
      </c>
      <c r="Q534" s="6">
        <f t="shared" si="80"/>
        <v>6.0425113175322715E-293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>
      <c r="A535" s="5">
        <f t="shared" si="79"/>
        <v>2.9000000000000456E-2</v>
      </c>
      <c r="B535" s="10">
        <f t="shared" si="78"/>
        <v>3.4625334940021739</v>
      </c>
      <c r="D535" s="6">
        <f t="shared" si="76"/>
        <v>3.4603541293751352</v>
      </c>
      <c r="E535" s="6">
        <f t="shared" si="76"/>
        <v>2.1793643702727448E-3</v>
      </c>
      <c r="F535" s="6">
        <f t="shared" si="76"/>
        <v>2.5676597009021213E-10</v>
      </c>
      <c r="G535" s="6">
        <f t="shared" si="76"/>
        <v>1.5605929991692498E-20</v>
      </c>
      <c r="H535" s="6">
        <f t="shared" si="76"/>
        <v>6.2441851641292531E-34</v>
      </c>
      <c r="I535" s="6">
        <f t="shared" si="76"/>
        <v>1.8214255831928335E-50</v>
      </c>
      <c r="J535" s="6">
        <f t="shared" si="76"/>
        <v>4.0842874057396969E-70</v>
      </c>
      <c r="K535" s="6">
        <f t="shared" si="76"/>
        <v>7.2633823708513833E-93</v>
      </c>
      <c r="L535" s="6">
        <f t="shared" si="80"/>
        <v>1.0450688808925608E-118</v>
      </c>
      <c r="M535" s="6">
        <f t="shared" si="80"/>
        <v>1.2331582670618253E-147</v>
      </c>
      <c r="N535" s="6">
        <f t="shared" si="80"/>
        <v>1.2048749986082589E-179</v>
      </c>
      <c r="O535" s="6">
        <f t="shared" si="80"/>
        <v>9.8173315713284448E-215</v>
      </c>
      <c r="P535" s="6">
        <f t="shared" si="80"/>
        <v>6.7066672056603706E-253</v>
      </c>
      <c r="Q535" s="6">
        <f t="shared" si="80"/>
        <v>3.8573850480343156E-294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>
      <c r="A536" s="5">
        <f t="shared" si="79"/>
        <v>3.0000000000000457E-2</v>
      </c>
      <c r="B536" s="10">
        <f t="shared" si="78"/>
        <v>3.4548567499921545</v>
      </c>
      <c r="D536" s="6">
        <f t="shared" si="76"/>
        <v>3.4527776251211457</v>
      </c>
      <c r="E536" s="6">
        <f t="shared" si="76"/>
        <v>2.0791246428364454E-3</v>
      </c>
      <c r="F536" s="6">
        <f t="shared" si="76"/>
        <v>2.2817223733719107E-10</v>
      </c>
      <c r="G536" s="6">
        <f t="shared" si="76"/>
        <v>1.2559985876539692E-20</v>
      </c>
      <c r="H536" s="6">
        <f t="shared" si="76"/>
        <v>4.4247493001728708E-34</v>
      </c>
      <c r="I536" s="6">
        <f t="shared" si="76"/>
        <v>1.1047492746730603E-50</v>
      </c>
      <c r="J536" s="6">
        <f t="shared" si="76"/>
        <v>2.0612451837901558E-70</v>
      </c>
      <c r="K536" s="6">
        <f t="shared" si="76"/>
        <v>2.9650583005486159E-93</v>
      </c>
      <c r="L536" s="6">
        <f t="shared" si="80"/>
        <v>3.3545887831301565E-119</v>
      </c>
      <c r="M536" s="6">
        <f t="shared" si="80"/>
        <v>3.0257418989634936E-148</v>
      </c>
      <c r="N536" s="6">
        <f t="shared" si="80"/>
        <v>2.1968081722369848E-180</v>
      </c>
      <c r="O536" s="6">
        <f t="shared" si="80"/>
        <v>1.2930012187781692E-215</v>
      </c>
      <c r="P536" s="6">
        <f t="shared" si="80"/>
        <v>6.202770634438885E-254</v>
      </c>
      <c r="Q536" s="6">
        <f t="shared" si="80"/>
        <v>2.4353621200573085E-295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>
      <c r="A537" s="5">
        <f t="shared" si="79"/>
        <v>3.1000000000000458E-2</v>
      </c>
      <c r="B537" s="10">
        <f t="shared" si="78"/>
        <v>3.4469352756858247</v>
      </c>
      <c r="D537" s="6">
        <f t="shared" si="76"/>
        <v>3.4449522338509007</v>
      </c>
      <c r="E537" s="6">
        <f t="shared" si="76"/>
        <v>1.9830416322646591E-3</v>
      </c>
      <c r="F537" s="6">
        <f t="shared" si="76"/>
        <v>2.0265916874501703E-10</v>
      </c>
      <c r="G537" s="6">
        <f t="shared" si="76"/>
        <v>1.0099378311432661E-20</v>
      </c>
      <c r="H537" s="6">
        <f t="shared" si="76"/>
        <v>3.1310219393174438E-34</v>
      </c>
      <c r="I537" s="6">
        <f t="shared" si="76"/>
        <v>6.6869773929727996E-51</v>
      </c>
      <c r="J537" s="6">
        <f t="shared" si="76"/>
        <v>1.037377678962669E-70</v>
      </c>
      <c r="K537" s="6">
        <f t="shared" si="76"/>
        <v>1.2060137740353717E-93</v>
      </c>
      <c r="L537" s="6">
        <f t="shared" si="80"/>
        <v>1.0718646543850373E-119</v>
      </c>
      <c r="M537" s="6">
        <f t="shared" si="80"/>
        <v>7.3821621211011623E-149</v>
      </c>
      <c r="N537" s="6">
        <f t="shared" si="80"/>
        <v>3.977993258434038E-181</v>
      </c>
      <c r="O537" s="6">
        <f t="shared" si="80"/>
        <v>1.689118317626487E-216</v>
      </c>
      <c r="P537" s="6">
        <f t="shared" si="80"/>
        <v>5.6820495973030125E-255</v>
      </c>
      <c r="Q537" s="6">
        <f t="shared" si="80"/>
        <v>1.5205821082078615E-296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>
      <c r="A538" s="5">
        <f t="shared" si="79"/>
        <v>3.2000000000000459E-2</v>
      </c>
      <c r="B538" s="10">
        <f t="shared" si="78"/>
        <v>3.438770595381174</v>
      </c>
      <c r="D538" s="6">
        <f t="shared" si="76"/>
        <v>3.4368796307065979</v>
      </c>
      <c r="E538" s="6">
        <f t="shared" si="76"/>
        <v>1.8909644946694915E-3</v>
      </c>
      <c r="F538" s="6">
        <f t="shared" si="76"/>
        <v>1.7990653821669907E-10</v>
      </c>
      <c r="G538" s="6">
        <f t="shared" si="76"/>
        <v>8.1134309736551608E-21</v>
      </c>
      <c r="H538" s="6">
        <f t="shared" si="76"/>
        <v>2.2124100973060505E-34</v>
      </c>
      <c r="I538" s="6">
        <f t="shared" si="76"/>
        <v>4.0393014994735006E-51</v>
      </c>
      <c r="J538" s="6">
        <f t="shared" si="76"/>
        <v>5.2063480437634145E-71</v>
      </c>
      <c r="K538" s="6">
        <f t="shared" si="76"/>
        <v>4.887532819999037E-94</v>
      </c>
      <c r="L538" s="6">
        <f t="shared" si="80"/>
        <v>3.4090934303853113E-120</v>
      </c>
      <c r="M538" s="6">
        <f t="shared" si="80"/>
        <v>1.7908699614849342E-149</v>
      </c>
      <c r="N538" s="6">
        <f t="shared" si="80"/>
        <v>7.1539479832666178E-182</v>
      </c>
      <c r="O538" s="6">
        <f t="shared" si="80"/>
        <v>2.1885812074675224E-217</v>
      </c>
      <c r="P538" s="6">
        <f t="shared" si="80"/>
        <v>5.1552292044528682E-256</v>
      </c>
      <c r="Q538" s="6">
        <f t="shared" si="80"/>
        <v>9.3888552945151088E-298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>
      <c r="A539" s="5">
        <f t="shared" si="79"/>
        <v>3.300000000000046E-2</v>
      </c>
      <c r="B539" s="10">
        <f t="shared" si="78"/>
        <v>3.4303642791867657</v>
      </c>
      <c r="D539" s="6">
        <f t="shared" si="76"/>
        <v>3.4285615321087595</v>
      </c>
      <c r="E539" s="6">
        <f t="shared" si="76"/>
        <v>1.8027469183799064E-3</v>
      </c>
      <c r="F539" s="6">
        <f t="shared" si="76"/>
        <v>1.5962612859468569E-10</v>
      </c>
      <c r="G539" s="6">
        <f t="shared" si="76"/>
        <v>6.5120433373107409E-21</v>
      </c>
      <c r="H539" s="6">
        <f t="shared" si="76"/>
        <v>1.5610785523290442E-34</v>
      </c>
      <c r="I539" s="6">
        <f t="shared" si="76"/>
        <v>2.434946408925412E-51</v>
      </c>
      <c r="J539" s="6">
        <f t="shared" si="76"/>
        <v>2.605635696638074E-71</v>
      </c>
      <c r="K539" s="6">
        <f t="shared" si="76"/>
        <v>1.9735091969494032E-94</v>
      </c>
      <c r="L539" s="6">
        <f t="shared" si="80"/>
        <v>1.0792650895540116E-120</v>
      </c>
      <c r="M539" s="6">
        <f t="shared" si="80"/>
        <v>4.3197975625040085E-150</v>
      </c>
      <c r="N539" s="6">
        <f t="shared" si="80"/>
        <v>1.2776895913254104E-182</v>
      </c>
      <c r="O539" s="6">
        <f t="shared" si="80"/>
        <v>2.8124995012767604E-218</v>
      </c>
      <c r="P539" s="6">
        <f t="shared" si="80"/>
        <v>4.632312608668539E-257</v>
      </c>
      <c r="Q539" s="6">
        <f t="shared" si="80"/>
        <v>5.7326105970007747E-299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>
      <c r="A540" s="5">
        <f t="shared" si="79"/>
        <v>3.400000000000046E-2</v>
      </c>
      <c r="B540" s="10">
        <f t="shared" si="78"/>
        <v>3.4217179426229825</v>
      </c>
      <c r="D540" s="6">
        <f t="shared" si="76"/>
        <v>3.4199996954558518</v>
      </c>
      <c r="E540" s="6">
        <f t="shared" si="76"/>
        <v>1.7182470255720716E-3</v>
      </c>
      <c r="F540" s="6">
        <f t="shared" si="76"/>
        <v>1.4155866732372105E-10</v>
      </c>
      <c r="G540" s="6">
        <f t="shared" si="76"/>
        <v>5.2219325714170655E-21</v>
      </c>
      <c r="H540" s="6">
        <f t="shared" si="76"/>
        <v>1.09991975060033E-34</v>
      </c>
      <c r="I540" s="6">
        <f t="shared" si="76"/>
        <v>1.4647910734721045E-51</v>
      </c>
      <c r="J540" s="6">
        <f t="shared" si="76"/>
        <v>1.300389699808697E-71</v>
      </c>
      <c r="K540" s="6">
        <f t="shared" si="76"/>
        <v>7.9395211060952967E-95</v>
      </c>
      <c r="L540" s="6">
        <f t="shared" si="80"/>
        <v>3.4009447140551788E-121</v>
      </c>
      <c r="M540" s="6">
        <f t="shared" si="80"/>
        <v>1.036028406941925E-150</v>
      </c>
      <c r="N540" s="6">
        <f t="shared" si="80"/>
        <v>2.2661609242525853E-183</v>
      </c>
      <c r="O540" s="6">
        <f t="shared" si="80"/>
        <v>3.5845539150364141E-219</v>
      </c>
      <c r="P540" s="6">
        <f t="shared" si="80"/>
        <v>4.1222835073583188E-258</v>
      </c>
      <c r="Q540" s="6">
        <f t="shared" si="80"/>
        <v>3.4610651560751063E-300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>
      <c r="A541" s="5">
        <f t="shared" si="79"/>
        <v>3.5000000000000461E-2</v>
      </c>
      <c r="B541" s="10">
        <f t="shared" si="78"/>
        <v>3.4128332462113922</v>
      </c>
      <c r="D541" s="6">
        <f t="shared" si="76"/>
        <v>3.4111959188112975</v>
      </c>
      <c r="E541" s="6">
        <f t="shared" si="76"/>
        <v>1.6373272746235121E-3</v>
      </c>
      <c r="F541" s="6">
        <f t="shared" si="76"/>
        <v>1.2547104166793817E-10</v>
      </c>
      <c r="G541" s="6">
        <f t="shared" si="76"/>
        <v>4.1835492088410242E-21</v>
      </c>
      <c r="H541" s="6">
        <f t="shared" si="76"/>
        <v>7.7387687066987988E-35</v>
      </c>
      <c r="I541" s="6">
        <f t="shared" si="76"/>
        <v>8.793494762305547E-52</v>
      </c>
      <c r="J541" s="6">
        <f t="shared" si="76"/>
        <v>6.4715421160452183E-72</v>
      </c>
      <c r="K541" s="6">
        <f t="shared" si="76"/>
        <v>3.1823559609039044E-95</v>
      </c>
      <c r="L541" s="6">
        <f t="shared" si="80"/>
        <v>1.0667069994829804E-121</v>
      </c>
      <c r="M541" s="6">
        <f t="shared" si="80"/>
        <v>2.47046595529282E-151</v>
      </c>
      <c r="N541" s="6">
        <f t="shared" si="80"/>
        <v>3.9914424040759861E-184</v>
      </c>
      <c r="O541" s="6">
        <f t="shared" si="80"/>
        <v>4.5308144536438524E-220</v>
      </c>
      <c r="P541" s="6">
        <f t="shared" si="80"/>
        <v>3.6328803702054686E-259</v>
      </c>
      <c r="Q541" s="6">
        <f t="shared" si="80"/>
        <v>2.0661653578386835E-301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>
      <c r="A542" s="5">
        <f t="shared" si="79"/>
        <v>3.6000000000000462E-2</v>
      </c>
      <c r="B542" s="10">
        <f t="shared" si="78"/>
        <v>3.4037118950522349</v>
      </c>
      <c r="D542" s="6">
        <f t="shared" si="76"/>
        <v>3.4021520405778403</v>
      </c>
      <c r="E542" s="6">
        <f t="shared" si="76"/>
        <v>1.5598543632407093E-3</v>
      </c>
      <c r="F542" s="6">
        <f t="shared" si="76"/>
        <v>1.1115376933602324E-10</v>
      </c>
      <c r="G542" s="6">
        <f t="shared" si="76"/>
        <v>3.3485481270237074E-21</v>
      </c>
      <c r="H542" s="6">
        <f t="shared" si="76"/>
        <v>5.4369438830111457E-35</v>
      </c>
      <c r="I542" s="6">
        <f t="shared" si="76"/>
        <v>5.2679697506880626E-52</v>
      </c>
      <c r="J542" s="6">
        <f t="shared" si="76"/>
        <v>3.2115269199464519E-72</v>
      </c>
      <c r="K542" s="6">
        <f t="shared" si="76"/>
        <v>1.2708552406461341E-95</v>
      </c>
      <c r="L542" s="6">
        <f t="shared" si="80"/>
        <v>3.3300958062354575E-122</v>
      </c>
      <c r="M542" s="6">
        <f t="shared" si="80"/>
        <v>5.8569969872238786E-152</v>
      </c>
      <c r="N542" s="6">
        <f t="shared" si="80"/>
        <v>6.9812081695479138E-185</v>
      </c>
      <c r="O542" s="6">
        <f t="shared" si="80"/>
        <v>5.6793874879585844E-221</v>
      </c>
      <c r="P542" s="6">
        <f t="shared" si="80"/>
        <v>3.1704480353886139E-260</v>
      </c>
      <c r="Q542" s="6">
        <f t="shared" si="80"/>
        <v>1.2195474334194053E-302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>
      <c r="A543" s="5">
        <f t="shared" si="79"/>
        <v>3.7000000000000463E-2</v>
      </c>
      <c r="B543" s="10">
        <f t="shared" si="78"/>
        <v>3.3943556383901536</v>
      </c>
      <c r="D543" s="6">
        <f t="shared" si="76"/>
        <v>3.3928699391593273</v>
      </c>
      <c r="E543" s="6">
        <f t="shared" si="76"/>
        <v>1.4856991324078311E-3</v>
      </c>
      <c r="F543" s="6">
        <f t="shared" si="76"/>
        <v>9.8418702325916355E-11</v>
      </c>
      <c r="G543" s="6">
        <f t="shared" si="76"/>
        <v>2.6777167832538887E-21</v>
      </c>
      <c r="H543" s="6">
        <f t="shared" si="76"/>
        <v>3.8142349023824928E-35</v>
      </c>
      <c r="I543" s="6">
        <f t="shared" si="76"/>
        <v>3.1493240645161339E-52</v>
      </c>
      <c r="J543" s="6">
        <f t="shared" si="76"/>
        <v>1.5892050785824189E-72</v>
      </c>
      <c r="K543" s="6">
        <f t="shared" si="76"/>
        <v>5.0562652824912584E-96</v>
      </c>
      <c r="L543" s="6">
        <f t="shared" si="80"/>
        <v>1.0347279261485765E-122</v>
      </c>
      <c r="M543" s="6">
        <f t="shared" si="80"/>
        <v>1.3805431360664236E-152</v>
      </c>
      <c r="N543" s="6">
        <f t="shared" si="80"/>
        <v>1.2124971685182951E-185</v>
      </c>
      <c r="O543" s="6">
        <f t="shared" si="80"/>
        <v>7.0598633275659656E-222</v>
      </c>
      <c r="P543" s="6">
        <f t="shared" si="80"/>
        <v>2.7398669618436055E-261</v>
      </c>
      <c r="Q543" s="6">
        <f t="shared" si="80"/>
        <v>7.1169007876624826E-304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>
      <c r="A544" s="5">
        <f t="shared" si="79"/>
        <v>3.8000000000000464E-2</v>
      </c>
      <c r="B544" s="10">
        <f t="shared" si="78"/>
        <v>3.3847662691682427</v>
      </c>
      <c r="D544" s="6">
        <f t="shared" si="76"/>
        <v>3.3833515326099439</v>
      </c>
      <c r="E544" s="6">
        <f t="shared" si="76"/>
        <v>1.4147364712019318E-3</v>
      </c>
      <c r="F544" s="6">
        <f t="shared" si="76"/>
        <v>8.7096943610918042E-11</v>
      </c>
      <c r="G544" s="6">
        <f t="shared" si="76"/>
        <v>2.1392796111994075E-21</v>
      </c>
      <c r="H544" s="6">
        <f t="shared" si="76"/>
        <v>2.6719424346413732E-35</v>
      </c>
      <c r="I544" s="6">
        <f t="shared" si="76"/>
        <v>1.8787980875909719E-52</v>
      </c>
      <c r="J544" s="6">
        <f t="shared" si="76"/>
        <v>7.8416591903392265E-73</v>
      </c>
      <c r="K544" s="6">
        <f t="shared" si="76"/>
        <v>2.0042116918761682E-96</v>
      </c>
      <c r="L544" s="6">
        <f t="shared" si="80"/>
        <v>3.1999654298232675E-123</v>
      </c>
      <c r="M544" s="6">
        <f t="shared" si="80"/>
        <v>3.2351446976723298E-153</v>
      </c>
      <c r="N544" s="6">
        <f t="shared" si="80"/>
        <v>2.0910676094119679E-186</v>
      </c>
      <c r="O544" s="6">
        <f t="shared" si="80"/>
        <v>8.7025415685383587E-223</v>
      </c>
      <c r="P544" s="6">
        <f t="shared" si="80"/>
        <v>2.3445555586380494E-262</v>
      </c>
      <c r="Q544" s="6">
        <f t="shared" si="80"/>
        <v>4.1060280877626082E-305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>
      <c r="A545" s="5">
        <f t="shared" si="79"/>
        <v>3.9000000000000465E-2</v>
      </c>
      <c r="B545" s="10">
        <f t="shared" si="78"/>
        <v>3.3749456235704511</v>
      </c>
      <c r="D545" s="6">
        <f t="shared" si="76"/>
        <v>3.3735987782708965</v>
      </c>
      <c r="E545" s="6">
        <f t="shared" si="76"/>
        <v>1.3468452225177735E-3</v>
      </c>
      <c r="F545" s="6">
        <f t="shared" si="76"/>
        <v>7.703695796242063E-11</v>
      </c>
      <c r="G545" s="6">
        <f t="shared" si="76"/>
        <v>1.7075115775221643E-21</v>
      </c>
      <c r="H545" s="6">
        <f t="shared" si="76"/>
        <v>1.8690085966953788E-35</v>
      </c>
      <c r="I545" s="6">
        <f t="shared" si="76"/>
        <v>1.1184791529711904E-52</v>
      </c>
      <c r="J545" s="6">
        <f t="shared" si="76"/>
        <v>3.8582525604001161E-73</v>
      </c>
      <c r="K545" s="6">
        <f t="shared" si="76"/>
        <v>7.9146335301768983E-97</v>
      </c>
      <c r="L545" s="6">
        <f t="shared" si="80"/>
        <v>9.849311191558674E-124</v>
      </c>
      <c r="M545" s="6">
        <f t="shared" si="80"/>
        <v>7.5369570881264842E-154</v>
      </c>
      <c r="N545" s="6">
        <f t="shared" si="80"/>
        <v>3.5808022521670508E-187</v>
      </c>
      <c r="O545" s="6">
        <f t="shared" si="80"/>
        <v>1.0637420560580205E-223</v>
      </c>
      <c r="P545" s="6">
        <f t="shared" si="80"/>
        <v>1.9865369769436524E-263</v>
      </c>
      <c r="Q545" s="6">
        <f t="shared" si="80"/>
        <v>2.3419187561745507E-306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>
      <c r="A546" s="5">
        <f t="shared" si="79"/>
        <v>4.0000000000000466E-2</v>
      </c>
      <c r="B546" s="10">
        <f t="shared" si="78"/>
        <v>3.3648955805525298</v>
      </c>
      <c r="D546" s="6">
        <f t="shared" si="76"/>
        <v>3.3636136723946835</v>
      </c>
      <c r="E546" s="6">
        <f t="shared" si="76"/>
        <v>1.2819080897433078E-3</v>
      </c>
      <c r="F546" s="6">
        <f t="shared" si="76"/>
        <v>6.8102859750211681E-11</v>
      </c>
      <c r="G546" s="6">
        <f t="shared" si="76"/>
        <v>1.3616055927863501E-21</v>
      </c>
      <c r="H546" s="6">
        <f t="shared" si="76"/>
        <v>1.3054417407677339E-35</v>
      </c>
      <c r="I546" s="6">
        <f t="shared" si="76"/>
        <v>6.644419409846273E-53</v>
      </c>
      <c r="J546" s="6">
        <f t="shared" si="76"/>
        <v>1.8928797390614219E-73</v>
      </c>
      <c r="K546" s="6">
        <f t="shared" si="76"/>
        <v>3.1137589632200425E-97</v>
      </c>
      <c r="L546" s="6">
        <f t="shared" si="80"/>
        <v>3.0171690099758143E-124</v>
      </c>
      <c r="M546" s="6">
        <f t="shared" si="80"/>
        <v>1.7456082790926218E-154</v>
      </c>
      <c r="N546" s="6">
        <f t="shared" si="80"/>
        <v>6.0884283249489513E-188</v>
      </c>
      <c r="O546" s="6">
        <f t="shared" si="80"/>
        <v>1.2892949937484297E-224</v>
      </c>
      <c r="P546" s="6">
        <f t="shared" si="80"/>
        <v>1.666558778934203E-264</v>
      </c>
      <c r="Q546" s="6">
        <f t="shared" si="80"/>
        <v>1.3204460879486493E-307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>
      <c r="A547" s="5">
        <f t="shared" si="79"/>
        <v>4.1000000000000467E-2</v>
      </c>
      <c r="B547" s="10">
        <f t="shared" si="78"/>
        <v>3.3546180613614922</v>
      </c>
      <c r="D547" s="6">
        <f t="shared" si="76"/>
        <v>3.353398249756895</v>
      </c>
      <c r="E547" s="6">
        <f t="shared" si="76"/>
        <v>1.2198115444245136E-3</v>
      </c>
      <c r="F547" s="6">
        <f t="shared" si="76"/>
        <v>6.0172861988213951E-11</v>
      </c>
      <c r="G547" s="6">
        <f t="shared" si="76"/>
        <v>1.0847481679339861E-21</v>
      </c>
      <c r="H547" s="6">
        <f t="shared" si="76"/>
        <v>9.1046473498324888E-36</v>
      </c>
      <c r="I547" s="6">
        <f t="shared" si="76"/>
        <v>3.9387993850981891E-53</v>
      </c>
      <c r="J547" s="6">
        <f t="shared" si="76"/>
        <v>9.2597670528920084E-74</v>
      </c>
      <c r="K547" s="6">
        <f t="shared" si="76"/>
        <v>1.2203926594320347E-97</v>
      </c>
      <c r="L547" s="6">
        <f t="shared" si="80"/>
        <v>9.1985281158068031E-125</v>
      </c>
      <c r="M547" s="6">
        <f t="shared" si="80"/>
        <v>4.0191640650004149E-155</v>
      </c>
      <c r="N547" s="6">
        <f t="shared" si="80"/>
        <v>1.027851277339838E-188</v>
      </c>
      <c r="O547" s="6">
        <f t="shared" si="80"/>
        <v>1.5494561125653131E-225</v>
      </c>
      <c r="P547" s="6">
        <f t="shared" si="80"/>
        <v>1.3842521053081867E-265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>
      <c r="A548" s="5">
        <f t="shared" si="79"/>
        <v>4.2000000000000468E-2</v>
      </c>
      <c r="B548" s="10">
        <f t="shared" si="78"/>
        <v>3.3441150290437776</v>
      </c>
      <c r="D548" s="6">
        <f t="shared" si="76"/>
        <v>3.3429545832556831</v>
      </c>
      <c r="E548" s="6">
        <f t="shared" si="76"/>
        <v>1.1604457349564312E-3</v>
      </c>
      <c r="F548" s="6">
        <f t="shared" si="76"/>
        <v>5.3137872210138381E-11</v>
      </c>
      <c r="G548" s="6">
        <f t="shared" si="76"/>
        <v>8.633657401333917E-22</v>
      </c>
      <c r="H548" s="6">
        <f t="shared" si="76"/>
        <v>6.3405310641548701E-36</v>
      </c>
      <c r="I548" s="6">
        <f t="shared" si="76"/>
        <v>2.3299396249868945E-53</v>
      </c>
      <c r="J548" s="6">
        <f t="shared" si="76"/>
        <v>4.5166531216989173E-74</v>
      </c>
      <c r="K548" s="6">
        <f t="shared" si="76"/>
        <v>4.765056204706518E-98</v>
      </c>
      <c r="L548" s="6">
        <f t="shared" si="80"/>
        <v>2.7909602304111349E-125</v>
      </c>
      <c r="M548" s="6">
        <f t="shared" si="80"/>
        <v>9.1992537871437395E-156</v>
      </c>
      <c r="N548" s="6">
        <f t="shared" si="80"/>
        <v>1.7228329164908926E-189</v>
      </c>
      <c r="O548" s="6">
        <f t="shared" si="80"/>
        <v>1.8463009551071532E-226</v>
      </c>
      <c r="P548" s="6">
        <f t="shared" si="80"/>
        <v>1.1383163456611556E-266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>
      <c r="A549" s="5">
        <f t="shared" si="79"/>
        <v>4.3000000000000468E-2</v>
      </c>
      <c r="B549" s="10">
        <f t="shared" si="78"/>
        <v>3.3333884879421443</v>
      </c>
      <c r="D549" s="6">
        <f t="shared" si="76"/>
        <v>3.3322847834989093</v>
      </c>
      <c r="E549" s="6">
        <f t="shared" si="76"/>
        <v>1.1037043963348166E-3</v>
      </c>
      <c r="F549" s="6">
        <f t="shared" si="76"/>
        <v>4.6900221973458785E-11</v>
      </c>
      <c r="G549" s="6">
        <f t="shared" si="76"/>
        <v>6.8651073915828973E-22</v>
      </c>
      <c r="H549" s="6">
        <f t="shared" si="76"/>
        <v>4.4090237198165986E-36</v>
      </c>
      <c r="I549" s="6">
        <f t="shared" si="76"/>
        <v>1.3752946239993744E-53</v>
      </c>
      <c r="J549" s="6">
        <f t="shared" si="76"/>
        <v>2.1966860998909505E-74</v>
      </c>
      <c r="K549" s="6">
        <f t="shared" si="76"/>
        <v>1.8534621252400529E-98</v>
      </c>
      <c r="L549" s="6">
        <f t="shared" si="76"/>
        <v>8.4274699416205208E-126</v>
      </c>
      <c r="M549" s="6">
        <f t="shared" si="76"/>
        <v>2.0930860385746695E-156</v>
      </c>
      <c r="N549" s="6">
        <f t="shared" si="76"/>
        <v>2.8670242533646646E-190</v>
      </c>
      <c r="O549" s="6">
        <f t="shared" si="76"/>
        <v>2.1812582955195906E-227</v>
      </c>
      <c r="P549" s="6">
        <f t="shared" si="76"/>
        <v>9.2671576725201009E-268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>
      <c r="A550" s="5">
        <f t="shared" si="79"/>
        <v>4.4000000000000469E-2</v>
      </c>
      <c r="B550" s="10">
        <f t="shared" si="78"/>
        <v>3.3224404831814653</v>
      </c>
      <c r="D550" s="6">
        <f t="shared" si="76"/>
        <v>3.3213909983790915</v>
      </c>
      <c r="E550" s="6">
        <f t="shared" si="76"/>
        <v>1.0494847610010155E-3</v>
      </c>
      <c r="F550" s="6">
        <f t="shared" si="76"/>
        <v>4.1372517908825873E-11</v>
      </c>
      <c r="G550" s="6">
        <f t="shared" si="76"/>
        <v>5.4536196122135437E-22</v>
      </c>
      <c r="H550" s="6">
        <f t="shared" si="76"/>
        <v>3.0613356134005412E-36</v>
      </c>
      <c r="I550" s="6">
        <f t="shared" si="76"/>
        <v>8.100528782461543E-54</v>
      </c>
      <c r="J550" s="6">
        <f t="shared" si="76"/>
        <v>1.0652432268509917E-74</v>
      </c>
      <c r="K550" s="6">
        <f t="shared" si="76"/>
        <v>7.1819111422348512E-99</v>
      </c>
      <c r="L550" s="6">
        <f t="shared" si="76"/>
        <v>2.5324486558032341E-126</v>
      </c>
      <c r="M550" s="6">
        <f t="shared" si="76"/>
        <v>4.7340062455112061E-157</v>
      </c>
      <c r="N550" s="6">
        <f t="shared" si="76"/>
        <v>4.7367708394674089E-191</v>
      </c>
      <c r="O550" s="6">
        <f t="shared" si="76"/>
        <v>2.5549251438559366E-228</v>
      </c>
      <c r="P550" s="6">
        <f t="shared" si="76"/>
        <v>7.4687589197584709E-269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>
      <c r="A551" s="5">
        <f t="shared" si="79"/>
        <v>4.500000000000047E-2</v>
      </c>
      <c r="B551" s="10">
        <f t="shared" si="78"/>
        <v>3.3112731001434534</v>
      </c>
      <c r="D551" s="6">
        <f t="shared" si="76"/>
        <v>3.3102754126361664</v>
      </c>
      <c r="E551" s="6">
        <f t="shared" si="76"/>
        <v>9.9768747081038908E-4</v>
      </c>
      <c r="F551" s="6">
        <f t="shared" si="76"/>
        <v>3.6476603262321096E-11</v>
      </c>
      <c r="G551" s="6">
        <f t="shared" si="76"/>
        <v>4.3281835648623207E-22</v>
      </c>
      <c r="H551" s="6">
        <f t="shared" si="76"/>
        <v>2.1224064793008656E-36</v>
      </c>
      <c r="I551" s="6">
        <f t="shared" si="76"/>
        <v>4.760951958684565E-54</v>
      </c>
      <c r="J551" s="6">
        <f t="shared" si="76"/>
        <v>5.1505544786810526E-75</v>
      </c>
      <c r="K551" s="6">
        <f t="shared" si="76"/>
        <v>2.7722367236743736E-99</v>
      </c>
      <c r="L551" s="6">
        <f t="shared" si="76"/>
        <v>7.5731322583744948E-127</v>
      </c>
      <c r="M551" s="6">
        <f t="shared" si="76"/>
        <v>1.0643082923122639E-157</v>
      </c>
      <c r="N551" s="6">
        <f t="shared" si="76"/>
        <v>7.7693307443314756E-192</v>
      </c>
      <c r="O551" s="6">
        <f t="shared" si="76"/>
        <v>2.9668854840898747E-229</v>
      </c>
      <c r="P551" s="6">
        <f t="shared" si="76"/>
        <v>5.9586939204224911E-270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>
      <c r="A552" s="5">
        <f t="shared" si="79"/>
        <v>4.6000000000000471E-2</v>
      </c>
      <c r="B552" s="10">
        <f t="shared" si="78"/>
        <v>3.2998884639304804</v>
      </c>
      <c r="D552" s="6">
        <f t="shared" si="76"/>
        <v>3.298940247408185</v>
      </c>
      <c r="E552" s="6">
        <f t="shared" si="76"/>
        <v>9.4821649015275323E-4</v>
      </c>
      <c r="F552" s="6">
        <f t="shared" si="76"/>
        <v>3.2142619826256288E-11</v>
      </c>
      <c r="G552" s="6">
        <f t="shared" si="76"/>
        <v>3.4316908215244318E-22</v>
      </c>
      <c r="H552" s="6">
        <f t="shared" si="76"/>
        <v>1.4692398002033E-36</v>
      </c>
      <c r="I552" s="6">
        <f t="shared" si="76"/>
        <v>2.7921148520352323E-54</v>
      </c>
      <c r="J552" s="6">
        <f t="shared" si="76"/>
        <v>2.4830101844149014E-75</v>
      </c>
      <c r="K552" s="6">
        <f t="shared" si="76"/>
        <v>1.0659771441952485E-99</v>
      </c>
      <c r="L552" s="6">
        <f t="shared" si="76"/>
        <v>2.2536861659092249E-127</v>
      </c>
      <c r="M552" s="6">
        <f t="shared" si="76"/>
        <v>2.378441673403605E-158</v>
      </c>
      <c r="N552" s="6">
        <f t="shared" si="76"/>
        <v>1.265092989810101E-192</v>
      </c>
      <c r="O552" s="6">
        <f t="shared" ref="L552:W578" si="83">EXP($A552-O$4*EXP(4*$A552))*((16*O$4^2*EXP(8*$A552)-24*O$4*EXP(4*$A552)))</f>
        <v>3.4155439831579016E-230</v>
      </c>
      <c r="P552" s="6">
        <f t="shared" si="83"/>
        <v>4.705836447995329E-271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>
      <c r="A553" s="5">
        <f t="shared" si="79"/>
        <v>4.7000000000000472E-2</v>
      </c>
      <c r="B553" s="10">
        <f t="shared" si="78"/>
        <v>3.2882887388185802</v>
      </c>
      <c r="D553" s="6">
        <f t="shared" ref="D553:S581" si="84">EXP($A553-D$4*EXP(4*$A553))*((16*D$4^2*EXP(8*$A553)-24*D$4*EXP(4*$A553)))</f>
        <v>3.287387759770021</v>
      </c>
      <c r="E553" s="6">
        <f t="shared" si="84"/>
        <v>9.0097902025119817E-4</v>
      </c>
      <c r="F553" s="6">
        <f t="shared" si="84"/>
        <v>2.830816102651884E-11</v>
      </c>
      <c r="G553" s="6">
        <f t="shared" si="84"/>
        <v>2.7182576080073877E-22</v>
      </c>
      <c r="H553" s="6">
        <f t="shared" si="84"/>
        <v>1.0155485499606705E-36</v>
      </c>
      <c r="I553" s="6">
        <f t="shared" si="84"/>
        <v>1.6339096493898129E-54</v>
      </c>
      <c r="J553" s="6">
        <f t="shared" si="84"/>
        <v>1.1934856348464683E-75</v>
      </c>
      <c r="K553" s="6">
        <f t="shared" si="84"/>
        <v>4.0830628573481654E-100</v>
      </c>
      <c r="L553" s="6">
        <f t="shared" si="83"/>
        <v>6.6739946834849245E-128</v>
      </c>
      <c r="M553" s="6">
        <f t="shared" si="83"/>
        <v>5.2831571722713765E-159</v>
      </c>
      <c r="N553" s="6">
        <f t="shared" si="83"/>
        <v>2.0449665918879447E-193</v>
      </c>
      <c r="O553" s="6">
        <f t="shared" si="83"/>
        <v>3.8979870500469376E-231</v>
      </c>
      <c r="P553" s="6">
        <f t="shared" si="83"/>
        <v>3.6786459641762788E-272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>
      <c r="A554" s="5">
        <f t="shared" si="79"/>
        <v>4.8000000000000473E-2</v>
      </c>
      <c r="B554" s="10">
        <f t="shared" si="78"/>
        <v>3.2764761276997452</v>
      </c>
      <c r="D554" s="6">
        <f t="shared" si="84"/>
        <v>3.2756202422601639</v>
      </c>
      <c r="E554" s="6">
        <f t="shared" si="84"/>
        <v>8.558854146637658E-4</v>
      </c>
      <c r="F554" s="6">
        <f t="shared" si="84"/>
        <v>2.4917507736364968E-11</v>
      </c>
      <c r="G554" s="6">
        <f t="shared" si="84"/>
        <v>2.1510542667054907E-22</v>
      </c>
      <c r="H554" s="6">
        <f t="shared" si="84"/>
        <v>7.0089014236282986E-37</v>
      </c>
      <c r="I554" s="6">
        <f t="shared" si="84"/>
        <v>9.5405692855815367E-55</v>
      </c>
      <c r="J554" s="6">
        <f t="shared" si="84"/>
        <v>5.7195902563226228E-76</v>
      </c>
      <c r="K554" s="6">
        <f t="shared" si="84"/>
        <v>1.5578947002956325E-100</v>
      </c>
      <c r="L554" s="6">
        <f t="shared" si="83"/>
        <v>1.9667278851027393E-128</v>
      </c>
      <c r="M554" s="6">
        <f t="shared" si="83"/>
        <v>1.1664335559591148E-159</v>
      </c>
      <c r="N554" s="6">
        <f t="shared" si="83"/>
        <v>3.2814227833721195E-194</v>
      </c>
      <c r="O554" s="6">
        <f t="shared" si="83"/>
        <v>4.4098840268974083E-232</v>
      </c>
      <c r="P554" s="6">
        <f t="shared" si="83"/>
        <v>2.8463401273657429E-273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>
      <c r="A555" s="5">
        <f t="shared" si="79"/>
        <v>4.9000000000000474E-2</v>
      </c>
      <c r="B555" s="10">
        <f t="shared" si="78"/>
        <v>3.2644528715136447</v>
      </c>
      <c r="D555" s="6">
        <f t="shared" si="84"/>
        <v>3.2636400223957129</v>
      </c>
      <c r="E555" s="6">
        <f t="shared" si="84"/>
        <v>8.1284909601045115E-4</v>
      </c>
      <c r="F555" s="6">
        <f t="shared" si="84"/>
        <v>2.1920939123333656E-11</v>
      </c>
      <c r="G555" s="6">
        <f t="shared" si="84"/>
        <v>1.7005473479310847E-22</v>
      </c>
      <c r="H555" s="6">
        <f t="shared" si="84"/>
        <v>4.8298965589482451E-37</v>
      </c>
      <c r="I555" s="6">
        <f t="shared" si="84"/>
        <v>5.5586359831889515E-55</v>
      </c>
      <c r="J555" s="6">
        <f t="shared" si="84"/>
        <v>2.7328543853398966E-76</v>
      </c>
      <c r="K555" s="6">
        <f t="shared" si="84"/>
        <v>5.9210296749832702E-101</v>
      </c>
      <c r="L555" s="6">
        <f t="shared" si="83"/>
        <v>5.7671353389870795E-129</v>
      </c>
      <c r="M555" s="6">
        <f t="shared" si="83"/>
        <v>2.5596546167850939E-160</v>
      </c>
      <c r="N555" s="6">
        <f t="shared" si="83"/>
        <v>5.2268205239194557E-195</v>
      </c>
      <c r="O555" s="6">
        <f t="shared" si="83"/>
        <v>4.945440786273943E-233</v>
      </c>
      <c r="P555" s="6">
        <f t="shared" si="83"/>
        <v>2.1797936926107026E-274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>
      <c r="A556" s="5">
        <f t="shared" si="79"/>
        <v>5.0000000000000475E-2</v>
      </c>
      <c r="B556" s="10">
        <f t="shared" si="78"/>
        <v>3.2522212486688984</v>
      </c>
      <c r="D556" s="6">
        <f t="shared" si="84"/>
        <v>3.2514494621756782</v>
      </c>
      <c r="E556" s="6">
        <f t="shared" si="84"/>
        <v>7.7178647394620021E-4</v>
      </c>
      <c r="F556" s="6">
        <f t="shared" si="84"/>
        <v>1.9274111512422899E-11</v>
      </c>
      <c r="G556" s="6">
        <f t="shared" si="84"/>
        <v>1.343077276238688E-22</v>
      </c>
      <c r="H556" s="6">
        <f t="shared" si="84"/>
        <v>3.3232397481509482E-37</v>
      </c>
      <c r="I556" s="6">
        <f t="shared" si="84"/>
        <v>3.2315141003421918E-55</v>
      </c>
      <c r="J556" s="6">
        <f t="shared" si="84"/>
        <v>1.3018673162091286E-76</v>
      </c>
      <c r="K556" s="6">
        <f t="shared" si="84"/>
        <v>2.2415926518323119E-101</v>
      </c>
      <c r="L556" s="6">
        <f t="shared" si="83"/>
        <v>1.682770433006878E-129</v>
      </c>
      <c r="M556" s="6">
        <f t="shared" si="83"/>
        <v>5.5827350845685797E-161</v>
      </c>
      <c r="N556" s="6">
        <f t="shared" si="83"/>
        <v>8.2641765306772051E-196</v>
      </c>
      <c r="O556" s="6">
        <f t="shared" si="83"/>
        <v>5.4974164740947328E-234</v>
      </c>
      <c r="P556" s="6">
        <f t="shared" si="83"/>
        <v>1.6521743095815944E-275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>
      <c r="A557" s="5">
        <f t="shared" si="79"/>
        <v>5.1000000000000476E-2</v>
      </c>
      <c r="B557" s="10">
        <f t="shared" si="78"/>
        <v>3.239783574453992</v>
      </c>
      <c r="D557" s="6">
        <f t="shared" si="84"/>
        <v>3.2390509575726556</v>
      </c>
      <c r="E557" s="6">
        <f t="shared" si="84"/>
        <v>7.3261686439865244E-4</v>
      </c>
      <c r="F557" s="6">
        <f t="shared" si="84"/>
        <v>1.6937498869435378E-11</v>
      </c>
      <c r="G557" s="6">
        <f t="shared" si="84"/>
        <v>1.0597086594319181E-22</v>
      </c>
      <c r="H557" s="6">
        <f t="shared" si="84"/>
        <v>2.2830678766895917E-37</v>
      </c>
      <c r="I557" s="6">
        <f t="shared" si="84"/>
        <v>1.8744934219298257E-55</v>
      </c>
      <c r="J557" s="6">
        <f t="shared" si="84"/>
        <v>6.1831587791262873E-77</v>
      </c>
      <c r="K557" s="6">
        <f t="shared" si="84"/>
        <v>8.4529764245883597E-102</v>
      </c>
      <c r="L557" s="6">
        <f t="shared" si="83"/>
        <v>4.8857342673738916E-130</v>
      </c>
      <c r="M557" s="6">
        <f t="shared" si="83"/>
        <v>1.2101698134767951E-161</v>
      </c>
      <c r="N557" s="6">
        <f t="shared" si="83"/>
        <v>1.2969860452245616E-196</v>
      </c>
      <c r="O557" s="6">
        <f t="shared" si="83"/>
        <v>6.0572115384808059E-235</v>
      </c>
      <c r="P557" s="6">
        <f t="shared" si="83"/>
        <v>1.2393393151701904E-276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>
      <c r="A558" s="5">
        <f t="shared" si="79"/>
        <v>5.2000000000000476E-2</v>
      </c>
      <c r="B558" s="10">
        <f t="shared" si="78"/>
        <v>3.2271422004380108</v>
      </c>
      <c r="D558" s="6">
        <f t="shared" si="84"/>
        <v>3.2264469380130469</v>
      </c>
      <c r="E558" s="6">
        <f t="shared" si="84"/>
        <v>6.9526241008760047E-4</v>
      </c>
      <c r="F558" s="6">
        <f t="shared" si="84"/>
        <v>1.4875889077683064E-11</v>
      </c>
      <c r="G558" s="6">
        <f t="shared" si="84"/>
        <v>8.3530189195626211E-23</v>
      </c>
      <c r="H558" s="6">
        <f t="shared" si="84"/>
        <v>1.5660535480725465E-37</v>
      </c>
      <c r="I558" s="6">
        <f t="shared" si="84"/>
        <v>1.0849206710826172E-55</v>
      </c>
      <c r="J558" s="6">
        <f t="shared" si="84"/>
        <v>2.9278058923989568E-77</v>
      </c>
      <c r="K558" s="6">
        <f t="shared" si="84"/>
        <v>3.1750406411401189E-102</v>
      </c>
      <c r="L558" s="6">
        <f t="shared" si="83"/>
        <v>1.4114529176943341E-130</v>
      </c>
      <c r="M558" s="6">
        <f t="shared" si="83"/>
        <v>2.6071653107668256E-162</v>
      </c>
      <c r="N558" s="6">
        <f t="shared" si="83"/>
        <v>2.0203741834232535E-197</v>
      </c>
      <c r="O558" s="6">
        <f t="shared" si="83"/>
        <v>6.6150315787837073E-236</v>
      </c>
      <c r="P558" s="6">
        <f t="shared" si="83"/>
        <v>9.2002667083381056E-278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>
      <c r="A559" s="5">
        <f t="shared" si="79"/>
        <v>5.3000000000000477E-2</v>
      </c>
      <c r="B559" s="10">
        <f t="shared" si="78"/>
        <v>3.2142995138613046</v>
      </c>
      <c r="D559" s="6">
        <f t="shared" si="84"/>
        <v>3.2136398658459053</v>
      </c>
      <c r="E559" s="6">
        <f t="shared" si="84"/>
        <v>6.5964800234133002E-4</v>
      </c>
      <c r="F559" s="6">
        <f t="shared" si="84"/>
        <v>1.3057930702995078E-11</v>
      </c>
      <c r="G559" s="6">
        <f t="shared" si="84"/>
        <v>6.5776419759308542E-23</v>
      </c>
      <c r="H559" s="6">
        <f t="shared" si="84"/>
        <v>1.0725618483428764E-37</v>
      </c>
      <c r="I559" s="6">
        <f t="shared" si="84"/>
        <v>6.2653362324901912E-56</v>
      </c>
      <c r="J559" s="6">
        <f t="shared" si="84"/>
        <v>1.3821561523320603E-77</v>
      </c>
      <c r="K559" s="6">
        <f t="shared" si="84"/>
        <v>1.1878694702164865E-102</v>
      </c>
      <c r="L559" s="6">
        <f t="shared" si="83"/>
        <v>4.0571946366174441E-131</v>
      </c>
      <c r="M559" s="6">
        <f t="shared" si="83"/>
        <v>5.5821699007839427E-163</v>
      </c>
      <c r="N559" s="6">
        <f t="shared" si="83"/>
        <v>3.1237489566262082E-198</v>
      </c>
      <c r="O559" s="6">
        <f t="shared" si="83"/>
        <v>7.1601270989507702E-237</v>
      </c>
      <c r="P559" s="6">
        <f t="shared" si="83"/>
        <v>6.7587798938644521E-279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>
      <c r="A560" s="5">
        <f t="shared" si="79"/>
        <v>5.4000000000000478E-2</v>
      </c>
      <c r="B560" s="10">
        <f t="shared" si="78"/>
        <v>3.2012579370162086</v>
      </c>
      <c r="D560" s="6">
        <f t="shared" si="84"/>
        <v>3.2006322358005295</v>
      </c>
      <c r="E560" s="6">
        <f t="shared" si="84"/>
        <v>6.2570120422330536E-4</v>
      </c>
      <c r="F560" s="6">
        <f t="shared" si="84"/>
        <v>1.145572541987175E-11</v>
      </c>
      <c r="G560" s="6">
        <f t="shared" si="84"/>
        <v>5.1744602839890995E-23</v>
      </c>
      <c r="H560" s="6">
        <f t="shared" si="84"/>
        <v>7.3343788920825491E-38</v>
      </c>
      <c r="I560" s="6">
        <f t="shared" si="84"/>
        <v>3.6101000570399741E-56</v>
      </c>
      <c r="J560" s="6">
        <f t="shared" si="84"/>
        <v>6.5050346309950123E-78</v>
      </c>
      <c r="K560" s="6">
        <f t="shared" si="84"/>
        <v>4.4265060177861126E-103</v>
      </c>
      <c r="L560" s="6">
        <f t="shared" si="83"/>
        <v>1.160377922513657E-131</v>
      </c>
      <c r="M560" s="6">
        <f t="shared" si="83"/>
        <v>1.1877881498464749E-163</v>
      </c>
      <c r="N560" s="6">
        <f t="shared" si="83"/>
        <v>4.7935273509217755E-199</v>
      </c>
      <c r="O560" s="6">
        <f t="shared" si="83"/>
        <v>7.6811042211960695E-238</v>
      </c>
      <c r="P560" s="6">
        <f t="shared" si="83"/>
        <v>4.9133271208174557E-280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>
      <c r="A561" s="5">
        <f t="shared" si="79"/>
        <v>5.5000000000000479E-2</v>
      </c>
      <c r="B561" s="10">
        <f t="shared" si="78"/>
        <v>3.1880199266179932</v>
      </c>
      <c r="D561" s="6">
        <f t="shared" si="84"/>
        <v>3.1874265744329677</v>
      </c>
      <c r="E561" s="6">
        <f t="shared" si="84"/>
        <v>5.9335217498097763E-4</v>
      </c>
      <c r="F561" s="6">
        <f t="shared" si="84"/>
        <v>1.0044461709095176E-11</v>
      </c>
      <c r="G561" s="6">
        <f t="shared" si="84"/>
        <v>4.0665509337350571E-23</v>
      </c>
      <c r="H561" s="6">
        <f t="shared" si="84"/>
        <v>5.0075684579081102E-38</v>
      </c>
      <c r="I561" s="6">
        <f t="shared" si="84"/>
        <v>2.0754805105769178E-56</v>
      </c>
      <c r="J561" s="6">
        <f t="shared" si="84"/>
        <v>3.0522105291464549E-78</v>
      </c>
      <c r="K561" s="6">
        <f t="shared" si="84"/>
        <v>1.6429312189219249E-103</v>
      </c>
      <c r="L561" s="6">
        <f t="shared" si="83"/>
        <v>3.3020107206918146E-132</v>
      </c>
      <c r="M561" s="6">
        <f t="shared" si="83"/>
        <v>2.5116872783075144E-164</v>
      </c>
      <c r="N561" s="6">
        <f t="shared" si="83"/>
        <v>7.3005567363567268E-200</v>
      </c>
      <c r="O561" s="6">
        <f t="shared" si="83"/>
        <v>8.1662961659134758E-239</v>
      </c>
      <c r="P561" s="6">
        <f t="shared" si="83"/>
        <v>3.5343069731918301E-281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>
      <c r="A562" s="5">
        <f t="shared" si="79"/>
        <v>5.600000000000048E-2</v>
      </c>
      <c r="B562" s="10">
        <f t="shared" si="78"/>
        <v>3.174587973166151</v>
      </c>
      <c r="D562" s="6">
        <f t="shared" si="84"/>
        <v>3.1740254395615222</v>
      </c>
      <c r="E562" s="6">
        <f t="shared" si="84"/>
        <v>5.6253359582678541E-4</v>
      </c>
      <c r="F562" s="6">
        <f t="shared" si="84"/>
        <v>8.8020858373052528E-12</v>
      </c>
      <c r="G562" s="6">
        <f t="shared" si="84"/>
        <v>3.1926548396699427E-23</v>
      </c>
      <c r="H562" s="6">
        <f t="shared" si="84"/>
        <v>3.4135816152608262E-38</v>
      </c>
      <c r="I562" s="6">
        <f t="shared" si="84"/>
        <v>1.1905255919964482E-56</v>
      </c>
      <c r="J562" s="6">
        <f t="shared" si="84"/>
        <v>1.4277310686048051E-78</v>
      </c>
      <c r="K562" s="6">
        <f t="shared" si="84"/>
        <v>6.0734678995611322E-104</v>
      </c>
      <c r="L562" s="6">
        <f t="shared" si="83"/>
        <v>9.3487621806828431E-133</v>
      </c>
      <c r="M562" s="6">
        <f t="shared" si="83"/>
        <v>5.2780308577195158E-165</v>
      </c>
      <c r="N562" s="6">
        <f t="shared" si="83"/>
        <v>1.1034821106777306E-200</v>
      </c>
      <c r="O562" s="6">
        <f t="shared" si="83"/>
        <v>8.6041802526832988E-240</v>
      </c>
      <c r="P562" s="6">
        <f t="shared" si="83"/>
        <v>2.5155659954760043E-282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>
      <c r="A563" s="5">
        <f t="shared" si="79"/>
        <v>5.7000000000000481E-2</v>
      </c>
      <c r="B563" s="10">
        <f t="shared" si="78"/>
        <v>3.1609646002962215</v>
      </c>
      <c r="D563" s="6">
        <f t="shared" si="84"/>
        <v>3.1604314196914527</v>
      </c>
      <c r="E563" s="6">
        <f t="shared" si="84"/>
        <v>5.3318059705988261E-4</v>
      </c>
      <c r="F563" s="6">
        <f t="shared" si="84"/>
        <v>7.7090064949395579E-12</v>
      </c>
      <c r="G563" s="6">
        <f t="shared" si="84"/>
        <v>2.5040360272414166E-23</v>
      </c>
      <c r="H563" s="6">
        <f t="shared" si="84"/>
        <v>2.3233294823034777E-38</v>
      </c>
      <c r="I563" s="6">
        <f t="shared" si="84"/>
        <v>6.8135828703562664E-57</v>
      </c>
      <c r="J563" s="6">
        <f t="shared" si="84"/>
        <v>6.6579425444208721E-79</v>
      </c>
      <c r="K563" s="6">
        <f t="shared" si="84"/>
        <v>2.2361768976005171E-104</v>
      </c>
      <c r="L563" s="6">
        <f t="shared" si="83"/>
        <v>2.6334042110249197E-133</v>
      </c>
      <c r="M563" s="6">
        <f t="shared" si="83"/>
        <v>1.1021663890721417E-165</v>
      </c>
      <c r="N563" s="6">
        <f t="shared" si="83"/>
        <v>1.6552742806024701E-201</v>
      </c>
      <c r="O563" s="6">
        <f t="shared" si="83"/>
        <v>8.9838207748566231E-241</v>
      </c>
      <c r="P563" s="6">
        <f t="shared" si="83"/>
        <v>1.7715425912754601E-283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>
      <c r="A564" s="5">
        <f t="shared" si="79"/>
        <v>5.8000000000000482E-2</v>
      </c>
      <c r="B564" s="10">
        <f t="shared" si="78"/>
        <v>3.1471523641222463</v>
      </c>
      <c r="D564" s="6">
        <f t="shared" si="84"/>
        <v>3.1466471334289627</v>
      </c>
      <c r="E564" s="6">
        <f t="shared" si="84"/>
        <v>5.0523068653552674E-4</v>
      </c>
      <c r="F564" s="6">
        <f t="shared" si="84"/>
        <v>6.747829803242936E-12</v>
      </c>
      <c r="G564" s="6">
        <f t="shared" si="84"/>
        <v>1.9619605800969696E-23</v>
      </c>
      <c r="H564" s="6">
        <f t="shared" si="84"/>
        <v>1.5787948355012301E-38</v>
      </c>
      <c r="I564" s="6">
        <f t="shared" si="84"/>
        <v>3.8906766596498327E-57</v>
      </c>
      <c r="J564" s="6">
        <f t="shared" si="84"/>
        <v>3.0952092968927023E-79</v>
      </c>
      <c r="K564" s="6">
        <f t="shared" si="84"/>
        <v>8.2001278675207832E-105</v>
      </c>
      <c r="L564" s="6">
        <f t="shared" si="83"/>
        <v>7.3800593342623501E-134</v>
      </c>
      <c r="M564" s="6">
        <f t="shared" si="83"/>
        <v>2.2870746155559756E-166</v>
      </c>
      <c r="N564" s="6">
        <f t="shared" si="83"/>
        <v>2.4640910208827484E-202</v>
      </c>
      <c r="O564" s="6">
        <f t="shared" si="83"/>
        <v>9.2953147814107248E-242</v>
      </c>
      <c r="P564" s="6">
        <f t="shared" si="83"/>
        <v>1.2343360588446591E-284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>
      <c r="A565" s="5">
        <f t="shared" si="79"/>
        <v>5.9000000000000483E-2</v>
      </c>
      <c r="B565" s="10">
        <f t="shared" si="78"/>
        <v>3.133153852570064</v>
      </c>
      <c r="D565" s="6">
        <f t="shared" si="84"/>
        <v>3.1326752288846733</v>
      </c>
      <c r="E565" s="6">
        <f t="shared" si="84"/>
        <v>4.7862367948754806E-4</v>
      </c>
      <c r="F565" s="6">
        <f t="shared" si="84"/>
        <v>5.9031217063203749E-12</v>
      </c>
      <c r="G565" s="6">
        <f t="shared" si="84"/>
        <v>1.5356750345409656E-23</v>
      </c>
      <c r="H565" s="6">
        <f t="shared" si="84"/>
        <v>1.0711547659159958E-38</v>
      </c>
      <c r="I565" s="6">
        <f t="shared" si="84"/>
        <v>2.2165808207949425E-57</v>
      </c>
      <c r="J565" s="6">
        <f t="shared" si="84"/>
        <v>1.4344683145510812E-79</v>
      </c>
      <c r="K565" s="6">
        <f t="shared" si="84"/>
        <v>2.9948364580045615E-105</v>
      </c>
      <c r="L565" s="6">
        <f t="shared" si="83"/>
        <v>2.0576532644898345E-134</v>
      </c>
      <c r="M565" s="6">
        <f t="shared" si="83"/>
        <v>4.7158550418031568E-167</v>
      </c>
      <c r="N565" s="6">
        <f t="shared" si="83"/>
        <v>3.6400917982018289E-203</v>
      </c>
      <c r="O565" s="6">
        <f t="shared" si="83"/>
        <v>9.5302159384959792E-243</v>
      </c>
      <c r="P565" s="6">
        <f t="shared" si="83"/>
        <v>8.5086879570207815E-286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>
      <c r="A566" s="5">
        <f t="shared" si="79"/>
        <v>6.0000000000000484E-2</v>
      </c>
      <c r="B566" s="10">
        <f t="shared" si="78"/>
        <v>3.1189716847015769</v>
      </c>
      <c r="D566" s="6">
        <f t="shared" si="84"/>
        <v>3.118518383066708</v>
      </c>
      <c r="E566" s="6">
        <f t="shared" si="84"/>
        <v>4.5330162970785192E-4</v>
      </c>
      <c r="F566" s="6">
        <f t="shared" si="84"/>
        <v>5.161195042773422E-12</v>
      </c>
      <c r="G566" s="6">
        <f t="shared" si="84"/>
        <v>1.2007869201362241E-23</v>
      </c>
      <c r="H566" s="6">
        <f t="shared" si="84"/>
        <v>7.2558388321927175E-39</v>
      </c>
      <c r="I566" s="6">
        <f t="shared" si="84"/>
        <v>1.2599312995457444E-57</v>
      </c>
      <c r="J566" s="6">
        <f t="shared" si="84"/>
        <v>6.6273125397357155E-80</v>
      </c>
      <c r="K566" s="6">
        <f t="shared" si="84"/>
        <v>1.0893227037043179E-105</v>
      </c>
      <c r="L566" s="6">
        <f t="shared" si="83"/>
        <v>5.707495902351477E-135</v>
      </c>
      <c r="M566" s="6">
        <f t="shared" si="83"/>
        <v>9.6622099306104426E-168</v>
      </c>
      <c r="N566" s="6">
        <f t="shared" si="83"/>
        <v>5.3360929460453947E-204</v>
      </c>
      <c r="O566" s="6">
        <f t="shared" si="83"/>
        <v>9.6819115079705487E-244</v>
      </c>
      <c r="P566" s="6">
        <f t="shared" si="83"/>
        <v>5.8025713867885191E-287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>
      <c r="A567" s="5">
        <f t="shared" si="79"/>
        <v>6.1000000000000484E-2</v>
      </c>
      <c r="B567" s="10">
        <f t="shared" si="78"/>
        <v>3.1046085100301823</v>
      </c>
      <c r="D567" s="6">
        <f t="shared" si="84"/>
        <v>3.1041793012635872</v>
      </c>
      <c r="E567" s="6">
        <f t="shared" si="84"/>
        <v>4.292087620854897E-4</v>
      </c>
      <c r="F567" s="6">
        <f t="shared" si="84"/>
        <v>4.5099188455175171E-12</v>
      </c>
      <c r="G567" s="6">
        <f t="shared" si="84"/>
        <v>9.3796877125343143E-24</v>
      </c>
      <c r="H567" s="6">
        <f t="shared" si="84"/>
        <v>4.9071477814480644E-39</v>
      </c>
      <c r="I567" s="6">
        <f t="shared" si="84"/>
        <v>7.14514477800501E-58</v>
      </c>
      <c r="J567" s="6">
        <f t="shared" si="84"/>
        <v>3.0522778859861842E-80</v>
      </c>
      <c r="K567" s="6">
        <f t="shared" si="84"/>
        <v>3.9460616514613786E-106</v>
      </c>
      <c r="L567" s="6">
        <f t="shared" si="83"/>
        <v>1.5749657888048144E-135</v>
      </c>
      <c r="M567" s="6">
        <f t="shared" si="83"/>
        <v>1.9670587067052215E-168</v>
      </c>
      <c r="N567" s="6">
        <f t="shared" si="83"/>
        <v>7.7620509673923448E-205</v>
      </c>
      <c r="O567" s="6">
        <f t="shared" si="83"/>
        <v>9.7459291986752137E-245</v>
      </c>
      <c r="P567" s="6">
        <f t="shared" si="83"/>
        <v>3.9146089039905751E-288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>
      <c r="A568" s="5">
        <f t="shared" si="79"/>
        <v>6.2000000000000485E-2</v>
      </c>
      <c r="B568" s="10">
        <f t="shared" si="78"/>
        <v>3.090067007827491</v>
      </c>
      <c r="D568" s="6">
        <f t="shared" si="84"/>
        <v>3.089660716417046</v>
      </c>
      <c r="E568" s="6">
        <f t="shared" si="84"/>
        <v>4.0629140650641255E-4</v>
      </c>
      <c r="F568" s="6">
        <f t="shared" si="84"/>
        <v>3.9385476499248549E-12</v>
      </c>
      <c r="G568" s="6">
        <f t="shared" si="84"/>
        <v>7.3192205998010142E-24</v>
      </c>
      <c r="H568" s="6">
        <f t="shared" si="84"/>
        <v>3.3134008028989351E-39</v>
      </c>
      <c r="I568" s="6">
        <f t="shared" si="84"/>
        <v>4.0427051868540816E-58</v>
      </c>
      <c r="J568" s="6">
        <f t="shared" si="84"/>
        <v>1.4013459540883769E-80</v>
      </c>
      <c r="K568" s="6">
        <f t="shared" si="84"/>
        <v>1.4235998239773627E-106</v>
      </c>
      <c r="L568" s="6">
        <f t="shared" si="83"/>
        <v>4.3235425033831167E-136</v>
      </c>
      <c r="M568" s="6">
        <f t="shared" si="83"/>
        <v>3.9789811496522617E-169</v>
      </c>
      <c r="N568" s="6">
        <f t="shared" si="83"/>
        <v>1.1203615373772994E-205</v>
      </c>
      <c r="O568" s="6">
        <f t="shared" si="83"/>
        <v>9.720154181130456E-246</v>
      </c>
      <c r="P568" s="6">
        <f t="shared" si="83"/>
        <v>2.6124468397434086E-289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>
      <c r="A569" s="5">
        <f t="shared" si="79"/>
        <v>6.3000000000000486E-2</v>
      </c>
      <c r="B569" s="10">
        <f t="shared" si="78"/>
        <v>3.0753498864215927</v>
      </c>
      <c r="D569" s="6">
        <f t="shared" si="84"/>
        <v>3.0749653884850412</v>
      </c>
      <c r="E569" s="6">
        <f t="shared" si="84"/>
        <v>3.8449793311376212E-4</v>
      </c>
      <c r="F569" s="6">
        <f t="shared" si="84"/>
        <v>3.437568801339495E-12</v>
      </c>
      <c r="G569" s="6">
        <f t="shared" si="84"/>
        <v>5.7054977127167345E-24</v>
      </c>
      <c r="H569" s="6">
        <f t="shared" si="84"/>
        <v>2.2336717110236481E-39</v>
      </c>
      <c r="I569" s="6">
        <f t="shared" si="84"/>
        <v>2.282054230780594E-58</v>
      </c>
      <c r="J569" s="6">
        <f t="shared" si="84"/>
        <v>6.4135112620082447E-81</v>
      </c>
      <c r="K569" s="6">
        <f t="shared" si="84"/>
        <v>5.1147167375592256E-107</v>
      </c>
      <c r="L569" s="6">
        <f t="shared" si="83"/>
        <v>1.1807076782957181E-136</v>
      </c>
      <c r="M569" s="6">
        <f t="shared" si="83"/>
        <v>7.997034731091772E-170</v>
      </c>
      <c r="N569" s="6">
        <f t="shared" si="83"/>
        <v>1.604556357045672E-206</v>
      </c>
      <c r="O569" s="6">
        <f t="shared" si="83"/>
        <v>9.604941699864191E-247</v>
      </c>
      <c r="P569" s="6">
        <f t="shared" si="83"/>
        <v>1.7245622128780693E-290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>
      <c r="A570" s="5">
        <f t="shared" si="79"/>
        <v>6.4000000000000487E-2</v>
      </c>
      <c r="B570" s="10">
        <f t="shared" si="78"/>
        <v>3.0604598824869238</v>
      </c>
      <c r="D570" s="6">
        <f t="shared" si="84"/>
        <v>3.0600961037949981</v>
      </c>
      <c r="E570" s="6">
        <f t="shared" si="84"/>
        <v>3.6377868892716416E-4</v>
      </c>
      <c r="F570" s="6">
        <f t="shared" si="84"/>
        <v>2.9985659449925429E-12</v>
      </c>
      <c r="G570" s="6">
        <f t="shared" si="84"/>
        <v>4.4429628519349967E-24</v>
      </c>
      <c r="H570" s="6">
        <f t="shared" si="84"/>
        <v>1.5033581182037952E-39</v>
      </c>
      <c r="I570" s="6">
        <f t="shared" si="84"/>
        <v>1.2851939258920592E-58</v>
      </c>
      <c r="J570" s="6">
        <f t="shared" si="84"/>
        <v>2.9259713514401985E-81</v>
      </c>
      <c r="K570" s="6">
        <f t="shared" si="84"/>
        <v>1.8300277434440564E-107</v>
      </c>
      <c r="L570" s="6">
        <f t="shared" si="83"/>
        <v>3.2075246834740847E-137</v>
      </c>
      <c r="M570" s="6">
        <f t="shared" si="83"/>
        <v>1.5968988604202638E-170</v>
      </c>
      <c r="N570" s="6">
        <f t="shared" si="83"/>
        <v>2.2800967597279683E-207</v>
      </c>
      <c r="O570" s="6">
        <f t="shared" si="83"/>
        <v>9.4031171032945183E-248</v>
      </c>
      <c r="P570" s="6">
        <f t="shared" si="83"/>
        <v>1.1260654758912223E-291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>
      <c r="A571" s="5">
        <f t="shared" si="79"/>
        <v>6.5000000000000488E-2</v>
      </c>
      <c r="B571" s="10">
        <f t="shared" si="78"/>
        <v>3.0453997603260587</v>
      </c>
      <c r="D571" s="6">
        <f t="shared" si="84"/>
        <v>3.0450556743876267</v>
      </c>
      <c r="E571" s="6">
        <f t="shared" si="84"/>
        <v>3.4408593581833607E-4</v>
      </c>
      <c r="F571" s="6">
        <f t="shared" si="84"/>
        <v>2.6140970559880229E-12</v>
      </c>
      <c r="G571" s="6">
        <f t="shared" si="84"/>
        <v>3.4562128130184975E-24</v>
      </c>
      <c r="H571" s="6">
        <f t="shared" si="84"/>
        <v>1.0101839608872307E-39</v>
      </c>
      <c r="I571" s="6">
        <f t="shared" si="84"/>
        <v>7.2209797985509507E-59</v>
      </c>
      <c r="J571" s="6">
        <f t="shared" si="84"/>
        <v>1.3306458134278616E-81</v>
      </c>
      <c r="K571" s="6">
        <f t="shared" si="84"/>
        <v>6.5206213619835811E-108</v>
      </c>
      <c r="L571" s="6">
        <f t="shared" si="83"/>
        <v>8.6678916428867974E-138</v>
      </c>
      <c r="M571" s="6">
        <f t="shared" si="83"/>
        <v>3.1681512804574872E-171</v>
      </c>
      <c r="N571" s="6">
        <f t="shared" si="83"/>
        <v>3.2146927859463196E-208</v>
      </c>
      <c r="O571" s="6">
        <f t="shared" si="83"/>
        <v>9.1198622447646609E-249</v>
      </c>
      <c r="P571" s="6">
        <f t="shared" si="83"/>
        <v>7.2724839309363538E-293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>
      <c r="A572" s="5">
        <f t="shared" si="79"/>
        <v>6.6000000000000489E-2</v>
      </c>
      <c r="B572" s="10">
        <f t="shared" si="78"/>
        <v>3.0301723111435046</v>
      </c>
      <c r="D572" s="6">
        <f t="shared" si="84"/>
        <v>3.0298469373513877</v>
      </c>
      <c r="E572" s="6">
        <f t="shared" si="84"/>
        <v>3.2537378983908032E-4</v>
      </c>
      <c r="F572" s="6">
        <f t="shared" si="84"/>
        <v>2.2775855258007032E-12</v>
      </c>
      <c r="G572" s="6">
        <f t="shared" si="84"/>
        <v>2.6858089049766713E-24</v>
      </c>
      <c r="H572" s="6">
        <f t="shared" si="84"/>
        <v>6.7768922990201415E-40</v>
      </c>
      <c r="I572" s="6">
        <f t="shared" si="84"/>
        <v>4.0476624641452699E-59</v>
      </c>
      <c r="J572" s="6">
        <f t="shared" si="84"/>
        <v>6.0320860847085706E-82</v>
      </c>
      <c r="K572" s="6">
        <f t="shared" si="84"/>
        <v>2.3137065683468444E-108</v>
      </c>
      <c r="L572" s="6">
        <f t="shared" si="83"/>
        <v>2.3300413704174236E-138</v>
      </c>
      <c r="M572" s="6">
        <f t="shared" si="83"/>
        <v>6.2445792351751722E-172</v>
      </c>
      <c r="N572" s="6">
        <f t="shared" si="83"/>
        <v>4.4967619201889885E-209</v>
      </c>
      <c r="O572" s="6">
        <f t="shared" si="83"/>
        <v>8.7624945133706253E-250</v>
      </c>
      <c r="P572" s="6">
        <f t="shared" si="83"/>
        <v>4.6453361408968911E-294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>
      <c r="A573" s="5">
        <f t="shared" si="79"/>
        <v>6.700000000000049E-2</v>
      </c>
      <c r="B573" s="10">
        <f t="shared" si="78"/>
        <v>3.0147803523117358</v>
      </c>
      <c r="D573" s="6">
        <f t="shared" si="84"/>
        <v>3.0144727541478558</v>
      </c>
      <c r="E573" s="6">
        <f t="shared" si="84"/>
        <v>3.0759816189659543E-4</v>
      </c>
      <c r="F573" s="6">
        <f t="shared" si="84"/>
        <v>1.983222965978615E-12</v>
      </c>
      <c r="G573" s="6">
        <f t="shared" si="84"/>
        <v>2.0849457911696384E-24</v>
      </c>
      <c r="H573" s="6">
        <f t="shared" si="84"/>
        <v>4.5388931128753109E-40</v>
      </c>
      <c r="I573" s="6">
        <f t="shared" si="84"/>
        <v>2.2635446080807338E-59</v>
      </c>
      <c r="J573" s="6">
        <f t="shared" si="84"/>
        <v>2.7257102427140749E-82</v>
      </c>
      <c r="K573" s="6">
        <f t="shared" si="84"/>
        <v>8.1753866726882878E-109</v>
      </c>
      <c r="L573" s="6">
        <f t="shared" si="83"/>
        <v>6.2303334567447394E-139</v>
      </c>
      <c r="M573" s="6">
        <f t="shared" si="83"/>
        <v>1.2228068752486838E-172</v>
      </c>
      <c r="N573" s="6">
        <f t="shared" si="83"/>
        <v>6.240520351687738E-210</v>
      </c>
      <c r="O573" s="6">
        <f t="shared" si="83"/>
        <v>8.3401516277029943E-251</v>
      </c>
      <c r="P573" s="6">
        <f t="shared" si="83"/>
        <v>2.9345910705708635E-295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>
      <c r="A574" s="5">
        <f t="shared" si="79"/>
        <v>6.8000000000000491E-2</v>
      </c>
      <c r="B574" s="10">
        <f t="shared" si="78"/>
        <v>2.9992267266296921</v>
      </c>
      <c r="D574" s="6">
        <f t="shared" si="84"/>
        <v>2.9989360099281965</v>
      </c>
      <c r="E574" s="6">
        <f t="shared" si="84"/>
        <v>2.9071669976991465E-4</v>
      </c>
      <c r="F574" s="6">
        <f t="shared" si="84"/>
        <v>1.7258825207175532E-12</v>
      </c>
      <c r="G574" s="6">
        <f t="shared" si="84"/>
        <v>1.6168049446142943E-24</v>
      </c>
      <c r="H574" s="6">
        <f t="shared" si="84"/>
        <v>3.0349793225992029E-40</v>
      </c>
      <c r="I574" s="6">
        <f t="shared" si="84"/>
        <v>1.2628341961037414E-59</v>
      </c>
      <c r="J574" s="6">
        <f t="shared" si="84"/>
        <v>1.2277031092423532E-82</v>
      </c>
      <c r="K574" s="6">
        <f t="shared" si="84"/>
        <v>2.8766151325791069E-109</v>
      </c>
      <c r="L574" s="6">
        <f t="shared" si="83"/>
        <v>1.6570942991374593E-139</v>
      </c>
      <c r="M574" s="6">
        <f t="shared" si="83"/>
        <v>2.3788036280022245E-173</v>
      </c>
      <c r="N574" s="6">
        <f t="shared" si="83"/>
        <v>8.5918842594202431E-211</v>
      </c>
      <c r="O574" s="6">
        <f t="shared" si="83"/>
        <v>7.8634012020744306E-252</v>
      </c>
      <c r="P574" s="6">
        <f t="shared" si="83"/>
        <v>1.8333899870578763E-296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>
      <c r="A575" s="5">
        <f t="shared" si="79"/>
        <v>6.9000000000000491E-2</v>
      </c>
      <c r="B575" s="10">
        <f t="shared" si="78"/>
        <v>2.9835143015738375</v>
      </c>
      <c r="D575" s="6">
        <f t="shared" si="84"/>
        <v>2.983239612840876</v>
      </c>
      <c r="E575" s="6">
        <f t="shared" si="84"/>
        <v>2.7468873146025845E-4</v>
      </c>
      <c r="F575" s="6">
        <f t="shared" si="84"/>
        <v>1.5010415988188004E-12</v>
      </c>
      <c r="G575" s="6">
        <f t="shared" si="84"/>
        <v>1.2524542268562799E-24</v>
      </c>
      <c r="H575" s="6">
        <f t="shared" si="84"/>
        <v>2.0260262473894738E-40</v>
      </c>
      <c r="I575" s="6">
        <f t="shared" si="84"/>
        <v>7.0286513262705362E-60</v>
      </c>
      <c r="J575" s="6">
        <f t="shared" si="84"/>
        <v>5.511920369564964E-83</v>
      </c>
      <c r="K575" s="6">
        <f t="shared" si="84"/>
        <v>1.0079090227890593E-109</v>
      </c>
      <c r="L575" s="6">
        <f t="shared" si="83"/>
        <v>4.3839153783558683E-140</v>
      </c>
      <c r="M575" s="6">
        <f t="shared" si="83"/>
        <v>4.5972053446519086E-174</v>
      </c>
      <c r="N575" s="6">
        <f t="shared" si="83"/>
        <v>1.1735156790668263E-211</v>
      </c>
      <c r="O575" s="6">
        <f t="shared" si="83"/>
        <v>7.3437984980464989E-253</v>
      </c>
      <c r="P575" s="6">
        <f t="shared" si="83"/>
        <v>1.1327122685674987E-297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>
      <c r="A576" s="5">
        <f t="shared" si="79"/>
        <v>7.0000000000000492E-2</v>
      </c>
      <c r="B576" s="10">
        <f t="shared" si="78"/>
        <v>2.9676459685421341</v>
      </c>
      <c r="D576" s="6">
        <f t="shared" si="84"/>
        <v>2.9673864933309622</v>
      </c>
      <c r="E576" s="6">
        <f t="shared" si="84"/>
        <v>2.5947520986707609E-4</v>
      </c>
      <c r="F576" s="6">
        <f t="shared" si="84"/>
        <v>1.3047130433113577E-12</v>
      </c>
      <c r="G576" s="6">
        <f t="shared" si="84"/>
        <v>9.6918265495738483E-25</v>
      </c>
      <c r="H576" s="6">
        <f t="shared" si="84"/>
        <v>1.3502527715514067E-40</v>
      </c>
      <c r="I576" s="6">
        <f t="shared" si="84"/>
        <v>3.9026708229588175E-60</v>
      </c>
      <c r="J576" s="6">
        <f t="shared" si="84"/>
        <v>2.4666231090305149E-83</v>
      </c>
      <c r="K576" s="6">
        <f t="shared" si="84"/>
        <v>3.5165732616565879E-110</v>
      </c>
      <c r="L576" s="6">
        <f t="shared" si="83"/>
        <v>1.1535775798970005E-140</v>
      </c>
      <c r="M576" s="6">
        <f t="shared" si="83"/>
        <v>8.8257641924786307E-175</v>
      </c>
      <c r="N576" s="6">
        <f t="shared" si="83"/>
        <v>1.5900410733538804E-212</v>
      </c>
      <c r="O576" s="6">
        <f t="shared" si="83"/>
        <v>6.7934183681535148E-254</v>
      </c>
      <c r="P576" s="6">
        <f t="shared" si="83"/>
        <v>6.9202603075917543E-299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>
      <c r="A577" s="5">
        <f t="shared" si="79"/>
        <v>7.1000000000000493E-2</v>
      </c>
      <c r="B577" s="10">
        <f t="shared" si="78"/>
        <v>2.9516246420910091</v>
      </c>
      <c r="D577" s="6">
        <f t="shared" si="84"/>
        <v>2.9513796034310951</v>
      </c>
      <c r="E577" s="6">
        <f t="shared" si="84"/>
        <v>2.4503865878051776E-4</v>
      </c>
      <c r="F577" s="6">
        <f t="shared" si="84"/>
        <v>1.1333838546816839E-12</v>
      </c>
      <c r="G577" s="6">
        <f t="shared" si="84"/>
        <v>7.4918158816772815E-25</v>
      </c>
      <c r="H577" s="6">
        <f t="shared" si="84"/>
        <v>8.9838581151648485E-41</v>
      </c>
      <c r="I577" s="6">
        <f t="shared" si="84"/>
        <v>2.1617822608169873E-60</v>
      </c>
      <c r="J577" s="6">
        <f t="shared" si="84"/>
        <v>1.1002396446082744E-83</v>
      </c>
      <c r="K577" s="6">
        <f t="shared" si="84"/>
        <v>1.2217135514027248E-110</v>
      </c>
      <c r="L577" s="6">
        <f t="shared" si="83"/>
        <v>3.0191995400813913E-141</v>
      </c>
      <c r="M577" s="6">
        <f t="shared" si="83"/>
        <v>1.683148026482902E-175</v>
      </c>
      <c r="N577" s="6">
        <f t="shared" si="83"/>
        <v>2.1371391775064327E-213</v>
      </c>
      <c r="O577" s="6">
        <f t="shared" si="83"/>
        <v>6.2243880188748563E-255</v>
      </c>
      <c r="P577" s="6">
        <f t="shared" si="83"/>
        <v>4.1806503617565752E-300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>
      <c r="A578" s="5">
        <f t="shared" si="79"/>
        <v>7.2000000000000494E-2</v>
      </c>
      <c r="B578" s="10">
        <f t="shared" si="78"/>
        <v>2.9354532591655826</v>
      </c>
      <c r="D578" s="6">
        <f t="shared" si="84"/>
        <v>2.9352219160444184</v>
      </c>
      <c r="E578" s="6">
        <f t="shared" si="84"/>
        <v>2.3134312018026907E-4</v>
      </c>
      <c r="F578" s="6">
        <f t="shared" si="84"/>
        <v>9.8396067210199228E-13</v>
      </c>
      <c r="G578" s="6">
        <f t="shared" si="84"/>
        <v>5.7850137915260724E-25</v>
      </c>
      <c r="H578" s="6">
        <f t="shared" si="84"/>
        <v>5.9674061087090538E-41</v>
      </c>
      <c r="I578" s="6">
        <f t="shared" si="84"/>
        <v>1.1945873566482879E-60</v>
      </c>
      <c r="J578" s="6">
        <f t="shared" si="84"/>
        <v>4.8915978288488817E-84</v>
      </c>
      <c r="K578" s="6">
        <f t="shared" si="84"/>
        <v>4.2263269259015866E-111</v>
      </c>
      <c r="L578" s="6">
        <f t="shared" si="83"/>
        <v>7.8593714512190764E-142</v>
      </c>
      <c r="M578" s="6">
        <f t="shared" si="83"/>
        <v>3.1885431873202662E-176</v>
      </c>
      <c r="N578" s="6">
        <f t="shared" si="83"/>
        <v>2.849366257333723E-214</v>
      </c>
      <c r="O578" s="6">
        <f t="shared" si="83"/>
        <v>5.6484458854756433E-256</v>
      </c>
      <c r="P578" s="6">
        <f t="shared" si="83"/>
        <v>2.4972630482108215E-301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>
      <c r="A579" s="5">
        <f t="shared" si="79"/>
        <v>7.3000000000000495E-2</v>
      </c>
      <c r="B579" s="10">
        <f t="shared" si="78"/>
        <v>2.9191347783233947</v>
      </c>
      <c r="D579" s="6">
        <f t="shared" si="84"/>
        <v>2.9189164242197116</v>
      </c>
      <c r="E579" s="6">
        <f t="shared" si="84"/>
        <v>2.1835410282971672E-4</v>
      </c>
      <c r="F579" s="6">
        <f t="shared" si="84"/>
        <v>8.5372129709763837E-13</v>
      </c>
      <c r="G579" s="6">
        <f t="shared" si="84"/>
        <v>4.4622683397628795E-25</v>
      </c>
      <c r="H579" s="6">
        <f t="shared" si="84"/>
        <v>3.9571298594023032E-41</v>
      </c>
      <c r="I579" s="6">
        <f t="shared" si="84"/>
        <v>6.5853010381837949E-61</v>
      </c>
      <c r="J579" s="6">
        <f t="shared" si="84"/>
        <v>2.1676415265859182E-84</v>
      </c>
      <c r="K579" s="6">
        <f t="shared" si="84"/>
        <v>1.4557718712843022E-111</v>
      </c>
      <c r="L579" s="6">
        <f t="shared" si="84"/>
        <v>2.0348171397257138E-142</v>
      </c>
      <c r="M579" s="6">
        <f t="shared" si="84"/>
        <v>5.9999919972926836E-177</v>
      </c>
      <c r="N579" s="6">
        <f t="shared" si="84"/>
        <v>3.7682585466087483E-215</v>
      </c>
      <c r="O579" s="6">
        <f t="shared" si="84"/>
        <v>5.0765488172532925E-257</v>
      </c>
      <c r="P579" s="6">
        <f t="shared" si="84"/>
        <v>1.4749052347397923E-302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>
      <c r="A580" s="5">
        <f t="shared" si="79"/>
        <v>7.4000000000000496E-2</v>
      </c>
      <c r="B580" s="10">
        <f t="shared" si="78"/>
        <v>2.9026721789517751</v>
      </c>
      <c r="D580" s="6">
        <f t="shared" si="84"/>
        <v>2.9024661404188814</v>
      </c>
      <c r="E580" s="6">
        <f t="shared" si="84"/>
        <v>2.0603853215360877E-4</v>
      </c>
      <c r="F580" s="6">
        <f t="shared" si="84"/>
        <v>7.4027161649688457E-13</v>
      </c>
      <c r="G580" s="6">
        <f t="shared" si="84"/>
        <v>3.4382629125464527E-25</v>
      </c>
      <c r="H580" s="6">
        <f t="shared" si="84"/>
        <v>2.6196549486311217E-41</v>
      </c>
      <c r="I580" s="6">
        <f t="shared" si="84"/>
        <v>3.6214367547417517E-61</v>
      </c>
      <c r="J580" s="6">
        <f t="shared" si="84"/>
        <v>9.5739626373862401E-85</v>
      </c>
      <c r="K580" s="6">
        <f t="shared" si="84"/>
        <v>4.9928972349980769E-112</v>
      </c>
      <c r="L580" s="6">
        <f t="shared" si="84"/>
        <v>5.2395631708830612E-143</v>
      </c>
      <c r="M580" s="6">
        <f t="shared" si="84"/>
        <v>1.12146505366327E-177</v>
      </c>
      <c r="N580" s="6">
        <f t="shared" si="84"/>
        <v>4.9430605790214511E-216</v>
      </c>
      <c r="O580" s="6">
        <f t="shared" si="84"/>
        <v>4.5185452631046632E-258</v>
      </c>
      <c r="P580" s="6">
        <f t="shared" si="84"/>
        <v>8.6123883389261359E-304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>
      <c r="A581" s="5">
        <f t="shared" si="79"/>
        <v>7.5000000000000497E-2</v>
      </c>
      <c r="B581" s="10">
        <f t="shared" si="78"/>
        <v>2.8860684604791884</v>
      </c>
      <c r="D581" s="6">
        <f t="shared" si="84"/>
        <v>2.8858740957771603</v>
      </c>
      <c r="E581" s="6">
        <f t="shared" si="84"/>
        <v>1.9436470138662495E-4</v>
      </c>
      <c r="F581" s="6">
        <f t="shared" si="84"/>
        <v>6.415073469500266E-13</v>
      </c>
      <c r="G581" s="6">
        <f t="shared" si="84"/>
        <v>2.6463831537111688E-25</v>
      </c>
      <c r="H581" s="6">
        <f t="shared" si="84"/>
        <v>1.7313067904110715E-41</v>
      </c>
      <c r="I581" s="6">
        <f t="shared" si="84"/>
        <v>1.9866872862227665E-61</v>
      </c>
      <c r="J581" s="6">
        <f t="shared" si="84"/>
        <v>4.214613950577704E-85</v>
      </c>
      <c r="K581" s="6">
        <f t="shared" si="84"/>
        <v>1.7050357982021622E-112</v>
      </c>
      <c r="L581" s="6">
        <f t="shared" si="84"/>
        <v>1.3417988203982887E-143</v>
      </c>
      <c r="M581" s="6">
        <f t="shared" si="84"/>
        <v>2.0820243705571252E-178</v>
      </c>
      <c r="N581" s="6">
        <f t="shared" si="84"/>
        <v>6.4313155775994137E-217</v>
      </c>
      <c r="O581" s="6">
        <f t="shared" si="84"/>
        <v>3.9829266768765957E-259</v>
      </c>
      <c r="P581" s="6">
        <f t="shared" si="84"/>
        <v>4.9719064886856579E-305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>
      <c r="A582" s="5">
        <f t="shared" si="79"/>
        <v>7.6000000000000498E-2</v>
      </c>
      <c r="B582" s="10">
        <f t="shared" si="78"/>
        <v>2.8693266415806886</v>
      </c>
      <c r="D582" s="6">
        <f t="shared" ref="D582:S597" si="87">EXP($A582-D$4*EXP(4*$A582))*((16*D$4^2*EXP(8*$A582)-24*D$4*EXP(4*$A582)))</f>
        <v>2.8691433393561536</v>
      </c>
      <c r="E582" s="6">
        <f t="shared" si="87"/>
        <v>1.833022239794681E-4</v>
      </c>
      <c r="F582" s="6">
        <f t="shared" si="87"/>
        <v>5.5558008241941779E-13</v>
      </c>
      <c r="G582" s="6">
        <f t="shared" si="87"/>
        <v>2.0346734748700476E-25</v>
      </c>
      <c r="H582" s="6">
        <f t="shared" si="87"/>
        <v>1.1422658290989361E-41</v>
      </c>
      <c r="I582" s="6">
        <f t="shared" si="87"/>
        <v>1.0872194692912203E-61</v>
      </c>
      <c r="J582" s="6">
        <f t="shared" si="87"/>
        <v>1.8491830957267282E-85</v>
      </c>
      <c r="K582" s="6">
        <f t="shared" si="87"/>
        <v>5.7973352822451959E-113</v>
      </c>
      <c r="L582" s="6">
        <f t="shared" si="87"/>
        <v>3.417376539770585E-144</v>
      </c>
      <c r="M582" s="6">
        <f t="shared" si="87"/>
        <v>3.8391855216386245E-179</v>
      </c>
      <c r="N582" s="6">
        <f t="shared" si="87"/>
        <v>8.2992361375666985E-218</v>
      </c>
      <c r="O582" s="6">
        <f t="shared" si="87"/>
        <v>3.4766634394604501E-260</v>
      </c>
      <c r="P582" s="6">
        <f t="shared" si="87"/>
        <v>2.8375418772112792E-306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>
      <c r="A583" s="5">
        <f t="shared" si="79"/>
        <v>7.7000000000000499E-2</v>
      </c>
      <c r="B583" s="10">
        <f t="shared" ref="B583:B646" si="88">SUM(D583:W583)</f>
        <v>2.8524497593777545</v>
      </c>
      <c r="D583" s="6">
        <f t="shared" si="87"/>
        <v>2.852276937390025</v>
      </c>
      <c r="E583" s="6">
        <f t="shared" si="87"/>
        <v>1.7282198724843245E-4</v>
      </c>
      <c r="F583" s="6">
        <f t="shared" si="87"/>
        <v>4.808671794055762E-13</v>
      </c>
      <c r="G583" s="6">
        <f t="shared" si="87"/>
        <v>1.5626553174973979E-25</v>
      </c>
      <c r="H583" s="6">
        <f t="shared" si="87"/>
        <v>7.5235116392633982E-42</v>
      </c>
      <c r="I583" s="6">
        <f t="shared" si="87"/>
        <v>5.9352604121589842E-62</v>
      </c>
      <c r="J583" s="6">
        <f t="shared" si="87"/>
        <v>8.0863453343040625E-86</v>
      </c>
      <c r="K583" s="6">
        <f t="shared" si="87"/>
        <v>1.9625910670506408E-113</v>
      </c>
      <c r="L583" s="6">
        <f t="shared" si="87"/>
        <v>8.6556920766514824E-145</v>
      </c>
      <c r="M583" s="6">
        <f t="shared" si="87"/>
        <v>7.0312704939422605E-180</v>
      </c>
      <c r="N583" s="6">
        <f t="shared" si="87"/>
        <v>1.0621761508831297E-218</v>
      </c>
      <c r="O583" s="6">
        <f t="shared" si="87"/>
        <v>3.005125732888748E-261</v>
      </c>
      <c r="P583" s="6">
        <f t="shared" si="87"/>
        <v>1.6008905016411328E-307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>
      <c r="A584" s="5">
        <f t="shared" ref="A584:A647" si="89">A583+$A$3</f>
        <v>7.8000000000000499E-2</v>
      </c>
      <c r="B584" s="10">
        <f t="shared" si="88"/>
        <v>2.8354408686327526</v>
      </c>
      <c r="D584" s="6">
        <f t="shared" si="87"/>
        <v>2.8352779725250827</v>
      </c>
      <c r="E584" s="6">
        <f t="shared" si="87"/>
        <v>1.6289610725374204E-4</v>
      </c>
      <c r="F584" s="6">
        <f t="shared" si="87"/>
        <v>4.1594506281388873E-13</v>
      </c>
      <c r="G584" s="6">
        <f t="shared" si="87"/>
        <v>1.1988262359846932E-25</v>
      </c>
      <c r="H584" s="6">
        <f t="shared" si="87"/>
        <v>4.9468791933906397E-42</v>
      </c>
      <c r="I584" s="6">
        <f t="shared" si="87"/>
        <v>3.2321604890098927E-62</v>
      </c>
      <c r="J584" s="6">
        <f t="shared" si="87"/>
        <v>3.5242693997121229E-86</v>
      </c>
      <c r="K584" s="6">
        <f t="shared" si="87"/>
        <v>6.6150040134867494E-114</v>
      </c>
      <c r="L584" s="6">
        <f t="shared" si="87"/>
        <v>2.1802419636568194E-145</v>
      </c>
      <c r="M584" s="6">
        <f t="shared" si="87"/>
        <v>1.2789632643320018E-180</v>
      </c>
      <c r="N584" s="6">
        <f t="shared" si="87"/>
        <v>1.3482199373059819E-219</v>
      </c>
      <c r="O584" s="6">
        <f t="shared" si="87"/>
        <v>2.5720844655891025E-262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>
      <c r="A585" s="5">
        <f t="shared" si="89"/>
        <v>7.90000000000005E-2</v>
      </c>
      <c r="B585" s="10">
        <f t="shared" si="88"/>
        <v>2.8183030409382535</v>
      </c>
      <c r="D585" s="6">
        <f t="shared" si="87"/>
        <v>2.8181495430530026</v>
      </c>
      <c r="E585" s="6">
        <f t="shared" si="87"/>
        <v>1.5349788489132162E-4</v>
      </c>
      <c r="F585" s="6">
        <f t="shared" si="87"/>
        <v>3.5956557876566484E-13</v>
      </c>
      <c r="G585" s="6">
        <f t="shared" si="87"/>
        <v>9.1869627020569357E-26</v>
      </c>
      <c r="H585" s="6">
        <f t="shared" si="87"/>
        <v>3.2471049940261143E-42</v>
      </c>
      <c r="I585" s="6">
        <f t="shared" si="87"/>
        <v>1.7557891077617646E-62</v>
      </c>
      <c r="J585" s="6">
        <f t="shared" si="87"/>
        <v>1.5308214021970496E-86</v>
      </c>
      <c r="K585" s="6">
        <f t="shared" si="87"/>
        <v>2.2198400439615525E-114</v>
      </c>
      <c r="L585" s="6">
        <f t="shared" si="87"/>
        <v>5.4612477525386862E-146</v>
      </c>
      <c r="M585" s="6">
        <f t="shared" si="87"/>
        <v>2.3104681606889017E-181</v>
      </c>
      <c r="N585" s="6">
        <f t="shared" si="87"/>
        <v>1.697134702080844E-220</v>
      </c>
      <c r="O585" s="6">
        <f t="shared" si="87"/>
        <v>2.1797829133783026E-263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>
      <c r="A586" s="5">
        <f t="shared" si="89"/>
        <v>8.0000000000000501E-2</v>
      </c>
      <c r="B586" s="10">
        <f t="shared" si="88"/>
        <v>2.8010393639014457</v>
      </c>
      <c r="D586" s="6">
        <f t="shared" si="87"/>
        <v>2.8008947621379532</v>
      </c>
      <c r="E586" s="6">
        <f t="shared" si="87"/>
        <v>1.4460176318210706E-4</v>
      </c>
      <c r="F586" s="6">
        <f t="shared" si="87"/>
        <v>3.1063505975662844E-13</v>
      </c>
      <c r="G586" s="6">
        <f t="shared" si="87"/>
        <v>7.0324787007372188E-26</v>
      </c>
      <c r="H586" s="6">
        <f t="shared" si="87"/>
        <v>2.1277112510927152E-42</v>
      </c>
      <c r="I586" s="6">
        <f t="shared" si="87"/>
        <v>9.5142328526940403E-63</v>
      </c>
      <c r="J586" s="6">
        <f t="shared" si="87"/>
        <v>6.6269349342865898E-87</v>
      </c>
      <c r="K586" s="6">
        <f t="shared" si="87"/>
        <v>7.4164637117164337E-115</v>
      </c>
      <c r="L586" s="6">
        <f t="shared" si="87"/>
        <v>1.3603594256373768E-146</v>
      </c>
      <c r="M586" s="6">
        <f t="shared" si="87"/>
        <v>4.1452201982103356E-182</v>
      </c>
      <c r="N586" s="6">
        <f t="shared" si="87"/>
        <v>2.1185991248717279E-221</v>
      </c>
      <c r="O586" s="6">
        <f t="shared" si="87"/>
        <v>1.8290664658319427E-264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>
      <c r="A587" s="5">
        <f t="shared" si="89"/>
        <v>8.1000000000000502E-2</v>
      </c>
      <c r="B587" s="10">
        <f t="shared" si="88"/>
        <v>2.7836529403238965</v>
      </c>
      <c r="D587" s="6">
        <f t="shared" si="87"/>
        <v>2.7835167570378858</v>
      </c>
      <c r="E587" s="6">
        <f t="shared" si="87"/>
        <v>1.3618328574245347E-4</v>
      </c>
      <c r="F587" s="6">
        <f t="shared" si="87"/>
        <v>2.6819580276806849E-13</v>
      </c>
      <c r="G587" s="6">
        <f t="shared" si="87"/>
        <v>5.3772934338338897E-26</v>
      </c>
      <c r="H587" s="6">
        <f t="shared" si="87"/>
        <v>1.3918017564382606E-42</v>
      </c>
      <c r="I587" s="6">
        <f t="shared" si="87"/>
        <v>5.1427199356949227E-63</v>
      </c>
      <c r="J587" s="6">
        <f t="shared" si="87"/>
        <v>2.8590895760704297E-87</v>
      </c>
      <c r="K587" s="6">
        <f t="shared" si="87"/>
        <v>2.4668799517155502E-115</v>
      </c>
      <c r="L587" s="6">
        <f t="shared" si="87"/>
        <v>3.3696154974865416E-147</v>
      </c>
      <c r="M587" s="6">
        <f t="shared" si="87"/>
        <v>7.3856533857259813E-183</v>
      </c>
      <c r="N587" s="6">
        <f t="shared" si="87"/>
        <v>2.6226699985569914E-222</v>
      </c>
      <c r="O587" s="6">
        <f t="shared" si="87"/>
        <v>1.5195558798719709E-265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>
      <c r="A588" s="5">
        <f t="shared" si="89"/>
        <v>8.2000000000000503E-2</v>
      </c>
      <c r="B588" s="10">
        <f t="shared" si="88"/>
        <v>2.7661468873769119</v>
      </c>
      <c r="D588" s="6">
        <f t="shared" si="87"/>
        <v>2.7660186683202617</v>
      </c>
      <c r="E588" s="6">
        <f t="shared" si="87"/>
        <v>1.2821905641872879E-4</v>
      </c>
      <c r="F588" s="6">
        <f t="shared" si="87"/>
        <v>2.3140969260904485E-13</v>
      </c>
      <c r="G588" s="6">
        <f t="shared" si="87"/>
        <v>4.1071064381027009E-26</v>
      </c>
      <c r="H588" s="6">
        <f t="shared" si="87"/>
        <v>9.0883991032441122E-43</v>
      </c>
      <c r="I588" s="6">
        <f t="shared" si="87"/>
        <v>2.7728431669888711E-63</v>
      </c>
      <c r="J588" s="6">
        <f t="shared" si="87"/>
        <v>1.2293167192983902E-87</v>
      </c>
      <c r="K588" s="6">
        <f t="shared" si="87"/>
        <v>8.1689716391858494E-116</v>
      </c>
      <c r="L588" s="6">
        <f t="shared" si="87"/>
        <v>8.2996953180820921E-148</v>
      </c>
      <c r="M588" s="6">
        <f t="shared" si="87"/>
        <v>1.3068083119660997E-183</v>
      </c>
      <c r="N588" s="6">
        <f t="shared" si="87"/>
        <v>3.2194843140016483E-223</v>
      </c>
      <c r="O588" s="6">
        <f t="shared" si="87"/>
        <v>1.2498487407807681E-266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>
      <c r="A589" s="5">
        <f t="shared" si="89"/>
        <v>8.3000000000000504E-2</v>
      </c>
      <c r="B589" s="10">
        <f t="shared" si="88"/>
        <v>2.7485243357727613</v>
      </c>
      <c r="D589" s="6">
        <f t="shared" si="87"/>
        <v>2.7484036490724932</v>
      </c>
      <c r="E589" s="6">
        <f t="shared" si="87"/>
        <v>1.2068670006869446E-4</v>
      </c>
      <c r="F589" s="6">
        <f t="shared" si="87"/>
        <v>1.9954373124595395E-13</v>
      </c>
      <c r="G589" s="6">
        <f t="shared" si="87"/>
        <v>3.1334527917383966E-26</v>
      </c>
      <c r="H589" s="6">
        <f t="shared" si="87"/>
        <v>5.9243361946596574E-43</v>
      </c>
      <c r="I589" s="6">
        <f t="shared" si="87"/>
        <v>1.4913058404199452E-63</v>
      </c>
      <c r="J589" s="6">
        <f t="shared" si="87"/>
        <v>5.2676250878736404E-88</v>
      </c>
      <c r="K589" s="6">
        <f t="shared" si="87"/>
        <v>2.6930675830661017E-116</v>
      </c>
      <c r="L589" s="6">
        <f t="shared" si="87"/>
        <v>2.0327748536802143E-148</v>
      </c>
      <c r="M589" s="6">
        <f t="shared" si="87"/>
        <v>2.2961719464087765E-184</v>
      </c>
      <c r="N589" s="6">
        <f t="shared" si="87"/>
        <v>3.9188816342890848E-224</v>
      </c>
      <c r="O589" s="6">
        <f t="shared" si="87"/>
        <v>1.0177343011560638E-267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>
      <c r="A590" s="5">
        <f t="shared" si="89"/>
        <v>8.4000000000000505E-2</v>
      </c>
      <c r="B590" s="10">
        <f t="shared" si="88"/>
        <v>2.7307884289320263</v>
      </c>
      <c r="D590" s="6">
        <f t="shared" si="87"/>
        <v>2.7306748641073826</v>
      </c>
      <c r="E590" s="6">
        <f t="shared" si="87"/>
        <v>1.1356482447189029E-4</v>
      </c>
      <c r="F590" s="6">
        <f t="shared" si="87"/>
        <v>1.7195725946463973E-13</v>
      </c>
      <c r="G590" s="6">
        <f t="shared" si="87"/>
        <v>2.3879398747354406E-26</v>
      </c>
      <c r="H590" s="6">
        <f t="shared" si="87"/>
        <v>3.8550610618906381E-43</v>
      </c>
      <c r="I590" s="6">
        <f t="shared" si="87"/>
        <v>8.0004191098677279E-64</v>
      </c>
      <c r="J590" s="6">
        <f t="shared" si="87"/>
        <v>2.2494431314526612E-88</v>
      </c>
      <c r="K590" s="6">
        <f t="shared" si="87"/>
        <v>8.8385258026965603E-117</v>
      </c>
      <c r="L590" s="6">
        <f t="shared" si="87"/>
        <v>4.9505323023676181E-149</v>
      </c>
      <c r="M590" s="6">
        <f t="shared" si="87"/>
        <v>4.0064002250967923E-185</v>
      </c>
      <c r="N590" s="6">
        <f t="shared" si="87"/>
        <v>4.7299489139061549E-225</v>
      </c>
      <c r="O590" s="6">
        <f t="shared" si="87"/>
        <v>8.2040830904377182E-269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>
      <c r="A591" s="5">
        <f t="shared" si="89"/>
        <v>8.5000000000000506E-2</v>
      </c>
      <c r="B591" s="10">
        <f t="shared" si="88"/>
        <v>2.7129423221472915</v>
      </c>
      <c r="D591" s="6">
        <f t="shared" si="87"/>
        <v>2.7128354891637927</v>
      </c>
      <c r="E591" s="6">
        <f t="shared" si="87"/>
        <v>1.0683298335083923E-4</v>
      </c>
      <c r="F591" s="6">
        <f t="shared" si="87"/>
        <v>1.4809068018722881E-13</v>
      </c>
      <c r="G591" s="6">
        <f t="shared" si="87"/>
        <v>1.8177522973594559E-26</v>
      </c>
      <c r="H591" s="6">
        <f t="shared" si="87"/>
        <v>2.5041424959055935E-43</v>
      </c>
      <c r="I591" s="6">
        <f t="shared" si="87"/>
        <v>4.2811355241985023E-64</v>
      </c>
      <c r="J591" s="6">
        <f t="shared" si="87"/>
        <v>9.572784789193664E-89</v>
      </c>
      <c r="K591" s="6">
        <f t="shared" si="87"/>
        <v>2.8877349521533069E-117</v>
      </c>
      <c r="L591" s="6">
        <f t="shared" si="87"/>
        <v>1.1987817676285638E-149</v>
      </c>
      <c r="M591" s="6">
        <f t="shared" si="87"/>
        <v>6.9414383123602554E-186</v>
      </c>
      <c r="N591" s="6">
        <f t="shared" si="87"/>
        <v>5.6604957627222549E-226</v>
      </c>
      <c r="O591" s="6">
        <f t="shared" si="87"/>
        <v>6.5467658974814645E-270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>
      <c r="A592" s="5">
        <f t="shared" si="89"/>
        <v>8.6000000000000507E-2</v>
      </c>
      <c r="B592" s="10">
        <f t="shared" si="88"/>
        <v>2.6949891817435208</v>
      </c>
      <c r="D592" s="6">
        <f t="shared" si="87"/>
        <v>2.6948887101029086</v>
      </c>
      <c r="E592" s="6">
        <f t="shared" si="87"/>
        <v>1.00471640484553E-4</v>
      </c>
      <c r="F592" s="6">
        <f t="shared" si="87"/>
        <v>1.27455513384028E-13</v>
      </c>
      <c r="G592" s="6">
        <f t="shared" si="87"/>
        <v>1.3821498834804891E-26</v>
      </c>
      <c r="H592" s="6">
        <f t="shared" si="87"/>
        <v>1.6237529993977859E-43</v>
      </c>
      <c r="I592" s="6">
        <f t="shared" si="87"/>
        <v>2.2850779737977886E-64</v>
      </c>
      <c r="J592" s="6">
        <f t="shared" si="87"/>
        <v>4.0597443869105347E-89</v>
      </c>
      <c r="K592" s="6">
        <f t="shared" si="87"/>
        <v>9.3922988449026804E-118</v>
      </c>
      <c r="L592" s="6">
        <f t="shared" si="87"/>
        <v>2.8863171767869687E-150</v>
      </c>
      <c r="M592" s="6">
        <f t="shared" si="87"/>
        <v>1.1942013942627712E-186</v>
      </c>
      <c r="N592" s="6">
        <f t="shared" si="87"/>
        <v>6.7164748080598513E-227</v>
      </c>
      <c r="O592" s="6">
        <f t="shared" si="87"/>
        <v>5.1713873070406053E-271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>
      <c r="A593" s="5">
        <f t="shared" si="89"/>
        <v>8.7000000000000507E-2</v>
      </c>
      <c r="B593" s="10">
        <f t="shared" si="88"/>
        <v>2.6769321842353273</v>
      </c>
      <c r="D593" s="6">
        <f t="shared" si="87"/>
        <v>2.6768377221003221</v>
      </c>
      <c r="E593" s="6">
        <f t="shared" si="87"/>
        <v>9.4462134895514143E-5</v>
      </c>
      <c r="F593" s="6">
        <f t="shared" si="87"/>
        <v>1.0962563100955885E-13</v>
      </c>
      <c r="G593" s="6">
        <f t="shared" si="87"/>
        <v>1.0497424004531558E-26</v>
      </c>
      <c r="H593" s="6">
        <f t="shared" si="87"/>
        <v>1.0510199809724345E-43</v>
      </c>
      <c r="I593" s="6">
        <f t="shared" si="87"/>
        <v>1.2165625895782877E-64</v>
      </c>
      <c r="J593" s="6">
        <f t="shared" si="87"/>
        <v>1.7157348738733852E-89</v>
      </c>
      <c r="K593" s="6">
        <f t="shared" si="87"/>
        <v>3.0409948614013121E-118</v>
      </c>
      <c r="L593" s="6">
        <f t="shared" si="87"/>
        <v>6.9096128804167691E-151</v>
      </c>
      <c r="M593" s="6">
        <f t="shared" si="87"/>
        <v>2.0399820934562137E-187</v>
      </c>
      <c r="N593" s="6">
        <f t="shared" si="87"/>
        <v>7.9013688831405662E-228</v>
      </c>
      <c r="O593" s="6">
        <f t="shared" si="87"/>
        <v>4.043459615652447E-272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>
      <c r="A594" s="5">
        <f t="shared" si="89"/>
        <v>8.8000000000000508E-2</v>
      </c>
      <c r="B594" s="10">
        <f t="shared" si="88"/>
        <v>2.6587745154814262</v>
      </c>
      <c r="D594" s="6">
        <f t="shared" si="87"/>
        <v>2.6586857288342411</v>
      </c>
      <c r="E594" s="6">
        <f t="shared" si="87"/>
        <v>8.8786647091034131E-5</v>
      </c>
      <c r="F594" s="6">
        <f t="shared" si="87"/>
        <v>9.4229536960225729E-14</v>
      </c>
      <c r="G594" s="6">
        <f t="shared" si="87"/>
        <v>7.9637115550643593E-27</v>
      </c>
      <c r="H594" s="6">
        <f t="shared" si="87"/>
        <v>6.7909255904375646E-44</v>
      </c>
      <c r="I594" s="6">
        <f t="shared" si="87"/>
        <v>6.4603319397345829E-65</v>
      </c>
      <c r="J594" s="6">
        <f t="shared" si="87"/>
        <v>7.2258129389067865E-90</v>
      </c>
      <c r="K594" s="6">
        <f t="shared" si="87"/>
        <v>9.8012345446281802E-119</v>
      </c>
      <c r="L594" s="6">
        <f t="shared" si="87"/>
        <v>1.6445955814267868E-151</v>
      </c>
      <c r="M594" s="6">
        <f t="shared" si="87"/>
        <v>3.4600587337976877E-188</v>
      </c>
      <c r="N594" s="6">
        <f t="shared" si="87"/>
        <v>9.2155737451289187E-229</v>
      </c>
      <c r="O594" s="6">
        <f t="shared" si="87"/>
        <v>3.1292998089091398E-273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>
      <c r="A595" s="5">
        <f t="shared" si="89"/>
        <v>8.9000000000000509E-2</v>
      </c>
      <c r="B595" s="10">
        <f t="shared" si="88"/>
        <v>2.6405193698365719</v>
      </c>
      <c r="D595" s="6">
        <f t="shared" si="87"/>
        <v>2.6404359416701513</v>
      </c>
      <c r="E595" s="6">
        <f t="shared" si="87"/>
        <v>8.3428166339641878E-5</v>
      </c>
      <c r="F595" s="6">
        <f t="shared" si="87"/>
        <v>8.0943571888269762E-14</v>
      </c>
      <c r="G595" s="6">
        <f t="shared" si="87"/>
        <v>6.0346419336959439E-27</v>
      </c>
      <c r="H595" s="6">
        <f t="shared" si="87"/>
        <v>4.3799672874618137E-44</v>
      </c>
      <c r="I595" s="6">
        <f t="shared" si="87"/>
        <v>3.4218241794466155E-65</v>
      </c>
      <c r="J595" s="6">
        <f t="shared" si="87"/>
        <v>3.0325098858471996E-90</v>
      </c>
      <c r="K595" s="6">
        <f t="shared" si="87"/>
        <v>3.1445554655937007E-119</v>
      </c>
      <c r="L595" s="6">
        <f t="shared" si="87"/>
        <v>3.8917974199330034E-152</v>
      </c>
      <c r="M595" s="6">
        <f t="shared" si="87"/>
        <v>5.8268861085961697E-189</v>
      </c>
      <c r="N595" s="6">
        <f t="shared" si="87"/>
        <v>1.0655811269846147E-229</v>
      </c>
      <c r="O595" s="6">
        <f t="shared" si="87"/>
        <v>2.3970186480841823E-274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>
      <c r="A596" s="5">
        <f t="shared" si="89"/>
        <v>9.000000000000051E-2</v>
      </c>
      <c r="B596" s="10">
        <f t="shared" si="88"/>
        <v>2.6221699493012096</v>
      </c>
      <c r="D596" s="6">
        <f t="shared" si="87"/>
        <v>2.6220915788421775</v>
      </c>
      <c r="E596" s="6">
        <f t="shared" si="87"/>
        <v>7.8370458962962359E-5</v>
      </c>
      <c r="F596" s="6">
        <f t="shared" si="87"/>
        <v>6.9485935984627665E-14</v>
      </c>
      <c r="G596" s="6">
        <f t="shared" si="87"/>
        <v>4.5676067236264137E-27</v>
      </c>
      <c r="H596" s="6">
        <f t="shared" si="87"/>
        <v>2.8198989632194278E-44</v>
      </c>
      <c r="I596" s="6">
        <f t="shared" si="87"/>
        <v>1.8077507561821196E-65</v>
      </c>
      <c r="J596" s="6">
        <f t="shared" si="87"/>
        <v>1.268208371435615E-90</v>
      </c>
      <c r="K596" s="6">
        <f t="shared" si="87"/>
        <v>1.0042530434045972E-119</v>
      </c>
      <c r="L596" s="6">
        <f t="shared" si="87"/>
        <v>9.1562356046684756E-153</v>
      </c>
      <c r="M596" s="6">
        <f t="shared" si="87"/>
        <v>9.742560024870684E-190</v>
      </c>
      <c r="N596" s="6">
        <f t="shared" si="87"/>
        <v>1.2214612884511291E-230</v>
      </c>
      <c r="O596" s="6">
        <f t="shared" si="87"/>
        <v>1.8172216920679909E-275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>
      <c r="A597" s="5">
        <f t="shared" si="89"/>
        <v>9.1000000000000511E-2</v>
      </c>
      <c r="B597" s="10">
        <f t="shared" si="88"/>
        <v>2.6037294626691772</v>
      </c>
      <c r="D597" s="6">
        <f t="shared" si="87"/>
        <v>2.6036558646314942</v>
      </c>
      <c r="E597" s="6">
        <f t="shared" si="87"/>
        <v>7.359803762335896E-5</v>
      </c>
      <c r="F597" s="6">
        <f t="shared" si="87"/>
        <v>5.9611434717771176E-14</v>
      </c>
      <c r="G597" s="6">
        <f t="shared" si="87"/>
        <v>3.4532269015895442E-27</v>
      </c>
      <c r="H597" s="6">
        <f t="shared" si="87"/>
        <v>1.8122324069891468E-44</v>
      </c>
      <c r="I597" s="6">
        <f t="shared" si="87"/>
        <v>9.5256127053993405E-66</v>
      </c>
      <c r="J597" s="6">
        <f t="shared" si="87"/>
        <v>5.2850094113634151E-91</v>
      </c>
      <c r="K597" s="6">
        <f t="shared" si="87"/>
        <v>3.1924527574282599E-120</v>
      </c>
      <c r="L597" s="6">
        <f t="shared" si="87"/>
        <v>2.1416534733463311E-153</v>
      </c>
      <c r="M597" s="6">
        <f t="shared" si="87"/>
        <v>1.617263042422935E-190</v>
      </c>
      <c r="N597" s="6">
        <f t="shared" si="87"/>
        <v>1.3879915678953712E-231</v>
      </c>
      <c r="O597" s="6">
        <f t="shared" si="87"/>
        <v>1.3634483340278008E-276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>
      <c r="A598" s="5">
        <f t="shared" si="89"/>
        <v>9.2000000000000512E-2</v>
      </c>
      <c r="B598" s="10">
        <f t="shared" si="88"/>
        <v>2.5852011246736986</v>
      </c>
      <c r="D598" s="6">
        <f t="shared" ref="D598:S614" si="91">EXP($A598-D$4*EXP(4*$A598))*((16*D$4^2*EXP(8*$A598)-24*D$4*EXP(4*$A598)))</f>
        <v>2.58513202854206</v>
      </c>
      <c r="E598" s="6">
        <f t="shared" si="91"/>
        <v>6.9096131587466459E-5</v>
      </c>
      <c r="F598" s="6">
        <f t="shared" si="91"/>
        <v>5.1106863127681984E-14</v>
      </c>
      <c r="G598" s="6">
        <f t="shared" si="91"/>
        <v>2.6077066601844745E-27</v>
      </c>
      <c r="H598" s="6">
        <f t="shared" si="91"/>
        <v>1.1625423041555407E-44</v>
      </c>
      <c r="I598" s="6">
        <f t="shared" si="91"/>
        <v>5.0062931926180216E-66</v>
      </c>
      <c r="J598" s="6">
        <f t="shared" si="91"/>
        <v>2.1946310966942747E-91</v>
      </c>
      <c r="K598" s="6">
        <f t="shared" si="91"/>
        <v>1.0101717089663438E-120</v>
      </c>
      <c r="L598" s="6">
        <f t="shared" si="91"/>
        <v>4.9800854629219147E-154</v>
      </c>
      <c r="M598" s="6">
        <f t="shared" si="91"/>
        <v>2.6653037151940098E-191</v>
      </c>
      <c r="N598" s="6">
        <f t="shared" si="91"/>
        <v>1.5634813539738827E-232</v>
      </c>
      <c r="O598" s="6">
        <f t="shared" si="91"/>
        <v>1.0123849344999069E-277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>
      <c r="A599" s="5">
        <f t="shared" si="89"/>
        <v>9.3000000000000513E-2</v>
      </c>
      <c r="B599" s="10">
        <f t="shared" si="88"/>
        <v>2.5665881551319818</v>
      </c>
      <c r="D599" s="6">
        <f t="shared" si="91"/>
        <v>2.5665233044739924</v>
      </c>
      <c r="E599" s="6">
        <f t="shared" si="91"/>
        <v>6.4850657945641604E-5</v>
      </c>
      <c r="F599" s="6">
        <f t="shared" si="91"/>
        <v>4.3786953751447108E-14</v>
      </c>
      <c r="G599" s="6">
        <f t="shared" si="91"/>
        <v>1.9669238737083961E-27</v>
      </c>
      <c r="H599" s="6">
        <f t="shared" si="91"/>
        <v>7.4441483618322001E-45</v>
      </c>
      <c r="I599" s="6">
        <f t="shared" si="91"/>
        <v>2.6242433226532192E-66</v>
      </c>
      <c r="J599" s="6">
        <f t="shared" si="91"/>
        <v>9.0809594614178201E-92</v>
      </c>
      <c r="K599" s="6">
        <f t="shared" si="91"/>
        <v>3.1816123589006341E-121</v>
      </c>
      <c r="L599" s="6">
        <f t="shared" si="91"/>
        <v>1.1512497317077459E-154</v>
      </c>
      <c r="M599" s="6">
        <f t="shared" si="91"/>
        <v>4.3607242654636727E-192</v>
      </c>
      <c r="N599" s="6">
        <f t="shared" si="91"/>
        <v>1.745750228760165E-233</v>
      </c>
      <c r="O599" s="6">
        <f t="shared" si="91"/>
        <v>7.4389346822181497E-279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>
      <c r="A600" s="5">
        <f t="shared" si="89"/>
        <v>9.4000000000000514E-2</v>
      </c>
      <c r="B600" s="10">
        <f t="shared" si="88"/>
        <v>2.5478937780886923</v>
      </c>
      <c r="D600" s="6">
        <f t="shared" si="91"/>
        <v>2.5478329298948879</v>
      </c>
      <c r="E600" s="6">
        <f t="shared" si="91"/>
        <v>6.0848193767246332E-5</v>
      </c>
      <c r="F600" s="6">
        <f t="shared" si="91"/>
        <v>3.7490821715147228E-14</v>
      </c>
      <c r="G600" s="6">
        <f t="shared" si="91"/>
        <v>1.4818680682168014E-27</v>
      </c>
      <c r="H600" s="6">
        <f t="shared" si="91"/>
        <v>4.7580554152005458E-45</v>
      </c>
      <c r="I600" s="6">
        <f t="shared" si="91"/>
        <v>1.3719927942293979E-66</v>
      </c>
      <c r="J600" s="6">
        <f t="shared" si="91"/>
        <v>3.7441237606630956E-92</v>
      </c>
      <c r="K600" s="6">
        <f t="shared" si="91"/>
        <v>9.9740738473627869E-122</v>
      </c>
      <c r="L600" s="6">
        <f t="shared" si="91"/>
        <v>2.6456793103320256E-155</v>
      </c>
      <c r="M600" s="6">
        <f t="shared" si="91"/>
        <v>7.0827805527386032E-193</v>
      </c>
      <c r="N600" s="6">
        <f t="shared" si="91"/>
        <v>1.9321450898796489E-234</v>
      </c>
      <c r="O600" s="6">
        <f t="shared" si="91"/>
        <v>5.4089839991844683E-280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>
      <c r="A601" s="5">
        <f t="shared" si="89"/>
        <v>9.5000000000000515E-2</v>
      </c>
      <c r="B601" s="10">
        <f t="shared" si="88"/>
        <v>2.5291212209586442</v>
      </c>
      <c r="D601" s="6">
        <f t="shared" si="91"/>
        <v>2.5290641450094404</v>
      </c>
      <c r="E601" s="6">
        <f t="shared" si="91"/>
        <v>5.7075949171646071E-5</v>
      </c>
      <c r="F601" s="6">
        <f t="shared" si="91"/>
        <v>3.2078848070066714E-14</v>
      </c>
      <c r="G601" s="6">
        <f t="shared" si="91"/>
        <v>1.1151227357527728E-27</v>
      </c>
      <c r="H601" s="6">
        <f t="shared" si="91"/>
        <v>3.0356312859069569E-45</v>
      </c>
      <c r="I601" s="6">
        <f t="shared" si="91"/>
        <v>7.1540982515435182E-67</v>
      </c>
      <c r="J601" s="6">
        <f t="shared" si="91"/>
        <v>1.5381924877940082E-92</v>
      </c>
      <c r="K601" s="6">
        <f t="shared" si="91"/>
        <v>3.1121679195453295E-122</v>
      </c>
      <c r="L601" s="6">
        <f t="shared" si="91"/>
        <v>6.0440700944093179E-156</v>
      </c>
      <c r="M601" s="6">
        <f t="shared" si="91"/>
        <v>1.142008907654878E-193</v>
      </c>
      <c r="N601" s="6">
        <f t="shared" si="91"/>
        <v>2.1195820481848415E-235</v>
      </c>
      <c r="O601" s="6">
        <f t="shared" si="91"/>
        <v>3.8917259550176341E-281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>
      <c r="A602" s="5">
        <f t="shared" si="89"/>
        <v>9.6000000000000515E-2</v>
      </c>
      <c r="B602" s="10">
        <f t="shared" si="88"/>
        <v>2.5102737136689059</v>
      </c>
      <c r="D602" s="6">
        <f t="shared" si="91"/>
        <v>2.5102201919275835</v>
      </c>
      <c r="E602" s="6">
        <f t="shared" si="91"/>
        <v>5.3521741294748368E-5</v>
      </c>
      <c r="F602" s="6">
        <f t="shared" si="91"/>
        <v>2.7429949174088263E-14</v>
      </c>
      <c r="G602" s="6">
        <f t="shared" si="91"/>
        <v>8.3815609122155663E-28</v>
      </c>
      <c r="H602" s="6">
        <f t="shared" si="91"/>
        <v>1.9331716055843736E-45</v>
      </c>
      <c r="I602" s="6">
        <f t="shared" si="91"/>
        <v>3.7205635160903129E-67</v>
      </c>
      <c r="J602" s="6">
        <f t="shared" si="91"/>
        <v>6.2966124503445738E-93</v>
      </c>
      <c r="K602" s="6">
        <f t="shared" si="91"/>
        <v>9.6651909000474177E-123</v>
      </c>
      <c r="L602" s="6">
        <f t="shared" si="91"/>
        <v>1.372575029668647E-156</v>
      </c>
      <c r="M602" s="6">
        <f t="shared" si="91"/>
        <v>1.8278602949494398E-194</v>
      </c>
      <c r="N602" s="6">
        <f t="shared" si="91"/>
        <v>2.304613912742738E-236</v>
      </c>
      <c r="O602" s="6">
        <f t="shared" si="91"/>
        <v>2.7705886932453634E-282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>
      <c r="A603" s="5">
        <f t="shared" si="89"/>
        <v>9.7000000000000516E-2</v>
      </c>
      <c r="B603" s="10">
        <f t="shared" si="88"/>
        <v>2.491354487800737</v>
      </c>
      <c r="D603" s="6">
        <f t="shared" si="91"/>
        <v>2.4913043138315825</v>
      </c>
      <c r="E603" s="6">
        <f t="shared" si="91"/>
        <v>5.0173969130914661E-5</v>
      </c>
      <c r="F603" s="6">
        <f t="shared" si="91"/>
        <v>2.3439185906558694E-14</v>
      </c>
      <c r="G603" s="6">
        <f t="shared" si="91"/>
        <v>6.2923692256682159E-28</v>
      </c>
      <c r="H603" s="6">
        <f t="shared" si="91"/>
        <v>1.228826193217689E-45</v>
      </c>
      <c r="I603" s="6">
        <f t="shared" si="91"/>
        <v>1.9297839634189124E-67</v>
      </c>
      <c r="J603" s="6">
        <f t="shared" si="91"/>
        <v>2.5682231713131385E-93</v>
      </c>
      <c r="K603" s="6">
        <f t="shared" si="91"/>
        <v>2.9874912034429219E-123</v>
      </c>
      <c r="L603" s="6">
        <f t="shared" si="91"/>
        <v>3.0984653393128907E-157</v>
      </c>
      <c r="M603" s="6">
        <f t="shared" si="91"/>
        <v>2.9040996546050327E-195</v>
      </c>
      <c r="N603" s="6">
        <f t="shared" si="91"/>
        <v>2.4835224769286093E-237</v>
      </c>
      <c r="O603" s="6">
        <f t="shared" si="91"/>
        <v>1.9515815028473153E-283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>
      <c r="A604" s="5">
        <f t="shared" si="89"/>
        <v>9.8000000000000517E-2</v>
      </c>
      <c r="B604" s="10">
        <f t="shared" si="88"/>
        <v>2.4723667757315688</v>
      </c>
      <c r="D604" s="6">
        <f t="shared" si="91"/>
        <v>2.4723197541423185</v>
      </c>
      <c r="E604" s="6">
        <f t="shared" si="91"/>
        <v>4.7021589230091412E-5</v>
      </c>
      <c r="F604" s="6">
        <f t="shared" si="91"/>
        <v>2.0015671833620396E-14</v>
      </c>
      <c r="G604" s="6">
        <f t="shared" si="91"/>
        <v>4.7183319789123346E-28</v>
      </c>
      <c r="H604" s="6">
        <f t="shared" si="91"/>
        <v>7.7966127982071446E-46</v>
      </c>
      <c r="I604" s="6">
        <f t="shared" si="91"/>
        <v>9.982749795228352E-68</v>
      </c>
      <c r="J604" s="6">
        <f t="shared" si="91"/>
        <v>1.0437146527001523E-93</v>
      </c>
      <c r="K604" s="6">
        <f t="shared" si="91"/>
        <v>9.1905901049490228E-124</v>
      </c>
      <c r="L604" s="6">
        <f t="shared" si="91"/>
        <v>6.9526558553639024E-158</v>
      </c>
      <c r="M604" s="6">
        <f t="shared" si="91"/>
        <v>4.5799653678690265E-196</v>
      </c>
      <c r="N604" s="6">
        <f t="shared" si="91"/>
        <v>2.6524330835792426E-238</v>
      </c>
      <c r="O604" s="6">
        <f t="shared" si="91"/>
        <v>1.3600900400540737E-284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>
      <c r="A605" s="5">
        <f t="shared" si="89"/>
        <v>9.9000000000000518E-2</v>
      </c>
      <c r="B605" s="10">
        <f t="shared" si="88"/>
        <v>2.4533138097773581</v>
      </c>
      <c r="D605" s="6">
        <f t="shared" si="91"/>
        <v>2.4532697556851111</v>
      </c>
      <c r="E605" s="6">
        <f t="shared" si="91"/>
        <v>4.4054092230042189E-5</v>
      </c>
      <c r="F605" s="6">
        <f t="shared" si="91"/>
        <v>1.7080744180165932E-14</v>
      </c>
      <c r="G605" s="6">
        <f t="shared" si="91"/>
        <v>3.5338306278759177E-28</v>
      </c>
      <c r="H605" s="6">
        <f t="shared" si="91"/>
        <v>4.9375749715988419E-46</v>
      </c>
      <c r="I605" s="6">
        <f t="shared" si="91"/>
        <v>5.1502529530319231E-68</v>
      </c>
      <c r="J605" s="6">
        <f t="shared" si="91"/>
        <v>4.2261772333604961E-94</v>
      </c>
      <c r="K605" s="6">
        <f t="shared" si="91"/>
        <v>2.8139246799694413E-124</v>
      </c>
      <c r="L605" s="6">
        <f t="shared" si="91"/>
        <v>1.5507361804617716E-158</v>
      </c>
      <c r="M605" s="6">
        <f t="shared" si="91"/>
        <v>7.1693888947061559E-197</v>
      </c>
      <c r="N605" s="6">
        <f t="shared" si="91"/>
        <v>2.8074472046547548E-239</v>
      </c>
      <c r="O605" s="6">
        <f t="shared" si="91"/>
        <v>9.3777011209456507E-286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>
      <c r="A606" s="5">
        <f t="shared" si="89"/>
        <v>0.10000000000000052</v>
      </c>
      <c r="B606" s="10">
        <f t="shared" si="88"/>
        <v>2.4341988213356496</v>
      </c>
      <c r="D606" s="6">
        <f t="shared" si="91"/>
        <v>2.4341575598554313</v>
      </c>
      <c r="E606" s="6">
        <f t="shared" si="91"/>
        <v>4.1261480203629868E-5</v>
      </c>
      <c r="F606" s="6">
        <f t="shared" si="91"/>
        <v>1.4566365676465413E-14</v>
      </c>
      <c r="G606" s="6">
        <f t="shared" si="91"/>
        <v>2.6435275184185512E-28</v>
      </c>
      <c r="H606" s="6">
        <f t="shared" si="91"/>
        <v>3.1211197564724945E-46</v>
      </c>
      <c r="I606" s="6">
        <f t="shared" si="91"/>
        <v>2.6499589873651033E-68</v>
      </c>
      <c r="J606" s="6">
        <f t="shared" si="91"/>
        <v>1.7049992487752929E-94</v>
      </c>
      <c r="K606" s="6">
        <f t="shared" si="91"/>
        <v>8.5744359786011352E-125</v>
      </c>
      <c r="L606" s="6">
        <f t="shared" si="91"/>
        <v>3.4379354128966365E-159</v>
      </c>
      <c r="M606" s="6">
        <f t="shared" si="91"/>
        <v>1.1139312836021918E-197</v>
      </c>
      <c r="N606" s="6">
        <f t="shared" si="91"/>
        <v>2.9447871689997588E-240</v>
      </c>
      <c r="O606" s="6">
        <f t="shared" si="91"/>
        <v>6.3966741426749733E-287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>
      <c r="A607" s="5">
        <f t="shared" si="89"/>
        <v>0.10100000000000052</v>
      </c>
      <c r="B607" s="10">
        <f t="shared" si="88"/>
        <v>2.4150250400295734</v>
      </c>
      <c r="D607" s="6">
        <f t="shared" si="91"/>
        <v>2.4149864057847599</v>
      </c>
      <c r="E607" s="6">
        <f t="shared" si="91"/>
        <v>3.86342448011803E-5</v>
      </c>
      <c r="F607" s="6">
        <f t="shared" si="91"/>
        <v>1.2413729088144815E-14</v>
      </c>
      <c r="G607" s="6">
        <f t="shared" si="91"/>
        <v>1.9751529437223479E-28</v>
      </c>
      <c r="H607" s="6">
        <f t="shared" si="91"/>
        <v>1.9692139606072938E-46</v>
      </c>
      <c r="I607" s="6">
        <f t="shared" si="91"/>
        <v>1.3598070374837472E-68</v>
      </c>
      <c r="J607" s="6">
        <f t="shared" si="91"/>
        <v>6.8533808704500482E-95</v>
      </c>
      <c r="K607" s="6">
        <f t="shared" si="91"/>
        <v>2.6002455237673876E-125</v>
      </c>
      <c r="L607" s="6">
        <f t="shared" si="91"/>
        <v>7.5756444645620394E-160</v>
      </c>
      <c r="M607" s="6">
        <f t="shared" si="91"/>
        <v>1.7178212847443482E-198</v>
      </c>
      <c r="N607" s="6">
        <f t="shared" si="91"/>
        <v>3.0609458605179168E-241</v>
      </c>
      <c r="O607" s="6">
        <f t="shared" si="91"/>
        <v>4.3164077225839093E-288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>
      <c r="A608" s="5">
        <f t="shared" si="89"/>
        <v>0.10200000000000052</v>
      </c>
      <c r="B608" s="10">
        <f t="shared" si="88"/>
        <v>2.3957956928531732</v>
      </c>
      <c r="D608" s="6">
        <f t="shared" si="91"/>
        <v>2.3957595295069947</v>
      </c>
      <c r="E608" s="6">
        <f t="shared" si="91"/>
        <v>3.616334616806398E-5</v>
      </c>
      <c r="F608" s="6">
        <f t="shared" si="91"/>
        <v>1.0572039557966455E-14</v>
      </c>
      <c r="G608" s="6">
        <f t="shared" si="91"/>
        <v>1.4739892859688732E-28</v>
      </c>
      <c r="H608" s="6">
        <f t="shared" si="91"/>
        <v>1.2401032908204917E-46</v>
      </c>
      <c r="I608" s="6">
        <f t="shared" si="91"/>
        <v>6.9588625240271992E-69</v>
      </c>
      <c r="J608" s="6">
        <f t="shared" si="91"/>
        <v>2.7446270456060994E-95</v>
      </c>
      <c r="K608" s="6">
        <f t="shared" si="91"/>
        <v>7.8474851249520366E-126</v>
      </c>
      <c r="L608" s="6">
        <f t="shared" si="91"/>
        <v>1.6591779206862415E-160</v>
      </c>
      <c r="M608" s="6">
        <f t="shared" si="91"/>
        <v>2.629225419606144E-199</v>
      </c>
      <c r="N608" s="6">
        <f t="shared" si="91"/>
        <v>3.1528333258060483E-242</v>
      </c>
      <c r="O608" s="6">
        <f t="shared" si="91"/>
        <v>2.8812589454539114E-289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>
      <c r="A609" s="5">
        <f t="shared" si="89"/>
        <v>0.10300000000000052</v>
      </c>
      <c r="B609" s="10">
        <f t="shared" si="88"/>
        <v>2.3765140033183383</v>
      </c>
      <c r="D609" s="6">
        <f t="shared" si="91"/>
        <v>2.3764801631257115</v>
      </c>
      <c r="E609" s="6">
        <f t="shared" si="91"/>
        <v>3.3840192617753942E-5</v>
      </c>
      <c r="F609" s="6">
        <f t="shared" si="91"/>
        <v>8.9974528320183927E-15</v>
      </c>
      <c r="G609" s="6">
        <f t="shared" si="91"/>
        <v>1.0986580157437431E-28</v>
      </c>
      <c r="H609" s="6">
        <f t="shared" si="91"/>
        <v>7.794746913889546E-47</v>
      </c>
      <c r="I609" s="6">
        <f t="shared" si="91"/>
        <v>3.5515452483420443E-69</v>
      </c>
      <c r="J609" s="6">
        <f t="shared" si="91"/>
        <v>1.0950984956572223E-95</v>
      </c>
      <c r="K609" s="6">
        <f t="shared" si="91"/>
        <v>2.3569241486287076E-126</v>
      </c>
      <c r="L609" s="6">
        <f t="shared" si="91"/>
        <v>3.6116630373102956E-161</v>
      </c>
      <c r="M609" s="6">
        <f t="shared" si="91"/>
        <v>3.9938782754536886E-200</v>
      </c>
      <c r="N609" s="6">
        <f t="shared" si="91"/>
        <v>3.2179118844169756E-243</v>
      </c>
      <c r="O609" s="6">
        <f t="shared" si="91"/>
        <v>1.902456989320638E-290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>
      <c r="A610" s="5">
        <f t="shared" si="89"/>
        <v>0.10400000000000052</v>
      </c>
      <c r="B610" s="10">
        <f t="shared" si="88"/>
        <v>2.3571831906036063</v>
      </c>
      <c r="D610" s="6">
        <f t="shared" si="91"/>
        <v>2.3571515339825582</v>
      </c>
      <c r="E610" s="6">
        <f>EXP($A610-E$4*EXP(4*$A610))*((16*E$4^2*EXP(8*$A610)-24*E$4*EXP(4*$A610)))</f>
        <v>3.1656621040761531E-5</v>
      </c>
      <c r="F610" s="6">
        <f>EXP($A610-F$4*EXP(4*$A610))*((16*F$4^2*EXP(8*$A610)-24*F$4*EXP(4*$A610)))</f>
        <v>7.6521500521242513E-15</v>
      </c>
      <c r="G610" s="6">
        <f t="shared" si="91"/>
        <v>8.1790569358192666E-29</v>
      </c>
      <c r="H610" s="6">
        <f t="shared" si="91"/>
        <v>4.8901490139605253E-47</v>
      </c>
      <c r="I610" s="6">
        <f t="shared" si="91"/>
        <v>1.8076312214849545E-69</v>
      </c>
      <c r="J610" s="6">
        <f t="shared" si="91"/>
        <v>4.3531933030259973E-96</v>
      </c>
      <c r="K610" s="6">
        <f t="shared" si="91"/>
        <v>7.0445174884627837E-127</v>
      </c>
      <c r="L610" s="6">
        <f t="shared" si="91"/>
        <v>7.8136098316436299E-162</v>
      </c>
      <c r="M610" s="6">
        <f t="shared" si="91"/>
        <v>6.020961192646154E-201</v>
      </c>
      <c r="N610" s="6">
        <f t="shared" si="91"/>
        <v>3.2543115943141967E-244</v>
      </c>
      <c r="O610" s="6">
        <f t="shared" si="91"/>
        <v>1.2425136882623336E-291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>
      <c r="A611" s="5">
        <f t="shared" si="89"/>
        <v>0.10500000000000052</v>
      </c>
      <c r="B611" s="10">
        <f t="shared" si="88"/>
        <v>2.3378064687052329</v>
      </c>
      <c r="D611" s="6">
        <f t="shared" si="91"/>
        <v>2.3377768638271963</v>
      </c>
      <c r="E611" s="6">
        <f t="shared" si="91"/>
        <v>2.9604878030013269E-5</v>
      </c>
      <c r="F611" s="6">
        <f t="shared" si="91"/>
        <v>6.5035321069744484E-15</v>
      </c>
      <c r="G611" s="6">
        <f t="shared" si="91"/>
        <v>6.0815505640422608E-29</v>
      </c>
      <c r="H611" s="6">
        <f t="shared" si="91"/>
        <v>3.062067650485146E-47</v>
      </c>
      <c r="I611" s="6">
        <f t="shared" si="91"/>
        <v>9.1751029621843325E-70</v>
      </c>
      <c r="J611" s="6">
        <f t="shared" si="91"/>
        <v>1.7240155382861508E-96</v>
      </c>
      <c r="K611" s="6">
        <f t="shared" si="91"/>
        <v>2.0952651194016793E-127</v>
      </c>
      <c r="L611" s="6">
        <f t="shared" si="91"/>
        <v>1.6800250197284342E-162</v>
      </c>
      <c r="M611" s="6">
        <f t="shared" si="91"/>
        <v>9.0079843517833695E-202</v>
      </c>
      <c r="N611" s="6">
        <f t="shared" si="91"/>
        <v>3.2609188057428567E-245</v>
      </c>
      <c r="O611" s="6">
        <f t="shared" si="91"/>
        <v>8.0264272339438407E-293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>
      <c r="A612" s="5">
        <f t="shared" si="89"/>
        <v>0.10600000000000052</v>
      </c>
      <c r="B612" s="10">
        <f t="shared" si="88"/>
        <v>2.3183870455907618</v>
      </c>
      <c r="D612" s="6">
        <f t="shared" si="91"/>
        <v>2.3183593679890531</v>
      </c>
      <c r="E612" s="6">
        <f t="shared" si="91"/>
        <v>2.7677601703402143E-5</v>
      </c>
      <c r="F612" s="6">
        <f t="shared" si="91"/>
        <v>5.5235185793608528E-15</v>
      </c>
      <c r="G612" s="6">
        <f t="shared" si="91"/>
        <v>4.5164133120349382E-29</v>
      </c>
      <c r="H612" s="6">
        <f t="shared" si="91"/>
        <v>1.9137128260151279E-47</v>
      </c>
      <c r="I612" s="6">
        <f t="shared" si="91"/>
        <v>4.6442534854439792E-70</v>
      </c>
      <c r="J612" s="6">
        <f t="shared" si="91"/>
        <v>6.8021523325378056E-97</v>
      </c>
      <c r="K612" s="6">
        <f t="shared" si="91"/>
        <v>6.2015508989373073E-128</v>
      </c>
      <c r="L612" s="6">
        <f t="shared" si="91"/>
        <v>3.5899513761991829E-163</v>
      </c>
      <c r="M612" s="6">
        <f t="shared" si="91"/>
        <v>1.337417329927085E-202</v>
      </c>
      <c r="N612" s="6">
        <f t="shared" si="91"/>
        <v>3.2374319979562375E-246</v>
      </c>
      <c r="O612" s="6">
        <f t="shared" si="91"/>
        <v>5.1281299369625037E-294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>
      <c r="A613" s="5">
        <f t="shared" si="89"/>
        <v>0.10700000000000053</v>
      </c>
      <c r="B613" s="10">
        <f t="shared" si="88"/>
        <v>2.2989281223554556</v>
      </c>
      <c r="D613" s="6">
        <f t="shared" si="91"/>
        <v>2.2989022545512463</v>
      </c>
      <c r="E613" s="6">
        <f t="shared" si="91"/>
        <v>2.5867804204445653E-5</v>
      </c>
      <c r="F613" s="6">
        <f t="shared" si="91"/>
        <v>4.6879381352358558E-15</v>
      </c>
      <c r="G613" s="6">
        <f t="shared" si="91"/>
        <v>3.3499565327170344E-29</v>
      </c>
      <c r="H613" s="6">
        <f t="shared" si="91"/>
        <v>1.193726192576808E-47</v>
      </c>
      <c r="I613" s="6">
        <f t="shared" si="91"/>
        <v>2.3443364908217492E-70</v>
      </c>
      <c r="J613" s="6">
        <f t="shared" si="91"/>
        <v>2.6737263812022264E-97</v>
      </c>
      <c r="K613" s="6">
        <f t="shared" si="91"/>
        <v>1.8265296107613927E-128</v>
      </c>
      <c r="L613" s="6">
        <f t="shared" si="91"/>
        <v>7.6235874345068358E-164</v>
      </c>
      <c r="M613" s="6">
        <f t="shared" si="91"/>
        <v>1.9704729692087806E-203</v>
      </c>
      <c r="N613" s="6">
        <f t="shared" si="91"/>
        <v>3.1843810382503065E-247</v>
      </c>
      <c r="O613" s="6">
        <f t="shared" si="91"/>
        <v>3.2403524484851607E-295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>
      <c r="A614" s="5">
        <f t="shared" si="89"/>
        <v>0.10800000000000053</v>
      </c>
      <c r="B614" s="10">
        <f t="shared" si="88"/>
        <v>2.2794328923818941</v>
      </c>
      <c r="D614" s="6">
        <f t="shared" si="91"/>
        <v>2.2794087235270277</v>
      </c>
      <c r="E614" s="6">
        <f t="shared" ref="E614:T629" si="92">EXP($A614-E$4*EXP(4*$A614))*((16*E$4^2*EXP(8*$A614)-24*E$4*EXP(4*$A614)))</f>
        <v>2.4168854862183489E-5</v>
      </c>
      <c r="F614" s="6">
        <f t="shared" si="92"/>
        <v>3.9759987983260341E-15</v>
      </c>
      <c r="G614" s="6">
        <f t="shared" si="92"/>
        <v>2.481696468247976E-29</v>
      </c>
      <c r="H614" s="6">
        <f t="shared" si="92"/>
        <v>7.4318221165948991E-48</v>
      </c>
      <c r="I614" s="6">
        <f t="shared" si="92"/>
        <v>1.1800984215443374E-70</v>
      </c>
      <c r="J614" s="6">
        <f t="shared" si="92"/>
        <v>1.0469994352111289E-97</v>
      </c>
      <c r="K614" s="6">
        <f t="shared" si="92"/>
        <v>5.3531528078095083E-129</v>
      </c>
      <c r="L614" s="6">
        <f t="shared" si="92"/>
        <v>1.6088567528232259E-164</v>
      </c>
      <c r="M614" s="6">
        <f t="shared" si="92"/>
        <v>2.8808779470934962E-204</v>
      </c>
      <c r="N614" s="6">
        <f t="shared" si="92"/>
        <v>3.1031082862393304E-248</v>
      </c>
      <c r="O614" s="6">
        <f t="shared" si="92"/>
        <v>2.024895937006371E-296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>
      <c r="A615" s="5">
        <f t="shared" si="89"/>
        <v>0.10900000000000053</v>
      </c>
      <c r="B615" s="10">
        <f t="shared" si="88"/>
        <v>2.2599045405030207</v>
      </c>
      <c r="D615" s="6">
        <f t="shared" ref="D615:S644" si="93">EXP($A615-D$4*EXP(4*$A615))*((16*D$4^2*EXP(8*$A615)-24*D$4*EXP(4*$A615)))</f>
        <v>2.2598819660390257</v>
      </c>
      <c r="E615" s="6">
        <f t="shared" si="92"/>
        <v>2.2574463991668086E-5</v>
      </c>
      <c r="F615" s="6">
        <f t="shared" si="92"/>
        <v>3.369827965155702E-15</v>
      </c>
      <c r="G615" s="6">
        <f t="shared" si="92"/>
        <v>1.8362000881617325E-29</v>
      </c>
      <c r="H615" s="6">
        <f t="shared" si="92"/>
        <v>4.6179067706258752E-48</v>
      </c>
      <c r="I615" s="6">
        <f t="shared" si="92"/>
        <v>5.9238755890310215E-71</v>
      </c>
      <c r="J615" s="6">
        <f t="shared" si="92"/>
        <v>4.0843996942601665E-98</v>
      </c>
      <c r="K615" s="6">
        <f t="shared" si="92"/>
        <v>1.5611351137351977E-129</v>
      </c>
      <c r="L615" s="6">
        <f t="shared" si="92"/>
        <v>3.3740512108180115E-165</v>
      </c>
      <c r="M615" s="6">
        <f t="shared" si="92"/>
        <v>4.1794261484026002E-205</v>
      </c>
      <c r="N615" s="6">
        <f t="shared" si="92"/>
        <v>2.9957124069833355E-249</v>
      </c>
      <c r="O615" s="6">
        <f t="shared" si="92"/>
        <v>1.2513277247990596E-297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>
      <c r="A616" s="5">
        <f t="shared" si="89"/>
        <v>0.11000000000000053</v>
      </c>
      <c r="B616" s="10">
        <f t="shared" si="88"/>
        <v>2.2403462421690157</v>
      </c>
      <c r="D616" s="6">
        <f t="shared" si="93"/>
        <v>2.2403251635016965</v>
      </c>
      <c r="E616" s="6">
        <f t="shared" si="92"/>
        <v>2.1078667316637489E-5</v>
      </c>
      <c r="F616" s="6">
        <f t="shared" si="92"/>
        <v>2.8540732605281097E-15</v>
      </c>
      <c r="G616" s="6">
        <f t="shared" si="92"/>
        <v>1.3569099900549128E-29</v>
      </c>
      <c r="H616" s="6">
        <f t="shared" si="92"/>
        <v>2.8638542948179418E-48</v>
      </c>
      <c r="I616" s="6">
        <f t="shared" si="92"/>
        <v>2.9653652564399559E-71</v>
      </c>
      <c r="J616" s="6">
        <f t="shared" si="92"/>
        <v>1.587287953942005E-98</v>
      </c>
      <c r="K616" s="6">
        <f t="shared" si="92"/>
        <v>4.5301298062301444E-130</v>
      </c>
      <c r="L616" s="6">
        <f t="shared" si="92"/>
        <v>7.0315544786745803E-166</v>
      </c>
      <c r="M616" s="6">
        <f t="shared" si="92"/>
        <v>6.0163403098540853E-206</v>
      </c>
      <c r="N616" s="6">
        <f t="shared" si="92"/>
        <v>2.8649581548917246E-250</v>
      </c>
      <c r="O616" s="6">
        <f t="shared" si="92"/>
        <v>7.6467680607460333E-299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>
      <c r="A617" s="5">
        <f t="shared" si="89"/>
        <v>0.11100000000000053</v>
      </c>
      <c r="B617" s="10">
        <f t="shared" si="88"/>
        <v>2.220761162618234</v>
      </c>
      <c r="D617" s="6">
        <f t="shared" si="93"/>
        <v>2.2207414868072357</v>
      </c>
      <c r="E617" s="6">
        <f t="shared" si="92"/>
        <v>1.9675810996198546E-5</v>
      </c>
      <c r="F617" s="6">
        <f t="shared" si="92"/>
        <v>2.4155564314793019E-15</v>
      </c>
      <c r="G617" s="6">
        <f t="shared" si="92"/>
        <v>1.0014738328123926E-29</v>
      </c>
      <c r="H617" s="6">
        <f t="shared" si="92"/>
        <v>1.772593680006645E-48</v>
      </c>
      <c r="I617" s="6">
        <f t="shared" si="92"/>
        <v>1.480233251701875E-71</v>
      </c>
      <c r="J617" s="6">
        <f t="shared" si="92"/>
        <v>6.145005463780737E-99</v>
      </c>
      <c r="K617" s="6">
        <f t="shared" si="92"/>
        <v>1.308011142669608E-130</v>
      </c>
      <c r="L617" s="6">
        <f t="shared" si="92"/>
        <v>1.4561477564699054E-166</v>
      </c>
      <c r="M617" s="6">
        <f t="shared" si="92"/>
        <v>8.5932716891030311E-207</v>
      </c>
      <c r="N617" s="6">
        <f t="shared" si="92"/>
        <v>2.7141575479598116E-251</v>
      </c>
      <c r="O617" s="6">
        <f t="shared" si="92"/>
        <v>4.6206574714960661E-300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>
      <c r="A618" s="5">
        <f t="shared" si="89"/>
        <v>0.11200000000000053</v>
      </c>
      <c r="B618" s="10">
        <f t="shared" si="88"/>
        <v>2.2011524560525935</v>
      </c>
      <c r="D618" s="6">
        <f t="shared" si="93"/>
        <v>2.2011340955153536</v>
      </c>
      <c r="E618" s="6">
        <f t="shared" si="92"/>
        <v>1.836053723760893E-5</v>
      </c>
      <c r="F618" s="6">
        <f t="shared" si="92"/>
        <v>2.0429734451693045E-15</v>
      </c>
      <c r="G618" s="6">
        <f t="shared" si="92"/>
        <v>7.3821612918062076E-30</v>
      </c>
      <c r="H618" s="6">
        <f t="shared" si="92"/>
        <v>1.0950062526493119E-48</v>
      </c>
      <c r="I618" s="6">
        <f t="shared" si="92"/>
        <v>7.3681239246385408E-72</v>
      </c>
      <c r="J618" s="6">
        <f t="shared" si="92"/>
        <v>2.3698520691922277E-99</v>
      </c>
      <c r="K618" s="6">
        <f t="shared" si="92"/>
        <v>3.7578045616308708E-131</v>
      </c>
      <c r="L618" s="6">
        <f t="shared" si="92"/>
        <v>2.9964219127033446E-167</v>
      </c>
      <c r="M618" s="6">
        <f t="shared" si="92"/>
        <v>1.217815556151061E-207</v>
      </c>
      <c r="N618" s="6">
        <f t="shared" si="92"/>
        <v>2.5470295920187765E-252</v>
      </c>
      <c r="O618" s="6">
        <f t="shared" si="92"/>
        <v>2.7607626967912607E-301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>
      <c r="A619" s="5">
        <f t="shared" si="89"/>
        <v>0.11300000000000053</v>
      </c>
      <c r="B619" s="10">
        <f t="shared" si="88"/>
        <v>2.1815232648176694</v>
      </c>
      <c r="D619" s="6">
        <f t="shared" si="93"/>
        <v>2.1815061370471902</v>
      </c>
      <c r="E619" s="6">
        <f t="shared" si="92"/>
        <v>1.7127770477507516E-5</v>
      </c>
      <c r="F619" s="6">
        <f t="shared" si="92"/>
        <v>1.7266348079919375E-15</v>
      </c>
      <c r="G619" s="6">
        <f t="shared" si="92"/>
        <v>5.4347632345729918E-30</v>
      </c>
      <c r="H619" s="6">
        <f t="shared" si="92"/>
        <v>6.7510250030478721E-49</v>
      </c>
      <c r="I619" s="6">
        <f t="shared" si="92"/>
        <v>3.6572410184566848E-72</v>
      </c>
      <c r="J619" s="6">
        <f t="shared" si="92"/>
        <v>9.1042867720512012E-100</v>
      </c>
      <c r="K619" s="6">
        <f t="shared" si="92"/>
        <v>1.0741629136011901E-131</v>
      </c>
      <c r="L619" s="6">
        <f t="shared" si="92"/>
        <v>6.126788021928329E-168</v>
      </c>
      <c r="M619" s="6">
        <f t="shared" si="92"/>
        <v>1.7123308353972631E-208</v>
      </c>
      <c r="N619" s="6">
        <f t="shared" si="92"/>
        <v>2.3675468995801942E-253</v>
      </c>
      <c r="O619" s="6">
        <f t="shared" si="92"/>
        <v>1.6309257288487888E-302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>
      <c r="A620" s="5">
        <f t="shared" si="89"/>
        <v>0.11400000000000053</v>
      </c>
      <c r="B620" s="10">
        <f t="shared" si="88"/>
        <v>2.1618767185878616</v>
      </c>
      <c r="D620" s="6">
        <f t="shared" si="93"/>
        <v>2.1618607458837462</v>
      </c>
      <c r="E620" s="6">
        <f t="shared" si="92"/>
        <v>1.5972704114221598E-5</v>
      </c>
      <c r="F620" s="6">
        <f t="shared" si="92"/>
        <v>1.4582408726408827E-15</v>
      </c>
      <c r="G620" s="6">
        <f t="shared" si="92"/>
        <v>3.9960297484093415E-30</v>
      </c>
      <c r="H620" s="6">
        <f t="shared" si="92"/>
        <v>4.1539869264474167E-49</v>
      </c>
      <c r="I620" s="6">
        <f t="shared" si="92"/>
        <v>1.8101526783510428E-72</v>
      </c>
      <c r="J620" s="6">
        <f t="shared" si="92"/>
        <v>3.4840921894110414E-100</v>
      </c>
      <c r="K620" s="6">
        <f t="shared" si="92"/>
        <v>3.0549954881497174E-132</v>
      </c>
      <c r="L620" s="6">
        <f t="shared" si="92"/>
        <v>1.2447554133373423E-168</v>
      </c>
      <c r="M620" s="6">
        <f t="shared" si="92"/>
        <v>2.3887094558769128E-209</v>
      </c>
      <c r="N620" s="6">
        <f t="shared" si="92"/>
        <v>2.1797780925109044E-254</v>
      </c>
      <c r="O620" s="6">
        <f t="shared" si="92"/>
        <v>9.5257542475649731E-304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>
      <c r="A621" s="5">
        <f t="shared" si="89"/>
        <v>0.11500000000000053</v>
      </c>
      <c r="B621" s="10">
        <f t="shared" si="88"/>
        <v>2.1422159335568991</v>
      </c>
      <c r="D621" s="6">
        <f t="shared" si="93"/>
        <v>2.1422010427691238</v>
      </c>
      <c r="E621" s="6">
        <f t="shared" si="92"/>
        <v>1.4890787774057302E-5</v>
      </c>
      <c r="F621" s="6">
        <f t="shared" si="92"/>
        <v>1.2306875587774176E-15</v>
      </c>
      <c r="G621" s="6">
        <f t="shared" si="92"/>
        <v>2.9344423518825812E-30</v>
      </c>
      <c r="H621" s="6">
        <f t="shared" si="92"/>
        <v>2.5509349783462985E-49</v>
      </c>
      <c r="I621" s="6">
        <f t="shared" si="92"/>
        <v>8.9338127940317215E-73</v>
      </c>
      <c r="J621" s="6">
        <f t="shared" si="92"/>
        <v>1.3281454151983925E-100</v>
      </c>
      <c r="K621" s="6">
        <f t="shared" si="92"/>
        <v>8.6446347350872667E-133</v>
      </c>
      <c r="L621" s="6">
        <f t="shared" si="92"/>
        <v>2.5127271628998188E-169</v>
      </c>
      <c r="M621" s="6">
        <f t="shared" si="92"/>
        <v>3.3059381321806226E-210</v>
      </c>
      <c r="N621" s="6">
        <f t="shared" si="92"/>
        <v>1.9877347573742801E-255</v>
      </c>
      <c r="O621" s="6">
        <f t="shared" si="92"/>
        <v>5.5005339068316988E-305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>
      <c r="A622" s="5">
        <f t="shared" si="89"/>
        <v>0.11600000000000053</v>
      </c>
      <c r="B622" s="10">
        <f t="shared" si="88"/>
        <v>2.1225440116340386</v>
      </c>
      <c r="D622" s="6">
        <f t="shared" si="93"/>
        <v>2.1225301339189429</v>
      </c>
      <c r="E622" s="6">
        <f t="shared" si="92"/>
        <v>1.3877715094775967E-5</v>
      </c>
      <c r="F622" s="6">
        <f t="shared" si="92"/>
        <v>1.0378984918178438E-15</v>
      </c>
      <c r="G622" s="6">
        <f t="shared" si="92"/>
        <v>2.1521326134323426E-30</v>
      </c>
      <c r="H622" s="6">
        <f t="shared" si="92"/>
        <v>1.5633962148212906E-49</v>
      </c>
      <c r="I622" s="6">
        <f t="shared" si="92"/>
        <v>4.3965653620413529E-73</v>
      </c>
      <c r="J622" s="6">
        <f t="shared" si="92"/>
        <v>5.043210936045832E-101</v>
      </c>
      <c r="K622" s="6">
        <f t="shared" si="92"/>
        <v>2.4337140110797513E-133</v>
      </c>
      <c r="L622" s="6">
        <f t="shared" si="92"/>
        <v>5.0397106869046156E-170</v>
      </c>
      <c r="M622" s="6">
        <f t="shared" si="92"/>
        <v>4.5390822494517272E-211</v>
      </c>
      <c r="N622" s="6">
        <f t="shared" si="92"/>
        <v>1.7952309730688763E-256</v>
      </c>
      <c r="O622" s="6">
        <f t="shared" si="92"/>
        <v>3.1400077846257025E-306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>
      <c r="A623" s="5">
        <f t="shared" si="89"/>
        <v>0.11700000000000053</v>
      </c>
      <c r="B623" s="10">
        <f t="shared" si="88"/>
        <v>2.1028640396462275</v>
      </c>
      <c r="D623" s="6">
        <f t="shared" si="93"/>
        <v>2.1028511102342167</v>
      </c>
      <c r="E623" s="6">
        <f t="shared" si="92"/>
        <v>1.2929412009752983E-5</v>
      </c>
      <c r="F623" s="6">
        <f t="shared" si="92"/>
        <v>8.7468007253863972E-16</v>
      </c>
      <c r="G623" s="6">
        <f t="shared" si="92"/>
        <v>1.5763651898810076E-30</v>
      </c>
      <c r="H623" s="6">
        <f t="shared" si="92"/>
        <v>9.5624827025372781E-50</v>
      </c>
      <c r="I623" s="6">
        <f t="shared" si="92"/>
        <v>2.1574477020611636E-73</v>
      </c>
      <c r="J623" s="6">
        <f t="shared" si="92"/>
        <v>1.9075123755500802E-101</v>
      </c>
      <c r="K623" s="6">
        <f t="shared" si="92"/>
        <v>6.8166404502239668E-134</v>
      </c>
      <c r="L623" s="6">
        <f t="shared" si="92"/>
        <v>1.004277218008997E-170</v>
      </c>
      <c r="M623" s="6">
        <f t="shared" si="92"/>
        <v>6.1825759538921487E-212</v>
      </c>
      <c r="N623" s="6">
        <f t="shared" si="92"/>
        <v>1.6057621439595387E-257</v>
      </c>
      <c r="O623" s="6">
        <f t="shared" si="92"/>
        <v>1.7719727987638483E-307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>
      <c r="A624" s="5">
        <f t="shared" si="89"/>
        <v>0.11800000000000054</v>
      </c>
      <c r="B624" s="10">
        <f t="shared" si="88"/>
        <v>2.0831790885465811</v>
      </c>
      <c r="D624" s="6">
        <f t="shared" si="93"/>
        <v>2.0831670465210634</v>
      </c>
      <c r="E624" s="6">
        <f t="shared" si="92"/>
        <v>1.2042025516620701E-5</v>
      </c>
      <c r="F624" s="6">
        <f t="shared" si="92"/>
        <v>7.3659643598476083E-16</v>
      </c>
      <c r="G624" s="6">
        <f t="shared" si="92"/>
        <v>1.1531525868133686E-30</v>
      </c>
      <c r="H624" s="6">
        <f t="shared" si="92"/>
        <v>5.837148332506207E-50</v>
      </c>
      <c r="I624" s="6">
        <f t="shared" si="92"/>
        <v>1.0556308340369879E-73</v>
      </c>
      <c r="J624" s="6">
        <f t="shared" si="92"/>
        <v>7.1865342895649644E-102</v>
      </c>
      <c r="K624" s="6">
        <f t="shared" si="92"/>
        <v>1.8995042814355994E-134</v>
      </c>
      <c r="L624" s="6">
        <f t="shared" si="92"/>
        <v>1.9882824469321105E-171</v>
      </c>
      <c r="M624" s="6">
        <f t="shared" si="92"/>
        <v>8.3538184133580014E-213</v>
      </c>
      <c r="N624" s="6">
        <f t="shared" si="92"/>
        <v>1.4224081832412544E-258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>
      <c r="A625" s="5">
        <f t="shared" si="89"/>
        <v>0.11900000000000054</v>
      </c>
      <c r="B625" s="10">
        <f t="shared" si="88"/>
        <v>2.0634922126294701</v>
      </c>
      <c r="D625" s="6">
        <f t="shared" si="93"/>
        <v>2.0634810007165552</v>
      </c>
      <c r="E625" s="6">
        <f t="shared" si="92"/>
        <v>1.1211912914507265E-5</v>
      </c>
      <c r="F625" s="6">
        <f t="shared" si="92"/>
        <v>6.198616489314156E-16</v>
      </c>
      <c r="G625" s="6">
        <f t="shared" si="92"/>
        <v>8.4247421726580641E-31</v>
      </c>
      <c r="H625" s="6">
        <f t="shared" si="92"/>
        <v>3.55595097599778E-50</v>
      </c>
      <c r="I625" s="6">
        <f t="shared" si="92"/>
        <v>5.1501973980240558E-74</v>
      </c>
      <c r="J625" s="6">
        <f t="shared" si="92"/>
        <v>2.6968494385379354E-102</v>
      </c>
      <c r="K625" s="6">
        <f t="shared" si="92"/>
        <v>5.2658716475466766E-135</v>
      </c>
      <c r="L625" s="6">
        <f t="shared" si="92"/>
        <v>3.9108187801471761E-172</v>
      </c>
      <c r="M625" s="6">
        <f t="shared" si="92"/>
        <v>1.1196977159246841E-213</v>
      </c>
      <c r="N625" s="6">
        <f t="shared" si="92"/>
        <v>1.247764164055509E-259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>
      <c r="A626" s="5">
        <f t="shared" si="89"/>
        <v>0.12000000000000054</v>
      </c>
      <c r="B626" s="10">
        <f t="shared" si="88"/>
        <v>2.0438064487524965</v>
      </c>
      <c r="D626" s="6">
        <f t="shared" si="93"/>
        <v>2.0437960131210016</v>
      </c>
      <c r="E626" s="6">
        <f t="shared" si="92"/>
        <v>1.0435631494296102E-5</v>
      </c>
      <c r="F626" s="6">
        <f t="shared" si="92"/>
        <v>5.2124683742387277E-16</v>
      </c>
      <c r="G626" s="6">
        <f t="shared" si="92"/>
        <v>6.147012776696533E-31</v>
      </c>
      <c r="H626" s="6">
        <f t="shared" si="92"/>
        <v>2.1618833760489375E-50</v>
      </c>
      <c r="I626" s="6">
        <f t="shared" si="92"/>
        <v>2.505362954414198E-74</v>
      </c>
      <c r="J626" s="6">
        <f t="shared" si="92"/>
        <v>1.0080268215989299E-102</v>
      </c>
      <c r="K626" s="6">
        <f t="shared" si="92"/>
        <v>1.4522834473365711E-135</v>
      </c>
      <c r="L626" s="6">
        <f t="shared" si="92"/>
        <v>7.6420713765852346E-173</v>
      </c>
      <c r="M626" s="6">
        <f t="shared" si="92"/>
        <v>1.4886846757452242E-214</v>
      </c>
      <c r="N626" s="6">
        <f t="shared" si="92"/>
        <v>1.0838995631816065E-260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>
      <c r="A627" s="5">
        <f t="shared" si="89"/>
        <v>0.12100000000000054</v>
      </c>
      <c r="B627" s="10">
        <f t="shared" si="88"/>
        <v>2.0241248155657199</v>
      </c>
      <c r="D627" s="6">
        <f t="shared" si="93"/>
        <v>2.024115105637053</v>
      </c>
      <c r="E627" s="6">
        <f t="shared" si="92"/>
        <v>9.7099286666494291E-6</v>
      </c>
      <c r="F627" s="6">
        <f t="shared" si="92"/>
        <v>4.3800023549673326E-16</v>
      </c>
      <c r="G627" s="6">
        <f t="shared" si="92"/>
        <v>4.4792676730341162E-31</v>
      </c>
      <c r="H627" s="6">
        <f t="shared" si="92"/>
        <v>1.3116763867633641E-50</v>
      </c>
      <c r="I627" s="6">
        <f t="shared" si="92"/>
        <v>1.2151987840200107E-74</v>
      </c>
      <c r="J627" s="6">
        <f t="shared" si="92"/>
        <v>3.7528288808114437E-103</v>
      </c>
      <c r="K627" s="6">
        <f t="shared" si="92"/>
        <v>3.9845072203486389E-136</v>
      </c>
      <c r="L627" s="6">
        <f t="shared" si="92"/>
        <v>1.483531813190631E-173</v>
      </c>
      <c r="M627" s="6">
        <f t="shared" si="92"/>
        <v>1.9632550539499981E-215</v>
      </c>
      <c r="N627" s="6">
        <f t="shared" si="92"/>
        <v>9.3234532962114902E-262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>
      <c r="A628" s="5">
        <f t="shared" si="89"/>
        <v>0.12200000000000054</v>
      </c>
      <c r="B628" s="10">
        <f t="shared" si="88"/>
        <v>2.0044503127483915</v>
      </c>
      <c r="D628" s="6">
        <f t="shared" si="93"/>
        <v>2.004441281015878</v>
      </c>
      <c r="E628" s="6">
        <f t="shared" si="92"/>
        <v>9.0317325128613644E-6</v>
      </c>
      <c r="F628" s="6">
        <f t="shared" si="92"/>
        <v>3.6777840818071939E-16</v>
      </c>
      <c r="G628" s="6">
        <f t="shared" si="92"/>
        <v>3.2597407165055426E-31</v>
      </c>
      <c r="H628" s="6">
        <f t="shared" si="92"/>
        <v>7.9421035515225174E-51</v>
      </c>
      <c r="I628" s="6">
        <f t="shared" si="92"/>
        <v>5.8769068826317265E-75</v>
      </c>
      <c r="J628" s="6">
        <f t="shared" si="92"/>
        <v>1.3915851809230627E-103</v>
      </c>
      <c r="K628" s="6">
        <f t="shared" si="92"/>
        <v>1.0875041225963568E-136</v>
      </c>
      <c r="L628" s="6">
        <f t="shared" si="92"/>
        <v>2.8609716971526086E-174</v>
      </c>
      <c r="M628" s="6">
        <f t="shared" si="92"/>
        <v>2.5680807257589721E-216</v>
      </c>
      <c r="N628" s="6">
        <f t="shared" si="92"/>
        <v>7.9410636039644087E-263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>
      <c r="A629" s="5">
        <f t="shared" si="89"/>
        <v>0.12300000000000054</v>
      </c>
      <c r="B629" s="10">
        <f t="shared" si="88"/>
        <v>1.9847859202535256</v>
      </c>
      <c r="D629" s="6">
        <f t="shared" si="93"/>
        <v>1.9847775221107815</v>
      </c>
      <c r="E629" s="6">
        <f t="shared" si="92"/>
        <v>8.3981427439299912E-6</v>
      </c>
      <c r="F629" s="6">
        <f t="shared" si="92"/>
        <v>3.0858713088019746E-16</v>
      </c>
      <c r="G629" s="6">
        <f t="shared" si="92"/>
        <v>2.3691358728525987E-31</v>
      </c>
      <c r="H629" s="6">
        <f t="shared" si="92"/>
        <v>4.7990497042861338E-51</v>
      </c>
      <c r="I629" s="6">
        <f t="shared" si="92"/>
        <v>2.8338051856318784E-75</v>
      </c>
      <c r="J629" s="6">
        <f t="shared" si="92"/>
        <v>5.1394687669293458E-104</v>
      </c>
      <c r="K629" s="6">
        <f t="shared" si="92"/>
        <v>2.9526446528583998E-137</v>
      </c>
      <c r="L629" s="6">
        <f t="shared" si="92"/>
        <v>5.4808722989033501E-175</v>
      </c>
      <c r="M629" s="6">
        <f t="shared" si="92"/>
        <v>3.3318417286183873E-217</v>
      </c>
      <c r="N629" s="6">
        <f t="shared" si="92"/>
        <v>6.6969566558872769E-264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>
      <c r="A630" s="5">
        <f t="shared" si="89"/>
        <v>0.12400000000000054</v>
      </c>
      <c r="B630" s="10">
        <f t="shared" si="88"/>
        <v>1.9651345975606025</v>
      </c>
      <c r="D630" s="6">
        <f t="shared" si="93"/>
        <v>1.9651267911385486</v>
      </c>
      <c r="E630" s="6">
        <f t="shared" si="93"/>
        <v>7.8064220535639772E-6</v>
      </c>
      <c r="F630" s="6">
        <f t="shared" si="93"/>
        <v>2.5873060715968605E-16</v>
      </c>
      <c r="G630" s="6">
        <f t="shared" si="93"/>
        <v>1.7195922164749275E-31</v>
      </c>
      <c r="H630" s="6">
        <f t="shared" si="93"/>
        <v>2.893891509282687E-51</v>
      </c>
      <c r="I630" s="6">
        <f t="shared" si="93"/>
        <v>1.3624034625723144E-75</v>
      </c>
      <c r="J630" s="6">
        <f t="shared" si="93"/>
        <v>1.8905017590855033E-104</v>
      </c>
      <c r="K630" s="6">
        <f t="shared" si="93"/>
        <v>7.9745522887189046E-138</v>
      </c>
      <c r="L630" s="6">
        <f t="shared" si="93"/>
        <v>1.0430225176584449E-175</v>
      </c>
      <c r="M630" s="6">
        <f t="shared" si="93"/>
        <v>4.2873559938883252E-218</v>
      </c>
      <c r="N630" s="6">
        <f t="shared" si="93"/>
        <v>5.5918561903662802E-265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>
      <c r="A631" s="5">
        <f t="shared" si="89"/>
        <v>0.12500000000000053</v>
      </c>
      <c r="B631" s="10">
        <f t="shared" si="88"/>
        <v>1.9454992829366873</v>
      </c>
      <c r="D631" s="6">
        <f t="shared" si="93"/>
        <v>1.945492028948836</v>
      </c>
      <c r="E631" s="6">
        <f t="shared" si="93"/>
        <v>7.2539878511693689E-6</v>
      </c>
      <c r="F631" s="6">
        <f t="shared" si="93"/>
        <v>2.1676788145787997E-16</v>
      </c>
      <c r="G631" s="6">
        <f t="shared" si="93"/>
        <v>1.2464856231220145E-31</v>
      </c>
      <c r="H631" s="6">
        <f t="shared" si="93"/>
        <v>1.7414578234208672E-51</v>
      </c>
      <c r="I631" s="6">
        <f t="shared" si="93"/>
        <v>6.5305671902250715E-76</v>
      </c>
      <c r="J631" s="6">
        <f t="shared" si="93"/>
        <v>6.9259499245457079E-105</v>
      </c>
      <c r="K631" s="6">
        <f t="shared" si="93"/>
        <v>2.1424324296221822E-138</v>
      </c>
      <c r="L631" s="6">
        <f t="shared" si="93"/>
        <v>1.971668841107032E-176</v>
      </c>
      <c r="M631" s="6">
        <f t="shared" si="93"/>
        <v>5.4715441707388243E-219</v>
      </c>
      <c r="N631" s="6">
        <f t="shared" si="93"/>
        <v>4.6227124123612257E-266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>
      <c r="A632" s="5">
        <f t="shared" si="89"/>
        <v>0.12600000000000053</v>
      </c>
      <c r="B632" s="10">
        <f t="shared" si="88"/>
        <v>1.9258828927062888</v>
      </c>
      <c r="D632" s="6">
        <f t="shared" si="93"/>
        <v>1.9258761543019274</v>
      </c>
      <c r="E632" s="6">
        <f t="shared" si="93"/>
        <v>6.7384043611890457E-6</v>
      </c>
      <c r="F632" s="6">
        <f t="shared" si="93"/>
        <v>1.8147545538152824E-16</v>
      </c>
      <c r="G632" s="6">
        <f t="shared" si="93"/>
        <v>9.0234596296434115E-32</v>
      </c>
      <c r="H632" s="6">
        <f t="shared" si="93"/>
        <v>1.0457883552270429E-51</v>
      </c>
      <c r="I632" s="6">
        <f t="shared" si="93"/>
        <v>3.1210469983923424E-76</v>
      </c>
      <c r="J632" s="6">
        <f t="shared" si="93"/>
        <v>2.5270740919574599E-105</v>
      </c>
      <c r="K632" s="6">
        <f t="shared" si="93"/>
        <v>5.725381871223512E-139</v>
      </c>
      <c r="L632" s="6">
        <f t="shared" si="93"/>
        <v>3.7021917760124697E-177</v>
      </c>
      <c r="M632" s="6">
        <f t="shared" si="93"/>
        <v>6.9251803169012823E-220</v>
      </c>
      <c r="N632" s="6">
        <f t="shared" si="93"/>
        <v>3.7834042686883073E-267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>
      <c r="A633" s="5">
        <f t="shared" si="89"/>
        <v>0.12700000000000053</v>
      </c>
      <c r="B633" s="10">
        <f t="shared" si="88"/>
        <v>1.906288320530223</v>
      </c>
      <c r="D633" s="6">
        <f t="shared" si="93"/>
        <v>1.9062820631551474</v>
      </c>
      <c r="E633" s="6">
        <f t="shared" si="93"/>
        <v>6.2573750754992775E-6</v>
      </c>
      <c r="F633" s="6">
        <f t="shared" si="93"/>
        <v>1.5181524877927654E-16</v>
      </c>
      <c r="G633" s="6">
        <f t="shared" si="93"/>
        <v>6.5234987108699035E-32</v>
      </c>
      <c r="H633" s="6">
        <f t="shared" si="93"/>
        <v>6.2671654863326869E-52</v>
      </c>
      <c r="I633" s="6">
        <f t="shared" si="93"/>
        <v>1.4871294192651993E-76</v>
      </c>
      <c r="J633" s="6">
        <f t="shared" si="93"/>
        <v>9.1830278559087848E-106</v>
      </c>
      <c r="K633" s="6">
        <f t="shared" si="93"/>
        <v>1.5219102877058054E-139</v>
      </c>
      <c r="L633" s="6">
        <f t="shared" si="93"/>
        <v>6.9048908137129788E-178</v>
      </c>
      <c r="M633" s="6">
        <f t="shared" si="93"/>
        <v>8.6923789187885407E-221</v>
      </c>
      <c r="N633" s="6">
        <f t="shared" si="93"/>
        <v>3.065463571620265E-268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>
      <c r="A634" s="5">
        <f t="shared" si="89"/>
        <v>0.12800000000000053</v>
      </c>
      <c r="B634" s="10">
        <f t="shared" si="88"/>
        <v>1.8867184366937799</v>
      </c>
      <c r="D634" s="6">
        <f t="shared" si="93"/>
        <v>1.8867126279582338</v>
      </c>
      <c r="E634" s="6">
        <f t="shared" si="93"/>
        <v>5.8087355458966424E-6</v>
      </c>
      <c r="F634" s="6">
        <f t="shared" si="93"/>
        <v>1.269071621896046E-16</v>
      </c>
      <c r="G634" s="6">
        <f t="shared" si="93"/>
        <v>4.709854172715313E-32</v>
      </c>
      <c r="H634" s="6">
        <f t="shared" si="93"/>
        <v>3.7479295834317243E-52</v>
      </c>
      <c r="I634" s="6">
        <f t="shared" si="93"/>
        <v>7.0646566285523067E-77</v>
      </c>
      <c r="J634" s="6">
        <f t="shared" si="93"/>
        <v>3.3233496036543403E-106</v>
      </c>
      <c r="K634" s="6">
        <f t="shared" si="93"/>
        <v>4.0239413955913293E-140</v>
      </c>
      <c r="L634" s="6">
        <f t="shared" si="93"/>
        <v>1.2791337357738588E-178</v>
      </c>
      <c r="M634" s="6">
        <f t="shared" si="93"/>
        <v>1.0819772217940723E-221</v>
      </c>
      <c r="N634" s="6">
        <f t="shared" si="93"/>
        <v>2.4587794879578991E-269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>
      <c r="A635" s="5">
        <f t="shared" si="89"/>
        <v>0.12900000000000053</v>
      </c>
      <c r="B635" s="10">
        <f t="shared" si="88"/>
        <v>1.867176087404498</v>
      </c>
      <c r="D635" s="6">
        <f t="shared" si="93"/>
        <v>1.867170696957994</v>
      </c>
      <c r="E635" s="6">
        <f t="shared" si="93"/>
        <v>5.3904465040377381E-6</v>
      </c>
      <c r="F635" s="6">
        <f t="shared" si="93"/>
        <v>1.0600559763950067E-16</v>
      </c>
      <c r="G635" s="6">
        <f t="shared" si="93"/>
        <v>3.3958726311196685E-32</v>
      </c>
      <c r="H635" s="6">
        <f t="shared" si="93"/>
        <v>2.2366650278838695E-52</v>
      </c>
      <c r="I635" s="6">
        <f t="shared" si="93"/>
        <v>3.3459693080336376E-77</v>
      </c>
      <c r="J635" s="6">
        <f t="shared" si="93"/>
        <v>1.1977915210184058E-106</v>
      </c>
      <c r="K635" s="6">
        <f t="shared" si="93"/>
        <v>1.0582369829941437E-140</v>
      </c>
      <c r="L635" s="6">
        <f t="shared" si="93"/>
        <v>2.3535560537470722E-179</v>
      </c>
      <c r="M635" s="6">
        <f t="shared" si="93"/>
        <v>1.3355340004933255E-222</v>
      </c>
      <c r="N635" s="6">
        <f t="shared" si="93"/>
        <v>1.9522499487078373E-270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>
      <c r="A636" s="5">
        <f t="shared" si="89"/>
        <v>0.13000000000000053</v>
      </c>
      <c r="B636" s="10">
        <f t="shared" si="88"/>
        <v>1.8476640940997957</v>
      </c>
      <c r="D636" s="6">
        <f t="shared" si="93"/>
        <v>1.8476590935124992</v>
      </c>
      <c r="E636" s="6">
        <f t="shared" si="93"/>
        <v>5.0005872965235956E-6</v>
      </c>
      <c r="F636" s="6">
        <f t="shared" si="93"/>
        <v>8.8479382026382085E-17</v>
      </c>
      <c r="G636" s="6">
        <f t="shared" si="93"/>
        <v>2.4451755358676744E-32</v>
      </c>
      <c r="H636" s="6">
        <f t="shared" si="93"/>
        <v>1.3319750397385017E-52</v>
      </c>
      <c r="I636" s="6">
        <f t="shared" si="93"/>
        <v>1.5799239906579214E-77</v>
      </c>
      <c r="J636" s="6">
        <f t="shared" si="93"/>
        <v>4.2992664536709151E-107</v>
      </c>
      <c r="K636" s="6">
        <f t="shared" si="93"/>
        <v>2.7680477215903727E-141</v>
      </c>
      <c r="L636" s="6">
        <f t="shared" si="93"/>
        <v>4.3010131370680843E-180</v>
      </c>
      <c r="M636" s="6">
        <f t="shared" si="93"/>
        <v>1.6346867530296528E-223</v>
      </c>
      <c r="N636" s="6">
        <f t="shared" si="93"/>
        <v>1.5343555552675127E-271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>
      <c r="A637" s="5">
        <f t="shared" si="89"/>
        <v>0.13100000000000053</v>
      </c>
      <c r="B637" s="10">
        <f t="shared" si="88"/>
        <v>1.8281852527647768</v>
      </c>
      <c r="D637" s="6">
        <f t="shared" si="93"/>
        <v>1.8281806154151536</v>
      </c>
      <c r="E637" s="6">
        <f t="shared" si="93"/>
        <v>4.6373496231469168E-6</v>
      </c>
      <c r="F637" s="6">
        <f t="shared" si="93"/>
        <v>7.37946131025659E-17</v>
      </c>
      <c r="G637" s="6">
        <f t="shared" si="93"/>
        <v>1.7582517705843044E-32</v>
      </c>
      <c r="H637" s="6">
        <f t="shared" si="93"/>
        <v>7.9154056468644785E-53</v>
      </c>
      <c r="I637" s="6">
        <f t="shared" si="93"/>
        <v>7.4375261203901805E-78</v>
      </c>
      <c r="J637" s="6">
        <f t="shared" si="93"/>
        <v>1.5367677222057632E-107</v>
      </c>
      <c r="K637" s="6">
        <f t="shared" si="93"/>
        <v>7.2013543310752823E-142</v>
      </c>
      <c r="L637" s="6">
        <f t="shared" si="93"/>
        <v>7.806255267265428E-181</v>
      </c>
      <c r="M637" s="6">
        <f t="shared" si="93"/>
        <v>1.984002626972436E-224</v>
      </c>
      <c r="N637" s="6">
        <f t="shared" si="93"/>
        <v>1.1936406900016156E-272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>
      <c r="A638" s="5">
        <f t="shared" si="89"/>
        <v>0.13200000000000053</v>
      </c>
      <c r="B638" s="10">
        <f t="shared" si="88"/>
        <v>1.8087423332604484</v>
      </c>
      <c r="D638" s="6">
        <f t="shared" si="93"/>
        <v>1.8087380342288817</v>
      </c>
      <c r="E638" s="6">
        <f t="shared" si="93"/>
        <v>4.2990315666455037E-6</v>
      </c>
      <c r="F638" s="6">
        <f t="shared" si="93"/>
        <v>6.150001385521659E-17</v>
      </c>
      <c r="G638" s="6">
        <f t="shared" si="93"/>
        <v>1.2625892953687361E-32</v>
      </c>
      <c r="H638" s="6">
        <f t="shared" si="93"/>
        <v>4.6938427698173911E-53</v>
      </c>
      <c r="I638" s="6">
        <f t="shared" si="93"/>
        <v>3.4905477679405093E-78</v>
      </c>
      <c r="J638" s="6">
        <f t="shared" si="93"/>
        <v>5.4703564719848357E-108</v>
      </c>
      <c r="K638" s="6">
        <f t="shared" si="93"/>
        <v>1.8633538606866131E-142</v>
      </c>
      <c r="L638" s="6">
        <f t="shared" si="93"/>
        <v>1.4071116691616136E-181</v>
      </c>
      <c r="M638" s="6">
        <f t="shared" si="93"/>
        <v>2.3876096795678107E-225</v>
      </c>
      <c r="N638" s="6">
        <f t="shared" si="93"/>
        <v>9.1909505103633236E-274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>
      <c r="A639" s="5">
        <f t="shared" si="89"/>
        <v>0.13300000000000053</v>
      </c>
      <c r="B639" s="10">
        <f t="shared" si="88"/>
        <v>1.7893380786626603</v>
      </c>
      <c r="D639" s="6">
        <f t="shared" si="93"/>
        <v>1.7893340946307577</v>
      </c>
      <c r="E639" s="6">
        <f t="shared" si="93"/>
        <v>3.9840319026294778E-6</v>
      </c>
      <c r="F639" s="6">
        <f t="shared" si="93"/>
        <v>5.12144381132387E-17</v>
      </c>
      <c r="G639" s="6">
        <f t="shared" si="93"/>
        <v>9.0542148726360954E-33</v>
      </c>
      <c r="H639" s="6">
        <f t="shared" si="93"/>
        <v>2.7775282026689624E-53</v>
      </c>
      <c r="I639" s="6">
        <f t="shared" si="93"/>
        <v>1.6331501675697779E-78</v>
      </c>
      <c r="J639" s="6">
        <f t="shared" si="93"/>
        <v>1.9391406689571896E-108</v>
      </c>
      <c r="K639" s="6">
        <f t="shared" si="93"/>
        <v>4.7952095294982799E-143</v>
      </c>
      <c r="L639" s="6">
        <f t="shared" si="93"/>
        <v>2.5189308675097064E-182</v>
      </c>
      <c r="M639" s="6">
        <f t="shared" si="93"/>
        <v>2.8489382198852209E-226</v>
      </c>
      <c r="N639" s="6">
        <f t="shared" si="93"/>
        <v>7.0043617703333168E-275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>
      <c r="A640" s="5">
        <f t="shared" si="89"/>
        <v>0.13400000000000054</v>
      </c>
      <c r="B640" s="10">
        <f t="shared" si="88"/>
        <v>1.7699752046120021</v>
      </c>
      <c r="D640" s="6">
        <f t="shared" si="93"/>
        <v>1.7699715137673233</v>
      </c>
      <c r="E640" s="6">
        <f t="shared" si="93"/>
        <v>3.690844678669156E-6</v>
      </c>
      <c r="F640" s="6">
        <f t="shared" si="93"/>
        <v>4.2616219637295455E-17</v>
      </c>
      <c r="G640" s="6">
        <f t="shared" si="93"/>
        <v>6.4840263660576117E-33</v>
      </c>
      <c r="H640" s="6">
        <f t="shared" si="93"/>
        <v>1.6400583002260902E-53</v>
      </c>
      <c r="I640" s="6">
        <f t="shared" si="93"/>
        <v>7.6176456356107349E-79</v>
      </c>
      <c r="J640" s="6">
        <f t="shared" si="93"/>
        <v>6.845135069955749E-109</v>
      </c>
      <c r="K640" s="6">
        <f t="shared" si="93"/>
        <v>1.2272737331375699E-143</v>
      </c>
      <c r="L640" s="6">
        <f t="shared" si="93"/>
        <v>4.4780999591250014E-183</v>
      </c>
      <c r="M640" s="6">
        <f t="shared" si="93"/>
        <v>3.3704392971243813E-227</v>
      </c>
      <c r="N640" s="6">
        <f t="shared" si="93"/>
        <v>5.2829936511317903E-276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>
      <c r="A641" s="5">
        <f t="shared" si="89"/>
        <v>0.13500000000000054</v>
      </c>
      <c r="B641" s="10">
        <f t="shared" si="88"/>
        <v>1.7506563986749457</v>
      </c>
      <c r="D641" s="6">
        <f t="shared" si="93"/>
        <v>1.7506529806208939</v>
      </c>
      <c r="E641" s="6">
        <f t="shared" si="93"/>
        <v>3.4180540518488551E-6</v>
      </c>
      <c r="F641" s="6">
        <f t="shared" si="93"/>
        <v>3.5434099742327354E-17</v>
      </c>
      <c r="G641" s="6">
        <f t="shared" si="93"/>
        <v>4.6370485841336845E-33</v>
      </c>
      <c r="H641" s="6">
        <f t="shared" si="93"/>
        <v>9.6633395888337693E-54</v>
      </c>
      <c r="I641" s="6">
        <f t="shared" si="93"/>
        <v>3.5421925244187175E-79</v>
      </c>
      <c r="J641" s="6">
        <f t="shared" si="93"/>
        <v>2.4061707979476709E-109</v>
      </c>
      <c r="K641" s="6">
        <f t="shared" si="93"/>
        <v>3.1238297523298835E-144</v>
      </c>
      <c r="L641" s="6">
        <f t="shared" si="93"/>
        <v>7.905859750855433E-184</v>
      </c>
      <c r="M641" s="6">
        <f t="shared" si="93"/>
        <v>3.9532917943905985E-228</v>
      </c>
      <c r="N641" s="6">
        <f t="shared" si="93"/>
        <v>3.9434556832019325E-277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>
      <c r="A642" s="5">
        <f t="shared" si="89"/>
        <v>0.13600000000000054</v>
      </c>
      <c r="B642" s="10">
        <f t="shared" si="88"/>
        <v>1.7313843197164696</v>
      </c>
      <c r="D642" s="6">
        <f t="shared" si="93"/>
        <v>1.7313811553870952</v>
      </c>
      <c r="E642" s="6">
        <f t="shared" si="93"/>
        <v>3.1643293744065987E-6</v>
      </c>
      <c r="F642" s="6">
        <f t="shared" si="93"/>
        <v>2.9439505524086491E-17</v>
      </c>
      <c r="G642" s="6">
        <f t="shared" si="93"/>
        <v>3.3116087909760808E-33</v>
      </c>
      <c r="H642" s="6">
        <f t="shared" si="93"/>
        <v>5.6814423610426475E-54</v>
      </c>
      <c r="I642" s="6">
        <f t="shared" si="93"/>
        <v>1.6420067015500459E-79</v>
      </c>
      <c r="J642" s="6">
        <f t="shared" si="93"/>
        <v>8.4223886131125452E-110</v>
      </c>
      <c r="K642" s="6">
        <f t="shared" si="93"/>
        <v>7.9074375563829643E-145</v>
      </c>
      <c r="L642" s="6">
        <f t="shared" si="93"/>
        <v>1.3860219304538952E-184</v>
      </c>
      <c r="M642" s="6">
        <f t="shared" si="93"/>
        <v>4.5971128098172167E-229</v>
      </c>
      <c r="N642" s="6">
        <f t="shared" si="93"/>
        <v>2.9130041393180415E-278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>
      <c r="A643" s="5">
        <f t="shared" si="89"/>
        <v>0.13700000000000054</v>
      </c>
      <c r="B643" s="10">
        <f t="shared" si="88"/>
        <v>1.7121615972844468</v>
      </c>
      <c r="D643" s="6">
        <f t="shared" si="93"/>
        <v>1.7121586688639294</v>
      </c>
      <c r="E643" s="6">
        <f t="shared" si="93"/>
        <v>2.9284205173900773E-6</v>
      </c>
      <c r="F643" s="6">
        <f t="shared" si="93"/>
        <v>2.4439982765025352E-17</v>
      </c>
      <c r="G643" s="6">
        <f t="shared" si="93"/>
        <v>2.3617531986895848E-33</v>
      </c>
      <c r="H643" s="6">
        <f t="shared" si="93"/>
        <v>3.3331098199237675E-54</v>
      </c>
      <c r="I643" s="6">
        <f t="shared" si="93"/>
        <v>7.5879358452183361E-80</v>
      </c>
      <c r="J643" s="6">
        <f t="shared" si="93"/>
        <v>2.9356287913284753E-110</v>
      </c>
      <c r="K643" s="6">
        <f t="shared" si="93"/>
        <v>1.9905682497048501E-145</v>
      </c>
      <c r="L643" s="6">
        <f t="shared" si="93"/>
        <v>2.4129293770696583E-185</v>
      </c>
      <c r="M643" s="6">
        <f t="shared" si="93"/>
        <v>5.2996887710825879E-230</v>
      </c>
      <c r="N643" s="6">
        <f t="shared" si="93"/>
        <v>2.1293856999608926E-279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>
      <c r="A644" s="5">
        <f t="shared" si="89"/>
        <v>0.13800000000000054</v>
      </c>
      <c r="B644" s="10">
        <f t="shared" si="88"/>
        <v>1.6929908310060218</v>
      </c>
      <c r="D644" s="6">
        <f t="shared" si="93"/>
        <v>1.6929881218525993</v>
      </c>
      <c r="E644" s="6">
        <f t="shared" si="93"/>
        <v>2.709153422566818E-6</v>
      </c>
      <c r="F644" s="6">
        <f t="shared" si="93"/>
        <v>2.0273615238514711E-17</v>
      </c>
      <c r="G644" s="6">
        <f t="shared" si="93"/>
        <v>1.6819988366416946E-33</v>
      </c>
      <c r="H644" s="6">
        <f t="shared" si="93"/>
        <v>1.9511763695053302E-54</v>
      </c>
      <c r="I644" s="6">
        <f t="shared" si="93"/>
        <v>3.4955290102062512E-80</v>
      </c>
      <c r="J644" s="6">
        <f t="shared" si="93"/>
        <v>1.0188650205341375E-110</v>
      </c>
      <c r="K644" s="6">
        <f t="shared" si="93"/>
        <v>4.9831230809637944E-146</v>
      </c>
      <c r="L644" s="6">
        <f t="shared" si="93"/>
        <v>4.1711943194350651E-186</v>
      </c>
      <c r="M644" s="6">
        <f t="shared" si="93"/>
        <v>6.0567466992685113E-231</v>
      </c>
      <c r="N644" s="6">
        <f t="shared" si="93"/>
        <v>1.5402755407702256E-280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>
      <c r="A645" s="5">
        <f t="shared" si="89"/>
        <v>0.13900000000000054</v>
      </c>
      <c r="B645" s="10">
        <f t="shared" si="88"/>
        <v>1.6738745899962209</v>
      </c>
      <c r="D645" s="6">
        <f t="shared" ref="D645:S660" si="96">EXP($A645-D$4*EXP(4*$A645))*((16*D$4^2*EXP(8*$A645)-24*D$4*EXP(4*$A645)))</f>
        <v>1.6738720845703476</v>
      </c>
      <c r="E645" s="6">
        <f t="shared" si="96"/>
        <v>2.5054258731294939E-6</v>
      </c>
      <c r="F645" s="6">
        <f t="shared" si="96"/>
        <v>1.680428598866605E-17</v>
      </c>
      <c r="G645" s="6">
        <f t="shared" si="96"/>
        <v>1.1962174743866858E-33</v>
      </c>
      <c r="H645" s="6">
        <f t="shared" si="96"/>
        <v>1.1397130872335126E-54</v>
      </c>
      <c r="I645" s="6">
        <f t="shared" si="96"/>
        <v>1.6052299655732242E-80</v>
      </c>
      <c r="J645" s="6">
        <f t="shared" si="96"/>
        <v>3.5210679168349248E-111</v>
      </c>
      <c r="K645" s="6">
        <f t="shared" si="96"/>
        <v>1.2405084004506076E-146</v>
      </c>
      <c r="L645" s="6">
        <f t="shared" si="96"/>
        <v>7.1598723120733013E-187</v>
      </c>
      <c r="M645" s="6">
        <f t="shared" si="96"/>
        <v>6.8617858857923181E-232</v>
      </c>
      <c r="N645" s="6">
        <f t="shared" si="96"/>
        <v>1.1024402121540856E-281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>
      <c r="A646" s="5">
        <f t="shared" si="89"/>
        <v>0.14000000000000054</v>
      </c>
      <c r="B646" s="10">
        <f t="shared" si="88"/>
        <v>1.654815412279071</v>
      </c>
      <c r="D646" s="6">
        <f t="shared" si="96"/>
        <v>1.6548130960755969</v>
      </c>
      <c r="E646" s="6">
        <f t="shared" si="96"/>
        <v>2.3162034740363763E-6</v>
      </c>
      <c r="F646" s="6">
        <f t="shared" si="96"/>
        <v>1.3917656737809502E-17</v>
      </c>
      <c r="G646" s="6">
        <f t="shared" si="96"/>
        <v>8.4954313571497864E-34</v>
      </c>
      <c r="H646" s="6">
        <f t="shared" si="96"/>
        <v>6.64267259577803E-55</v>
      </c>
      <c r="I646" s="6">
        <f t="shared" si="96"/>
        <v>7.3483735073038918E-81</v>
      </c>
      <c r="J646" s="6">
        <f t="shared" si="96"/>
        <v>1.2116214185674772E-111</v>
      </c>
      <c r="K646" s="6">
        <f t="shared" si="96"/>
        <v>3.0708714287690158E-147</v>
      </c>
      <c r="L646" s="6">
        <f t="shared" si="96"/>
        <v>1.2203007193691825E-187</v>
      </c>
      <c r="M646" s="6">
        <f t="shared" si="96"/>
        <v>7.7059896880720539E-233</v>
      </c>
      <c r="N646" s="6">
        <f t="shared" si="96"/>
        <v>7.8073891684977606E-283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>
      <c r="A647" s="5">
        <f t="shared" si="89"/>
        <v>0.14100000000000054</v>
      </c>
      <c r="B647" s="10">
        <f t="shared" ref="B647:B710" si="97">SUM(D647:W647)</f>
        <v>1.6358158042214024</v>
      </c>
      <c r="D647" s="6">
        <f t="shared" si="96"/>
        <v>1.6358136637055694</v>
      </c>
      <c r="E647" s="6">
        <f t="shared" si="96"/>
        <v>2.1405158331206016E-6</v>
      </c>
      <c r="F647" s="6">
        <f t="shared" si="96"/>
        <v>1.1517759302434503E-17</v>
      </c>
      <c r="G647" s="6">
        <f t="shared" si="96"/>
        <v>6.0248900962693397E-34</v>
      </c>
      <c r="H647" s="6">
        <f t="shared" si="96"/>
        <v>3.8630884362832243E-55</v>
      </c>
      <c r="I647" s="6">
        <f t="shared" si="96"/>
        <v>3.3532760882645433E-81</v>
      </c>
      <c r="J647" s="6">
        <f t="shared" si="96"/>
        <v>4.1513255899375928E-112</v>
      </c>
      <c r="K647" s="6">
        <f t="shared" si="96"/>
        <v>7.559231102393491E-148</v>
      </c>
      <c r="L647" s="6">
        <f t="shared" si="96"/>
        <v>2.0650607627426686E-188</v>
      </c>
      <c r="M647" s="6">
        <f t="shared" si="96"/>
        <v>8.5782349848032535E-234</v>
      </c>
      <c r="N647" s="6">
        <f t="shared" si="96"/>
        <v>5.4705665331239847E-284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>
      <c r="A648" s="5">
        <f t="shared" ref="A648:A711" si="98">A647+$A$3</f>
        <v>0.14200000000000054</v>
      </c>
      <c r="B648" s="10">
        <f t="shared" si="97"/>
        <v>1.6168782399796242</v>
      </c>
      <c r="D648" s="6">
        <f t="shared" si="96"/>
        <v>1.6168762625266899</v>
      </c>
      <c r="E648" s="6">
        <f t="shared" si="96"/>
        <v>1.9774529343923921E-6</v>
      </c>
      <c r="F648" s="6">
        <f t="shared" si="96"/>
        <v>9.5241081624739253E-18</v>
      </c>
      <c r="G648" s="6">
        <f t="shared" si="96"/>
        <v>4.2667654900331279E-34</v>
      </c>
      <c r="H648" s="6">
        <f t="shared" si="96"/>
        <v>2.2416464389202892E-55</v>
      </c>
      <c r="I648" s="6">
        <f t="shared" si="96"/>
        <v>1.5253377272476928E-81</v>
      </c>
      <c r="J648" s="6">
        <f t="shared" si="96"/>
        <v>1.4162060990940563E-112</v>
      </c>
      <c r="K648" s="6">
        <f t="shared" si="96"/>
        <v>1.8502817863571781E-148</v>
      </c>
      <c r="L648" s="6">
        <f t="shared" si="96"/>
        <v>3.4696907885108274E-189</v>
      </c>
      <c r="M648" s="6">
        <f t="shared" si="96"/>
        <v>9.4652129782378633E-235</v>
      </c>
      <c r="N648" s="6">
        <f t="shared" si="96"/>
        <v>3.7924157477340798E-285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>
      <c r="A649" s="5">
        <f t="shared" si="98"/>
        <v>0.14300000000000054</v>
      </c>
      <c r="B649" s="10">
        <f t="shared" si="97"/>
        <v>1.5980051609596408</v>
      </c>
      <c r="D649" s="6">
        <f t="shared" si="96"/>
        <v>1.5980033347979457</v>
      </c>
      <c r="E649" s="6">
        <f t="shared" si="96"/>
        <v>1.8261616952421117E-6</v>
      </c>
      <c r="F649" s="6">
        <f t="shared" si="96"/>
        <v>7.8692564601369948E-18</v>
      </c>
      <c r="G649" s="6">
        <f t="shared" si="96"/>
        <v>3.0173932135873915E-34</v>
      </c>
      <c r="H649" s="6">
        <f t="shared" si="96"/>
        <v>1.2978855493470248E-55</v>
      </c>
      <c r="I649" s="6">
        <f t="shared" si="96"/>
        <v>6.9163312748606071E-82</v>
      </c>
      <c r="J649" s="6">
        <f t="shared" si="96"/>
        <v>4.8103690652979536E-113</v>
      </c>
      <c r="K649" s="6">
        <f t="shared" si="96"/>
        <v>4.5033172585159722E-149</v>
      </c>
      <c r="L649" s="6">
        <f t="shared" si="96"/>
        <v>5.7879960353350097E-190</v>
      </c>
      <c r="M649" s="6">
        <f t="shared" si="96"/>
        <v>1.0351669554620001E-235</v>
      </c>
      <c r="N649" s="6">
        <f t="shared" si="96"/>
        <v>2.600986693387667E-286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>
      <c r="A650" s="5">
        <f t="shared" si="98"/>
        <v>0.14400000000000054</v>
      </c>
      <c r="B650" s="10">
        <f t="shared" si="97"/>
        <v>1.5791989752901745</v>
      </c>
      <c r="D650" s="6">
        <f t="shared" si="96"/>
        <v>1.5791972894474751</v>
      </c>
      <c r="E650" s="6">
        <f t="shared" si="96"/>
        <v>1.6858426995323661E-6</v>
      </c>
      <c r="F650" s="6">
        <f t="shared" si="96"/>
        <v>6.4967289918393225E-18</v>
      </c>
      <c r="G650" s="6">
        <f t="shared" si="96"/>
        <v>2.1308165699117609E-34</v>
      </c>
      <c r="H650" s="6">
        <f t="shared" si="96"/>
        <v>7.4978826067781265E-56</v>
      </c>
      <c r="I650" s="6">
        <f t="shared" si="96"/>
        <v>3.1260295389137587E-82</v>
      </c>
      <c r="J650" s="6">
        <f t="shared" si="96"/>
        <v>1.6268032956977311E-113</v>
      </c>
      <c r="K650" s="6">
        <f t="shared" si="96"/>
        <v>1.0898124172761347E-149</v>
      </c>
      <c r="L650" s="6">
        <f t="shared" si="96"/>
        <v>9.5858953564587529E-191</v>
      </c>
      <c r="M650" s="6">
        <f t="shared" si="96"/>
        <v>1.1220766545971613E-236</v>
      </c>
      <c r="N650" s="6">
        <f t="shared" si="96"/>
        <v>1.764737801210794E-287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>
      <c r="A651" s="5">
        <f t="shared" si="98"/>
        <v>0.14500000000000055</v>
      </c>
      <c r="B651" s="10">
        <f t="shared" si="97"/>
        <v>1.5604620573096659</v>
      </c>
      <c r="D651" s="6">
        <f t="shared" si="96"/>
        <v>1.560460501562567</v>
      </c>
      <c r="E651" s="6">
        <f t="shared" si="96"/>
        <v>1.5557470988410943E-6</v>
      </c>
      <c r="F651" s="6">
        <f t="shared" si="96"/>
        <v>5.3592754511346168E-18</v>
      </c>
      <c r="G651" s="6">
        <f t="shared" si="96"/>
        <v>1.5025840076900126E-34</v>
      </c>
      <c r="H651" s="6">
        <f t="shared" si="96"/>
        <v>4.3218526715871454E-56</v>
      </c>
      <c r="I651" s="6">
        <f t="shared" si="96"/>
        <v>1.4083555312708575E-82</v>
      </c>
      <c r="J651" s="6">
        <f t="shared" si="96"/>
        <v>5.4775809079895627E-114</v>
      </c>
      <c r="K651" s="6">
        <f t="shared" si="96"/>
        <v>2.6223193276732101E-150</v>
      </c>
      <c r="L651" s="6">
        <f t="shared" si="96"/>
        <v>1.5761283926976527E-191</v>
      </c>
      <c r="M651" s="6">
        <f t="shared" si="96"/>
        <v>1.2054557373126904E-237</v>
      </c>
      <c r="N651" s="6">
        <f t="shared" si="96"/>
        <v>1.1844680700406714E-288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>
      <c r="A652" s="5">
        <f t="shared" si="98"/>
        <v>0.14600000000000055</v>
      </c>
      <c r="B652" s="10">
        <f t="shared" si="97"/>
        <v>1.5417967470669733</v>
      </c>
      <c r="D652" s="6">
        <f t="shared" si="96"/>
        <v>1.541795311893299</v>
      </c>
      <c r="E652" s="6">
        <f t="shared" si="96"/>
        <v>1.435173674387103E-6</v>
      </c>
      <c r="F652" s="6">
        <f t="shared" si="96"/>
        <v>4.4173954998985836E-18</v>
      </c>
      <c r="G652" s="6">
        <f t="shared" si="96"/>
        <v>1.0580532124083683E-34</v>
      </c>
      <c r="H652" s="6">
        <f t="shared" si="96"/>
        <v>2.4855727042840183E-56</v>
      </c>
      <c r="I652" s="6">
        <f t="shared" si="96"/>
        <v>6.3245242565688558E-83</v>
      </c>
      <c r="J652" s="6">
        <f t="shared" si="96"/>
        <v>1.8362509953687435E-114</v>
      </c>
      <c r="K652" s="6">
        <f t="shared" si="96"/>
        <v>6.2737044397468994E-151</v>
      </c>
      <c r="L652" s="6">
        <f t="shared" si="96"/>
        <v>2.5727189429585559E-192</v>
      </c>
      <c r="M652" s="6">
        <f t="shared" si="96"/>
        <v>1.2834562235708377E-238</v>
      </c>
      <c r="N652" s="6">
        <f t="shared" si="96"/>
        <v>7.864095979157508E-290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>
      <c r="A653" s="5">
        <f t="shared" si="98"/>
        <v>0.14700000000000055</v>
      </c>
      <c r="B653" s="10">
        <f t="shared" si="97"/>
        <v>1.5232053498360851</v>
      </c>
      <c r="D653" s="6">
        <f t="shared" si="96"/>
        <v>1.5232040263700326</v>
      </c>
      <c r="E653" s="6">
        <f t="shared" si="96"/>
        <v>1.3234660524325325E-6</v>
      </c>
      <c r="F653" s="6">
        <f t="shared" si="96"/>
        <v>3.6380943784722623E-18</v>
      </c>
      <c r="G653" s="6">
        <f t="shared" si="96"/>
        <v>7.4396038265653113E-35</v>
      </c>
      <c r="H653" s="6">
        <f t="shared" si="96"/>
        <v>1.4262782807312956E-56</v>
      </c>
      <c r="I653" s="6">
        <f t="shared" si="96"/>
        <v>2.8309625766602293E-83</v>
      </c>
      <c r="J653" s="6">
        <f t="shared" si="96"/>
        <v>6.1285412802817051E-115</v>
      </c>
      <c r="K653" s="6">
        <f t="shared" si="96"/>
        <v>1.4923036028277391E-151</v>
      </c>
      <c r="L653" s="6">
        <f t="shared" si="96"/>
        <v>4.1689077104148305E-193</v>
      </c>
      <c r="M653" s="6">
        <f t="shared" si="96"/>
        <v>1.354241990409968E-239</v>
      </c>
      <c r="N653" s="6">
        <f t="shared" si="96"/>
        <v>5.1646110763135737E-291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>
      <c r="A654" s="5">
        <f t="shared" si="98"/>
        <v>0.14800000000000055</v>
      </c>
      <c r="B654" s="10">
        <f t="shared" si="97"/>
        <v>1.504690135645</v>
      </c>
      <c r="D654" s="6">
        <f t="shared" si="96"/>
        <v>1.5046889156349337</v>
      </c>
      <c r="E654" s="6">
        <f t="shared" si="96"/>
        <v>1.2200100662149753E-6</v>
      </c>
      <c r="F654" s="6">
        <f t="shared" si="96"/>
        <v>2.9938338770240307E-18</v>
      </c>
      <c r="G654" s="6">
        <f t="shared" si="96"/>
        <v>5.2235186477579023E-35</v>
      </c>
      <c r="H654" s="6">
        <f t="shared" si="96"/>
        <v>8.1658129872102904E-57</v>
      </c>
      <c r="I654" s="6">
        <f t="shared" si="96"/>
        <v>1.2630642793129523E-83</v>
      </c>
      <c r="J654" s="6">
        <f t="shared" si="96"/>
        <v>2.0363683008454221E-115</v>
      </c>
      <c r="K654" s="6">
        <f t="shared" si="96"/>
        <v>3.529189128501599E-152</v>
      </c>
      <c r="L654" s="6">
        <f t="shared" si="96"/>
        <v>6.7060794494438514E-194</v>
      </c>
      <c r="M654" s="6">
        <f t="shared" si="96"/>
        <v>1.4160585971726015E-240</v>
      </c>
      <c r="N654" s="6">
        <f t="shared" si="96"/>
        <v>3.3548323682935677E-292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>
      <c r="A655" s="5">
        <f t="shared" si="98"/>
        <v>0.14900000000000055</v>
      </c>
      <c r="B655" s="10">
        <f t="shared" si="97"/>
        <v>1.4862533388189894</v>
      </c>
      <c r="D655" s="6">
        <f t="shared" si="96"/>
        <v>1.4862522145877317</v>
      </c>
      <c r="E655" s="6">
        <f t="shared" si="96"/>
        <v>1.1242312577141406E-6</v>
      </c>
      <c r="F655" s="6">
        <f t="shared" si="96"/>
        <v>2.4616487220742783E-18</v>
      </c>
      <c r="G655" s="6">
        <f t="shared" si="96"/>
        <v>3.6622249004334985E-35</v>
      </c>
      <c r="H655" s="6">
        <f t="shared" si="96"/>
        <v>4.6645313384131582E-57</v>
      </c>
      <c r="I655" s="6">
        <f t="shared" si="96"/>
        <v>5.6168931969624922E-84</v>
      </c>
      <c r="J655" s="6">
        <f t="shared" si="96"/>
        <v>6.7363084097468457E-116</v>
      </c>
      <c r="K655" s="6">
        <f t="shared" si="96"/>
        <v>8.2978811290089431E-153</v>
      </c>
      <c r="L655" s="6">
        <f t="shared" si="96"/>
        <v>1.0708257965860855E-194</v>
      </c>
      <c r="M655" s="6">
        <f t="shared" si="96"/>
        <v>1.4673041841811395E-241</v>
      </c>
      <c r="N655" s="6">
        <f t="shared" si="96"/>
        <v>2.1554073107444193E-293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>
      <c r="A656" s="5">
        <f t="shared" si="98"/>
        <v>0.15000000000000055</v>
      </c>
      <c r="B656" s="10">
        <f t="shared" si="97"/>
        <v>1.4678971575384052</v>
      </c>
      <c r="D656" s="6">
        <f t="shared" si="96"/>
        <v>1.4678961219458924</v>
      </c>
      <c r="E656" s="6">
        <f t="shared" si="96"/>
        <v>1.035592512804304E-6</v>
      </c>
      <c r="F656" s="6">
        <f t="shared" si="96"/>
        <v>2.0224029068783942E-18</v>
      </c>
      <c r="G656" s="6">
        <f t="shared" si="96"/>
        <v>2.56385148444947E-35</v>
      </c>
      <c r="H656" s="6">
        <f t="shared" si="96"/>
        <v>2.6584351605564491E-57</v>
      </c>
      <c r="I656" s="6">
        <f t="shared" si="96"/>
        <v>2.4896630500552648E-84</v>
      </c>
      <c r="J656" s="6">
        <f t="shared" si="96"/>
        <v>2.21843275709827E-116</v>
      </c>
      <c r="K656" s="6">
        <f t="shared" si="96"/>
        <v>1.939652339660962E-153</v>
      </c>
      <c r="L656" s="6">
        <f t="shared" si="96"/>
        <v>1.6973048890083616E-195</v>
      </c>
      <c r="M656" s="6">
        <f t="shared" si="96"/>
        <v>1.5065975364746277E-242</v>
      </c>
      <c r="N656" s="6">
        <f t="shared" si="96"/>
        <v>1.3696010066826209E-294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>
      <c r="A657" s="5">
        <f t="shared" si="98"/>
        <v>0.15100000000000055</v>
      </c>
      <c r="B657" s="10">
        <f t="shared" si="97"/>
        <v>1.4496237534112202</v>
      </c>
      <c r="D657" s="6">
        <f t="shared" si="96"/>
        <v>1.4496227998193967</v>
      </c>
      <c r="E657" s="6">
        <f t="shared" si="96"/>
        <v>9.5359182358483046E-7</v>
      </c>
      <c r="F657" s="6">
        <f t="shared" si="96"/>
        <v>1.6601643184922181E-18</v>
      </c>
      <c r="G657" s="6">
        <f t="shared" si="96"/>
        <v>1.7922730261771317E-35</v>
      </c>
      <c r="H657" s="6">
        <f t="shared" si="96"/>
        <v>1.5116443716045087E-57</v>
      </c>
      <c r="I657" s="6">
        <f t="shared" si="96"/>
        <v>1.0998993877288261E-84</v>
      </c>
      <c r="J657" s="6">
        <f t="shared" si="96"/>
        <v>7.2731319801114032E-117</v>
      </c>
      <c r="K657" s="6">
        <f t="shared" si="96"/>
        <v>4.5074905713860295E-154</v>
      </c>
      <c r="L657" s="6">
        <f t="shared" si="96"/>
        <v>2.6704161397409568E-196</v>
      </c>
      <c r="M657" s="6">
        <f t="shared" si="96"/>
        <v>1.5328393367599383E-243</v>
      </c>
      <c r="N657" s="6">
        <f t="shared" si="96"/>
        <v>8.6068801590722337E-296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>
      <c r="A658" s="5">
        <f t="shared" si="98"/>
        <v>0.15200000000000055</v>
      </c>
      <c r="B658" s="10">
        <f t="shared" si="97"/>
        <v>1.4314352510604347</v>
      </c>
      <c r="D658" s="6">
        <f t="shared" si="96"/>
        <v>1.4314343733002628</v>
      </c>
      <c r="E658" s="6">
        <f t="shared" si="96"/>
        <v>8.7776017191563735E-7</v>
      </c>
      <c r="F658" s="6">
        <f t="shared" si="96"/>
        <v>1.3616792797024544E-18</v>
      </c>
      <c r="G658" s="6">
        <f t="shared" si="96"/>
        <v>1.2510549164477205E-35</v>
      </c>
      <c r="H658" s="6">
        <f t="shared" si="96"/>
        <v>8.57580124295979E-58</v>
      </c>
      <c r="I658" s="6">
        <f t="shared" si="96"/>
        <v>4.8431462773551235E-85</v>
      </c>
      <c r="J658" s="6">
        <f t="shared" si="96"/>
        <v>2.3737760727523637E-117</v>
      </c>
      <c r="K658" s="6">
        <f t="shared" si="96"/>
        <v>1.0413334110181527E-154</v>
      </c>
      <c r="L658" s="6">
        <f t="shared" si="96"/>
        <v>4.1702602403460131E-197</v>
      </c>
      <c r="M658" s="6">
        <f t="shared" si="96"/>
        <v>1.5452628567352514E-244</v>
      </c>
      <c r="N658" s="6">
        <f t="shared" si="96"/>
        <v>5.3489080131035307E-297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>
      <c r="A659" s="5">
        <f t="shared" si="98"/>
        <v>0.15300000000000055</v>
      </c>
      <c r="B659" s="10">
        <f t="shared" si="97"/>
        <v>1.4133337377265474</v>
      </c>
      <c r="D659" s="6">
        <f t="shared" si="96"/>
        <v>1.413332930067019</v>
      </c>
      <c r="E659" s="6">
        <f t="shared" si="96"/>
        <v>8.076595284135802E-7</v>
      </c>
      <c r="F659" s="6">
        <f t="shared" si="96"/>
        <v>1.1159314098869919E-18</v>
      </c>
      <c r="G659" s="6">
        <f t="shared" si="96"/>
        <v>8.7198079434583852E-36</v>
      </c>
      <c r="H659" s="6">
        <f t="shared" si="96"/>
        <v>4.8539723487500806E-58</v>
      </c>
      <c r="I659" s="6">
        <f t="shared" si="96"/>
        <v>2.1254881571078331E-85</v>
      </c>
      <c r="J659" s="6">
        <f t="shared" si="96"/>
        <v>7.7124660386980075E-118</v>
      </c>
      <c r="K659" s="6">
        <f t="shared" si="96"/>
        <v>2.3915451170213529E-155</v>
      </c>
      <c r="L659" s="6">
        <f t="shared" si="96"/>
        <v>6.4639730467701384E-198</v>
      </c>
      <c r="M659" s="6">
        <f t="shared" si="96"/>
        <v>1.5434708518670998E-245</v>
      </c>
      <c r="N659" s="6">
        <f t="shared" si="96"/>
        <v>3.2872506399917922E-298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>
      <c r="A660" s="5">
        <f t="shared" si="98"/>
        <v>0.15400000000000055</v>
      </c>
      <c r="B660" s="10">
        <f t="shared" si="97"/>
        <v>1.395321262885195</v>
      </c>
      <c r="D660" s="6">
        <f t="shared" si="96"/>
        <v>1.3953205200042336</v>
      </c>
      <c r="E660" s="6">
        <f t="shared" si="96"/>
        <v>7.4288096138893422E-7</v>
      </c>
      <c r="F660" s="6">
        <f t="shared" si="96"/>
        <v>9.1377158366607873E-19</v>
      </c>
      <c r="G660" s="6">
        <f t="shared" si="96"/>
        <v>6.068665982123658E-36</v>
      </c>
      <c r="H660" s="6">
        <f t="shared" si="96"/>
        <v>2.7410274629113462E-58</v>
      </c>
      <c r="I660" s="6">
        <f t="shared" si="96"/>
        <v>9.2969497764791399E-86</v>
      </c>
      <c r="J660" s="6">
        <f t="shared" si="96"/>
        <v>2.494446215263639E-118</v>
      </c>
      <c r="K660" s="6">
        <f t="shared" si="96"/>
        <v>5.4599776908427223E-156</v>
      </c>
      <c r="L660" s="6">
        <f t="shared" si="96"/>
        <v>9.944319406679575E-199</v>
      </c>
      <c r="M660" s="6">
        <f t="shared" si="96"/>
        <v>1.5274562028707322E-246</v>
      </c>
      <c r="N660" s="6">
        <f t="shared" si="96"/>
        <v>1.9976959009907204E-299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>
      <c r="A661" s="5">
        <f t="shared" si="98"/>
        <v>0.15500000000000055</v>
      </c>
      <c r="B661" s="10">
        <f t="shared" si="97"/>
        <v>1.3773998378801406</v>
      </c>
      <c r="D661" s="6">
        <f t="shared" ref="D661:S689" si="101">EXP($A661-D$4*EXP(4*$A661))*((16*D$4^2*EXP(8*$A661)-24*D$4*EXP(4*$A661)))</f>
        <v>1.3773991548372901</v>
      </c>
      <c r="E661" s="6">
        <f t="shared" si="101"/>
        <v>6.8304285041827214E-7</v>
      </c>
      <c r="F661" s="6">
        <f t="shared" si="101"/>
        <v>7.476077888590863E-19</v>
      </c>
      <c r="G661" s="6">
        <f t="shared" si="101"/>
        <v>4.2172829314370289E-36</v>
      </c>
      <c r="H661" s="6">
        <f t="shared" si="101"/>
        <v>1.5442547295967512E-58</v>
      </c>
      <c r="I661" s="6">
        <f t="shared" si="101"/>
        <v>4.052911904326993E-86</v>
      </c>
      <c r="J661" s="6">
        <f t="shared" si="101"/>
        <v>8.0310897720296699E-119</v>
      </c>
      <c r="K661" s="6">
        <f t="shared" si="101"/>
        <v>1.2391285006558552E-156</v>
      </c>
      <c r="L661" s="6">
        <f t="shared" si="100"/>
        <v>1.5183667091122707E-199</v>
      </c>
      <c r="M661" s="6">
        <f t="shared" si="100"/>
        <v>1.4976048332339297E-247</v>
      </c>
      <c r="N661" s="6">
        <f t="shared" si="100"/>
        <v>1.2004257023316574E-300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>
      <c r="A662" s="5">
        <f t="shared" si="98"/>
        <v>0.15600000000000055</v>
      </c>
      <c r="B662" s="10">
        <f t="shared" si="97"/>
        <v>1.3595714355717214</v>
      </c>
      <c r="D662" s="6">
        <f t="shared" si="101"/>
        <v>1.3595708077825219</v>
      </c>
      <c r="E662" s="6">
        <f t="shared" si="101"/>
        <v>6.2778919946133336E-7</v>
      </c>
      <c r="F662" s="6">
        <f t="shared" si="101"/>
        <v>6.1114540651608195E-19</v>
      </c>
      <c r="G662" s="6">
        <f t="shared" si="101"/>
        <v>2.9263268934373446E-36</v>
      </c>
      <c r="H662" s="6">
        <f t="shared" si="101"/>
        <v>8.6798037956246615E-59</v>
      </c>
      <c r="I662" s="6">
        <f t="shared" si="101"/>
        <v>1.7608927071419064E-86</v>
      </c>
      <c r="J662" s="6">
        <f t="shared" si="101"/>
        <v>2.5738683871513362E-119</v>
      </c>
      <c r="K662" s="6">
        <f t="shared" si="101"/>
        <v>2.7954043993663481E-157</v>
      </c>
      <c r="L662" s="6">
        <f t="shared" si="100"/>
        <v>2.3008655352343667E-200</v>
      </c>
      <c r="M662" s="6">
        <f t="shared" si="100"/>
        <v>1.4546805505470021E-248</v>
      </c>
      <c r="N662" s="6">
        <f t="shared" si="100"/>
        <v>7.1323219373891838E-302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>
      <c r="A663" s="5">
        <f t="shared" si="98"/>
        <v>0.15700000000000056</v>
      </c>
      <c r="B663" s="10">
        <f t="shared" si="97"/>
        <v>1.3418379900008908</v>
      </c>
      <c r="D663" s="6">
        <f t="shared" si="101"/>
        <v>1.3418374132128461</v>
      </c>
      <c r="E663" s="6">
        <f t="shared" si="101"/>
        <v>5.7678804463508579E-7</v>
      </c>
      <c r="F663" s="6">
        <f t="shared" si="101"/>
        <v>4.991698993103213E-19</v>
      </c>
      <c r="G663" s="6">
        <f t="shared" si="101"/>
        <v>2.0275003317957957E-36</v>
      </c>
      <c r="H663" s="6">
        <f t="shared" si="101"/>
        <v>4.867233988932073E-59</v>
      </c>
      <c r="I663" s="6">
        <f t="shared" si="101"/>
        <v>7.6248590973318101E-87</v>
      </c>
      <c r="J663" s="6">
        <f t="shared" si="101"/>
        <v>8.2111075492886907E-120</v>
      </c>
      <c r="K663" s="6">
        <f t="shared" si="101"/>
        <v>6.2685248741781956E-158</v>
      </c>
      <c r="L663" s="6">
        <f t="shared" si="100"/>
        <v>3.460234947672044E-201</v>
      </c>
      <c r="M663" s="6">
        <f t="shared" si="100"/>
        <v>1.3997926202376488E-249</v>
      </c>
      <c r="N663" s="6">
        <f t="shared" si="100"/>
        <v>4.1898324477924716E-303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>
      <c r="A664" s="5">
        <f t="shared" si="98"/>
        <v>0.15800000000000056</v>
      </c>
      <c r="B664" s="10">
        <f t="shared" si="97"/>
        <v>1.324201396068966</v>
      </c>
      <c r="D664" s="6">
        <f t="shared" si="101"/>
        <v>1.3242008663390141</v>
      </c>
      <c r="E664" s="6">
        <f t="shared" si="101"/>
        <v>5.2972995195751675E-7</v>
      </c>
      <c r="F664" s="6">
        <f t="shared" si="101"/>
        <v>4.0736513787863925E-19</v>
      </c>
      <c r="G664" s="6">
        <f t="shared" si="101"/>
        <v>1.4026341615023555E-36</v>
      </c>
      <c r="H664" s="6">
        <f t="shared" si="101"/>
        <v>2.7229007330114694E-59</v>
      </c>
      <c r="I664" s="6">
        <f t="shared" si="101"/>
        <v>3.2904710084771903E-87</v>
      </c>
      <c r="J664" s="6">
        <f t="shared" si="101"/>
        <v>2.6074302116023873E-120</v>
      </c>
      <c r="K664" s="6">
        <f t="shared" si="101"/>
        <v>1.3972303889618991E-158</v>
      </c>
      <c r="L664" s="6">
        <f t="shared" si="100"/>
        <v>5.1642409103494906E-202</v>
      </c>
      <c r="M664" s="6">
        <f t="shared" si="100"/>
        <v>1.3343479880776959E-250</v>
      </c>
      <c r="N664" s="6">
        <f t="shared" si="100"/>
        <v>2.4333953827392158E-304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>
      <c r="A665" s="5">
        <f t="shared" si="98"/>
        <v>0.15900000000000056</v>
      </c>
      <c r="B665" s="10">
        <f t="shared" si="97"/>
        <v>1.3066635092332122</v>
      </c>
      <c r="D665" s="6">
        <f t="shared" si="101"/>
        <v>1.3066630229066116</v>
      </c>
      <c r="E665" s="6">
        <f t="shared" si="101"/>
        <v>4.8632660056767369E-7</v>
      </c>
      <c r="F665" s="6">
        <f t="shared" si="101"/>
        <v>3.3216165000851941E-19</v>
      </c>
      <c r="G665" s="6">
        <f t="shared" si="101"/>
        <v>9.6888147000275991E-37</v>
      </c>
      <c r="H665" s="6">
        <f t="shared" si="101"/>
        <v>1.5196884429112286E-59</v>
      </c>
      <c r="I665" s="6">
        <f t="shared" si="101"/>
        <v>1.4151606072782268E-87</v>
      </c>
      <c r="J665" s="6">
        <f t="shared" si="101"/>
        <v>8.2415929372368248E-121</v>
      </c>
      <c r="K665" s="6">
        <f t="shared" si="101"/>
        <v>3.0955809045199376E-159</v>
      </c>
      <c r="L665" s="6">
        <f t="shared" si="100"/>
        <v>7.6485775728699974E-203</v>
      </c>
      <c r="M665" s="6">
        <f t="shared" si="100"/>
        <v>1.2599910310010327E-251</v>
      </c>
      <c r="N665" s="6">
        <f t="shared" si="100"/>
        <v>1.3972019122292593E-305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>
      <c r="A666" s="5">
        <f t="shared" si="98"/>
        <v>0.16000000000000056</v>
      </c>
      <c r="B666" s="10">
        <f t="shared" si="97"/>
        <v>1.2892261452183347</v>
      </c>
      <c r="D666" s="6">
        <f t="shared" si="101"/>
        <v>1.2892256989088875</v>
      </c>
      <c r="E666" s="6">
        <f t="shared" si="101"/>
        <v>4.4630944711628813E-7</v>
      </c>
      <c r="F666" s="6">
        <f t="shared" si="101"/>
        <v>2.7060997254084433E-19</v>
      </c>
      <c r="G666" s="6">
        <f t="shared" si="101"/>
        <v>6.6824699526732082E-37</v>
      </c>
      <c r="H666" s="6">
        <f t="shared" si="101"/>
        <v>8.4614806533178265E-60</v>
      </c>
      <c r="I666" s="6">
        <f t="shared" si="101"/>
        <v>6.0655317949937051E-88</v>
      </c>
      <c r="J666" s="6">
        <f t="shared" si="101"/>
        <v>2.5929197520755741E-121</v>
      </c>
      <c r="K666" s="6">
        <f t="shared" si="101"/>
        <v>6.8167478113729565E-160</v>
      </c>
      <c r="L666" s="6">
        <f t="shared" si="100"/>
        <v>1.1241255024725709E-203</v>
      </c>
      <c r="M666" s="6">
        <f t="shared" si="100"/>
        <v>1.1785344560457599E-252</v>
      </c>
      <c r="N666" s="6">
        <f t="shared" si="100"/>
        <v>7.9307856667173004E-307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>
      <c r="A667" s="5">
        <f t="shared" si="98"/>
        <v>0.16100000000000056</v>
      </c>
      <c r="B667" s="10">
        <f t="shared" si="97"/>
        <v>1.2718910797439951</v>
      </c>
      <c r="D667" s="6">
        <f t="shared" si="101"/>
        <v>1.2718906703155279</v>
      </c>
      <c r="E667" s="6">
        <f t="shared" si="101"/>
        <v>4.0942846720353495E-7</v>
      </c>
      <c r="F667" s="6">
        <f t="shared" si="101"/>
        <v>2.2027504418980339E-19</v>
      </c>
      <c r="G667" s="6">
        <f t="shared" si="101"/>
        <v>4.6019390460513604E-37</v>
      </c>
      <c r="H667" s="6">
        <f t="shared" si="101"/>
        <v>4.7000566508673123E-60</v>
      </c>
      <c r="I667" s="6">
        <f t="shared" si="101"/>
        <v>2.5908458678228936E-88</v>
      </c>
      <c r="J667" s="6">
        <f t="shared" si="101"/>
        <v>8.1196693133723888E-122</v>
      </c>
      <c r="K667" s="6">
        <f t="shared" si="101"/>
        <v>1.4919787949409138E-160</v>
      </c>
      <c r="L667" s="6">
        <f t="shared" si="100"/>
        <v>1.639439827913455E-204</v>
      </c>
      <c r="M667" s="6">
        <f t="shared" si="100"/>
        <v>1.0918854273671644E-253</v>
      </c>
      <c r="N667" s="6">
        <f t="shared" si="100"/>
        <v>4.4500388966985081E-308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>
      <c r="A668" s="5">
        <f t="shared" si="98"/>
        <v>0.16200000000000056</v>
      </c>
      <c r="B668" s="10">
        <f t="shared" si="97"/>
        <v>1.2546600482684385</v>
      </c>
      <c r="D668" s="6">
        <f t="shared" si="101"/>
        <v>1.2546596728174686</v>
      </c>
      <c r="E668" s="6">
        <f t="shared" si="101"/>
        <v>3.7545096991715331E-7</v>
      </c>
      <c r="F668" s="6">
        <f t="shared" si="101"/>
        <v>1.7914821947608407E-19</v>
      </c>
      <c r="G668" s="6">
        <f t="shared" si="101"/>
        <v>3.1643137448036623E-37</v>
      </c>
      <c r="H668" s="6">
        <f t="shared" si="101"/>
        <v>2.6044773994486027E-60</v>
      </c>
      <c r="I668" s="6">
        <f t="shared" si="101"/>
        <v>1.1028535312464555E-88</v>
      </c>
      <c r="J668" s="6">
        <f t="shared" si="101"/>
        <v>2.5307592239323026E-122</v>
      </c>
      <c r="K668" s="6">
        <f t="shared" si="101"/>
        <v>3.2455463021735169E-161</v>
      </c>
      <c r="L668" s="6">
        <f t="shared" si="100"/>
        <v>2.3725166995045226E-205</v>
      </c>
      <c r="M668" s="6">
        <f t="shared" si="100"/>
        <v>1.001971150550276E-254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>
      <c r="A669" s="5">
        <f t="shared" si="98"/>
        <v>0.16300000000000056</v>
      </c>
      <c r="B669" s="10">
        <f t="shared" si="97"/>
        <v>1.2375347457482886</v>
      </c>
      <c r="D669" s="6">
        <f t="shared" si="101"/>
        <v>1.2375344015878069</v>
      </c>
      <c r="E669" s="6">
        <f t="shared" si="101"/>
        <v>3.441604816948859E-7</v>
      </c>
      <c r="F669" s="6">
        <f t="shared" si="101"/>
        <v>1.4557402699852843E-19</v>
      </c>
      <c r="G669" s="6">
        <f t="shared" si="101"/>
        <v>2.172452935341269E-37</v>
      </c>
      <c r="H669" s="6">
        <f t="shared" si="101"/>
        <v>1.4397752469346291E-60</v>
      </c>
      <c r="I669" s="6">
        <f t="shared" si="101"/>
        <v>4.6783387948307373E-89</v>
      </c>
      <c r="J669" s="6">
        <f t="shared" si="101"/>
        <v>7.8508805803548438E-123</v>
      </c>
      <c r="K669" s="6">
        <f t="shared" si="101"/>
        <v>7.0168475518871621E-162</v>
      </c>
      <c r="L669" s="6">
        <f t="shared" si="100"/>
        <v>3.4067690713198716E-206</v>
      </c>
      <c r="M669" s="6">
        <f t="shared" si="100"/>
        <v>9.106679802167716E-256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>
      <c r="A670" s="5">
        <f t="shared" si="98"/>
        <v>0.16400000000000056</v>
      </c>
      <c r="B670" s="10">
        <f t="shared" si="97"/>
        <v>1.2205168264146087</v>
      </c>
      <c r="D670" s="6">
        <f t="shared" si="101"/>
        <v>1.2205165110589127</v>
      </c>
      <c r="E670" s="6">
        <f t="shared" si="101"/>
        <v>3.1535569590067373E-7</v>
      </c>
      <c r="F670" s="6">
        <f t="shared" si="101"/>
        <v>1.1818925418555366E-19</v>
      </c>
      <c r="G670" s="6">
        <f t="shared" si="101"/>
        <v>1.4891920284486088E-37</v>
      </c>
      <c r="H670" s="6">
        <f t="shared" si="101"/>
        <v>7.9400134862107919E-61</v>
      </c>
      <c r="I670" s="6">
        <f t="shared" si="101"/>
        <v>1.9776846794091939E-89</v>
      </c>
      <c r="J670" s="6">
        <f t="shared" si="101"/>
        <v>2.4240008916693037E-123</v>
      </c>
      <c r="K670" s="6">
        <f t="shared" si="101"/>
        <v>1.5076989808810978E-162</v>
      </c>
      <c r="L670" s="6">
        <f t="shared" si="100"/>
        <v>4.8538034551589958E-207</v>
      </c>
      <c r="M670" s="6">
        <f t="shared" si="100"/>
        <v>8.1973766787131655E-257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>
      <c r="A671" s="5">
        <f t="shared" si="98"/>
        <v>0.16500000000000056</v>
      </c>
      <c r="B671" s="10">
        <f t="shared" si="97"/>
        <v>1.2036079035652629</v>
      </c>
      <c r="D671" s="6">
        <f t="shared" si="101"/>
        <v>1.2036076147157784</v>
      </c>
      <c r="E671" s="6">
        <f t="shared" si="101"/>
        <v>2.8884948466390911E-7</v>
      </c>
      <c r="F671" s="6">
        <f t="shared" si="101"/>
        <v>9.5872328157434391E-20</v>
      </c>
      <c r="G671" s="6">
        <f t="shared" si="101"/>
        <v>1.0192432170534193E-37</v>
      </c>
      <c r="H671" s="6">
        <f t="shared" si="101"/>
        <v>4.3681345468602841E-61</v>
      </c>
      <c r="I671" s="6">
        <f t="shared" si="101"/>
        <v>8.3312071380438925E-90</v>
      </c>
      <c r="J671" s="6">
        <f t="shared" si="101"/>
        <v>7.4487913850719542E-124</v>
      </c>
      <c r="K671" s="6">
        <f t="shared" si="101"/>
        <v>3.2195476855059528E-163</v>
      </c>
      <c r="L671" s="6">
        <f t="shared" si="100"/>
        <v>6.8614222625297114E-208</v>
      </c>
      <c r="M671" s="6">
        <f t="shared" si="100"/>
        <v>7.3077368334016086E-258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>
      <c r="A672" s="5">
        <f t="shared" si="98"/>
        <v>0.16600000000000056</v>
      </c>
      <c r="B672" s="10">
        <f t="shared" si="97"/>
        <v>1.186809549373651</v>
      </c>
      <c r="D672" s="6">
        <f t="shared" si="101"/>
        <v>1.1868092849056813</v>
      </c>
      <c r="E672" s="6">
        <f t="shared" si="101"/>
        <v>2.6446796968549479E-7</v>
      </c>
      <c r="F672" s="6">
        <f t="shared" si="101"/>
        <v>7.7701289221472999E-20</v>
      </c>
      <c r="G672" s="6">
        <f t="shared" si="101"/>
        <v>6.9651273381433263E-38</v>
      </c>
      <c r="H672" s="6">
        <f t="shared" si="101"/>
        <v>2.3972580660853513E-61</v>
      </c>
      <c r="I672" s="6">
        <f t="shared" si="101"/>
        <v>3.4973431743319519E-90</v>
      </c>
      <c r="J672" s="6">
        <f t="shared" si="101"/>
        <v>2.2780812941861194E-124</v>
      </c>
      <c r="K672" s="6">
        <f t="shared" si="101"/>
        <v>6.8323784185078914E-164</v>
      </c>
      <c r="L672" s="6">
        <f t="shared" si="100"/>
        <v>9.623319857685141E-209</v>
      </c>
      <c r="M672" s="6">
        <f t="shared" si="100"/>
        <v>6.451596946112916E-259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>
      <c r="A673" s="5">
        <f t="shared" si="98"/>
        <v>0.16700000000000056</v>
      </c>
      <c r="B673" s="10">
        <f t="shared" si="97"/>
        <v>1.1701232947138456</v>
      </c>
      <c r="D673" s="6">
        <f t="shared" si="101"/>
        <v>1.1701230526641968</v>
      </c>
      <c r="E673" s="6">
        <f t="shared" si="101"/>
        <v>2.4204964886365774E-7</v>
      </c>
      <c r="F673" s="6">
        <f t="shared" si="101"/>
        <v>6.2918929046268314E-20</v>
      </c>
      <c r="G673" s="6">
        <f t="shared" si="101"/>
        <v>4.7522763452482609E-38</v>
      </c>
      <c r="H673" s="6">
        <f t="shared" si="101"/>
        <v>1.3124215502517291E-61</v>
      </c>
      <c r="I673" s="6">
        <f t="shared" si="101"/>
        <v>1.4629918459248825E-90</v>
      </c>
      <c r="J673" s="6">
        <f t="shared" si="101"/>
        <v>6.9338541189422828E-125</v>
      </c>
      <c r="K673" s="6">
        <f t="shared" si="101"/>
        <v>1.4409037048672923E-164</v>
      </c>
      <c r="L673" s="6">
        <f t="shared" si="100"/>
        <v>1.339062338732917E-209</v>
      </c>
      <c r="M673" s="6">
        <f t="shared" si="100"/>
        <v>5.6404135739349224E-260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>
      <c r="A674" s="5">
        <f t="shared" si="98"/>
        <v>0.16800000000000057</v>
      </c>
      <c r="B674" s="10">
        <f t="shared" si="97"/>
        <v>1.1535506290021649</v>
      </c>
      <c r="D674" s="6">
        <f t="shared" si="101"/>
        <v>1.1535504075575891</v>
      </c>
      <c r="E674" s="6">
        <f t="shared" si="101"/>
        <v>2.2144457573643991E-7</v>
      </c>
      <c r="F674" s="6">
        <f t="shared" si="101"/>
        <v>5.0903897583278657E-20</v>
      </c>
      <c r="G674" s="6">
        <f t="shared" si="101"/>
        <v>3.2373748593057494E-38</v>
      </c>
      <c r="H674" s="6">
        <f t="shared" si="101"/>
        <v>7.1674958707273599E-62</v>
      </c>
      <c r="I674" s="6">
        <f t="shared" si="101"/>
        <v>6.0983561348997103E-91</v>
      </c>
      <c r="J674" s="6">
        <f t="shared" si="101"/>
        <v>2.1003609259373881E-125</v>
      </c>
      <c r="K674" s="6">
        <f t="shared" si="101"/>
        <v>3.0197648235193271E-165</v>
      </c>
      <c r="L674" s="6">
        <f t="shared" si="100"/>
        <v>1.8485363890641235E-210</v>
      </c>
      <c r="M674" s="6">
        <f t="shared" si="100"/>
        <v>4.8831162908776705E-261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>
      <c r="A675" s="5">
        <f t="shared" si="98"/>
        <v>0.16900000000000057</v>
      </c>
      <c r="B675" s="10">
        <f t="shared" si="97"/>
        <v>1.1370930000552408</v>
      </c>
      <c r="D675" s="6">
        <f t="shared" si="101"/>
        <v>1.137092797541652</v>
      </c>
      <c r="E675" s="6">
        <f t="shared" si="101"/>
        <v>2.0251358887659191E-7</v>
      </c>
      <c r="F675" s="6">
        <f t="shared" si="101"/>
        <v>4.1146778017348099E-20</v>
      </c>
      <c r="G675" s="6">
        <f t="shared" si="101"/>
        <v>2.201913424473819E-38</v>
      </c>
      <c r="H675" s="6">
        <f t="shared" si="101"/>
        <v>3.9047462639432835E-62</v>
      </c>
      <c r="I675" s="6">
        <f t="shared" si="101"/>
        <v>2.5330556917701801E-91</v>
      </c>
      <c r="J675" s="6">
        <f t="shared" si="101"/>
        <v>6.3316740045135624E-126</v>
      </c>
      <c r="K675" s="6">
        <f t="shared" si="101"/>
        <v>6.2889114892138183E-166</v>
      </c>
      <c r="L675" s="6">
        <f t="shared" si="100"/>
        <v>2.5315862294489812E-211</v>
      </c>
      <c r="M675" s="6">
        <f t="shared" si="100"/>
        <v>4.1860895757053257E-262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>
      <c r="A676" s="5">
        <f t="shared" si="98"/>
        <v>0.17000000000000057</v>
      </c>
      <c r="B676" s="10">
        <f t="shared" si="97"/>
        <v>1.1207518139645323</v>
      </c>
      <c r="D676" s="6">
        <f t="shared" si="101"/>
        <v>1.1207516288369437</v>
      </c>
      <c r="E676" s="6">
        <f t="shared" si="101"/>
        <v>1.8512758850836678E-7</v>
      </c>
      <c r="F676" s="6">
        <f t="shared" si="101"/>
        <v>3.3230293124822758E-20</v>
      </c>
      <c r="G676" s="6">
        <f t="shared" si="101"/>
        <v>1.4952736997163351E-38</v>
      </c>
      <c r="H676" s="6">
        <f t="shared" si="101"/>
        <v>2.1219989757737092E-62</v>
      </c>
      <c r="I676" s="6">
        <f t="shared" si="101"/>
        <v>1.048411084768031E-91</v>
      </c>
      <c r="J676" s="6">
        <f t="shared" si="101"/>
        <v>1.8995037440732179E-126</v>
      </c>
      <c r="K676" s="6">
        <f t="shared" si="101"/>
        <v>1.3014607500938745E-166</v>
      </c>
      <c r="L676" s="6">
        <f t="shared" si="100"/>
        <v>3.4393872694538376E-212</v>
      </c>
      <c r="M676" s="6">
        <f t="shared" si="100"/>
        <v>3.5532696547809205E-263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>
      <c r="A677" s="5">
        <f t="shared" si="98"/>
        <v>0.17100000000000057</v>
      </c>
      <c r="B677" s="10">
        <f t="shared" si="97"/>
        <v>1.1045284349873741</v>
      </c>
      <c r="D677" s="6">
        <f t="shared" si="101"/>
        <v>1.1045282658205162</v>
      </c>
      <c r="E677" s="6">
        <f t="shared" si="101"/>
        <v>1.691668577446664E-7</v>
      </c>
      <c r="F677" s="6">
        <f t="shared" si="101"/>
        <v>2.6812944233777853E-20</v>
      </c>
      <c r="G677" s="6">
        <f t="shared" si="101"/>
        <v>1.0137984059713691E-38</v>
      </c>
      <c r="H677" s="6">
        <f t="shared" si="101"/>
        <v>1.150324069237849E-62</v>
      </c>
      <c r="I677" s="6">
        <f t="shared" si="101"/>
        <v>4.3238158366218586E-92</v>
      </c>
      <c r="J677" s="6">
        <f t="shared" si="101"/>
        <v>5.6708782583806636E-127</v>
      </c>
      <c r="K677" s="6">
        <f t="shared" si="101"/>
        <v>2.6762636210134483E-167</v>
      </c>
      <c r="L677" s="6">
        <f t="shared" si="100"/>
        <v>4.6353137485429301E-213</v>
      </c>
      <c r="M677" s="6">
        <f t="shared" si="100"/>
        <v>2.9863369970855045E-264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>
      <c r="A678" s="5">
        <f t="shared" si="98"/>
        <v>0.17200000000000057</v>
      </c>
      <c r="B678" s="10">
        <f t="shared" si="97"/>
        <v>1.0884241854544965</v>
      </c>
      <c r="D678" s="6">
        <f t="shared" si="101"/>
        <v>1.0884240309340705</v>
      </c>
      <c r="E678" s="6">
        <f t="shared" si="101"/>
        <v>1.5452042596694059E-7</v>
      </c>
      <c r="F678" s="6">
        <f t="shared" si="101"/>
        <v>2.1615499620099451E-20</v>
      </c>
      <c r="G678" s="6">
        <f t="shared" si="101"/>
        <v>6.8626239995316426E-39</v>
      </c>
      <c r="H678" s="6">
        <f t="shared" si="101"/>
        <v>6.2203326709583292E-63</v>
      </c>
      <c r="I678" s="6">
        <f t="shared" si="101"/>
        <v>1.7768275218799938E-92</v>
      </c>
      <c r="J678" s="6">
        <f t="shared" si="101"/>
        <v>1.6847698982206066E-127</v>
      </c>
      <c r="K678" s="6">
        <f t="shared" si="101"/>
        <v>5.4683698028218163E-168</v>
      </c>
      <c r="L678" s="6">
        <f t="shared" si="100"/>
        <v>6.1968773921418398E-214</v>
      </c>
      <c r="M678" s="6">
        <f t="shared" si="100"/>
        <v>2.4849816721789843E-265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>
      <c r="A679" s="5">
        <f t="shared" si="98"/>
        <v>0.17300000000000057</v>
      </c>
      <c r="B679" s="10">
        <f t="shared" si="97"/>
        <v>1.0724403456940395</v>
      </c>
      <c r="D679" s="6">
        <f t="shared" si="101"/>
        <v>1.0724402046085675</v>
      </c>
      <c r="E679" s="6">
        <f t="shared" si="101"/>
        <v>1.4108547198963977E-7</v>
      </c>
      <c r="F679" s="6">
        <f t="shared" si="101"/>
        <v>1.7409846116215146E-20</v>
      </c>
      <c r="G679" s="6">
        <f t="shared" si="101"/>
        <v>4.6380318081419408E-39</v>
      </c>
      <c r="H679" s="6">
        <f t="shared" si="101"/>
        <v>3.3552203716158282E-63</v>
      </c>
      <c r="I679" s="6">
        <f t="shared" si="101"/>
        <v>7.2754459049973249E-93</v>
      </c>
      <c r="J679" s="6">
        <f t="shared" si="101"/>
        <v>4.9808385964701166E-128</v>
      </c>
      <c r="K679" s="6">
        <f t="shared" si="101"/>
        <v>1.1102146016222466E-168</v>
      </c>
      <c r="L679" s="6">
        <f t="shared" si="100"/>
        <v>8.2176632197479758E-215</v>
      </c>
      <c r="M679" s="6">
        <f t="shared" si="100"/>
        <v>2.0472173488366264E-266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>
      <c r="A680" s="5">
        <f t="shared" si="98"/>
        <v>0.17400000000000057</v>
      </c>
      <c r="B680" s="10">
        <f t="shared" si="97"/>
        <v>1.0565781539720298</v>
      </c>
      <c r="D680" s="6">
        <f t="shared" si="101"/>
        <v>1.056578025205265</v>
      </c>
      <c r="E680" s="6">
        <f t="shared" si="101"/>
        <v>1.2876676476570963E-7</v>
      </c>
      <c r="F680" s="6">
        <f t="shared" si="101"/>
        <v>1.4009798904707545E-20</v>
      </c>
      <c r="G680" s="6">
        <f t="shared" si="101"/>
        <v>3.1295318303677832E-39</v>
      </c>
      <c r="H680" s="6">
        <f t="shared" si="101"/>
        <v>1.8052533902285415E-63</v>
      </c>
      <c r="I680" s="6">
        <f t="shared" si="101"/>
        <v>2.9682737475874453E-93</v>
      </c>
      <c r="J680" s="6">
        <f t="shared" si="101"/>
        <v>1.4653029252916603E-128</v>
      </c>
      <c r="K680" s="6">
        <f t="shared" si="101"/>
        <v>2.2395714600892487E-169</v>
      </c>
      <c r="L680" s="6">
        <f t="shared" si="100"/>
        <v>1.0809144929128102E-215</v>
      </c>
      <c r="M680" s="6">
        <f t="shared" si="100"/>
        <v>1.6697201777536218E-267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>
      <c r="A681" s="5">
        <f t="shared" si="98"/>
        <v>0.17500000000000057</v>
      </c>
      <c r="B681" s="10">
        <f t="shared" si="97"/>
        <v>1.0408388064493117</v>
      </c>
      <c r="D681" s="6">
        <f t="shared" si="101"/>
        <v>1.0408386889731722</v>
      </c>
      <c r="E681" s="6">
        <f t="shared" si="101"/>
        <v>1.1747613949985673E-7</v>
      </c>
      <c r="F681" s="6">
        <f t="shared" si="101"/>
        <v>1.126353241284436E-20</v>
      </c>
      <c r="G681" s="6">
        <f t="shared" si="101"/>
        <v>2.1082609253534146E-39</v>
      </c>
      <c r="H681" s="6">
        <f t="shared" si="101"/>
        <v>9.6885904983697381E-64</v>
      </c>
      <c r="I681" s="6">
        <f t="shared" si="101"/>
        <v>1.2066240730365134E-93</v>
      </c>
      <c r="J681" s="6">
        <f t="shared" si="101"/>
        <v>4.2895019896835582E-129</v>
      </c>
      <c r="K681" s="6">
        <f t="shared" si="101"/>
        <v>4.4887008067437801E-170</v>
      </c>
      <c r="L681" s="6">
        <f t="shared" si="100"/>
        <v>1.4102228551674248E-216</v>
      </c>
      <c r="M681" s="6">
        <f t="shared" si="100"/>
        <v>1.3481708654533642E-268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>
      <c r="A682" s="5">
        <f t="shared" si="98"/>
        <v>0.17600000000000057</v>
      </c>
      <c r="B682" s="10">
        <f t="shared" si="97"/>
        <v>1.0252234571548646</v>
      </c>
      <c r="D682" s="6">
        <f t="shared" si="101"/>
        <v>1.0252233500228576</v>
      </c>
      <c r="E682" s="6">
        <f t="shared" si="101"/>
        <v>1.0713200714212631E-7</v>
      </c>
      <c r="F682" s="6">
        <f t="shared" si="101"/>
        <v>9.0473520266719644E-21</v>
      </c>
      <c r="G682" s="6">
        <f t="shared" si="101"/>
        <v>1.4179661872245435E-39</v>
      </c>
      <c r="H682" s="6">
        <f t="shared" si="101"/>
        <v>5.1866143340093441E-64</v>
      </c>
      <c r="I682" s="6">
        <f t="shared" si="101"/>
        <v>4.8871695029927387E-94</v>
      </c>
      <c r="J682" s="6">
        <f t="shared" si="101"/>
        <v>1.2494884350935149E-129</v>
      </c>
      <c r="K682" s="6">
        <f t="shared" si="101"/>
        <v>8.9384642202338881E-171</v>
      </c>
      <c r="L682" s="6">
        <f t="shared" si="100"/>
        <v>1.8248339461378551E-217</v>
      </c>
      <c r="M682" s="6">
        <f t="shared" si="100"/>
        <v>1.0775815101219398E-269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>
      <c r="A683" s="5">
        <f t="shared" si="98"/>
        <v>0.17700000000000057</v>
      </c>
      <c r="B683" s="10">
        <f t="shared" si="97"/>
        <v>1.009733217975505</v>
      </c>
      <c r="D683" s="6">
        <f t="shared" si="101"/>
        <v>1.0097331203166096</v>
      </c>
      <c r="E683" s="6">
        <f t="shared" si="101"/>
        <v>9.7658895335929949E-8</v>
      </c>
      <c r="F683" s="6">
        <f t="shared" si="101"/>
        <v>7.2605737879412015E-21</v>
      </c>
      <c r="G683" s="6">
        <f t="shared" si="101"/>
        <v>9.5214063480204747E-40</v>
      </c>
      <c r="H683" s="6">
        <f t="shared" si="101"/>
        <v>2.7695157024463855E-64</v>
      </c>
      <c r="I683" s="6">
        <f t="shared" si="101"/>
        <v>1.9722131841374663E-94</v>
      </c>
      <c r="J683" s="6">
        <f t="shared" si="101"/>
        <v>3.6215533291295033E-130</v>
      </c>
      <c r="K683" s="6">
        <f t="shared" si="101"/>
        <v>1.7683995290855154E-171</v>
      </c>
      <c r="L683" s="6">
        <f t="shared" si="100"/>
        <v>2.3419837386571751E-218</v>
      </c>
      <c r="M683" s="6">
        <f t="shared" si="100"/>
        <v>8.5259279038110672E-271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>
      <c r="A684" s="5">
        <f t="shared" si="98"/>
        <v>0.17800000000000057</v>
      </c>
      <c r="B684" s="10">
        <f t="shared" si="97"/>
        <v>0.99436915866187681</v>
      </c>
      <c r="D684" s="6">
        <f t="shared" si="101"/>
        <v>0.99436906967485783</v>
      </c>
      <c r="E684" s="6">
        <f t="shared" si="101"/>
        <v>8.8987018992032362E-8</v>
      </c>
      <c r="F684" s="6">
        <f t="shared" si="101"/>
        <v>5.8213188287482761E-21</v>
      </c>
      <c r="G684" s="6">
        <f t="shared" si="101"/>
        <v>6.3830347010187825E-40</v>
      </c>
      <c r="H684" s="6">
        <f t="shared" si="101"/>
        <v>1.4750807846938897E-64</v>
      </c>
      <c r="I684" s="6">
        <f t="shared" si="101"/>
        <v>7.929667630265398E-95</v>
      </c>
      <c r="J684" s="6">
        <f t="shared" si="101"/>
        <v>1.0444463527950211E-130</v>
      </c>
      <c r="K684" s="6">
        <f t="shared" si="101"/>
        <v>3.4758561183944652E-172</v>
      </c>
      <c r="L684" s="6">
        <f t="shared" si="100"/>
        <v>2.9809520635560167E-219</v>
      </c>
      <c r="M684" s="6">
        <f t="shared" si="100"/>
        <v>6.6773143602513771E-272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>
      <c r="A685" s="5">
        <f t="shared" si="98"/>
        <v>0.17900000000000058</v>
      </c>
      <c r="B685" s="10">
        <f t="shared" si="97"/>
        <v>0.97913230685070152</v>
      </c>
      <c r="D685" s="6">
        <f t="shared" si="101"/>
        <v>0.97913222579882275</v>
      </c>
      <c r="E685" s="6">
        <f t="shared" si="101"/>
        <v>8.1051878753378193E-8</v>
      </c>
      <c r="F685" s="6">
        <f t="shared" si="101"/>
        <v>4.663062306546721E-21</v>
      </c>
      <c r="G685" s="6">
        <f t="shared" si="101"/>
        <v>4.2720994064976385E-40</v>
      </c>
      <c r="H685" s="6">
        <f t="shared" si="101"/>
        <v>7.8363790969886783E-65</v>
      </c>
      <c r="I685" s="6">
        <f t="shared" si="101"/>
        <v>3.1765404375249123E-95</v>
      </c>
      <c r="J685" s="6">
        <f t="shared" si="101"/>
        <v>2.9970728312904332E-131</v>
      </c>
      <c r="K685" s="6">
        <f t="shared" si="101"/>
        <v>6.7872795903760737E-173</v>
      </c>
      <c r="L685" s="6">
        <f t="shared" si="100"/>
        <v>3.762896871556305E-220</v>
      </c>
      <c r="M685" s="6">
        <f t="shared" si="100"/>
        <v>5.1762217203031304E-273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>
      <c r="A686" s="5">
        <f t="shared" si="98"/>
        <v>0.18000000000000058</v>
      </c>
      <c r="B686" s="10">
        <f t="shared" si="97"/>
        <v>0.96402364810319874</v>
      </c>
      <c r="D686" s="6">
        <f t="shared" si="101"/>
        <v>0.96402357430931307</v>
      </c>
      <c r="E686" s="6">
        <f t="shared" si="101"/>
        <v>7.3793885705066412E-8</v>
      </c>
      <c r="F686" s="6">
        <f t="shared" si="101"/>
        <v>3.7318040953198873E-21</v>
      </c>
      <c r="G686" s="6">
        <f t="shared" si="101"/>
        <v>2.8545698859176454E-40</v>
      </c>
      <c r="H686" s="6">
        <f t="shared" si="101"/>
        <v>4.1523912728071777E-65</v>
      </c>
      <c r="I686" s="6">
        <f t="shared" si="101"/>
        <v>1.2677851199648375E-95</v>
      </c>
      <c r="J686" s="6">
        <f t="shared" si="101"/>
        <v>8.5569624167549853E-132</v>
      </c>
      <c r="K686" s="6">
        <f t="shared" si="101"/>
        <v>1.3166514591688096E-173</v>
      </c>
      <c r="L686" s="6">
        <f t="shared" si="101"/>
        <v>4.710547662378675E-221</v>
      </c>
      <c r="M686" s="6">
        <f t="shared" si="101"/>
        <v>3.9715219566792813E-274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>
      <c r="A687" s="5">
        <f t="shared" si="98"/>
        <v>0.18100000000000058</v>
      </c>
      <c r="B687" s="10">
        <f t="shared" si="97"/>
        <v>0.9490441259596013</v>
      </c>
      <c r="D687" s="6">
        <f t="shared" si="101"/>
        <v>0.94904405880159048</v>
      </c>
      <c r="E687" s="6">
        <f t="shared" si="101"/>
        <v>6.7158010769384188E-8</v>
      </c>
      <c r="F687" s="6">
        <f t="shared" si="101"/>
        <v>2.9837513671046559E-21</v>
      </c>
      <c r="G687" s="6">
        <f t="shared" si="101"/>
        <v>1.9042428437941354E-40</v>
      </c>
      <c r="H687" s="6">
        <f t="shared" si="101"/>
        <v>2.1946224946481272E-65</v>
      </c>
      <c r="I687" s="6">
        <f t="shared" si="101"/>
        <v>5.0410653191539701E-96</v>
      </c>
      <c r="J687" s="6">
        <f t="shared" si="101"/>
        <v>2.4307726896837992E-132</v>
      </c>
      <c r="K687" s="6">
        <f t="shared" si="101"/>
        <v>2.5373220181027047E-174</v>
      </c>
      <c r="L687" s="6">
        <f t="shared" si="101"/>
        <v>5.847735894321081E-222</v>
      </c>
      <c r="M687" s="6">
        <f t="shared" si="101"/>
        <v>3.0158949540740183E-275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>
      <c r="A688" s="5">
        <f t="shared" si="98"/>
        <v>0.18200000000000058</v>
      </c>
      <c r="B688" s="10">
        <f t="shared" si="97"/>
        <v>0.93419464200968316</v>
      </c>
      <c r="D688" s="6">
        <f t="shared" si="101"/>
        <v>0.93419458091622587</v>
      </c>
      <c r="E688" s="6">
        <f t="shared" si="101"/>
        <v>6.1093457307713736E-8</v>
      </c>
      <c r="F688" s="6">
        <f t="shared" si="101"/>
        <v>2.383422218434324E-21</v>
      </c>
      <c r="G688" s="6">
        <f t="shared" si="101"/>
        <v>1.2681873907012896E-40</v>
      </c>
      <c r="H688" s="6">
        <f t="shared" si="101"/>
        <v>1.1568994489583587E-65</v>
      </c>
      <c r="I688" s="6">
        <f t="shared" si="101"/>
        <v>1.9969994321969195E-96</v>
      </c>
      <c r="J688" s="6">
        <f t="shared" si="101"/>
        <v>6.8700937001084669E-133</v>
      </c>
      <c r="K688" s="6">
        <f t="shared" si="101"/>
        <v>4.857340242942511E-175</v>
      </c>
      <c r="L688" s="6">
        <f t="shared" si="101"/>
        <v>7.1987451472791655E-223</v>
      </c>
      <c r="M688" s="6">
        <f t="shared" si="101"/>
        <v>2.2665882018892108E-276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>
      <c r="A689" s="5">
        <f t="shared" si="98"/>
        <v>0.18300000000000058</v>
      </c>
      <c r="B689" s="10">
        <f t="shared" si="97"/>
        <v>0.91947605597919257</v>
      </c>
      <c r="D689" s="6">
        <f t="shared" si="101"/>
        <v>0.91947600042583699</v>
      </c>
      <c r="E689" s="6">
        <f t="shared" si="101"/>
        <v>5.5553355529452884E-8</v>
      </c>
      <c r="F689" s="6">
        <f t="shared" si="101"/>
        <v>1.9020952943062166E-21</v>
      </c>
      <c r="G689" s="6">
        <f t="shared" si="101"/>
        <v>8.4318153756207979E-41</v>
      </c>
      <c r="H689" s="6">
        <f t="shared" si="101"/>
        <v>6.0827661659103408E-66</v>
      </c>
      <c r="I689" s="6">
        <f t="shared" si="101"/>
        <v>7.8814477913884757E-97</v>
      </c>
      <c r="J689" s="6">
        <f t="shared" si="101"/>
        <v>1.9318158174100991E-133</v>
      </c>
      <c r="K689" s="6">
        <f t="shared" ref="K689:W710" si="103">EXP($A689-K$4*EXP(4*$A689))*((16*K$4^2*EXP(8*$A689)-24*K$4*EXP(4*$A689)))</f>
        <v>9.2369392435685021E-176</v>
      </c>
      <c r="L689" s="6">
        <f t="shared" si="103"/>
        <v>8.7874715190489716E-224</v>
      </c>
      <c r="M689" s="6">
        <f t="shared" si="103"/>
        <v>1.6858081930821583E-277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>
      <c r="A690" s="5">
        <f t="shared" si="98"/>
        <v>0.18400000000000058</v>
      </c>
      <c r="B690" s="10">
        <f t="shared" si="97"/>
        <v>0.90488918583209588</v>
      </c>
      <c r="D690" s="6">
        <f t="shared" ref="D690:K721" si="104">EXP($A690-D$4*EXP(4*$A690))*((16*D$4^2*EXP(8*$A690)-24*D$4*EXP(4*$A690)))</f>
        <v>0.9048891353376185</v>
      </c>
      <c r="E690" s="6">
        <f t="shared" si="104"/>
        <v>5.0494477382926164E-8</v>
      </c>
      <c r="F690" s="6">
        <f t="shared" si="104"/>
        <v>1.516543471469273E-21</v>
      </c>
      <c r="G690" s="6">
        <f t="shared" si="104"/>
        <v>5.5967048821600459E-41</v>
      </c>
      <c r="H690" s="6">
        <f t="shared" si="104"/>
        <v>3.1898614410244738E-66</v>
      </c>
      <c r="I690" s="6">
        <f t="shared" si="104"/>
        <v>3.0988459480771668E-97</v>
      </c>
      <c r="J690" s="6">
        <f t="shared" si="104"/>
        <v>5.4043646143278727E-134</v>
      </c>
      <c r="K690" s="6">
        <f t="shared" si="104"/>
        <v>1.7448282167149455E-176</v>
      </c>
      <c r="L690" s="6">
        <f t="shared" si="103"/>
        <v>1.0636395269050914E-224</v>
      </c>
      <c r="M690" s="6">
        <f t="shared" si="103"/>
        <v>1.2408083292383877E-278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>
      <c r="A691" s="5">
        <f t="shared" si="98"/>
        <v>0.18500000000000058</v>
      </c>
      <c r="B691" s="10">
        <f t="shared" si="97"/>
        <v>0.89043480788850438</v>
      </c>
      <c r="D691" s="6">
        <f t="shared" si="104"/>
        <v>0.89043476201153371</v>
      </c>
      <c r="E691" s="6">
        <f t="shared" si="104"/>
        <v>4.5876970674730847E-8</v>
      </c>
      <c r="F691" s="6">
        <f t="shared" si="104"/>
        <v>1.2080005304887022E-21</v>
      </c>
      <c r="G691" s="6">
        <f t="shared" si="104"/>
        <v>3.7086382680075523E-41</v>
      </c>
      <c r="H691" s="6">
        <f t="shared" si="104"/>
        <v>1.6684114368570819E-66</v>
      </c>
      <c r="I691" s="6">
        <f t="shared" si="104"/>
        <v>1.213817358022677E-97</v>
      </c>
      <c r="J691" s="6">
        <f t="shared" si="104"/>
        <v>1.5041478193734568E-134</v>
      </c>
      <c r="K691" s="6">
        <f t="shared" si="104"/>
        <v>3.273864111757269E-177</v>
      </c>
      <c r="L691" s="6">
        <f t="shared" si="103"/>
        <v>1.2765377910415095E-225</v>
      </c>
      <c r="M691" s="6">
        <f t="shared" si="103"/>
        <v>9.0374113748151467E-280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>
      <c r="A692" s="5">
        <f t="shared" si="98"/>
        <v>0.18600000000000058</v>
      </c>
      <c r="B692" s="10">
        <f t="shared" si="97"/>
        <v>0.87611365695817311</v>
      </c>
      <c r="D692" s="6">
        <f t="shared" si="104"/>
        <v>0.87611361529406184</v>
      </c>
      <c r="E692" s="6">
        <f t="shared" si="104"/>
        <v>4.1664111232208789E-8</v>
      </c>
      <c r="F692" s="6">
        <f t="shared" si="104"/>
        <v>9.6131874686650627E-22</v>
      </c>
      <c r="G692" s="6">
        <f t="shared" si="104"/>
        <v>2.4533774652428995E-41</v>
      </c>
      <c r="H692" s="6">
        <f t="shared" si="104"/>
        <v>8.7034326639181725E-67</v>
      </c>
      <c r="I692" s="6">
        <f t="shared" si="104"/>
        <v>4.7365213422566078E-98</v>
      </c>
      <c r="J692" s="6">
        <f t="shared" si="104"/>
        <v>4.1648023705451398E-135</v>
      </c>
      <c r="K692" s="6">
        <f t="shared" si="104"/>
        <v>6.1015520070177132E-178</v>
      </c>
      <c r="L692" s="6">
        <f t="shared" si="103"/>
        <v>1.5190314309758352E-226</v>
      </c>
      <c r="M692" s="6">
        <f t="shared" si="103"/>
        <v>6.5134029864236945E-281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>
      <c r="A693" s="5">
        <f t="shared" si="98"/>
        <v>0.18700000000000058</v>
      </c>
      <c r="B693" s="10">
        <f t="shared" si="97"/>
        <v>0.86192642648944451</v>
      </c>
      <c r="D693" s="6">
        <f t="shared" si="104"/>
        <v>0.86192638866737248</v>
      </c>
      <c r="E693" s="6">
        <f t="shared" si="104"/>
        <v>3.7822071988796304E-8</v>
      </c>
      <c r="F693" s="6">
        <f t="shared" si="104"/>
        <v>7.6428277902813077E-22</v>
      </c>
      <c r="G693" s="6">
        <f t="shared" si="104"/>
        <v>1.6202393028602163E-41</v>
      </c>
      <c r="H693" s="6">
        <f t="shared" si="104"/>
        <v>4.5282404592726074E-67</v>
      </c>
      <c r="I693" s="6">
        <f t="shared" si="104"/>
        <v>1.8412461403799687E-98</v>
      </c>
      <c r="J693" s="6">
        <f t="shared" si="104"/>
        <v>1.1472215453294506E-135</v>
      </c>
      <c r="K693" s="6">
        <f t="shared" si="104"/>
        <v>1.1294836377712297E-178</v>
      </c>
      <c r="L693" s="6">
        <f t="shared" si="103"/>
        <v>1.7921686069326891E-227</v>
      </c>
      <c r="M693" s="6">
        <f t="shared" si="103"/>
        <v>4.6449180307424723E-282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>
      <c r="A694" s="5">
        <f t="shared" si="98"/>
        <v>0.18800000000000058</v>
      </c>
      <c r="B694" s="10">
        <f t="shared" si="97"/>
        <v>0.84787376873347087</v>
      </c>
      <c r="D694" s="6">
        <f t="shared" si="104"/>
        <v>0.8478737344137629</v>
      </c>
      <c r="E694" s="6">
        <f t="shared" si="104"/>
        <v>3.4319707934057676E-8</v>
      </c>
      <c r="F694" s="6">
        <f t="shared" si="104"/>
        <v>6.0705138736441362E-22</v>
      </c>
      <c r="G694" s="6">
        <f t="shared" si="104"/>
        <v>1.0682081883021571E-41</v>
      </c>
      <c r="H694" s="6">
        <f t="shared" si="104"/>
        <v>2.3497154736279425E-67</v>
      </c>
      <c r="I694" s="6">
        <f t="shared" si="104"/>
        <v>7.130233766194465E-99</v>
      </c>
      <c r="J694" s="6">
        <f t="shared" si="104"/>
        <v>3.1436934251389559E-136</v>
      </c>
      <c r="K694" s="6">
        <f t="shared" si="104"/>
        <v>2.0766712254038097E-179</v>
      </c>
      <c r="L694" s="6">
        <f t="shared" si="103"/>
        <v>2.0963079393696838E-228</v>
      </c>
      <c r="M694" s="6">
        <f t="shared" si="103"/>
        <v>3.2774491012842404E-283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>
      <c r="A695" s="5">
        <f t="shared" si="98"/>
        <v>0.18900000000000058</v>
      </c>
      <c r="B695" s="10">
        <f t="shared" si="97"/>
        <v>0.83395629492360268</v>
      </c>
      <c r="D695" s="6">
        <f t="shared" si="104"/>
        <v>0.83395626379524679</v>
      </c>
      <c r="E695" s="6">
        <f t="shared" si="104"/>
        <v>3.112835592934124E-8</v>
      </c>
      <c r="F695" s="6">
        <f t="shared" si="104"/>
        <v>4.8170360268115869E-22</v>
      </c>
      <c r="G695" s="6">
        <f t="shared" si="104"/>
        <v>7.0305877675679798E-42</v>
      </c>
      <c r="H695" s="6">
        <f t="shared" si="104"/>
        <v>1.2160273441402751E-67</v>
      </c>
      <c r="I695" s="6">
        <f t="shared" si="104"/>
        <v>2.7506073614993887E-99</v>
      </c>
      <c r="J695" s="6">
        <f t="shared" si="104"/>
        <v>8.5696683822537865E-137</v>
      </c>
      <c r="K695" s="6">
        <f t="shared" si="104"/>
        <v>3.7922057362211754E-180</v>
      </c>
      <c r="L695" s="6">
        <f t="shared" si="103"/>
        <v>2.4309746351599818E-229</v>
      </c>
      <c r="M695" s="6">
        <f t="shared" si="103"/>
        <v>2.2880376560406461E-284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>
      <c r="A696" s="5">
        <f t="shared" si="98"/>
        <v>0.19000000000000059</v>
      </c>
      <c r="B696" s="10">
        <f t="shared" si="97"/>
        <v>0.82017457546975858</v>
      </c>
      <c r="D696" s="6">
        <f t="shared" si="104"/>
        <v>0.82017454724811012</v>
      </c>
      <c r="E696" s="6">
        <f t="shared" si="104"/>
        <v>2.822164844627474E-8</v>
      </c>
      <c r="F696" s="6">
        <f t="shared" si="104"/>
        <v>3.8187015703180241E-22</v>
      </c>
      <c r="G696" s="6">
        <f t="shared" si="104"/>
        <v>4.6193767925685697E-42</v>
      </c>
      <c r="H696" s="6">
        <f t="shared" si="104"/>
        <v>6.2763771532616271E-68</v>
      </c>
      <c r="I696" s="6">
        <f t="shared" si="104"/>
        <v>1.0570113859375527E-99</v>
      </c>
      <c r="J696" s="6">
        <f t="shared" si="104"/>
        <v>2.3238585499914787E-137</v>
      </c>
      <c r="K696" s="6">
        <f t="shared" si="104"/>
        <v>6.8776568292455545E-181</v>
      </c>
      <c r="L696" s="6">
        <f t="shared" si="103"/>
        <v>2.794730130128127E-230</v>
      </c>
      <c r="M696" s="6">
        <f t="shared" si="103"/>
        <v>1.5803057862579535E-285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>
      <c r="A697" s="5">
        <f t="shared" si="98"/>
        <v>0.19100000000000059</v>
      </c>
      <c r="B697" s="10">
        <f t="shared" si="97"/>
        <v>0.80652914016763888</v>
      </c>
      <c r="D697" s="6">
        <f t="shared" si="104"/>
        <v>0.80652911459229859</v>
      </c>
      <c r="E697" s="6">
        <f t="shared" si="104"/>
        <v>2.5575340338917723E-8</v>
      </c>
      <c r="F697" s="6">
        <f t="shared" si="104"/>
        <v>3.0243444726904147E-22</v>
      </c>
      <c r="G697" s="6">
        <f t="shared" si="104"/>
        <v>3.0298992213724005E-42</v>
      </c>
      <c r="H697" s="6">
        <f t="shared" si="104"/>
        <v>3.2307822989281351E-68</v>
      </c>
      <c r="I697" s="6">
        <f t="shared" si="104"/>
        <v>4.0462270947127473E-100</v>
      </c>
      <c r="J697" s="6">
        <f t="shared" si="104"/>
        <v>6.2685641636046278E-138</v>
      </c>
      <c r="K697" s="6">
        <f t="shared" si="104"/>
        <v>1.2388013041305539E-181</v>
      </c>
      <c r="L697" s="6">
        <f t="shared" si="103"/>
        <v>3.1850652554382832E-231</v>
      </c>
      <c r="M697" s="6">
        <f t="shared" si="103"/>
        <v>1.0798196080416705E-286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>
      <c r="A698" s="5">
        <f t="shared" si="98"/>
        <v>0.19200000000000059</v>
      </c>
      <c r="B698" s="10">
        <f t="shared" si="97"/>
        <v>0.79302047842257239</v>
      </c>
      <c r="D698" s="6">
        <f t="shared" si="104"/>
        <v>0.79302045525542453</v>
      </c>
      <c r="E698" s="6">
        <f t="shared" si="104"/>
        <v>2.3167147811338584E-8</v>
      </c>
      <c r="F698" s="6">
        <f t="shared" si="104"/>
        <v>2.3929014855269679E-22</v>
      </c>
      <c r="G698" s="6">
        <f t="shared" si="104"/>
        <v>1.9839148456345276E-42</v>
      </c>
      <c r="H698" s="6">
        <f t="shared" si="104"/>
        <v>1.6585732229310619E-68</v>
      </c>
      <c r="I698" s="6">
        <f t="shared" si="104"/>
        <v>1.5428852645135373E-100</v>
      </c>
      <c r="J698" s="6">
        <f t="shared" si="104"/>
        <v>1.6820155523610548E-138</v>
      </c>
      <c r="K698" s="6">
        <f t="shared" si="104"/>
        <v>2.2159674258548551E-182</v>
      </c>
      <c r="L698" s="6">
        <f t="shared" si="103"/>
        <v>3.5983271503330679E-232</v>
      </c>
      <c r="M698" s="6">
        <f t="shared" si="103"/>
        <v>7.2991904653803602E-288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>
      <c r="A699" s="5">
        <f t="shared" si="98"/>
        <v>0.19300000000000059</v>
      </c>
      <c r="B699" s="10">
        <f t="shared" si="97"/>
        <v>0.7796490394878689</v>
      </c>
      <c r="D699" s="6">
        <f t="shared" si="104"/>
        <v>0.77964901851127011</v>
      </c>
      <c r="E699" s="6">
        <f t="shared" si="104"/>
        <v>2.0976598790841828E-8</v>
      </c>
      <c r="F699" s="6">
        <f t="shared" si="104"/>
        <v>1.8914493698819257E-22</v>
      </c>
      <c r="G699" s="6">
        <f t="shared" si="104"/>
        <v>1.2967758511933294E-42</v>
      </c>
      <c r="H699" s="6">
        <f t="shared" si="104"/>
        <v>8.4915153999821788E-69</v>
      </c>
      <c r="I699" s="6">
        <f t="shared" si="104"/>
        <v>5.8603429997330844E-101</v>
      </c>
      <c r="J699" s="6">
        <f t="shared" si="104"/>
        <v>4.4893790981930909E-139</v>
      </c>
      <c r="K699" s="6">
        <f t="shared" si="104"/>
        <v>3.9365306326838286E-183</v>
      </c>
      <c r="L699" s="6">
        <f t="shared" si="103"/>
        <v>4.0296896111815908E-233</v>
      </c>
      <c r="M699" s="6">
        <f t="shared" si="103"/>
        <v>4.8808201752201548E-289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>
      <c r="A700" s="5">
        <f t="shared" si="98"/>
        <v>0.19400000000000059</v>
      </c>
      <c r="B700" s="10">
        <f t="shared" si="97"/>
        <v>0.76641523271743306</v>
      </c>
      <c r="D700" s="6">
        <f t="shared" si="104"/>
        <v>0.76641521373253907</v>
      </c>
      <c r="E700" s="6">
        <f t="shared" si="104"/>
        <v>1.898489396309455E-8</v>
      </c>
      <c r="F700" s="6">
        <f t="shared" si="104"/>
        <v>1.4936170521599915E-22</v>
      </c>
      <c r="G700" s="6">
        <f t="shared" si="104"/>
        <v>8.4615675897120289E-43</v>
      </c>
      <c r="H700" s="6">
        <f t="shared" si="104"/>
        <v>4.3356541944975999E-69</v>
      </c>
      <c r="I700" s="6">
        <f t="shared" si="104"/>
        <v>2.2172347556504851E-101</v>
      </c>
      <c r="J700" s="6">
        <f t="shared" si="104"/>
        <v>1.1918666125177984E-139</v>
      </c>
      <c r="K700" s="6">
        <f t="shared" si="104"/>
        <v>6.9444902710979442E-184</v>
      </c>
      <c r="L700" s="6">
        <f t="shared" si="103"/>
        <v>4.4731752025381409E-234</v>
      </c>
      <c r="M700" s="6">
        <f t="shared" si="103"/>
        <v>3.2283951259301963E-290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>
      <c r="A701" s="5">
        <f t="shared" si="98"/>
        <v>0.19500000000000059</v>
      </c>
      <c r="B701" s="10">
        <f t="shared" si="97"/>
        <v>0.75331942783249362</v>
      </c>
      <c r="D701" s="6">
        <f t="shared" si="104"/>
        <v>0.75331941065771579</v>
      </c>
      <c r="E701" s="6">
        <f t="shared" si="104"/>
        <v>1.7174777769110629E-8</v>
      </c>
      <c r="F701" s="6">
        <f t="shared" si="104"/>
        <v>1.1783023492261256E-22</v>
      </c>
      <c r="G701" s="6">
        <f t="shared" si="104"/>
        <v>5.5116005972309114E-43</v>
      </c>
      <c r="H701" s="6">
        <f t="shared" si="104"/>
        <v>2.2076906589451755E-69</v>
      </c>
      <c r="I701" s="6">
        <f t="shared" si="104"/>
        <v>8.3558905204076582E-102</v>
      </c>
      <c r="J701" s="6">
        <f t="shared" si="104"/>
        <v>3.1473486216228905E-140</v>
      </c>
      <c r="K701" s="6">
        <f t="shared" si="104"/>
        <v>1.2165542197813274E-184</v>
      </c>
      <c r="L701" s="6">
        <f t="shared" si="103"/>
        <v>4.9217352411823671E-235</v>
      </c>
      <c r="M701" s="6">
        <f t="shared" si="103"/>
        <v>2.1122114327422129E-291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>
      <c r="A702" s="5">
        <f t="shared" si="98"/>
        <v>0.19600000000000059</v>
      </c>
      <c r="B702" s="10">
        <f t="shared" si="97"/>
        <v>0.74036195520221526</v>
      </c>
      <c r="D702" s="6">
        <f t="shared" si="104"/>
        <v>0.74036193967179653</v>
      </c>
      <c r="E702" s="6">
        <f t="shared" si="104"/>
        <v>1.5530418705524445E-8</v>
      </c>
      <c r="F702" s="6">
        <f t="shared" si="104"/>
        <v>9.2863586274747107E-23</v>
      </c>
      <c r="G702" s="6">
        <f t="shared" si="104"/>
        <v>3.5837904271219084E-43</v>
      </c>
      <c r="H702" s="6">
        <f t="shared" si="104"/>
        <v>1.1210660501414523E-69</v>
      </c>
      <c r="I702" s="6">
        <f t="shared" si="104"/>
        <v>3.1366017653447318E-102</v>
      </c>
      <c r="J702" s="6">
        <f t="shared" si="104"/>
        <v>8.2666310623326372E-141</v>
      </c>
      <c r="K702" s="6">
        <f t="shared" si="104"/>
        <v>2.1162879328366828E-185</v>
      </c>
      <c r="L702" s="6">
        <f t="shared" si="103"/>
        <v>5.3673907581934984E-236</v>
      </c>
      <c r="M702" s="6">
        <f t="shared" si="103"/>
        <v>1.3668659178500801E-292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>
      <c r="A703" s="5">
        <f t="shared" si="98"/>
        <v>0.19700000000000059</v>
      </c>
      <c r="B703" s="10">
        <f t="shared" si="97"/>
        <v>0.72754310613798423</v>
      </c>
      <c r="D703" s="6">
        <f t="shared" si="104"/>
        <v>0.72754309210068591</v>
      </c>
      <c r="E703" s="6">
        <f t="shared" si="104"/>
        <v>1.4037298308925559E-8</v>
      </c>
      <c r="F703" s="6">
        <f t="shared" si="104"/>
        <v>7.3114526221029157E-23</v>
      </c>
      <c r="G703" s="6">
        <f t="shared" si="104"/>
        <v>2.3261749467258297E-43</v>
      </c>
      <c r="H703" s="6">
        <f t="shared" si="104"/>
        <v>5.6771295773438842E-70</v>
      </c>
      <c r="I703" s="6">
        <f t="shared" si="104"/>
        <v>1.1727480801734153E-102</v>
      </c>
      <c r="J703" s="6">
        <f t="shared" si="104"/>
        <v>2.1595805910356449E-141</v>
      </c>
      <c r="K703" s="6">
        <f t="shared" si="104"/>
        <v>3.6555945121281729E-186</v>
      </c>
      <c r="L703" s="6">
        <f t="shared" si="103"/>
        <v>5.8014338907496741E-237</v>
      </c>
      <c r="M703" s="6">
        <f t="shared" si="103"/>
        <v>8.7484914837261091E-294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>
      <c r="A704" s="5">
        <f t="shared" si="98"/>
        <v>0.19800000000000059</v>
      </c>
      <c r="B704" s="10">
        <f t="shared" si="97"/>
        <v>0.71486313320116734</v>
      </c>
      <c r="D704" s="6">
        <f t="shared" si="104"/>
        <v>0.71486312051905909</v>
      </c>
      <c r="E704" s="6">
        <f t="shared" si="104"/>
        <v>1.2682108242313786E-8</v>
      </c>
      <c r="F704" s="6">
        <f t="shared" si="104"/>
        <v>5.7508186872355833E-23</v>
      </c>
      <c r="G704" s="6">
        <f t="shared" si="104"/>
        <v>1.5072107381362562E-43</v>
      </c>
      <c r="H704" s="6">
        <f t="shared" si="104"/>
        <v>2.8669904595351313E-70</v>
      </c>
      <c r="I704" s="6">
        <f t="shared" si="104"/>
        <v>4.3673891104699106E-103</v>
      </c>
      <c r="J704" s="6">
        <f t="shared" si="104"/>
        <v>5.6112296219204076E-142</v>
      </c>
      <c r="K704" s="6">
        <f t="shared" si="104"/>
        <v>6.2700208981845455E-187</v>
      </c>
      <c r="L704" s="6">
        <f t="shared" si="103"/>
        <v>6.214685080011122E-238</v>
      </c>
      <c r="M704" s="6">
        <f t="shared" si="103"/>
        <v>5.5378348722398217E-295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>
      <c r="A705" s="5">
        <f t="shared" si="98"/>
        <v>0.19900000000000059</v>
      </c>
      <c r="B705" s="10">
        <f t="shared" si="97"/>
        <v>0.70232225052410902</v>
      </c>
      <c r="D705" s="6">
        <f t="shared" si="104"/>
        <v>0.70232223907145408</v>
      </c>
      <c r="E705" s="6">
        <f t="shared" si="104"/>
        <v>1.1452654937056263E-8</v>
      </c>
      <c r="F705" s="6">
        <f t="shared" si="104"/>
        <v>4.5187856009467853E-23</v>
      </c>
      <c r="G705" s="6">
        <f t="shared" si="104"/>
        <v>9.7484225100026852E-44</v>
      </c>
      <c r="H705" s="6">
        <f t="shared" si="104"/>
        <v>1.443838817639051E-70</v>
      </c>
      <c r="I705" s="6">
        <f t="shared" si="104"/>
        <v>1.619958634468103E-103</v>
      </c>
      <c r="J705" s="6">
        <f t="shared" si="104"/>
        <v>1.4500567681880737E-142</v>
      </c>
      <c r="K705" s="6">
        <f t="shared" si="104"/>
        <v>1.0678133766205483E-187</v>
      </c>
      <c r="L705" s="6">
        <f t="shared" si="103"/>
        <v>6.5977972492129317E-239</v>
      </c>
      <c r="M705" s="6">
        <f t="shared" si="103"/>
        <v>3.4667870034508789E-296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>
      <c r="A706" s="5">
        <f t="shared" si="98"/>
        <v>0.20000000000000059</v>
      </c>
      <c r="B706" s="10">
        <f t="shared" si="97"/>
        <v>0.68992063414412752</v>
      </c>
      <c r="D706" s="6">
        <f t="shared" si="104"/>
        <v>0.68992062380635621</v>
      </c>
      <c r="E706" s="6">
        <f t="shared" si="104"/>
        <v>1.0337771277176884E-8</v>
      </c>
      <c r="F706" s="6">
        <f t="shared" si="104"/>
        <v>3.5471382464807858E-23</v>
      </c>
      <c r="G706" s="6">
        <f t="shared" si="104"/>
        <v>6.2939077965417972E-44</v>
      </c>
      <c r="H706" s="6">
        <f t="shared" si="104"/>
        <v>7.2510579419667954E-71</v>
      </c>
      <c r="I706" s="6">
        <f t="shared" si="104"/>
        <v>5.9847207514449182E-104</v>
      </c>
      <c r="J706" s="6">
        <f t="shared" si="104"/>
        <v>3.726840796609775E-143</v>
      </c>
      <c r="K706" s="6">
        <f t="shared" si="104"/>
        <v>1.8056133610149437E-188</v>
      </c>
      <c r="L706" s="6">
        <f t="shared" si="103"/>
        <v>6.9415941497394746E-240</v>
      </c>
      <c r="M706" s="6">
        <f t="shared" si="103"/>
        <v>2.1462253997553304E-297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>
      <c r="A707" s="5">
        <f t="shared" si="98"/>
        <v>0.20100000000000059</v>
      </c>
      <c r="B707" s="10">
        <f t="shared" si="97"/>
        <v>0.67765842235028984</v>
      </c>
      <c r="D707" s="6">
        <f t="shared" si="104"/>
        <v>0.67765841302305496</v>
      </c>
      <c r="E707" s="6">
        <f t="shared" si="104"/>
        <v>9.3272348444546599E-9</v>
      </c>
      <c r="F707" s="6">
        <f t="shared" si="104"/>
        <v>2.7816153032449547E-23</v>
      </c>
      <c r="G707" s="6">
        <f t="shared" si="104"/>
        <v>4.0562897906697797E-44</v>
      </c>
      <c r="H707" s="6">
        <f t="shared" si="104"/>
        <v>3.6313606645707648E-71</v>
      </c>
      <c r="I707" s="6">
        <f t="shared" si="104"/>
        <v>2.2020886717315801E-104</v>
      </c>
      <c r="J707" s="6">
        <f t="shared" si="104"/>
        <v>9.5261199680883283E-144</v>
      </c>
      <c r="K707" s="6">
        <f t="shared" si="104"/>
        <v>3.0314107336554138E-189</v>
      </c>
      <c r="L707" s="6">
        <f t="shared" si="103"/>
        <v>7.2374266531505644E-241</v>
      </c>
      <c r="M707" s="6">
        <f t="shared" si="103"/>
        <v>1.3139084892397732E-298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>
      <c r="A708" s="5">
        <f t="shared" si="98"/>
        <v>0.2020000000000006</v>
      </c>
      <c r="B708" s="10">
        <f t="shared" si="97"/>
        <v>0.66553571604270167</v>
      </c>
      <c r="D708" s="6">
        <f t="shared" si="104"/>
        <v>0.66553570763100944</v>
      </c>
      <c r="E708" s="6">
        <f t="shared" si="104"/>
        <v>8.4116922727393471E-9</v>
      </c>
      <c r="F708" s="6">
        <f t="shared" si="104"/>
        <v>2.179098392244219E-23</v>
      </c>
      <c r="G708" s="6">
        <f t="shared" si="104"/>
        <v>2.6094983274787421E-44</v>
      </c>
      <c r="H708" s="6">
        <f t="shared" si="104"/>
        <v>1.8135013116484004E-71</v>
      </c>
      <c r="I708" s="6">
        <f t="shared" si="104"/>
        <v>8.0699278268331636E-105</v>
      </c>
      <c r="J708" s="6">
        <f t="shared" si="104"/>
        <v>2.4215925965804442E-144</v>
      </c>
      <c r="K708" s="6">
        <f t="shared" si="104"/>
        <v>5.0529263446705351E-190</v>
      </c>
      <c r="L708" s="6">
        <f t="shared" si="103"/>
        <v>7.4775282768634158E-242</v>
      </c>
      <c r="M708" s="6">
        <f t="shared" si="103"/>
        <v>7.9538437020204763E-300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>
      <c r="A709" s="5">
        <f t="shared" si="98"/>
        <v>0.2030000000000006</v>
      </c>
      <c r="B709" s="10">
        <f t="shared" si="97"/>
        <v>0.65355257910407871</v>
      </c>
      <c r="D709" s="6">
        <f t="shared" si="104"/>
        <v>0.65355257152148938</v>
      </c>
      <c r="E709" s="6">
        <f t="shared" si="104"/>
        <v>7.5825892881835435E-9</v>
      </c>
      <c r="F709" s="6">
        <f t="shared" si="104"/>
        <v>1.705358444599007E-23</v>
      </c>
      <c r="G709" s="6">
        <f t="shared" si="104"/>
        <v>1.6757197717323718E-44</v>
      </c>
      <c r="H709" s="6">
        <f t="shared" si="104"/>
        <v>9.0311271224695547E-72</v>
      </c>
      <c r="I709" s="6">
        <f t="shared" si="104"/>
        <v>2.945380427578355E-105</v>
      </c>
      <c r="J709" s="6">
        <f t="shared" si="104"/>
        <v>6.1219018484599543E-145</v>
      </c>
      <c r="K709" s="6">
        <f t="shared" si="104"/>
        <v>8.3619352148526083E-191</v>
      </c>
      <c r="L709" s="6">
        <f t="shared" si="103"/>
        <v>7.6553499486746687E-243</v>
      </c>
      <c r="M709" s="6">
        <f t="shared" si="103"/>
        <v>4.7609276496915923E-301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>
      <c r="A710" s="5">
        <f t="shared" si="98"/>
        <v>0.2040000000000006</v>
      </c>
      <c r="B710" s="10">
        <f t="shared" si="97"/>
        <v>0.64170903878332863</v>
      </c>
      <c r="D710" s="6">
        <f t="shared" si="104"/>
        <v>0.64170903195122264</v>
      </c>
      <c r="E710" s="6">
        <f t="shared" si="104"/>
        <v>6.8321060388135811E-9</v>
      </c>
      <c r="F710" s="6">
        <f t="shared" si="104"/>
        <v>1.3332506637178727E-23</v>
      </c>
      <c r="G710" s="6">
        <f t="shared" si="104"/>
        <v>1.0741351963995075E-44</v>
      </c>
      <c r="H710" s="6">
        <f t="shared" si="104"/>
        <v>4.4847343423568918E-72</v>
      </c>
      <c r="I710" s="6">
        <f t="shared" si="104"/>
        <v>1.0706387904462406E-105</v>
      </c>
      <c r="J710" s="6">
        <f t="shared" si="104"/>
        <v>1.539083828453449E-145</v>
      </c>
      <c r="K710" s="6">
        <f t="shared" si="104"/>
        <v>1.3738006391866706E-191</v>
      </c>
      <c r="L710" s="6">
        <f t="shared" si="103"/>
        <v>7.7658541395502026E-244</v>
      </c>
      <c r="M710" s="6">
        <f t="shared" si="103"/>
        <v>2.8176631826284045E-302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>
      <c r="A711" s="5">
        <f t="shared" si="98"/>
        <v>0.2050000000000006</v>
      </c>
      <c r="B711" s="10">
        <f t="shared" ref="B711:B774" si="106">SUM(D711:W711)</f>
        <v>0.63000508609088834</v>
      </c>
      <c r="D711" s="6">
        <f t="shared" si="104"/>
        <v>0.63000507993779098</v>
      </c>
      <c r="E711" s="6">
        <f t="shared" si="104"/>
        <v>6.153097342092984E-9</v>
      </c>
      <c r="F711" s="6">
        <f t="shared" si="104"/>
        <v>1.0412702603844347E-23</v>
      </c>
      <c r="G711" s="6">
        <f t="shared" si="104"/>
        <v>6.8726864481891593E-45</v>
      </c>
      <c r="H711" s="6">
        <f t="shared" si="104"/>
        <v>2.2207376104849101E-72</v>
      </c>
      <c r="I711" s="6">
        <f t="shared" si="104"/>
        <v>3.8758529308056158E-106</v>
      </c>
      <c r="J711" s="6">
        <f t="shared" si="104"/>
        <v>3.8478591068191708E-146</v>
      </c>
      <c r="K711" s="6">
        <f t="shared" si="104"/>
        <v>2.2406865222207515E-192</v>
      </c>
      <c r="L711" s="6">
        <f t="shared" si="105"/>
        <v>7.8057501068778607E-245</v>
      </c>
      <c r="M711" s="6">
        <f t="shared" si="105"/>
        <v>1.6487311066495738E-303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>
      <c r="A712" s="5">
        <f t="shared" ref="A712:A775" si="107">A711+$A$3</f>
        <v>0.2060000000000006</v>
      </c>
      <c r="B712" s="10">
        <f t="shared" si="106"/>
        <v>0.61844067620553533</v>
      </c>
      <c r="D712" s="6">
        <f t="shared" si="104"/>
        <v>0.61844067066649788</v>
      </c>
      <c r="E712" s="6">
        <f t="shared" si="104"/>
        <v>5.5390375029390376E-9</v>
      </c>
      <c r="F712" s="6">
        <f t="shared" si="104"/>
        <v>8.1239803548198748E-24</v>
      </c>
      <c r="G712" s="6">
        <f t="shared" si="104"/>
        <v>4.3893577393482844E-45</v>
      </c>
      <c r="H712" s="6">
        <f t="shared" si="104"/>
        <v>1.0965251213903241E-72</v>
      </c>
      <c r="I712" s="6">
        <f t="shared" si="104"/>
        <v>1.3973564980492242E-106</v>
      </c>
      <c r="J712" s="6">
        <f t="shared" si="104"/>
        <v>9.566373363162744E-147</v>
      </c>
      <c r="K712" s="6">
        <f t="shared" si="104"/>
        <v>3.6279918146866944E-193</v>
      </c>
      <c r="L712" s="6">
        <f t="shared" si="105"/>
        <v>7.7736550404165777E-246</v>
      </c>
      <c r="M712" s="6">
        <f t="shared" si="105"/>
        <v>9.5379284264594875E-305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>
      <c r="A713" s="5">
        <f t="shared" si="107"/>
        <v>0.2070000000000006</v>
      </c>
      <c r="B713" s="10">
        <f t="shared" si="106"/>
        <v>0.60701572889242361</v>
      </c>
      <c r="D713" s="6">
        <f t="shared" si="104"/>
        <v>0.60701572390845426</v>
      </c>
      <c r="E713" s="6">
        <f t="shared" si="104"/>
        <v>4.9839693771042308E-9</v>
      </c>
      <c r="F713" s="6">
        <f t="shared" si="104"/>
        <v>6.3317858907092105E-24</v>
      </c>
      <c r="G713" s="6">
        <f t="shared" si="104"/>
        <v>2.7982023137929083E-45</v>
      </c>
      <c r="H713" s="6">
        <f t="shared" si="104"/>
        <v>5.3987817354747033E-73</v>
      </c>
      <c r="I713" s="6">
        <f t="shared" si="104"/>
        <v>5.0171329676046173E-107</v>
      </c>
      <c r="J713" s="6">
        <f t="shared" si="104"/>
        <v>2.3650320838184123E-147</v>
      </c>
      <c r="K713" s="6">
        <f t="shared" si="104"/>
        <v>5.8313161825661127E-194</v>
      </c>
      <c r="L713" s="6">
        <f t="shared" si="105"/>
        <v>7.6701702026982726E-247</v>
      </c>
      <c r="M713" s="6">
        <f t="shared" si="105"/>
        <v>5.4548384531608284E-306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>
      <c r="A714" s="5">
        <f t="shared" si="107"/>
        <v>0.2080000000000006</v>
      </c>
      <c r="B714" s="10">
        <f t="shared" si="106"/>
        <v>0.59573012893202759</v>
      </c>
      <c r="D714" s="6">
        <f t="shared" si="104"/>
        <v>0.59573012444957019</v>
      </c>
      <c r="E714" s="6">
        <f t="shared" si="104"/>
        <v>4.4824573759925206E-9</v>
      </c>
      <c r="F714" s="6">
        <f t="shared" si="104"/>
        <v>4.9298503839018062E-24</v>
      </c>
      <c r="G714" s="6">
        <f t="shared" si="104"/>
        <v>1.7805646212861344E-45</v>
      </c>
      <c r="H714" s="6">
        <f t="shared" si="104"/>
        <v>2.6504756224699909E-73</v>
      </c>
      <c r="I714" s="6">
        <f t="shared" si="104"/>
        <v>1.7939291470372273E-107</v>
      </c>
      <c r="J714" s="6">
        <f t="shared" si="104"/>
        <v>5.8140467306562632E-148</v>
      </c>
      <c r="K714" s="6">
        <f t="shared" si="104"/>
        <v>9.3039895023131895E-195</v>
      </c>
      <c r="L714" s="6">
        <f t="shared" si="105"/>
        <v>7.4978663929291672E-248</v>
      </c>
      <c r="M714" s="6">
        <f t="shared" si="105"/>
        <v>3.0839930394356784E-307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>
      <c r="A715" s="5">
        <f t="shared" si="107"/>
        <v>0.2090000000000006</v>
      </c>
      <c r="B715" s="10">
        <f t="shared" si="106"/>
        <v>0.58458372655974111</v>
      </c>
      <c r="D715" s="6">
        <f t="shared" si="104"/>
        <v>0.58458372253019697</v>
      </c>
      <c r="E715" s="6">
        <f t="shared" si="104"/>
        <v>4.0295441289139029E-9</v>
      </c>
      <c r="F715" s="6">
        <f t="shared" si="104"/>
        <v>3.8343311505899845E-24</v>
      </c>
      <c r="G715" s="6">
        <f t="shared" si="104"/>
        <v>1.130924623638934E-45</v>
      </c>
      <c r="H715" s="6">
        <f t="shared" si="104"/>
        <v>1.2974711576864739E-73</v>
      </c>
      <c r="I715" s="6">
        <f t="shared" si="104"/>
        <v>6.3877665363004702E-108</v>
      </c>
      <c r="J715" s="6">
        <f t="shared" si="104"/>
        <v>1.4212221214928408E-148</v>
      </c>
      <c r="K715" s="6">
        <f t="shared" si="104"/>
        <v>1.4735380240355244E-195</v>
      </c>
      <c r="L715" s="6">
        <f t="shared" si="105"/>
        <v>7.2611788296257017E-249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>
      <c r="A716" s="5">
        <f t="shared" si="107"/>
        <v>0.2100000000000006</v>
      </c>
      <c r="B716" s="10">
        <f t="shared" si="106"/>
        <v>0.57357633791581852</v>
      </c>
      <c r="D716" s="6">
        <f t="shared" si="104"/>
        <v>0.57357633429510801</v>
      </c>
      <c r="E716" s="6">
        <f t="shared" si="104"/>
        <v>3.6207105375431548E-9</v>
      </c>
      <c r="F716" s="6">
        <f t="shared" si="104"/>
        <v>2.9791477900593539E-24</v>
      </c>
      <c r="G716" s="6">
        <f t="shared" si="104"/>
        <v>7.1697440986972635E-46</v>
      </c>
      <c r="H716" s="6">
        <f t="shared" si="104"/>
        <v>6.3330430244686155E-74</v>
      </c>
      <c r="I716" s="6">
        <f t="shared" si="104"/>
        <v>2.2650595247451395E-108</v>
      </c>
      <c r="J716" s="6">
        <f t="shared" si="104"/>
        <v>3.4544388313188796E-149</v>
      </c>
      <c r="K716" s="6">
        <f t="shared" si="104"/>
        <v>2.3164883953251965E-196</v>
      </c>
      <c r="L716" s="6">
        <f t="shared" si="105"/>
        <v>6.966217374129553E-250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>
      <c r="A717" s="5">
        <f t="shared" si="107"/>
        <v>0.2110000000000006</v>
      </c>
      <c r="B717" s="10">
        <f t="shared" si="106"/>
        <v>0.56270774550537683</v>
      </c>
      <c r="D717" s="6">
        <f t="shared" si="104"/>
        <v>0.56270774225353781</v>
      </c>
      <c r="E717" s="6">
        <f t="shared" si="104"/>
        <v>3.2518389750038281E-9</v>
      </c>
      <c r="F717" s="6">
        <f t="shared" si="104"/>
        <v>2.3122735662556919E-24</v>
      </c>
      <c r="G717" s="6">
        <f t="shared" si="104"/>
        <v>4.5369552523572987E-46</v>
      </c>
      <c r="H717" s="6">
        <f t="shared" si="104"/>
        <v>3.0822151164879258E-74</v>
      </c>
      <c r="I717" s="6">
        <f t="shared" si="104"/>
        <v>7.998154207602621E-109</v>
      </c>
      <c r="J717" s="6">
        <f t="shared" si="104"/>
        <v>8.348631104976036E-150</v>
      </c>
      <c r="K717" s="6">
        <f t="shared" si="104"/>
        <v>3.6146199230563712E-197</v>
      </c>
      <c r="L717" s="6">
        <f t="shared" si="105"/>
        <v>6.6205034239151363E-251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>
      <c r="A718" s="5">
        <f t="shared" si="107"/>
        <v>0.2120000000000006</v>
      </c>
      <c r="B718" s="10">
        <f t="shared" si="106"/>
        <v>0.5519776986681445</v>
      </c>
      <c r="D718" s="6">
        <f t="shared" si="104"/>
        <v>0.55197769574896505</v>
      </c>
      <c r="E718" s="6">
        <f t="shared" si="104"/>
        <v>2.9191793986001913E-9</v>
      </c>
      <c r="F718" s="6">
        <f t="shared" si="104"/>
        <v>1.79278947027996E-24</v>
      </c>
      <c r="G718" s="6">
        <f t="shared" si="104"/>
        <v>2.8655826551214574E-46</v>
      </c>
      <c r="H718" s="6">
        <f t="shared" si="104"/>
        <v>1.4956988807752697E-74</v>
      </c>
      <c r="I718" s="6">
        <f t="shared" si="104"/>
        <v>2.8123683382908967E-109</v>
      </c>
      <c r="J718" s="6">
        <f t="shared" si="104"/>
        <v>2.0061588688170734E-150</v>
      </c>
      <c r="K718" s="6">
        <f t="shared" si="104"/>
        <v>5.5981676928347131E-198</v>
      </c>
      <c r="L718" s="6">
        <f t="shared" si="105"/>
        <v>6.2326493457379433E-252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>
      <c r="A719" s="5">
        <f t="shared" si="107"/>
        <v>0.21300000000000061</v>
      </c>
      <c r="B719" s="10">
        <f t="shared" si="106"/>
        <v>0.54138591405766645</v>
      </c>
      <c r="D719" s="6">
        <f t="shared" si="104"/>
        <v>0.54138591143834824</v>
      </c>
      <c r="E719" s="6">
        <f t="shared" si="104"/>
        <v>2.6193181608220935E-9</v>
      </c>
      <c r="F719" s="6">
        <f t="shared" si="104"/>
        <v>1.3885465788884987E-24</v>
      </c>
      <c r="G719" s="6">
        <f t="shared" si="104"/>
        <v>1.8065323026872011E-46</v>
      </c>
      <c r="H719" s="6">
        <f t="shared" si="104"/>
        <v>7.236874136163829E-75</v>
      </c>
      <c r="I719" s="6">
        <f t="shared" si="104"/>
        <v>9.8473545448175081E-110</v>
      </c>
      <c r="J719" s="6">
        <f t="shared" si="104"/>
        <v>4.7931132195380527E-151</v>
      </c>
      <c r="K719" s="6">
        <f t="shared" si="104"/>
        <v>8.6053175841104127E-199</v>
      </c>
      <c r="L719" s="6">
        <f t="shared" si="105"/>
        <v>5.8119996289569137E-253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>
      <c r="A720" s="5">
        <f t="shared" si="107"/>
        <v>0.21400000000000061</v>
      </c>
      <c r="B720" s="10">
        <f t="shared" si="106"/>
        <v>0.5309320761296431</v>
      </c>
      <c r="D720" s="6">
        <f t="shared" si="104"/>
        <v>0.53093207378049379</v>
      </c>
      <c r="E720" s="6">
        <f t="shared" si="104"/>
        <v>2.3491493179018235E-9</v>
      </c>
      <c r="F720" s="6">
        <f t="shared" si="104"/>
        <v>1.0743130627260116E-24</v>
      </c>
      <c r="G720" s="6">
        <f t="shared" si="104"/>
        <v>1.1367359705402983E-46</v>
      </c>
      <c r="H720" s="6">
        <f t="shared" si="104"/>
        <v>3.4912294399124605E-75</v>
      </c>
      <c r="I720" s="6">
        <f t="shared" si="104"/>
        <v>3.4334011034905432E-110</v>
      </c>
      <c r="J720" s="6">
        <f t="shared" si="104"/>
        <v>1.1385768728849337E-151</v>
      </c>
      <c r="K720" s="6">
        <f t="shared" si="104"/>
        <v>1.3128422982497895E-199</v>
      </c>
      <c r="L720" s="6">
        <f t="shared" si="105"/>
        <v>5.3682547704358121E-254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>
      <c r="A721" s="5">
        <f t="shared" si="107"/>
        <v>0.21500000000000061</v>
      </c>
      <c r="B721" s="10">
        <f t="shared" si="106"/>
        <v>0.5206158376391028</v>
      </c>
      <c r="D721" s="6">
        <f t="shared" si="104"/>
        <v>0.52061583553325452</v>
      </c>
      <c r="E721" s="6">
        <f t="shared" si="104"/>
        <v>2.1058482489601057E-9</v>
      </c>
      <c r="F721" s="6">
        <f t="shared" si="104"/>
        <v>8.3030692164326988E-25</v>
      </c>
      <c r="G721" s="6">
        <f t="shared" si="104"/>
        <v>7.1392283328636416E-47</v>
      </c>
      <c r="H721" s="6">
        <f t="shared" si="104"/>
        <v>1.6792724229600812E-75</v>
      </c>
      <c r="I721" s="6">
        <f t="shared" si="104"/>
        <v>1.192009507560467E-110</v>
      </c>
      <c r="J721" s="6">
        <f t="shared" si="104"/>
        <v>2.6889905899969412E-152</v>
      </c>
      <c r="K721" s="6">
        <f t="shared" ref="E721:T755" si="108">EXP($A721-K$4*EXP(4*$A721))*((16*K$4^2*EXP(8*$A721)-24*K$4*EXP(4*$A721)))</f>
        <v>1.9877865597965353E-200</v>
      </c>
      <c r="L721" s="6">
        <f t="shared" si="105"/>
        <v>4.9110991454128398E-255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>
      <c r="A722" s="5">
        <f t="shared" si="107"/>
        <v>0.21600000000000061</v>
      </c>
      <c r="B722" s="10">
        <f t="shared" si="106"/>
        <v>0.51043682014607494</v>
      </c>
      <c r="D722" s="6">
        <f t="shared" ref="D722:K756" si="109">EXP($A722-D$4*EXP(4*$A722))*((16*D$4^2*EXP(8*$A722)-24*D$4*EXP(4*$A722)))</f>
        <v>0.51043681825922749</v>
      </c>
      <c r="E722" s="6">
        <f t="shared" si="108"/>
        <v>1.8868474116841958E-9</v>
      </c>
      <c r="F722" s="6">
        <f t="shared" si="108"/>
        <v>6.4103538883882773E-25</v>
      </c>
      <c r="G722" s="6">
        <f t="shared" si="108"/>
        <v>4.47525147854509E-47</v>
      </c>
      <c r="H722" s="6">
        <f t="shared" si="108"/>
        <v>8.0533053460242724E-76</v>
      </c>
      <c r="I722" s="6">
        <f t="shared" si="108"/>
        <v>4.1207635171304756E-111</v>
      </c>
      <c r="J722" s="6">
        <f t="shared" si="108"/>
        <v>6.3137643697575558E-153</v>
      </c>
      <c r="K722" s="6">
        <f t="shared" si="108"/>
        <v>2.9869316869639305E-201</v>
      </c>
      <c r="L722" s="6">
        <f t="shared" si="105"/>
        <v>4.4498528122569252E-256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>
      <c r="A723" s="5">
        <f t="shared" si="107"/>
        <v>0.21700000000000061</v>
      </c>
      <c r="B723" s="10">
        <f t="shared" si="106"/>
        <v>0.50039461452946221</v>
      </c>
      <c r="D723" s="6">
        <f t="shared" si="109"/>
        <v>0.50039461283964815</v>
      </c>
      <c r="E723" s="6">
        <f t="shared" si="108"/>
        <v>1.6898140725837161E-9</v>
      </c>
      <c r="F723" s="6">
        <f t="shared" si="108"/>
        <v>4.9437788865387765E-25</v>
      </c>
      <c r="G723" s="6">
        <f t="shared" si="108"/>
        <v>2.799979248850214E-47</v>
      </c>
      <c r="H723" s="6">
        <f t="shared" si="108"/>
        <v>3.8506340950709719E-76</v>
      </c>
      <c r="I723" s="6">
        <f t="shared" si="108"/>
        <v>1.4184401524497848E-111</v>
      </c>
      <c r="J723" s="6">
        <f t="shared" si="108"/>
        <v>1.4738371158896382E-153</v>
      </c>
      <c r="K723" s="6">
        <f t="shared" si="108"/>
        <v>4.4541613870765691E-202</v>
      </c>
      <c r="L723" s="6">
        <f t="shared" si="105"/>
        <v>3.9931645202354822E-257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>
      <c r="A724" s="5">
        <f t="shared" si="107"/>
        <v>0.21800000000000061</v>
      </c>
      <c r="B724" s="10">
        <f t="shared" si="106"/>
        <v>0.49048878150877434</v>
      </c>
      <c r="D724" s="6">
        <f t="shared" si="109"/>
        <v>0.49048877999614449</v>
      </c>
      <c r="E724" s="6">
        <f t="shared" si="108"/>
        <v>1.5126298612111632E-9</v>
      </c>
      <c r="F724" s="6">
        <f t="shared" si="108"/>
        <v>3.8086221494434578E-25</v>
      </c>
      <c r="G724" s="6">
        <f t="shared" si="108"/>
        <v>1.7484775281534409E-47</v>
      </c>
      <c r="H724" s="6">
        <f t="shared" si="108"/>
        <v>1.8356514614019866E-76</v>
      </c>
      <c r="I724" s="6">
        <f t="shared" si="108"/>
        <v>4.8615216048216013E-112</v>
      </c>
      <c r="J724" s="6">
        <f t="shared" si="108"/>
        <v>3.4202863590041969E-154</v>
      </c>
      <c r="K724" s="6">
        <f t="shared" si="108"/>
        <v>6.5914117178217932E-203</v>
      </c>
      <c r="L724" s="6">
        <f t="shared" si="105"/>
        <v>3.5487594306905484E-258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>
      <c r="A725" s="5">
        <f t="shared" si="107"/>
        <v>0.21900000000000061</v>
      </c>
      <c r="B725" s="10">
        <f t="shared" si="106"/>
        <v>0.48071885217339644</v>
      </c>
      <c r="D725" s="6">
        <f t="shared" si="109"/>
        <v>0.48071885082002441</v>
      </c>
      <c r="E725" s="6">
        <f t="shared" si="108"/>
        <v>1.3533720083558868E-9</v>
      </c>
      <c r="F725" s="6">
        <f t="shared" si="108"/>
        <v>2.9309383370688395E-25</v>
      </c>
      <c r="G725" s="6">
        <f t="shared" si="108"/>
        <v>1.0897574261331969E-47</v>
      </c>
      <c r="H725" s="6">
        <f t="shared" si="108"/>
        <v>8.724546725198274E-77</v>
      </c>
      <c r="I725" s="6">
        <f t="shared" si="108"/>
        <v>1.6590283194297286E-112</v>
      </c>
      <c r="J725" s="6">
        <f t="shared" si="108"/>
        <v>7.8907283870372116E-155</v>
      </c>
      <c r="K725" s="6">
        <f t="shared" si="108"/>
        <v>9.6794219885806499E-204</v>
      </c>
      <c r="L725" s="6">
        <f t="shared" si="105"/>
        <v>3.1232505960458124E-259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>
      <c r="A726" s="5">
        <f t="shared" si="107"/>
        <v>0.22000000000000061</v>
      </c>
      <c r="B726" s="10">
        <f t="shared" si="106"/>
        <v>0.47108432851907622</v>
      </c>
      <c r="D726" s="6">
        <f t="shared" si="109"/>
        <v>0.47108432730878008</v>
      </c>
      <c r="E726" s="6">
        <f t="shared" si="108"/>
        <v>1.2102961381635151E-9</v>
      </c>
      <c r="F726" s="6">
        <f t="shared" si="108"/>
        <v>2.2530640301481981E-25</v>
      </c>
      <c r="G726" s="6">
        <f t="shared" si="108"/>
        <v>6.7789247248724772E-48</v>
      </c>
      <c r="H726" s="6">
        <f t="shared" si="108"/>
        <v>4.1341379679351862E-77</v>
      </c>
      <c r="I726" s="6">
        <f t="shared" si="108"/>
        <v>5.637002420359719E-113</v>
      </c>
      <c r="J726" s="6">
        <f t="shared" si="108"/>
        <v>1.8096855304489467E-155</v>
      </c>
      <c r="K726" s="6">
        <f t="shared" si="108"/>
        <v>1.410475376615504E-204</v>
      </c>
      <c r="L726" s="6">
        <f t="shared" si="105"/>
        <v>2.7220184793861125E-260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>
      <c r="A727" s="5">
        <f t="shared" si="107"/>
        <v>0.22100000000000061</v>
      </c>
      <c r="B727" s="10">
        <f t="shared" si="106"/>
        <v>0.4615846839912795</v>
      </c>
      <c r="D727" s="6">
        <f t="shared" si="109"/>
        <v>0.46158468290945903</v>
      </c>
      <c r="E727" s="6">
        <f t="shared" si="108"/>
        <v>1.0818204934343695E-9</v>
      </c>
      <c r="F727" s="6">
        <f t="shared" si="108"/>
        <v>1.7300814767487132E-25</v>
      </c>
      <c r="G727" s="6">
        <f t="shared" si="108"/>
        <v>4.2087159559859116E-48</v>
      </c>
      <c r="H727" s="6">
        <f t="shared" si="108"/>
        <v>1.9530405119060145E-77</v>
      </c>
      <c r="I727" s="6">
        <f t="shared" si="108"/>
        <v>1.906987833267963E-113</v>
      </c>
      <c r="J727" s="6">
        <f t="shared" si="108"/>
        <v>4.1258195751204564E-156</v>
      </c>
      <c r="K727" s="6">
        <f t="shared" si="108"/>
        <v>2.0394508717376775E-205</v>
      </c>
      <c r="L727" s="6">
        <f t="shared" si="105"/>
        <v>2.3491581469942125E-261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>
      <c r="A728" s="5">
        <f t="shared" si="107"/>
        <v>0.22200000000000061</v>
      </c>
      <c r="B728" s="10">
        <f t="shared" si="106"/>
        <v>0.45221936403508944</v>
      </c>
      <c r="D728" s="6">
        <f t="shared" si="109"/>
        <v>0.45221936306857796</v>
      </c>
      <c r="E728" s="6">
        <f t="shared" si="108"/>
        <v>9.6651148205113596E-10</v>
      </c>
      <c r="F728" s="6">
        <f t="shared" si="108"/>
        <v>1.3270395006956684E-25</v>
      </c>
      <c r="G728" s="6">
        <f t="shared" si="108"/>
        <v>2.6079116688794342E-48</v>
      </c>
      <c r="H728" s="6">
        <f t="shared" si="108"/>
        <v>9.1984882282027269E-78</v>
      </c>
      <c r="I728" s="6">
        <f t="shared" si="108"/>
        <v>6.4231092431223504E-114</v>
      </c>
      <c r="J728" s="6">
        <f t="shared" si="108"/>
        <v>9.3503552780840338E-157</v>
      </c>
      <c r="K728" s="6">
        <f t="shared" si="108"/>
        <v>2.9260324718594673E-206</v>
      </c>
      <c r="L728" s="6">
        <f t="shared" si="105"/>
        <v>2.0074895901200274E-262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>
      <c r="A729" s="5">
        <f t="shared" si="107"/>
        <v>0.22300000000000061</v>
      </c>
      <c r="B729" s="10">
        <f t="shared" si="106"/>
        <v>0.44298778665131971</v>
      </c>
      <c r="D729" s="6">
        <f t="shared" si="109"/>
        <v>0.44298778578824927</v>
      </c>
      <c r="E729" s="6">
        <f t="shared" si="108"/>
        <v>8.630704406131622E-10</v>
      </c>
      <c r="F729" s="6">
        <f t="shared" si="108"/>
        <v>1.0167718419550002E-25</v>
      </c>
      <c r="G729" s="6">
        <f t="shared" si="108"/>
        <v>1.6128248509031132E-48</v>
      </c>
      <c r="H729" s="6">
        <f t="shared" si="108"/>
        <v>4.3191201607406934E-78</v>
      </c>
      <c r="I729" s="6">
        <f t="shared" si="108"/>
        <v>2.153935806292771E-114</v>
      </c>
      <c r="J729" s="6">
        <f t="shared" si="108"/>
        <v>2.1064268332365482E-157</v>
      </c>
      <c r="K729" s="6">
        <f t="shared" si="108"/>
        <v>4.1653321134827941E-207</v>
      </c>
      <c r="L729" s="6">
        <f t="shared" si="105"/>
        <v>1.6986232176620748E-263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>
      <c r="A730" s="5">
        <f t="shared" si="107"/>
        <v>0.22400000000000062</v>
      </c>
      <c r="B730" s="10">
        <f t="shared" si="106"/>
        <v>0.43388934295848119</v>
      </c>
      <c r="D730" s="6">
        <f t="shared" si="109"/>
        <v>0.43388934218815967</v>
      </c>
      <c r="E730" s="6">
        <f t="shared" si="108"/>
        <v>7.7032151894379027E-10</v>
      </c>
      <c r="F730" s="6">
        <f t="shared" si="108"/>
        <v>7.7818637762842369E-26</v>
      </c>
      <c r="G730" s="6">
        <f t="shared" si="108"/>
        <v>9.9547234984306505E-49</v>
      </c>
      <c r="H730" s="6">
        <f t="shared" si="108"/>
        <v>2.0218197066142079E-78</v>
      </c>
      <c r="I730" s="6">
        <f t="shared" si="108"/>
        <v>7.191220569880325E-115</v>
      </c>
      <c r="J730" s="6">
        <f t="shared" si="108"/>
        <v>4.7168776389416156E-158</v>
      </c>
      <c r="K730" s="6">
        <f t="shared" si="108"/>
        <v>5.8831662218632209E-208</v>
      </c>
      <c r="L730" s="6">
        <f t="shared" si="105"/>
        <v>1.4230700986976125E-264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>
      <c r="A731" s="5">
        <f t="shared" si="107"/>
        <v>0.22500000000000062</v>
      </c>
      <c r="B731" s="10">
        <f t="shared" si="106"/>
        <v>0.42492339776028787</v>
      </c>
      <c r="D731" s="6">
        <f t="shared" si="109"/>
        <v>0.42492339707308729</v>
      </c>
      <c r="E731" s="6">
        <f t="shared" si="108"/>
        <v>6.8720059622131576E-10</v>
      </c>
      <c r="F731" s="6">
        <f t="shared" si="108"/>
        <v>5.9492506970770908E-26</v>
      </c>
      <c r="G731" s="6">
        <f t="shared" si="108"/>
        <v>6.1321878064412422E-49</v>
      </c>
      <c r="H731" s="6">
        <f t="shared" si="108"/>
        <v>9.4352309720928855E-79</v>
      </c>
      <c r="I731" s="6">
        <f t="shared" si="108"/>
        <v>2.390271231297077E-115</v>
      </c>
      <c r="J731" s="6">
        <f t="shared" si="108"/>
        <v>1.0498864902625175E-158</v>
      </c>
      <c r="K731" s="6">
        <f t="shared" si="108"/>
        <v>8.2442268132850632E-209</v>
      </c>
      <c r="L731" s="6">
        <f t="shared" si="105"/>
        <v>1.18038510838702E-265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>
      <c r="A732" s="5">
        <f t="shared" si="107"/>
        <v>0.22600000000000062</v>
      </c>
      <c r="B732" s="10">
        <f t="shared" si="106"/>
        <v>0.41608929011833762</v>
      </c>
      <c r="D732" s="6">
        <f t="shared" si="109"/>
        <v>0.41608928950559249</v>
      </c>
      <c r="E732" s="6">
        <f t="shared" si="108"/>
        <v>6.1274514609188571E-10</v>
      </c>
      <c r="F732" s="6">
        <f t="shared" si="108"/>
        <v>4.5431546477454495E-26</v>
      </c>
      <c r="G732" s="6">
        <f t="shared" si="108"/>
        <v>3.7700101052430912E-49</v>
      </c>
      <c r="H732" s="6">
        <f t="shared" si="108"/>
        <v>4.3895526298468789E-79</v>
      </c>
      <c r="I732" s="6">
        <f t="shared" si="108"/>
        <v>7.9096772725750703E-116</v>
      </c>
      <c r="J732" s="6">
        <f t="shared" si="108"/>
        <v>2.322731912520852E-159</v>
      </c>
      <c r="K732" s="6">
        <f t="shared" si="108"/>
        <v>1.1461787542200793E-209</v>
      </c>
      <c r="L732" s="6">
        <f t="shared" si="110"/>
        <v>9.6933072627468383E-267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>
      <c r="A733" s="5">
        <f t="shared" si="107"/>
        <v>0.22700000000000062</v>
      </c>
      <c r="B733" s="10">
        <f t="shared" si="106"/>
        <v>0.40738633392964435</v>
      </c>
      <c r="D733" s="6">
        <f t="shared" si="109"/>
        <v>0.4073863333835594</v>
      </c>
      <c r="E733" s="6">
        <f t="shared" si="108"/>
        <v>5.4608497428322864E-10</v>
      </c>
      <c r="F733" s="6">
        <f t="shared" si="108"/>
        <v>3.4655122506031618E-26</v>
      </c>
      <c r="G733" s="6">
        <f t="shared" si="108"/>
        <v>2.3131668505863677E-49</v>
      </c>
      <c r="H733" s="6">
        <f t="shared" si="108"/>
        <v>2.0358239478360493E-79</v>
      </c>
      <c r="I733" s="6">
        <f t="shared" si="108"/>
        <v>2.6057311277303274E-116</v>
      </c>
      <c r="J733" s="6">
        <f t="shared" si="108"/>
        <v>5.1075694891197797E-160</v>
      </c>
      <c r="K733" s="6">
        <f t="shared" si="108"/>
        <v>1.5809007801461893E-210</v>
      </c>
      <c r="L733" s="6">
        <f t="shared" si="110"/>
        <v>7.8804974843295012E-268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>
      <c r="A734" s="5">
        <f t="shared" si="107"/>
        <v>0.22800000000000062</v>
      </c>
      <c r="B734" s="10">
        <f t="shared" si="106"/>
        <v>0.39881381850866543</v>
      </c>
      <c r="D734" s="6">
        <f t="shared" si="109"/>
        <v>0.39881381802223165</v>
      </c>
      <c r="E734" s="6">
        <f t="shared" si="108"/>
        <v>4.8643375797794236E-10</v>
      </c>
      <c r="F734" s="6">
        <f t="shared" si="108"/>
        <v>2.6405237646504144E-26</v>
      </c>
      <c r="G734" s="6">
        <f t="shared" si="108"/>
        <v>1.4164633024611822E-49</v>
      </c>
      <c r="H734" s="6">
        <f t="shared" si="108"/>
        <v>9.4125437843072147E-80</v>
      </c>
      <c r="I734" s="6">
        <f t="shared" si="108"/>
        <v>8.5457841162472206E-117</v>
      </c>
      <c r="J734" s="6">
        <f t="shared" si="108"/>
        <v>1.1162908158005475E-160</v>
      </c>
      <c r="K734" s="6">
        <f t="shared" si="108"/>
        <v>2.1631811138987232E-211</v>
      </c>
      <c r="L734" s="6">
        <f t="shared" si="110"/>
        <v>6.3423643385358371E-269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>
      <c r="A735" s="5">
        <f t="shared" si="107"/>
        <v>0.22900000000000062</v>
      </c>
      <c r="B735" s="10">
        <f t="shared" si="106"/>
        <v>0.39037100917348172</v>
      </c>
      <c r="D735" s="6">
        <f t="shared" si="109"/>
        <v>0.39037100874040037</v>
      </c>
      <c r="E735" s="6">
        <f t="shared" si="108"/>
        <v>4.3308132155034156E-10</v>
      </c>
      <c r="F735" s="6">
        <f t="shared" si="108"/>
        <v>2.0096641939410641E-26</v>
      </c>
      <c r="G735" s="6">
        <f t="shared" si="108"/>
        <v>8.6563368101526195E-50</v>
      </c>
      <c r="H735" s="6">
        <f t="shared" si="108"/>
        <v>4.3382563326901235E-80</v>
      </c>
      <c r="I735" s="6">
        <f t="shared" si="108"/>
        <v>2.7900880169452655E-117</v>
      </c>
      <c r="J735" s="6">
        <f t="shared" si="108"/>
        <v>2.4248096977001008E-161</v>
      </c>
      <c r="K735" s="6">
        <f t="shared" si="108"/>
        <v>2.9363192812738214E-212</v>
      </c>
      <c r="L735" s="6">
        <f t="shared" si="110"/>
        <v>5.052973998599473E-270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>
      <c r="A736" s="5">
        <f t="shared" si="107"/>
        <v>0.23000000000000062</v>
      </c>
      <c r="B736" s="10">
        <f t="shared" si="106"/>
        <v>0.3820571478357912</v>
      </c>
      <c r="D736" s="6">
        <f t="shared" si="109"/>
        <v>0.38205714745040459</v>
      </c>
      <c r="E736" s="6">
        <f t="shared" si="108"/>
        <v>3.8538658824523674E-10</v>
      </c>
      <c r="F736" s="6">
        <f t="shared" si="108"/>
        <v>1.5277972421973369E-26</v>
      </c>
      <c r="G736" s="6">
        <f t="shared" si="108"/>
        <v>5.2794652012229199E-50</v>
      </c>
      <c r="H736" s="6">
        <f t="shared" si="108"/>
        <v>1.9932389901899159E-80</v>
      </c>
      <c r="I736" s="6">
        <f t="shared" si="108"/>
        <v>9.0681713855817597E-118</v>
      </c>
      <c r="J736" s="6">
        <f t="shared" si="108"/>
        <v>5.234853566267639E-162</v>
      </c>
      <c r="K736" s="6">
        <f t="shared" si="108"/>
        <v>3.9538651894586387E-213</v>
      </c>
      <c r="L736" s="6">
        <f t="shared" si="110"/>
        <v>3.9849568549167298E-271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>
      <c r="A737" s="5">
        <f t="shared" si="107"/>
        <v>0.23100000000000062</v>
      </c>
      <c r="B737" s="10">
        <f t="shared" si="106"/>
        <v>0.37387145359436591</v>
      </c>
      <c r="D737" s="6">
        <f t="shared" si="109"/>
        <v>0.37387145325159477</v>
      </c>
      <c r="E737" s="6">
        <f t="shared" si="108"/>
        <v>3.4277115200392253E-10</v>
      </c>
      <c r="F737" s="6">
        <f t="shared" si="108"/>
        <v>1.1601517353218834E-26</v>
      </c>
      <c r="G737" s="6">
        <f t="shared" si="108"/>
        <v>3.213432528310777E-50</v>
      </c>
      <c r="H737" s="6">
        <f t="shared" si="108"/>
        <v>9.129227636336363E-81</v>
      </c>
      <c r="I737" s="6">
        <f t="shared" si="108"/>
        <v>2.9339282740714719E-118</v>
      </c>
      <c r="J737" s="6">
        <f t="shared" si="108"/>
        <v>1.1231745885110149E-162</v>
      </c>
      <c r="K737" s="6">
        <f t="shared" si="108"/>
        <v>5.2812245021015997E-214</v>
      </c>
      <c r="L737" s="6">
        <f t="shared" si="110"/>
        <v>3.1107359952661109E-272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>
      <c r="A738" s="5">
        <f t="shared" si="107"/>
        <v>0.23200000000000062</v>
      </c>
      <c r="B738" s="10">
        <f t="shared" si="106"/>
        <v>0.36581312333163402</v>
      </c>
      <c r="D738" s="6">
        <f t="shared" si="109"/>
        <v>0.36581312302692059</v>
      </c>
      <c r="E738" s="6">
        <f t="shared" si="108"/>
        <v>3.0471341794381212E-10</v>
      </c>
      <c r="F738" s="6">
        <f t="shared" si="108"/>
        <v>8.799717622192238E-27</v>
      </c>
      <c r="G738" s="6">
        <f t="shared" si="108"/>
        <v>1.9519486811125729E-50</v>
      </c>
      <c r="H738" s="6">
        <f t="shared" si="108"/>
        <v>4.1680575616882336E-81</v>
      </c>
      <c r="I738" s="6">
        <f t="shared" si="108"/>
        <v>9.4492930679903365E-119</v>
      </c>
      <c r="J738" s="6">
        <f t="shared" si="108"/>
        <v>2.3949425309237905E-163</v>
      </c>
      <c r="K738" s="6">
        <f t="shared" si="108"/>
        <v>6.997252429201765E-215</v>
      </c>
      <c r="L738" s="6">
        <f t="shared" si="110"/>
        <v>2.4035207327816095E-273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>
      <c r="A739" s="5">
        <f t="shared" si="107"/>
        <v>0.23300000000000062</v>
      </c>
      <c r="B739" s="10">
        <f t="shared" si="106"/>
        <v>0.35788133231303276</v>
      </c>
      <c r="D739" s="6">
        <f t="shared" si="109"/>
        <v>0.3578813320422895</v>
      </c>
      <c r="E739" s="6">
        <f t="shared" si="108"/>
        <v>2.7074326399384268E-10</v>
      </c>
      <c r="F739" s="6">
        <f t="shared" si="108"/>
        <v>6.6669249297401051E-27</v>
      </c>
      <c r="G739" s="6">
        <f t="shared" si="108"/>
        <v>1.1832704926621638E-50</v>
      </c>
      <c r="H739" s="6">
        <f t="shared" si="108"/>
        <v>1.8969368731299515E-81</v>
      </c>
      <c r="I739" s="6">
        <f t="shared" si="108"/>
        <v>3.0294323813803136E-119</v>
      </c>
      <c r="J739" s="6">
        <f t="shared" si="108"/>
        <v>5.0750137006612411E-164</v>
      </c>
      <c r="K739" s="6">
        <f t="shared" si="108"/>
        <v>9.1957358232838333E-216</v>
      </c>
      <c r="L739" s="6">
        <f t="shared" si="110"/>
        <v>1.8380610124884879E-274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>
      <c r="A740" s="5">
        <f t="shared" si="107"/>
        <v>0.23400000000000062</v>
      </c>
      <c r="B740" s="10">
        <f t="shared" si="106"/>
        <v>0.35007523478879832</v>
      </c>
      <c r="D740" s="6">
        <f t="shared" si="109"/>
        <v>0.35007523454836115</v>
      </c>
      <c r="E740" s="6">
        <f t="shared" si="108"/>
        <v>2.4043717989809874E-10</v>
      </c>
      <c r="F740" s="6">
        <f t="shared" si="108"/>
        <v>5.0452569494833738E-27</v>
      </c>
      <c r="G740" s="6">
        <f t="shared" si="108"/>
        <v>7.1583439599690038E-51</v>
      </c>
      <c r="H740" s="6">
        <f t="shared" si="108"/>
        <v>8.6056962939771893E-82</v>
      </c>
      <c r="I740" s="6">
        <f t="shared" si="108"/>
        <v>9.6677933494009817E-120</v>
      </c>
      <c r="J740" s="6">
        <f t="shared" si="108"/>
        <v>1.0687171834525265E-164</v>
      </c>
      <c r="K740" s="6">
        <f t="shared" si="108"/>
        <v>1.1986635514220912E-216</v>
      </c>
      <c r="L740" s="6">
        <f t="shared" si="110"/>
        <v>1.391173767314386E-275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>
      <c r="A741" s="5">
        <f t="shared" si="107"/>
        <v>0.23500000000000063</v>
      </c>
      <c r="B741" s="10">
        <f t="shared" si="106"/>
        <v>0.34239396459784788</v>
      </c>
      <c r="D741" s="6">
        <f t="shared" si="109"/>
        <v>0.34239396438443404</v>
      </c>
      <c r="E741" s="6">
        <f t="shared" si="108"/>
        <v>2.1341384324282915E-10</v>
      </c>
      <c r="F741" s="6">
        <f t="shared" si="108"/>
        <v>3.8136418951769198E-27</v>
      </c>
      <c r="G741" s="6">
        <f t="shared" si="108"/>
        <v>4.3216582861443054E-51</v>
      </c>
      <c r="H741" s="6">
        <f t="shared" si="108"/>
        <v>3.8915943413410713E-82</v>
      </c>
      <c r="I741" s="6">
        <f t="shared" si="108"/>
        <v>3.0710692257634333E-120</v>
      </c>
      <c r="J741" s="6">
        <f t="shared" si="108"/>
        <v>2.2364589368100034E-165</v>
      </c>
      <c r="K741" s="6">
        <f t="shared" si="108"/>
        <v>1.5496933194555447E-217</v>
      </c>
      <c r="L741" s="6">
        <f t="shared" si="110"/>
        <v>1.0420636436840069E-276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>
      <c r="A742" s="5">
        <f t="shared" si="107"/>
        <v>0.23600000000000063</v>
      </c>
      <c r="B742" s="10">
        <f t="shared" si="106"/>
        <v>0.33483663577340739</v>
      </c>
      <c r="D742" s="6">
        <f t="shared" si="109"/>
        <v>0.33483663558407728</v>
      </c>
      <c r="E742" s="6">
        <f t="shared" si="108"/>
        <v>1.893300953549669E-10</v>
      </c>
      <c r="F742" s="6">
        <f t="shared" si="108"/>
        <v>2.8793431105611115E-27</v>
      </c>
      <c r="G742" s="6">
        <f t="shared" si="108"/>
        <v>2.6037186303656514E-51</v>
      </c>
      <c r="H742" s="6">
        <f t="shared" si="108"/>
        <v>1.7541710749111113E-82</v>
      </c>
      <c r="I742" s="6">
        <f t="shared" si="108"/>
        <v>9.710463814513211E-121</v>
      </c>
      <c r="J742" s="6">
        <f t="shared" si="108"/>
        <v>4.6507253892539092E-166</v>
      </c>
      <c r="K742" s="6">
        <f t="shared" si="108"/>
        <v>1.9870902486980281E-218</v>
      </c>
      <c r="L742" s="6">
        <f t="shared" si="110"/>
        <v>7.7246790831732538E-278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>
      <c r="A743" s="5">
        <f t="shared" si="107"/>
        <v>0.23700000000000063</v>
      </c>
      <c r="B743" s="10">
        <f t="shared" si="106"/>
        <v>0.32740234315004829</v>
      </c>
      <c r="D743" s="6">
        <f t="shared" si="109"/>
        <v>0.32740234298217102</v>
      </c>
      <c r="E743" s="6">
        <f t="shared" si="108"/>
        <v>1.6787728287968925E-10</v>
      </c>
      <c r="F743" s="6">
        <f t="shared" si="108"/>
        <v>2.1714098489716774E-27</v>
      </c>
      <c r="G743" s="6">
        <f t="shared" si="108"/>
        <v>1.5654523693370603E-51</v>
      </c>
      <c r="H743" s="6">
        <f t="shared" si="108"/>
        <v>7.8815849820374774E-83</v>
      </c>
      <c r="I743" s="6">
        <f t="shared" si="108"/>
        <v>3.0561199770117459E-121</v>
      </c>
      <c r="J743" s="6">
        <f t="shared" si="108"/>
        <v>9.6101711225620562E-167</v>
      </c>
      <c r="K743" s="6">
        <f t="shared" si="108"/>
        <v>2.5269605299814007E-219</v>
      </c>
      <c r="L743" s="6">
        <f t="shared" si="110"/>
        <v>5.6665906734460912E-279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>
      <c r="A744" s="5">
        <f t="shared" si="107"/>
        <v>0.23800000000000063</v>
      </c>
      <c r="B744" s="10">
        <f t="shared" si="106"/>
        <v>0.32009016297180026</v>
      </c>
      <c r="D744" s="6">
        <f t="shared" si="109"/>
        <v>0.32009016282302233</v>
      </c>
      <c r="E744" s="6">
        <f t="shared" si="108"/>
        <v>1.4877793358588308E-10</v>
      </c>
      <c r="F744" s="6">
        <f t="shared" si="108"/>
        <v>1.6356223544593156E-27</v>
      </c>
      <c r="G744" s="6">
        <f t="shared" si="108"/>
        <v>9.3925658679973659E-52</v>
      </c>
      <c r="H744" s="6">
        <f t="shared" si="108"/>
        <v>3.5297731296206183E-83</v>
      </c>
      <c r="I744" s="6">
        <f t="shared" si="108"/>
        <v>9.5735450886028033E-122</v>
      </c>
      <c r="J744" s="6">
        <f t="shared" si="108"/>
        <v>1.9732457798161796E-167</v>
      </c>
      <c r="K744" s="6">
        <f t="shared" si="108"/>
        <v>3.1869405890909433E-220</v>
      </c>
      <c r="L744" s="6">
        <f t="shared" si="110"/>
        <v>4.113393127750287E-280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>
      <c r="A745" s="5">
        <f t="shared" si="107"/>
        <v>0.23900000000000063</v>
      </c>
      <c r="B745" s="10">
        <f t="shared" si="106"/>
        <v>0.31289915350099023</v>
      </c>
      <c r="D745" s="6">
        <f t="shared" si="109"/>
        <v>0.31289915336920748</v>
      </c>
      <c r="E745" s="6">
        <f t="shared" si="108"/>
        <v>1.3178273748623952E-10</v>
      </c>
      <c r="F745" s="6">
        <f t="shared" si="108"/>
        <v>1.2305948431219961E-27</v>
      </c>
      <c r="G745" s="6">
        <f t="shared" si="108"/>
        <v>5.6237189936254604E-52</v>
      </c>
      <c r="H745" s="6">
        <f t="shared" si="108"/>
        <v>1.5756726304675348E-83</v>
      </c>
      <c r="I745" s="6">
        <f t="shared" si="108"/>
        <v>2.9849633829994826E-122</v>
      </c>
      <c r="J745" s="6">
        <f t="shared" si="108"/>
        <v>4.0258706615184036E-168</v>
      </c>
      <c r="K745" s="6">
        <f t="shared" si="108"/>
        <v>3.9859300128024939E-221</v>
      </c>
      <c r="L745" s="6">
        <f t="shared" si="110"/>
        <v>2.9545904142562291E-281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>
      <c r="A746" s="5">
        <f t="shared" si="107"/>
        <v>0.24000000000000063</v>
      </c>
      <c r="B746" s="10">
        <f t="shared" si="106"/>
        <v>0.30582835562748362</v>
      </c>
      <c r="D746" s="6">
        <f t="shared" si="109"/>
        <v>0.30582835551081583</v>
      </c>
      <c r="E746" s="6">
        <f t="shared" si="108"/>
        <v>1.1666780670681444E-10</v>
      </c>
      <c r="F746" s="6">
        <f t="shared" si="108"/>
        <v>9.2477466552470966E-28</v>
      </c>
      <c r="G746" s="6">
        <f t="shared" si="108"/>
        <v>3.3601163708985809E-52</v>
      </c>
      <c r="H746" s="6">
        <f t="shared" si="108"/>
        <v>7.0107663182012344E-84</v>
      </c>
      <c r="I746" s="6">
        <f t="shared" si="108"/>
        <v>9.2631970327477472E-123</v>
      </c>
      <c r="J746" s="6">
        <f t="shared" si="108"/>
        <v>8.1612356900281256E-169</v>
      </c>
      <c r="K746" s="6">
        <f t="shared" si="108"/>
        <v>4.9436880040971324E-222</v>
      </c>
      <c r="L746" s="6">
        <f t="shared" si="110"/>
        <v>2.0998809790145044E-282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>
      <c r="A747" s="5">
        <f t="shared" si="107"/>
        <v>0.24100000000000063</v>
      </c>
      <c r="B747" s="10">
        <f t="shared" si="106"/>
        <v>0.29887679347799462</v>
      </c>
      <c r="D747" s="6">
        <f t="shared" si="109"/>
        <v>0.29887679337476242</v>
      </c>
      <c r="E747" s="6">
        <f t="shared" si="108"/>
        <v>1.0323218971211603E-10</v>
      </c>
      <c r="F747" s="6">
        <f t="shared" si="108"/>
        <v>6.9413427275534393E-28</v>
      </c>
      <c r="G747" s="6">
        <f t="shared" si="108"/>
        <v>2.0034233386584442E-52</v>
      </c>
      <c r="H747" s="6">
        <f t="shared" si="108"/>
        <v>3.1091351699099276E-84</v>
      </c>
      <c r="I747" s="6">
        <f t="shared" si="108"/>
        <v>2.8610818033543675E-123</v>
      </c>
      <c r="J747" s="6">
        <f t="shared" si="108"/>
        <v>1.6438354273942322E-169</v>
      </c>
      <c r="K747" s="6">
        <f t="shared" si="108"/>
        <v>6.080279711567178E-223</v>
      </c>
      <c r="L747" s="6">
        <f t="shared" si="110"/>
        <v>1.4766377548278762E-283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>
      <c r="A748" s="5">
        <f t="shared" si="107"/>
        <v>0.24200000000000063</v>
      </c>
      <c r="B748" s="10">
        <f t="shared" si="106"/>
        <v>0.29204347502512973</v>
      </c>
      <c r="D748" s="6">
        <f t="shared" si="109"/>
        <v>0.29204347493383409</v>
      </c>
      <c r="E748" s="6">
        <f t="shared" si="108"/>
        <v>9.1295617498295741E-11</v>
      </c>
      <c r="F748" s="6">
        <f t="shared" si="108"/>
        <v>5.2039813135330522E-28</v>
      </c>
      <c r="G748" s="6">
        <f t="shared" si="108"/>
        <v>1.1919970657910626E-52</v>
      </c>
      <c r="H748" s="6">
        <f t="shared" si="108"/>
        <v>1.3743033799050052E-84</v>
      </c>
      <c r="I748" s="6">
        <f t="shared" si="108"/>
        <v>8.7950619318626133E-124</v>
      </c>
      <c r="J748" s="6">
        <f t="shared" si="108"/>
        <v>3.2896967740852154E-170</v>
      </c>
      <c r="K748" s="6">
        <f t="shared" si="108"/>
        <v>7.4153653991396185E-224</v>
      </c>
      <c r="L748" s="6">
        <f t="shared" si="110"/>
        <v>1.027345779481625E-284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>
      <c r="A749" s="5">
        <f t="shared" si="107"/>
        <v>0.24300000000000063</v>
      </c>
      <c r="B749" s="10">
        <f t="shared" si="106"/>
        <v>0.28532739269584056</v>
      </c>
      <c r="D749" s="6">
        <f t="shared" si="109"/>
        <v>0.28532739261514412</v>
      </c>
      <c r="E749" s="6">
        <f t="shared" si="108"/>
        <v>8.0696461220159053E-11</v>
      </c>
      <c r="F749" s="6">
        <f t="shared" si="108"/>
        <v>3.8968221058598428E-28</v>
      </c>
      <c r="G749" s="6">
        <f t="shared" si="108"/>
        <v>7.077143813587136E-53</v>
      </c>
      <c r="H749" s="6">
        <f t="shared" si="108"/>
        <v>6.0546464652803595E-85</v>
      </c>
      <c r="I749" s="6">
        <f t="shared" si="108"/>
        <v>2.6907820557377996E-124</v>
      </c>
      <c r="J749" s="6">
        <f t="shared" si="108"/>
        <v>6.5408965016374385E-171</v>
      </c>
      <c r="K749" s="6">
        <f t="shared" si="108"/>
        <v>8.9673343748207023E-225</v>
      </c>
      <c r="L749" s="6">
        <f t="shared" si="110"/>
        <v>7.071379001992769E-286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>
      <c r="A750" s="5">
        <f t="shared" si="107"/>
        <v>0.24400000000000063</v>
      </c>
      <c r="B750" s="10">
        <f t="shared" si="106"/>
        <v>0.27872752397897066</v>
      </c>
      <c r="D750" s="6">
        <f t="shared" si="109"/>
        <v>0.2787275239076808</v>
      </c>
      <c r="E750" s="6">
        <f t="shared" si="108"/>
        <v>7.12898824282837E-11</v>
      </c>
      <c r="F750" s="6">
        <f t="shared" si="108"/>
        <v>2.9145128272027496E-28</v>
      </c>
      <c r="G750" s="6">
        <f t="shared" si="108"/>
        <v>4.1929293747986229E-53</v>
      </c>
      <c r="H750" s="6">
        <f t="shared" si="108"/>
        <v>2.6585961389981314E-85</v>
      </c>
      <c r="I750" s="6">
        <f t="shared" si="108"/>
        <v>8.1929602056737381E-125</v>
      </c>
      <c r="J750" s="6">
        <f t="shared" si="108"/>
        <v>1.2920855630237852E-171</v>
      </c>
      <c r="K750" s="6">
        <f t="shared" si="108"/>
        <v>1.07522967109892E-225</v>
      </c>
      <c r="L750" s="6">
        <f t="shared" si="110"/>
        <v>4.8152377023394699E-287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>
      <c r="A751" s="5">
        <f t="shared" si="107"/>
        <v>0.24500000000000063</v>
      </c>
      <c r="B751" s="10">
        <f t="shared" si="106"/>
        <v>0.27224283203155647</v>
      </c>
      <c r="D751" s="6">
        <f t="shared" si="109"/>
        <v>0.27224283196861032</v>
      </c>
      <c r="E751" s="6">
        <f t="shared" si="108"/>
        <v>6.2946158670424773E-11</v>
      </c>
      <c r="F751" s="6">
        <f t="shared" si="108"/>
        <v>2.1772074918509292E-28</v>
      </c>
      <c r="G751" s="6">
        <f t="shared" si="108"/>
        <v>2.4788489600567317E-53</v>
      </c>
      <c r="H751" s="6">
        <f t="shared" si="108"/>
        <v>1.1635031776114512E-85</v>
      </c>
      <c r="I751" s="6">
        <f t="shared" si="108"/>
        <v>2.4826616993442836E-125</v>
      </c>
      <c r="J751" s="6">
        <f t="shared" si="108"/>
        <v>2.5357505425541904E-172</v>
      </c>
      <c r="K751" s="6">
        <f t="shared" si="108"/>
        <v>1.278295863728685E-226</v>
      </c>
      <c r="L751" s="6">
        <f t="shared" si="110"/>
        <v>3.2436856306841144E-288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>
      <c r="A752" s="5">
        <f t="shared" si="107"/>
        <v>0.24600000000000063</v>
      </c>
      <c r="B752" s="10">
        <f t="shared" si="106"/>
        <v>0.26587226628358135</v>
      </c>
      <c r="D752" s="6">
        <f t="shared" si="109"/>
        <v>0.26587226622803217</v>
      </c>
      <c r="E752" s="6">
        <f t="shared" si="108"/>
        <v>5.5549168666149766E-11</v>
      </c>
      <c r="F752" s="6">
        <f t="shared" si="108"/>
        <v>1.6244638010027712E-28</v>
      </c>
      <c r="G752" s="6">
        <f t="shared" si="108"/>
        <v>1.4623517879401453E-53</v>
      </c>
      <c r="H752" s="6">
        <f t="shared" si="108"/>
        <v>5.07491294562867E-86</v>
      </c>
      <c r="I752" s="6">
        <f t="shared" si="108"/>
        <v>7.4868694534701171E-126</v>
      </c>
      <c r="J752" s="6">
        <f t="shared" si="108"/>
        <v>4.9439225551128646E-173</v>
      </c>
      <c r="K752" s="6">
        <f t="shared" si="108"/>
        <v>1.5067421367076847E-227</v>
      </c>
      <c r="L752" s="6">
        <f t="shared" si="110"/>
        <v>2.1614658844029489E-289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>
      <c r="A753" s="5">
        <f t="shared" si="107"/>
        <v>0.24700000000000064</v>
      </c>
      <c r="B753" s="10">
        <f t="shared" si="106"/>
        <v>0.25961476304086828</v>
      </c>
      <c r="D753" s="6">
        <f t="shared" si="109"/>
        <v>0.25961476299187325</v>
      </c>
      <c r="E753" s="6">
        <f t="shared" si="108"/>
        <v>4.8995022603998844E-11</v>
      </c>
      <c r="F753" s="6">
        <f t="shared" si="108"/>
        <v>1.2105828794553979E-28</v>
      </c>
      <c r="G753" s="6">
        <f t="shared" si="108"/>
        <v>8.6083358563857301E-54</v>
      </c>
      <c r="H753" s="6">
        <f t="shared" si="108"/>
        <v>2.2061224344046265E-86</v>
      </c>
      <c r="I753" s="6">
        <f t="shared" si="108"/>
        <v>2.2468837411401691E-126</v>
      </c>
      <c r="J753" s="6">
        <f t="shared" si="108"/>
        <v>9.5758039679973606E-174</v>
      </c>
      <c r="K753" s="6">
        <f t="shared" si="108"/>
        <v>1.7607957055872999E-228</v>
      </c>
      <c r="L753" s="6">
        <f t="shared" si="108"/>
        <v>1.4247141329006673E-290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>
      <c r="A754" s="5">
        <f t="shared" si="107"/>
        <v>0.24800000000000064</v>
      </c>
      <c r="B754" s="10">
        <f t="shared" si="106"/>
        <v>0.25346924608579069</v>
      </c>
      <c r="D754" s="6">
        <f t="shared" si="109"/>
        <v>0.25346924604259985</v>
      </c>
      <c r="E754" s="6">
        <f t="shared" si="108"/>
        <v>4.319082434470399E-11</v>
      </c>
      <c r="F754" s="6">
        <f t="shared" si="108"/>
        <v>9.0105475474695343E-29</v>
      </c>
      <c r="G754" s="6">
        <f t="shared" si="108"/>
        <v>5.0564806273652279E-54</v>
      </c>
      <c r="H754" s="6">
        <f t="shared" si="108"/>
        <v>9.5579502378077868E-87</v>
      </c>
      <c r="I754" s="6">
        <f t="shared" si="108"/>
        <v>6.7104267735786164E-127</v>
      </c>
      <c r="J754" s="6">
        <f t="shared" si="108"/>
        <v>1.8424928931518335E-174</v>
      </c>
      <c r="K754" s="6">
        <f t="shared" si="108"/>
        <v>2.039982838035508E-229</v>
      </c>
      <c r="L754" s="6">
        <f t="shared" si="108"/>
        <v>9.2887620927837891E-292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>
      <c r="A755" s="5">
        <f t="shared" si="107"/>
        <v>0.24900000000000064</v>
      </c>
      <c r="B755" s="10">
        <f t="shared" si="106"/>
        <v>0.24743462727550175</v>
      </c>
      <c r="D755" s="6">
        <f t="shared" si="109"/>
        <v>0.24743462723744819</v>
      </c>
      <c r="E755" s="6">
        <f t="shared" si="108"/>
        <v>3.8053553449820536E-11</v>
      </c>
      <c r="F755" s="6">
        <f t="shared" si="108"/>
        <v>6.6985050469681414E-29</v>
      </c>
      <c r="G755" s="6">
        <f t="shared" si="108"/>
        <v>2.9637088400653464E-54</v>
      </c>
      <c r="H755" s="6">
        <f t="shared" si="108"/>
        <v>4.126940278189795E-87</v>
      </c>
      <c r="I755" s="6">
        <f t="shared" si="108"/>
        <v>1.9943456052449847E-127</v>
      </c>
      <c r="J755" s="6">
        <f t="shared" ref="J755:W781" si="112">EXP($A755-J$4*EXP(4*$A755))*((16*J$4^2*EXP(8*$A755)-24*J$4*EXP(4*$A755)))</f>
        <v>3.5216960316319506E-175</v>
      </c>
      <c r="K755" s="6">
        <f t="shared" si="112"/>
        <v>2.3430228509859822E-230</v>
      </c>
      <c r="L755" s="6">
        <f t="shared" si="112"/>
        <v>5.9899013810084178E-293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>
      <c r="A756" s="5">
        <f t="shared" si="107"/>
        <v>0.25000000000000061</v>
      </c>
      <c r="B756" s="10">
        <f t="shared" si="106"/>
        <v>0.24150980713739098</v>
      </c>
      <c r="D756" s="6">
        <f t="shared" si="109"/>
        <v>0.24150980710388192</v>
      </c>
      <c r="E756" s="6">
        <f t="shared" si="109"/>
        <v>3.3509055999774193E-11</v>
      </c>
      <c r="F756" s="6">
        <f t="shared" si="109"/>
        <v>4.9736191138752948E-29</v>
      </c>
      <c r="G756" s="6">
        <f t="shared" si="109"/>
        <v>1.7333129893836254E-54</v>
      </c>
      <c r="H756" s="6">
        <f t="shared" si="109"/>
        <v>1.7758814462684863E-87</v>
      </c>
      <c r="I756" s="6">
        <f t="shared" si="109"/>
        <v>5.8982468535349498E-128</v>
      </c>
      <c r="J756" s="6">
        <f t="shared" si="109"/>
        <v>6.6865458283506441E-176</v>
      </c>
      <c r="K756" s="6">
        <f t="shared" si="109"/>
        <v>2.6677424614727453E-231</v>
      </c>
      <c r="L756" s="6">
        <f t="shared" si="112"/>
        <v>3.8202705322295686E-294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>
      <c r="A757" s="5">
        <f t="shared" si="107"/>
        <v>0.25100000000000061</v>
      </c>
      <c r="B757" s="10">
        <f t="shared" si="106"/>
        <v>0.23569367546144884</v>
      </c>
      <c r="D757" s="6">
        <f t="shared" ref="D757:K788" si="113">EXP($A757-D$4*EXP(4*$A757))*((16*D$4^2*EXP(8*$A757)-24*D$4*EXP(4*$A757)))</f>
        <v>0.23569367543195771</v>
      </c>
      <c r="E757" s="6">
        <f t="shared" si="113"/>
        <v>2.9491134125495644E-11</v>
      </c>
      <c r="F757" s="6">
        <f t="shared" si="113"/>
        <v>3.6883570378042636E-29</v>
      </c>
      <c r="G757" s="6">
        <f t="shared" si="113"/>
        <v>1.0115070778222744E-54</v>
      </c>
      <c r="H757" s="6">
        <f t="shared" si="113"/>
        <v>7.6158117485992592E-88</v>
      </c>
      <c r="I757" s="6">
        <f t="shared" si="113"/>
        <v>1.7358379796087669E-128</v>
      </c>
      <c r="J757" s="6">
        <f t="shared" si="113"/>
        <v>1.2610842064642142E-176</v>
      </c>
      <c r="K757" s="6">
        <f t="shared" si="113"/>
        <v>3.0110189209148261E-232</v>
      </c>
      <c r="L757" s="6">
        <f t="shared" si="112"/>
        <v>2.4096945263638165E-295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>
      <c r="A758" s="5">
        <f t="shared" si="107"/>
        <v>0.25200000000000061</v>
      </c>
      <c r="B758" s="10">
        <f t="shared" si="106"/>
        <v>0.22998511188926873</v>
      </c>
      <c r="D758" s="6">
        <f t="shared" si="113"/>
        <v>0.22998511186332801</v>
      </c>
      <c r="E758" s="6">
        <f t="shared" si="113"/>
        <v>2.5940725059851194E-11</v>
      </c>
      <c r="F758" s="6">
        <f t="shared" si="113"/>
        <v>2.7318512167632455E-29</v>
      </c>
      <c r="G758" s="6">
        <f t="shared" si="113"/>
        <v>5.8898947428458583E-55</v>
      </c>
      <c r="H758" s="6">
        <f t="shared" si="113"/>
        <v>3.2548346439502231E-88</v>
      </c>
      <c r="I758" s="6">
        <f t="shared" si="113"/>
        <v>5.0833566795381373E-129</v>
      </c>
      <c r="J758" s="6">
        <f t="shared" si="113"/>
        <v>2.3624737826202826E-177</v>
      </c>
      <c r="K758" s="6">
        <f t="shared" si="113"/>
        <v>3.3687598505926053E-233</v>
      </c>
      <c r="L758" s="6">
        <f t="shared" si="112"/>
        <v>1.5031558981804121E-296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>
      <c r="A759" s="5">
        <f t="shared" si="107"/>
        <v>0.25300000000000061</v>
      </c>
      <c r="B759" s="10">
        <f t="shared" si="106"/>
        <v>0.22438298649939065</v>
      </c>
      <c r="D759" s="6">
        <f t="shared" si="113"/>
        <v>0.22438298647658547</v>
      </c>
      <c r="E759" s="6">
        <f t="shared" si="113"/>
        <v>2.2805161324804285E-11</v>
      </c>
      <c r="F759" s="6">
        <f t="shared" si="113"/>
        <v>2.020889835626337E-29</v>
      </c>
      <c r="G759" s="6">
        <f t="shared" si="113"/>
        <v>3.4220708296062029E-55</v>
      </c>
      <c r="H759" s="6">
        <f t="shared" si="113"/>
        <v>1.3862647780262453E-88</v>
      </c>
      <c r="I759" s="6">
        <f t="shared" si="113"/>
        <v>1.4812847097063479E-129</v>
      </c>
      <c r="J759" s="6">
        <f t="shared" si="113"/>
        <v>4.3960118835166775E-178</v>
      </c>
      <c r="K759" s="6">
        <f t="shared" si="113"/>
        <v>3.7359264923261376E-234</v>
      </c>
      <c r="L759" s="6">
        <f t="shared" si="112"/>
        <v>9.2725861952312859E-298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>
      <c r="A760" s="5">
        <f t="shared" si="107"/>
        <v>0.25400000000000061</v>
      </c>
      <c r="B760" s="10">
        <f t="shared" si="106"/>
        <v>0.21888616038869765</v>
      </c>
      <c r="D760" s="6">
        <f t="shared" si="113"/>
        <v>0.21888616036866015</v>
      </c>
      <c r="E760" s="6">
        <f t="shared" si="113"/>
        <v>2.0037504413168221E-11</v>
      </c>
      <c r="F760" s="6">
        <f t="shared" si="113"/>
        <v>1.4930955030099107E-29</v>
      </c>
      <c r="G760" s="6">
        <f t="shared" si="113"/>
        <v>1.9838529252841188E-55</v>
      </c>
      <c r="H760" s="6">
        <f t="shared" si="113"/>
        <v>5.8838553027209501E-89</v>
      </c>
      <c r="I760" s="6">
        <f t="shared" si="113"/>
        <v>4.2950124276379986E-130</v>
      </c>
      <c r="J760" s="6">
        <f t="shared" si="113"/>
        <v>8.1247109567097175E-179</v>
      </c>
      <c r="K760" s="6">
        <f t="shared" si="113"/>
        <v>4.1066051839964423E-235</v>
      </c>
      <c r="L760" s="6">
        <f t="shared" si="112"/>
        <v>5.656309084461746E-299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>
      <c r="A761" s="5">
        <f t="shared" si="107"/>
        <v>0.25500000000000062</v>
      </c>
      <c r="B761" s="10">
        <f t="shared" si="106"/>
        <v>0.21349348624960032</v>
      </c>
      <c r="D761" s="6">
        <f t="shared" si="113"/>
        <v>0.21349348623200437</v>
      </c>
      <c r="E761" s="6">
        <f t="shared" si="113"/>
        <v>1.7595945005005559E-11</v>
      </c>
      <c r="F761" s="6">
        <f t="shared" si="113"/>
        <v>1.1017668997640956E-29</v>
      </c>
      <c r="G761" s="6">
        <f t="shared" si="113"/>
        <v>1.1475328227002311E-55</v>
      </c>
      <c r="H761" s="6">
        <f t="shared" si="113"/>
        <v>2.488687104485672E-89</v>
      </c>
      <c r="I761" s="6">
        <f t="shared" si="113"/>
        <v>1.2391377071164997E-130</v>
      </c>
      <c r="J761" s="6">
        <f t="shared" si="113"/>
        <v>1.4914283302942577E-179</v>
      </c>
      <c r="K761" s="6">
        <f t="shared" si="113"/>
        <v>4.4741293210108544E-236</v>
      </c>
      <c r="L761" s="6">
        <f t="shared" si="112"/>
        <v>3.4117821296485621E-300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>
      <c r="A762" s="5">
        <f t="shared" si="107"/>
        <v>0.25600000000000062</v>
      </c>
      <c r="B762" s="10">
        <f t="shared" si="106"/>
        <v>0.20820380894273194</v>
      </c>
      <c r="D762" s="6">
        <f t="shared" si="113"/>
        <v>0.20820380892728868</v>
      </c>
      <c r="E762" s="6">
        <f t="shared" si="113"/>
        <v>1.5443263382952587E-11</v>
      </c>
      <c r="F762" s="6">
        <f t="shared" si="113"/>
        <v>8.1198286603779232E-30</v>
      </c>
      <c r="G762" s="6">
        <f t="shared" si="113"/>
        <v>6.6229589091112038E-56</v>
      </c>
      <c r="H762" s="6">
        <f t="shared" si="113"/>
        <v>1.0489748792756685E-89</v>
      </c>
      <c r="I762" s="6">
        <f t="shared" si="113"/>
        <v>3.5570935239117308E-131</v>
      </c>
      <c r="J762" s="6">
        <f t="shared" si="113"/>
        <v>2.7191328246778598E-180</v>
      </c>
      <c r="K762" s="6">
        <f t="shared" si="113"/>
        <v>4.8312509983397858E-237</v>
      </c>
      <c r="L762" s="6">
        <f t="shared" si="112"/>
        <v>2.034818955540477E-301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>
      <c r="A763" s="5">
        <f t="shared" si="107"/>
        <v>0.25700000000000062</v>
      </c>
      <c r="B763" s="10">
        <f t="shared" si="106"/>
        <v>0.20301596606488734</v>
      </c>
      <c r="D763" s="6">
        <f t="shared" si="113"/>
        <v>0.20301596605134101</v>
      </c>
      <c r="E763" s="6">
        <f t="shared" si="113"/>
        <v>1.3546344282415821E-11</v>
      </c>
      <c r="F763" s="6">
        <f t="shared" si="113"/>
        <v>5.9766364241038916E-30</v>
      </c>
      <c r="G763" s="6">
        <f t="shared" si="113"/>
        <v>3.8138747162380187E-56</v>
      </c>
      <c r="H763" s="6">
        <f t="shared" si="113"/>
        <v>4.4059573560284496E-90</v>
      </c>
      <c r="I763" s="6">
        <f t="shared" si="113"/>
        <v>1.0159745361034594E-131</v>
      </c>
      <c r="J763" s="6">
        <f t="shared" si="113"/>
        <v>4.9235701805061414E-181</v>
      </c>
      <c r="K763" s="6">
        <f t="shared" si="113"/>
        <v>5.170358136627743E-238</v>
      </c>
      <c r="L763" s="6">
        <f t="shared" si="112"/>
        <v>1.199905193297927E-302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>
      <c r="A764" s="5">
        <f t="shared" si="107"/>
        <v>0.25800000000000062</v>
      </c>
      <c r="B764" s="10">
        <f t="shared" si="106"/>
        <v>0.19792878851194265</v>
      </c>
      <c r="D764" s="6">
        <f t="shared" si="113"/>
        <v>0.1979287885000669</v>
      </c>
      <c r="E764" s="6">
        <f t="shared" si="113"/>
        <v>1.187574093578758E-11</v>
      </c>
      <c r="F764" s="6">
        <f t="shared" si="113"/>
        <v>4.3935689388861668E-30</v>
      </c>
      <c r="G764" s="6">
        <f t="shared" si="113"/>
        <v>2.191312444321077E-56</v>
      </c>
      <c r="H764" s="6">
        <f t="shared" si="113"/>
        <v>1.8441226921446807E-90</v>
      </c>
      <c r="I764" s="6">
        <f t="shared" si="113"/>
        <v>2.8871770744472135E-132</v>
      </c>
      <c r="J764" s="6">
        <f t="shared" si="113"/>
        <v>8.8540013092759876E-182</v>
      </c>
      <c r="K764" s="6">
        <f t="shared" si="113"/>
        <v>5.4837294290575924E-239</v>
      </c>
      <c r="L764" s="6">
        <f t="shared" si="112"/>
        <v>6.9956010203498294E-304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>
      <c r="A765" s="5">
        <f t="shared" si="107"/>
        <v>0.25900000000000062</v>
      </c>
      <c r="B765" s="10">
        <f t="shared" si="106"/>
        <v>0.19294110103651602</v>
      </c>
      <c r="D765" s="6">
        <f t="shared" si="113"/>
        <v>0.19294110102611073</v>
      </c>
      <c r="E765" s="6">
        <f t="shared" si="113"/>
        <v>1.0405283548399739E-11</v>
      </c>
      <c r="F765" s="6">
        <f t="shared" si="113"/>
        <v>3.2257186735931243E-30</v>
      </c>
      <c r="G765" s="6">
        <f t="shared" si="113"/>
        <v>1.2562086942300724E-56</v>
      </c>
      <c r="H765" s="6">
        <f t="shared" si="113"/>
        <v>7.6914379509024791E-91</v>
      </c>
      <c r="I765" s="6">
        <f t="shared" si="113"/>
        <v>8.163159289806474E-133</v>
      </c>
      <c r="J765" s="6">
        <f t="shared" si="113"/>
        <v>1.5812363343791423E-182</v>
      </c>
      <c r="K765" s="6">
        <f t="shared" si="113"/>
        <v>5.763816189358901E-240</v>
      </c>
      <c r="L765" s="6">
        <f t="shared" si="112"/>
        <v>4.032183250368148E-305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>
      <c r="A766" s="5">
        <f t="shared" si="107"/>
        <v>0.26000000000000062</v>
      </c>
      <c r="B766" s="10">
        <f t="shared" si="106"/>
        <v>0.18805172280009977</v>
      </c>
      <c r="D766" s="6">
        <f t="shared" si="113"/>
        <v>0.18805172279098803</v>
      </c>
      <c r="E766" s="6">
        <f t="shared" si="113"/>
        <v>9.1117278813834654E-12</v>
      </c>
      <c r="F766" s="6">
        <f t="shared" si="113"/>
        <v>2.3652756288940643E-30</v>
      </c>
      <c r="G766" s="6">
        <f t="shared" si="113"/>
        <v>7.185135507362596E-57</v>
      </c>
      <c r="H766" s="6">
        <f t="shared" si="113"/>
        <v>3.1965929481612334E-91</v>
      </c>
      <c r="I766" s="6">
        <f t="shared" si="113"/>
        <v>2.2962995161524901E-133</v>
      </c>
      <c r="J766" s="6">
        <f t="shared" si="113"/>
        <v>2.8043983951705938E-183</v>
      </c>
      <c r="K766" s="6">
        <f t="shared" si="113"/>
        <v>6.0035374333362856E-241</v>
      </c>
      <c r="L766" s="6">
        <f t="shared" si="112"/>
        <v>2.297591036809502E-306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>
      <c r="A767" s="5">
        <f t="shared" si="107"/>
        <v>0.26100000000000062</v>
      </c>
      <c r="B767" s="10">
        <f t="shared" si="106"/>
        <v>0.18325946791944031</v>
      </c>
      <c r="D767" s="6">
        <f t="shared" si="113"/>
        <v>0.18325946791146588</v>
      </c>
      <c r="E767" s="6">
        <f t="shared" si="113"/>
        <v>7.9744400162439112E-12</v>
      </c>
      <c r="F767" s="6">
        <f t="shared" si="113"/>
        <v>1.7321321900102282E-30</v>
      </c>
      <c r="G767" s="6">
        <f t="shared" si="113"/>
        <v>4.1003399561788324E-57</v>
      </c>
      <c r="H767" s="6">
        <f t="shared" si="113"/>
        <v>1.3238020124188161E-91</v>
      </c>
      <c r="I767" s="6">
        <f t="shared" si="113"/>
        <v>6.4265121714615428E-134</v>
      </c>
      <c r="J767" s="6">
        <f t="shared" si="113"/>
        <v>4.9391961648602248E-184</v>
      </c>
      <c r="K767" s="6">
        <f t="shared" si="113"/>
        <v>6.1965725666503009E-242</v>
      </c>
      <c r="L767" s="6">
        <f t="shared" si="112"/>
        <v>1.294203180755141E-307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>
      <c r="A768" s="5">
        <f t="shared" si="107"/>
        <v>0.26200000000000062</v>
      </c>
      <c r="B768" s="10">
        <f t="shared" si="106"/>
        <v>0.17856314600691914</v>
      </c>
      <c r="D768" s="6">
        <f t="shared" si="113"/>
        <v>0.17856314599994402</v>
      </c>
      <c r="E768" s="6">
        <f t="shared" si="113"/>
        <v>6.9751137408103165E-12</v>
      </c>
      <c r="F768" s="6">
        <f t="shared" si="113"/>
        <v>1.2668409353516326E-30</v>
      </c>
      <c r="G768" s="6">
        <f t="shared" si="113"/>
        <v>2.3346003213192946E-57</v>
      </c>
      <c r="H768" s="6">
        <f t="shared" si="113"/>
        <v>5.4627138556373829E-92</v>
      </c>
      <c r="I768" s="6">
        <f t="shared" si="113"/>
        <v>1.7893271843146119E-134</v>
      </c>
      <c r="J768" s="6">
        <f t="shared" si="113"/>
        <v>8.6384206985175543E-185</v>
      </c>
      <c r="K768" s="6">
        <f t="shared" si="113"/>
        <v>6.3376351116486939E-243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>
      <c r="A769" s="5">
        <f t="shared" si="107"/>
        <v>0.26300000000000062</v>
      </c>
      <c r="B769" s="10">
        <f t="shared" si="106"/>
        <v>0.17396156270471078</v>
      </c>
      <c r="D769" s="6">
        <f t="shared" si="113"/>
        <v>0.17396156269861326</v>
      </c>
      <c r="E769" s="6">
        <f t="shared" si="113"/>
        <v>6.0975173291198766E-12</v>
      </c>
      <c r="F769" s="6">
        <f t="shared" si="113"/>
        <v>9.2534287931489631E-31</v>
      </c>
      <c r="G769" s="6">
        <f t="shared" si="113"/>
        <v>1.3261999706497586E-57</v>
      </c>
      <c r="H769" s="6">
        <f t="shared" si="113"/>
        <v>2.246142831873871E-92</v>
      </c>
      <c r="I769" s="6">
        <f t="shared" si="113"/>
        <v>4.9563602346986096E-135</v>
      </c>
      <c r="J769" s="6">
        <f t="shared" si="113"/>
        <v>1.5002435188735227E-185</v>
      </c>
      <c r="K769" s="6">
        <f t="shared" si="113"/>
        <v>6.4227111406902711E-244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>
      <c r="A770" s="5">
        <f t="shared" si="107"/>
        <v>0.26400000000000062</v>
      </c>
      <c r="B770" s="10">
        <f t="shared" si="106"/>
        <v>0.16945352021249607</v>
      </c>
      <c r="D770" s="6">
        <f t="shared" si="113"/>
        <v>0.16945352020716881</v>
      </c>
      <c r="E770" s="6">
        <f t="shared" si="113"/>
        <v>5.3272667913374382E-12</v>
      </c>
      <c r="F770" s="6">
        <f t="shared" si="113"/>
        <v>6.7502613031782539E-31</v>
      </c>
      <c r="G770" s="6">
        <f t="shared" si="113"/>
        <v>7.5163205293052129E-58</v>
      </c>
      <c r="H770" s="6">
        <f t="shared" si="113"/>
        <v>9.2024517896427449E-93</v>
      </c>
      <c r="I770" s="6">
        <f t="shared" si="113"/>
        <v>1.3657954553098637E-135</v>
      </c>
      <c r="J770" s="6">
        <f t="shared" si="113"/>
        <v>2.5871777856681216E-186</v>
      </c>
      <c r="K770" s="6">
        <f t="shared" si="113"/>
        <v>6.4492475488857126E-245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>
      <c r="A771" s="5">
        <f t="shared" si="107"/>
        <v>0.26500000000000062</v>
      </c>
      <c r="B771" s="10">
        <f t="shared" si="106"/>
        <v>0.16503781780850757</v>
      </c>
      <c r="D771" s="6">
        <f t="shared" si="113"/>
        <v>0.16503781780385596</v>
      </c>
      <c r="E771" s="6">
        <f t="shared" si="113"/>
        <v>4.651622946421647E-12</v>
      </c>
      <c r="F771" s="6">
        <f t="shared" si="113"/>
        <v>4.9178301618127896E-31</v>
      </c>
      <c r="G771" s="6">
        <f t="shared" si="113"/>
        <v>4.2500825654872652E-58</v>
      </c>
      <c r="H771" s="6">
        <f t="shared" si="113"/>
        <v>3.7566499889765398E-93</v>
      </c>
      <c r="I771" s="6">
        <f t="shared" si="113"/>
        <v>3.7441146502314564E-136</v>
      </c>
      <c r="J771" s="6">
        <f t="shared" si="113"/>
        <v>4.4301213008887414E-187</v>
      </c>
      <c r="K771" s="6">
        <f t="shared" si="113"/>
        <v>6.4162779405372852E-246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>
      <c r="A772" s="5">
        <f t="shared" si="107"/>
        <v>0.26600000000000062</v>
      </c>
      <c r="B772" s="10">
        <f t="shared" si="106"/>
        <v>0.16071325236370876</v>
      </c>
      <c r="D772" s="6">
        <f t="shared" si="113"/>
        <v>0.16071325235964945</v>
      </c>
      <c r="E772" s="6">
        <f t="shared" si="113"/>
        <v>4.0593099221561062E-12</v>
      </c>
      <c r="F772" s="6">
        <f t="shared" si="113"/>
        <v>3.5781558152406202E-31</v>
      </c>
      <c r="G772" s="6">
        <f t="shared" si="113"/>
        <v>2.3976247592860761E-58</v>
      </c>
      <c r="H772" s="6">
        <f t="shared" si="113"/>
        <v>1.5279974462810553E-93</v>
      </c>
      <c r="I772" s="6">
        <f t="shared" si="113"/>
        <v>1.0210434789810297E-136</v>
      </c>
      <c r="J772" s="6">
        <f t="shared" si="113"/>
        <v>7.5321240970855693E-188</v>
      </c>
      <c r="K772" s="6">
        <f t="shared" si="113"/>
        <v>6.3244775541263215E-247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>
      <c r="A773" s="5">
        <f t="shared" si="107"/>
        <v>0.26700000000000063</v>
      </c>
      <c r="B773" s="10">
        <f t="shared" si="106"/>
        <v>0.15647861884889755</v>
      </c>
      <c r="D773" s="6">
        <f t="shared" si="113"/>
        <v>0.15647861884535719</v>
      </c>
      <c r="E773" s="6">
        <f t="shared" si="113"/>
        <v>3.5403529164241772E-12</v>
      </c>
      <c r="F773" s="6">
        <f t="shared" si="113"/>
        <v>2.6000127599362346E-31</v>
      </c>
      <c r="G773" s="6">
        <f t="shared" si="113"/>
        <v>1.3494375618399402E-58</v>
      </c>
      <c r="H773" s="6">
        <f t="shared" si="113"/>
        <v>6.1924559073868537E-94</v>
      </c>
      <c r="I773" s="6">
        <f t="shared" si="113"/>
        <v>2.7698857935156826E-137</v>
      </c>
      <c r="J773" s="6">
        <f t="shared" si="113"/>
        <v>1.271509021440144E-188</v>
      </c>
      <c r="K773" s="6">
        <f t="shared" si="113"/>
        <v>6.1761430427395299E-248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>
      <c r="A774" s="5">
        <f t="shared" si="107"/>
        <v>0.26800000000000063</v>
      </c>
      <c r="B774" s="10">
        <f t="shared" si="106"/>
        <v>0.15233271083453898</v>
      </c>
      <c r="D774" s="6">
        <f t="shared" si="113"/>
        <v>0.15233271083145306</v>
      </c>
      <c r="E774" s="6">
        <f t="shared" si="113"/>
        <v>3.0859332621322243E-12</v>
      </c>
      <c r="F774" s="6">
        <f t="shared" si="113"/>
        <v>1.8867742354584976E-31</v>
      </c>
      <c r="G774" s="6">
        <f t="shared" si="113"/>
        <v>7.5771877806632728E-59</v>
      </c>
      <c r="H774" s="6">
        <f t="shared" si="113"/>
        <v>2.50043332339293E-94</v>
      </c>
      <c r="I774" s="6">
        <f t="shared" si="113"/>
        <v>7.4746849380590097E-138</v>
      </c>
      <c r="J774" s="6">
        <f t="shared" si="113"/>
        <v>2.1311260175108541E-189</v>
      </c>
      <c r="K774" s="6">
        <f t="shared" si="113"/>
        <v>5.9750977155844161E-249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>
      <c r="A775" s="5">
        <f t="shared" si="107"/>
        <v>0.26900000000000063</v>
      </c>
      <c r="B775" s="10">
        <f t="shared" ref="B775:B838" si="114">SUM(D775:W775)</f>
        <v>0.14827432098314627</v>
      </c>
      <c r="D775" s="6">
        <f t="shared" si="113"/>
        <v>0.14827432098045801</v>
      </c>
      <c r="E775" s="6">
        <f t="shared" si="113"/>
        <v>2.6882590277281834E-12</v>
      </c>
      <c r="F775" s="6">
        <f t="shared" si="113"/>
        <v>1.3673834887078602E-31</v>
      </c>
      <c r="G775" s="6">
        <f t="shared" si="113"/>
        <v>4.2446599991374379E-59</v>
      </c>
      <c r="H775" s="6">
        <f t="shared" si="113"/>
        <v>1.0059429004816504E-94</v>
      </c>
      <c r="I775" s="6">
        <f t="shared" si="113"/>
        <v>2.0064491509471631E-138</v>
      </c>
      <c r="J775" s="6">
        <f t="shared" si="113"/>
        <v>3.5462883763015447E-190</v>
      </c>
      <c r="K775" s="6">
        <f t="shared" si="113"/>
        <v>5.7265276419554767E-250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>
      <c r="A776" s="5">
        <f t="shared" ref="A776:A839" si="115">A775+$A$3</f>
        <v>0.27000000000000063</v>
      </c>
      <c r="B776" s="10">
        <f t="shared" si="114"/>
        <v>0.14430224153401974</v>
      </c>
      <c r="D776" s="6">
        <f t="shared" si="113"/>
        <v>0.14430224153167928</v>
      </c>
      <c r="E776" s="6">
        <f t="shared" si="113"/>
        <v>2.3404495574381146E-12</v>
      </c>
      <c r="F776" s="6">
        <f t="shared" si="113"/>
        <v>9.8965622868813941E-32</v>
      </c>
      <c r="G776" s="6">
        <f t="shared" si="113"/>
        <v>2.3722108100894838E-59</v>
      </c>
      <c r="H776" s="6">
        <f t="shared" si="113"/>
        <v>4.0320943752924568E-95</v>
      </c>
      <c r="I776" s="6">
        <f t="shared" si="113"/>
        <v>5.3574541212442132E-139</v>
      </c>
      <c r="J776" s="6">
        <f t="shared" si="113"/>
        <v>5.858705586662669E-191</v>
      </c>
      <c r="K776" s="6">
        <f t="shared" si="113"/>
        <v>5.4367584254466621E-251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>
      <c r="A777" s="5">
        <f t="shared" si="115"/>
        <v>0.27100000000000063</v>
      </c>
      <c r="B777" s="10">
        <f t="shared" si="114"/>
        <v>0.14041526478017866</v>
      </c>
      <c r="D777" s="6">
        <f t="shared" si="113"/>
        <v>0.14041526477814223</v>
      </c>
      <c r="E777" s="6">
        <f t="shared" si="113"/>
        <v>2.036432511650008E-12</v>
      </c>
      <c r="F777" s="6">
        <f t="shared" si="113"/>
        <v>7.1531893440760143E-32</v>
      </c>
      <c r="G777" s="6">
        <f t="shared" si="113"/>
        <v>1.3226199242570564E-59</v>
      </c>
      <c r="H777" s="6">
        <f t="shared" si="113"/>
        <v>1.6102041408398449E-95</v>
      </c>
      <c r="I777" s="6">
        <f t="shared" si="113"/>
        <v>1.4229005969433315E-139</v>
      </c>
      <c r="J777" s="6">
        <f t="shared" si="113"/>
        <v>9.6090274520151325E-192</v>
      </c>
      <c r="K777" s="6">
        <f t="shared" si="113"/>
        <v>5.1129861109749573E-252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>
      <c r="A778" s="5">
        <f t="shared" si="115"/>
        <v>0.27200000000000063</v>
      </c>
      <c r="B778" s="10">
        <f t="shared" si="114"/>
        <v>0.13661218353731516</v>
      </c>
      <c r="D778" s="6">
        <f t="shared" si="113"/>
        <v>0.1366121835355443</v>
      </c>
      <c r="E778" s="6">
        <f t="shared" si="113"/>
        <v>1.7708521096771269E-12</v>
      </c>
      <c r="F778" s="6">
        <f t="shared" si="113"/>
        <v>5.1633800075294991E-32</v>
      </c>
      <c r="G778" s="6">
        <f t="shared" si="113"/>
        <v>7.356718305094232E-60</v>
      </c>
      <c r="H778" s="6">
        <f t="shared" si="113"/>
        <v>6.4064529421764952E-96</v>
      </c>
      <c r="I778" s="6">
        <f t="shared" si="113"/>
        <v>3.7589555111734179E-140</v>
      </c>
      <c r="J778" s="6">
        <f t="shared" si="113"/>
        <v>1.5645689374234227E-192</v>
      </c>
      <c r="K778" s="6">
        <f t="shared" si="113"/>
        <v>4.7629782975724216E-253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>
      <c r="A779" s="5">
        <f t="shared" si="115"/>
        <v>0.27300000000000063</v>
      </c>
      <c r="B779" s="10">
        <f t="shared" si="114"/>
        <v>0.13289179160461412</v>
      </c>
      <c r="D779" s="6">
        <f t="shared" si="113"/>
        <v>0.13289179160307513</v>
      </c>
      <c r="E779" s="6">
        <f t="shared" si="113"/>
        <v>1.5389874057007832E-12</v>
      </c>
      <c r="F779" s="6">
        <f t="shared" si="113"/>
        <v>3.7220751597800459E-32</v>
      </c>
      <c r="G779" s="6">
        <f t="shared" si="113"/>
        <v>4.0822193830614566E-60</v>
      </c>
      <c r="H779" s="6">
        <f t="shared" si="113"/>
        <v>2.5394187725353151E-96</v>
      </c>
      <c r="I779" s="6">
        <f t="shared" si="113"/>
        <v>9.8770447336357357E-141</v>
      </c>
      <c r="J779" s="6">
        <f t="shared" si="113"/>
        <v>2.5289183496351004E-193</v>
      </c>
      <c r="K779" s="6">
        <f t="shared" si="113"/>
        <v>4.394762902610642E-254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>
      <c r="A780" s="5">
        <f t="shared" si="115"/>
        <v>0.27400000000000063</v>
      </c>
      <c r="B780" s="10">
        <f t="shared" si="114"/>
        <v>0.12925288421728398</v>
      </c>
      <c r="D780" s="6">
        <f t="shared" si="113"/>
        <v>0.1292528842159473</v>
      </c>
      <c r="E780" s="6">
        <f t="shared" si="113"/>
        <v>1.3366795451824149E-12</v>
      </c>
      <c r="F780" s="6">
        <f t="shared" si="113"/>
        <v>2.6794800830947401E-32</v>
      </c>
      <c r="G780" s="6">
        <f t="shared" si="113"/>
        <v>2.2597872108728475E-60</v>
      </c>
      <c r="H780" s="6">
        <f t="shared" si="113"/>
        <v>1.0028234997091126E-96</v>
      </c>
      <c r="I780" s="6">
        <f t="shared" si="113"/>
        <v>2.5813370629394723E-141</v>
      </c>
      <c r="J780" s="6">
        <f t="shared" si="113"/>
        <v>4.0577662001457816E-194</v>
      </c>
      <c r="K780" s="6">
        <f t="shared" si="113"/>
        <v>4.0163220812983703E-255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>
      <c r="A781" s="5">
        <f t="shared" si="115"/>
        <v>0.27500000000000063</v>
      </c>
      <c r="B781" s="10">
        <f t="shared" si="114"/>
        <v>0.12569425849066393</v>
      </c>
      <c r="D781" s="6">
        <f t="shared" si="113"/>
        <v>0.12569425848950366</v>
      </c>
      <c r="E781" s="6">
        <f t="shared" si="113"/>
        <v>1.1602670545157528E-12</v>
      </c>
      <c r="F781" s="6">
        <f t="shared" si="113"/>
        <v>1.9263177502965229E-32</v>
      </c>
      <c r="G781" s="6">
        <f t="shared" si="113"/>
        <v>1.2479396197564504E-60</v>
      </c>
      <c r="H781" s="6">
        <f t="shared" si="113"/>
        <v>3.9453147107592354E-97</v>
      </c>
      <c r="I781" s="6">
        <f t="shared" si="113"/>
        <v>6.7098202762757398E-142</v>
      </c>
      <c r="J781" s="6">
        <f t="shared" si="113"/>
        <v>6.4630656091761174E-195</v>
      </c>
      <c r="K781" s="6">
        <f t="shared" si="113"/>
        <v>3.6353075938954255E-256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>
      <c r="A782" s="5">
        <f t="shared" si="115"/>
        <v>0.27600000000000063</v>
      </c>
      <c r="B782" s="10">
        <f t="shared" si="114"/>
        <v>0.12221471385575836</v>
      </c>
      <c r="D782" s="6">
        <f t="shared" si="113"/>
        <v>0.12221471385475183</v>
      </c>
      <c r="E782" s="6">
        <f t="shared" si="113"/>
        <v>1.0065283121377397E-12</v>
      </c>
      <c r="F782" s="6">
        <f t="shared" si="113"/>
        <v>1.3829770167561237E-32</v>
      </c>
      <c r="G782" s="6">
        <f t="shared" si="113"/>
        <v>6.8749608839704022E-61</v>
      </c>
      <c r="H782" s="6">
        <f t="shared" si="113"/>
        <v>1.5463194871779726E-97</v>
      </c>
      <c r="I782" s="6">
        <f t="shared" si="113"/>
        <v>1.7346669649142446E-142</v>
      </c>
      <c r="J782" s="6">
        <f t="shared" si="113"/>
        <v>1.0218252085186472E-195</v>
      </c>
      <c r="K782" s="6">
        <f t="shared" si="113"/>
        <v>3.258791589873728E-257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>
      <c r="A783" s="5">
        <f t="shared" si="115"/>
        <v>0.27700000000000063</v>
      </c>
      <c r="B783" s="10">
        <f t="shared" si="114"/>
        <v>0.11881305248608327</v>
      </c>
      <c r="D783" s="6">
        <f t="shared" si="113"/>
        <v>0.11881305248521064</v>
      </c>
      <c r="E783" s="6">
        <f t="shared" si="113"/>
        <v>8.7263043563389613E-13</v>
      </c>
      <c r="F783" s="6">
        <f t="shared" si="113"/>
        <v>9.915378036061015E-33</v>
      </c>
      <c r="G783" s="6">
        <f t="shared" si="113"/>
        <v>3.7782728438010429E-61</v>
      </c>
      <c r="H783" s="6">
        <f t="shared" si="113"/>
        <v>6.0376879455218282E-98</v>
      </c>
      <c r="I783" s="6">
        <f t="shared" si="113"/>
        <v>4.4601648946766048E-143</v>
      </c>
      <c r="J783" s="6">
        <f t="shared" si="113"/>
        <v>1.6035713356870179E-196</v>
      </c>
      <c r="K783" s="6">
        <f t="shared" si="113"/>
        <v>2.8930635935941396E-258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>
      <c r="A784" s="5">
        <f t="shared" si="115"/>
        <v>0.27800000000000064</v>
      </c>
      <c r="B784" s="10">
        <f t="shared" si="114"/>
        <v>0.11548807971569326</v>
      </c>
      <c r="D784" s="6">
        <f t="shared" si="113"/>
        <v>0.11548807971493717</v>
      </c>
      <c r="E784" s="6">
        <f t="shared" si="113"/>
        <v>7.5608389737879255E-13</v>
      </c>
      <c r="F784" s="6">
        <f t="shared" si="113"/>
        <v>7.0991850076424122E-33</v>
      </c>
      <c r="G784" s="6">
        <f t="shared" si="113"/>
        <v>2.0713744101795043E-61</v>
      </c>
      <c r="H784" s="6">
        <f t="shared" si="113"/>
        <v>2.3484934666941969E-98</v>
      </c>
      <c r="I784" s="6">
        <f t="shared" si="113"/>
        <v>1.1405276254944823E-143</v>
      </c>
      <c r="J784" s="6">
        <f t="shared" si="113"/>
        <v>2.4978171854333978E-197</v>
      </c>
      <c r="K784" s="6">
        <f t="shared" si="113"/>
        <v>2.5434807430025241E-259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>
      <c r="A785" s="5">
        <f t="shared" si="115"/>
        <v>0.27900000000000064</v>
      </c>
      <c r="B785" s="10">
        <f t="shared" si="114"/>
        <v>0.11223860444828468</v>
      </c>
      <c r="D785" s="6">
        <f t="shared" si="113"/>
        <v>0.11223860444762998</v>
      </c>
      <c r="E785" s="6">
        <f t="shared" si="113"/>
        <v>6.5470225170267931E-13</v>
      </c>
      <c r="F785" s="6">
        <f t="shared" si="113"/>
        <v>5.0758669609581681E-33</v>
      </c>
      <c r="G785" s="6">
        <f t="shared" si="113"/>
        <v>1.1328224885886342E-61</v>
      </c>
      <c r="H785" s="6">
        <f t="shared" si="113"/>
        <v>9.1001528133877709E-99</v>
      </c>
      <c r="I785" s="6">
        <f t="shared" si="113"/>
        <v>2.9004891905408323E-144</v>
      </c>
      <c r="J785" s="6">
        <f t="shared" si="113"/>
        <v>3.8617194893785902E-198</v>
      </c>
      <c r="K785" s="6">
        <f t="shared" si="113"/>
        <v>2.2143743928037527E-260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>
      <c r="A786" s="5">
        <f t="shared" si="115"/>
        <v>0.28000000000000064</v>
      </c>
      <c r="B786" s="10">
        <f t="shared" si="114"/>
        <v>0.10906343955726369</v>
      </c>
      <c r="D786" s="6">
        <f t="shared" si="113"/>
        <v>0.10906343955669713</v>
      </c>
      <c r="E786" s="6">
        <f t="shared" si="113"/>
        <v>5.6656642015961182E-13</v>
      </c>
      <c r="F786" s="6">
        <f t="shared" si="113"/>
        <v>3.6241994701944332E-33</v>
      </c>
      <c r="G786" s="6">
        <f t="shared" si="113"/>
        <v>6.1801473043910699E-62</v>
      </c>
      <c r="H786" s="6">
        <f t="shared" si="113"/>
        <v>3.5127075910178284E-99</v>
      </c>
      <c r="I786" s="6">
        <f t="shared" si="113"/>
        <v>7.3356341735340867E-145</v>
      </c>
      <c r="J786" s="6">
        <f t="shared" si="113"/>
        <v>5.9256428675778035E-199</v>
      </c>
      <c r="K786" s="6">
        <f t="shared" si="113"/>
        <v>1.9090123802648174E-261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>
      <c r="A787" s="5">
        <f t="shared" si="115"/>
        <v>0.28100000000000064</v>
      </c>
      <c r="B787" s="10">
        <f t="shared" si="114"/>
        <v>0.1059614022766829</v>
      </c>
      <c r="D787" s="6">
        <f t="shared" si="113"/>
        <v>0.1059614022761929</v>
      </c>
      <c r="E787" s="6">
        <f t="shared" si="113"/>
        <v>4.8999303882277595E-13</v>
      </c>
      <c r="F787" s="6">
        <f t="shared" si="113"/>
        <v>2.5841140452722114E-33</v>
      </c>
      <c r="G787" s="6">
        <f t="shared" si="113"/>
        <v>3.3632970595527782E-62</v>
      </c>
      <c r="H787" s="6">
        <f t="shared" si="113"/>
        <v>1.3507115741961962E-99</v>
      </c>
      <c r="I787" s="6">
        <f t="shared" si="113"/>
        <v>1.8449960266942273E-145</v>
      </c>
      <c r="J787" s="6">
        <f t="shared" si="113"/>
        <v>9.0242643865768936E-200</v>
      </c>
      <c r="K787" s="6">
        <f t="shared" si="113"/>
        <v>1.6296128595621809E-262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>
      <c r="A788" s="5">
        <f t="shared" si="115"/>
        <v>0.28200000000000064</v>
      </c>
      <c r="B788" s="10">
        <f t="shared" si="114"/>
        <v>0.10293131458295786</v>
      </c>
      <c r="D788" s="6">
        <f t="shared" si="113"/>
        <v>0.10293131458253435</v>
      </c>
      <c r="E788" s="6">
        <f t="shared" si="113"/>
        <v>4.2350642322601716E-13</v>
      </c>
      <c r="F788" s="6">
        <f t="shared" si="113"/>
        <v>1.8399523234831586E-33</v>
      </c>
      <c r="G788" s="6">
        <f t="shared" si="113"/>
        <v>1.8258150159327759E-62</v>
      </c>
      <c r="H788" s="6">
        <f t="shared" si="113"/>
        <v>5.1737310379568702E-100</v>
      </c>
      <c r="I788" s="6">
        <f t="shared" si="113"/>
        <v>4.6146089943453229E-146</v>
      </c>
      <c r="J788" s="6">
        <f t="shared" si="113"/>
        <v>1.3639441747535665E-200</v>
      </c>
      <c r="K788" s="6">
        <f t="shared" ref="E788:T803" si="117">EXP($A788-K$4*EXP(4*$A788))*((16*K$4^2*EXP(8*$A788)-24*K$4*EXP(4*$A788)))</f>
        <v>1.3774028685896267E-263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>
      <c r="A789" s="5">
        <f t="shared" si="115"/>
        <v>0.28300000000000064</v>
      </c>
      <c r="B789" s="10">
        <f t="shared" si="114"/>
        <v>9.9972003567281184E-2</v>
      </c>
      <c r="D789" s="6">
        <f t="shared" ref="D789:S818" si="118">EXP($A789-D$4*EXP(4*$A789))*((16*D$4^2*EXP(8*$A789)-24*D$4*EXP(4*$A789)))</f>
        <v>9.9972003566915366E-2</v>
      </c>
      <c r="E789" s="6">
        <f t="shared" si="117"/>
        <v>3.6581375313455815E-13</v>
      </c>
      <c r="F789" s="6">
        <f t="shared" si="117"/>
        <v>1.3082608633168436E-33</v>
      </c>
      <c r="G789" s="6">
        <f t="shared" si="117"/>
        <v>9.8871053084784383E-63</v>
      </c>
      <c r="H789" s="6">
        <f t="shared" si="117"/>
        <v>1.9740536321641547E-100</v>
      </c>
      <c r="I789" s="6">
        <f t="shared" si="117"/>
        <v>1.1477475958375778E-146</v>
      </c>
      <c r="J789" s="6">
        <f t="shared" si="117"/>
        <v>2.0458634122258048E-201</v>
      </c>
      <c r="K789" s="6">
        <f t="shared" si="117"/>
        <v>1.1527128485400531E-264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>
      <c r="A790" s="5">
        <f t="shared" si="115"/>
        <v>0.28400000000000064</v>
      </c>
      <c r="B790" s="10">
        <f t="shared" si="114"/>
        <v>9.7082301798655651E-2</v>
      </c>
      <c r="D790" s="6">
        <f t="shared" si="118"/>
        <v>9.7082301798339862E-2</v>
      </c>
      <c r="E790" s="6">
        <f t="shared" si="117"/>
        <v>3.1578312124314461E-13</v>
      </c>
      <c r="F790" s="6">
        <f t="shared" si="117"/>
        <v>9.2890774473974193E-34</v>
      </c>
      <c r="G790" s="6">
        <f t="shared" si="117"/>
        <v>5.3406984721405742E-63</v>
      </c>
      <c r="H790" s="6">
        <f t="shared" si="117"/>
        <v>7.5027618856590826E-101</v>
      </c>
      <c r="I790" s="6">
        <f t="shared" si="117"/>
        <v>2.8387042931481532E-147</v>
      </c>
      <c r="J790" s="6">
        <f t="shared" si="117"/>
        <v>3.0453603287985324E-202</v>
      </c>
      <c r="K790" s="6">
        <f t="shared" si="117"/>
        <v>9.550972524244189E-266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>
      <c r="A791" s="5">
        <f t="shared" si="115"/>
        <v>0.28500000000000064</v>
      </c>
      <c r="B791" s="10">
        <f t="shared" si="114"/>
        <v>9.4261047677485513E-2</v>
      </c>
      <c r="D791" s="6">
        <f t="shared" si="118"/>
        <v>9.4261047677213092E-2</v>
      </c>
      <c r="E791" s="6">
        <f t="shared" si="117"/>
        <v>2.7242412760606112E-13</v>
      </c>
      <c r="F791" s="6">
        <f t="shared" si="117"/>
        <v>6.5862593818695976E-34</v>
      </c>
      <c r="G791" s="6">
        <f t="shared" si="117"/>
        <v>2.8776576796488816E-63</v>
      </c>
      <c r="H791" s="6">
        <f t="shared" si="117"/>
        <v>2.8404275122541618E-101</v>
      </c>
      <c r="I791" s="6">
        <f t="shared" si="117"/>
        <v>6.9814627729128034E-148</v>
      </c>
      <c r="J791" s="6">
        <f t="shared" si="117"/>
        <v>4.498517850750375E-203</v>
      </c>
      <c r="K791" s="6">
        <f t="shared" si="117"/>
        <v>7.8347113198622799E-267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>
      <c r="A792" s="5">
        <f t="shared" si="115"/>
        <v>0.28600000000000064</v>
      </c>
      <c r="B792" s="10">
        <f t="shared" si="114"/>
        <v>9.1507085779660519E-2</v>
      </c>
      <c r="D792" s="6">
        <f t="shared" si="118"/>
        <v>9.1507085779425651E-2</v>
      </c>
      <c r="E792" s="6">
        <f t="shared" si="117"/>
        <v>2.3487073550032435E-13</v>
      </c>
      <c r="F792" s="6">
        <f t="shared" si="117"/>
        <v>4.6632708105548893E-34</v>
      </c>
      <c r="G792" s="6">
        <f t="shared" si="117"/>
        <v>1.5466356373828934E-63</v>
      </c>
      <c r="H792" s="6">
        <f t="shared" si="117"/>
        <v>1.0711240652186378E-101</v>
      </c>
      <c r="I792" s="6">
        <f t="shared" si="117"/>
        <v>1.7073218501683033E-148</v>
      </c>
      <c r="J792" s="6">
        <f t="shared" si="117"/>
        <v>6.5941006299071665E-204</v>
      </c>
      <c r="K792" s="6">
        <f t="shared" si="117"/>
        <v>6.3625309034364175E-268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>
      <c r="A793" s="5">
        <f t="shared" si="115"/>
        <v>0.28700000000000064</v>
      </c>
      <c r="B793" s="10">
        <f t="shared" si="114"/>
        <v>8.8819267191083351E-2</v>
      </c>
      <c r="D793" s="6">
        <f t="shared" si="118"/>
        <v>8.8819267190880985E-2</v>
      </c>
      <c r="E793" s="6">
        <f t="shared" si="117"/>
        <v>2.0236613487561347E-13</v>
      </c>
      <c r="F793" s="6">
        <f t="shared" si="117"/>
        <v>3.2970500698674005E-34</v>
      </c>
      <c r="G793" s="6">
        <f t="shared" si="117"/>
        <v>8.2916379615840462E-64</v>
      </c>
      <c r="H793" s="6">
        <f t="shared" si="117"/>
        <v>4.0233009805759023E-102</v>
      </c>
      <c r="I793" s="6">
        <f t="shared" si="117"/>
        <v>4.1516164248745765E-149</v>
      </c>
      <c r="J793" s="6">
        <f t="shared" si="117"/>
        <v>9.5914363184278627E-205</v>
      </c>
      <c r="K793" s="6">
        <f t="shared" si="117"/>
        <v>5.115060846812724E-269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>
      <c r="A794" s="5">
        <f t="shared" si="115"/>
        <v>0.28800000000000064</v>
      </c>
      <c r="B794" s="10">
        <f t="shared" si="114"/>
        <v>8.6196449832597569E-2</v>
      </c>
      <c r="D794" s="6">
        <f t="shared" si="118"/>
        <v>8.6196449832423319E-2</v>
      </c>
      <c r="E794" s="6">
        <f t="shared" si="117"/>
        <v>1.7424938688363575E-13</v>
      </c>
      <c r="F794" s="6">
        <f t="shared" si="117"/>
        <v>2.3277754048102174E-34</v>
      </c>
      <c r="G794" s="6">
        <f t="shared" si="117"/>
        <v>4.4339591764571252E-64</v>
      </c>
      <c r="H794" s="6">
        <f t="shared" si="117"/>
        <v>1.5052376846941783E-102</v>
      </c>
      <c r="I794" s="6">
        <f t="shared" si="117"/>
        <v>1.0037880186263388E-149</v>
      </c>
      <c r="J794" s="6">
        <f t="shared" si="117"/>
        <v>1.3843318815487588E-205</v>
      </c>
      <c r="K794" s="6">
        <f t="shared" si="117"/>
        <v>4.070690826528029E-270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>
      <c r="A795" s="5">
        <f t="shared" si="115"/>
        <v>0.28900000000000065</v>
      </c>
      <c r="B795" s="10">
        <f t="shared" si="114"/>
        <v>8.363749877527514E-2</v>
      </c>
      <c r="D795" s="6">
        <f t="shared" si="118"/>
        <v>8.3637498775125191E-2</v>
      </c>
      <c r="E795" s="6">
        <f t="shared" si="117"/>
        <v>1.4994364750770282E-13</v>
      </c>
      <c r="F795" s="6">
        <f t="shared" si="117"/>
        <v>1.6410988964609063E-34</v>
      </c>
      <c r="G795" s="6">
        <f t="shared" si="117"/>
        <v>2.3650355755760314E-64</v>
      </c>
      <c r="H795" s="6">
        <f t="shared" si="117"/>
        <v>5.6091952987669957E-103</v>
      </c>
      <c r="I795" s="6">
        <f t="shared" si="117"/>
        <v>2.4131250556758519E-150</v>
      </c>
      <c r="J795" s="6">
        <f t="shared" si="117"/>
        <v>1.9824935241970566E-206</v>
      </c>
      <c r="K795" s="6">
        <f t="shared" si="117"/>
        <v>3.2067433138242741E-271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>
      <c r="A796" s="5">
        <f t="shared" si="115"/>
        <v>0.29000000000000065</v>
      </c>
      <c r="B796" s="10">
        <f t="shared" si="114"/>
        <v>8.1141286546037097E-2</v>
      </c>
      <c r="D796" s="6">
        <f t="shared" si="118"/>
        <v>8.1141286545908145E-2</v>
      </c>
      <c r="E796" s="6">
        <f t="shared" si="117"/>
        <v>1.2894579030431241E-13</v>
      </c>
      <c r="F796" s="6">
        <f t="shared" si="117"/>
        <v>1.1553247735907543E-34</v>
      </c>
      <c r="G796" s="6">
        <f t="shared" si="117"/>
        <v>1.2582700644676151E-64</v>
      </c>
      <c r="H796" s="6">
        <f t="shared" si="117"/>
        <v>2.0819104130830415E-103</v>
      </c>
      <c r="I796" s="6">
        <f t="shared" si="117"/>
        <v>5.767939789045566E-151</v>
      </c>
      <c r="J796" s="6">
        <f t="shared" si="117"/>
        <v>2.8169863980380108E-207</v>
      </c>
      <c r="K796" s="6">
        <f t="shared" si="117"/>
        <v>2.5004681225479953E-272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>
      <c r="A797" s="5">
        <f t="shared" si="115"/>
        <v>0.29100000000000065</v>
      </c>
      <c r="B797" s="10">
        <f t="shared" si="114"/>
        <v>7.8706693423583898E-2</v>
      </c>
      <c r="D797" s="6">
        <f t="shared" si="118"/>
        <v>7.8706693423473084E-2</v>
      </c>
      <c r="E797" s="6">
        <f t="shared" si="117"/>
        <v>1.1081726797160016E-13</v>
      </c>
      <c r="F797" s="6">
        <f t="shared" si="117"/>
        <v>8.1216930426058344E-35</v>
      </c>
      <c r="G797" s="6">
        <f t="shared" si="117"/>
        <v>6.6772217936584071E-65</v>
      </c>
      <c r="H797" s="6">
        <f t="shared" si="117"/>
        <v>7.6963101568263462E-104</v>
      </c>
      <c r="I797" s="6">
        <f t="shared" si="117"/>
        <v>1.3707386787829606E-151</v>
      </c>
      <c r="J797" s="6">
        <f t="shared" si="117"/>
        <v>3.97141724556027E-208</v>
      </c>
      <c r="K797" s="6">
        <f t="shared" si="117"/>
        <v>1.9298417621624417E-273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>
      <c r="A798" s="5">
        <f t="shared" si="115"/>
        <v>0.29200000000000065</v>
      </c>
      <c r="B798" s="10">
        <f t="shared" si="114"/>
        <v>7.6332607724620818E-2</v>
      </c>
      <c r="D798" s="6">
        <f t="shared" si="118"/>
        <v>7.6332607724525645E-2</v>
      </c>
      <c r="E798" s="6">
        <f t="shared" si="117"/>
        <v>9.5176070100891793E-14</v>
      </c>
      <c r="F798" s="6">
        <f t="shared" si="117"/>
        <v>5.7011136448007804E-35</v>
      </c>
      <c r="G798" s="6">
        <f t="shared" si="117"/>
        <v>3.5342643162287572E-65</v>
      </c>
      <c r="H798" s="6">
        <f t="shared" si="117"/>
        <v>2.8337083854883011E-104</v>
      </c>
      <c r="I798" s="6">
        <f t="shared" si="117"/>
        <v>3.2387067749800404E-152</v>
      </c>
      <c r="J798" s="6">
        <f t="shared" si="117"/>
        <v>5.5549531891304335E-209</v>
      </c>
      <c r="K798" s="6">
        <f t="shared" si="117"/>
        <v>1.4741696632795508E-274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>
      <c r="A799" s="5">
        <f t="shared" si="115"/>
        <v>0.29300000000000065</v>
      </c>
      <c r="B799" s="10">
        <f t="shared" si="114"/>
        <v>7.4017926080369112E-2</v>
      </c>
      <c r="D799" s="6">
        <f t="shared" si="118"/>
        <v>7.4017926080287427E-2</v>
      </c>
      <c r="E799" s="6">
        <f t="shared" si="117"/>
        <v>8.1689650252007034E-14</v>
      </c>
      <c r="F799" s="6">
        <f t="shared" si="117"/>
        <v>3.9961423015591468E-35</v>
      </c>
      <c r="G799" s="6">
        <f t="shared" si="117"/>
        <v>1.8658599900319441E-65</v>
      </c>
      <c r="H799" s="6">
        <f t="shared" si="117"/>
        <v>1.0391370135069629E-104</v>
      </c>
      <c r="I799" s="6">
        <f t="shared" si="117"/>
        <v>7.6078425625799232E-153</v>
      </c>
      <c r="J799" s="6">
        <f t="shared" si="117"/>
        <v>7.7086029652618242E-210</v>
      </c>
      <c r="K799" s="6">
        <f t="shared" si="117"/>
        <v>1.1145015991917274E-275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>
      <c r="A800" s="5">
        <f t="shared" si="115"/>
        <v>0.29400000000000065</v>
      </c>
      <c r="B800" s="10">
        <f t="shared" si="114"/>
        <v>7.1761553703365386E-2</v>
      </c>
      <c r="D800" s="6">
        <f t="shared" si="118"/>
        <v>7.1761553703295317E-2</v>
      </c>
      <c r="E800" s="6">
        <f t="shared" si="117"/>
        <v>7.006870960645464E-14</v>
      </c>
      <c r="F800" s="6">
        <f t="shared" si="117"/>
        <v>2.7969698179684921E-35</v>
      </c>
      <c r="G800" s="6">
        <f t="shared" si="117"/>
        <v>9.8249733213319511E-66</v>
      </c>
      <c r="H800" s="6">
        <f t="shared" si="117"/>
        <v>3.7951461493273809E-105</v>
      </c>
      <c r="I800" s="6">
        <f t="shared" si="117"/>
        <v>1.7767003998572316E-153</v>
      </c>
      <c r="J800" s="6">
        <f t="shared" si="117"/>
        <v>1.0612496354912709E-210</v>
      </c>
      <c r="K800" s="6">
        <f t="shared" si="117"/>
        <v>8.3387964585990493E-277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>
      <c r="A801" s="5">
        <f t="shared" si="115"/>
        <v>0.29500000000000065</v>
      </c>
      <c r="B801" s="10">
        <f t="shared" si="114"/>
        <v>6.9562404644551767E-2</v>
      </c>
      <c r="D801" s="6">
        <f t="shared" si="118"/>
        <v>6.9562404644491704E-2</v>
      </c>
      <c r="E801" s="6">
        <f t="shared" si="117"/>
        <v>6.0061737063344503E-14</v>
      </c>
      <c r="F801" s="6">
        <f t="shared" si="117"/>
        <v>1.9547789849076686E-35</v>
      </c>
      <c r="G801" s="6">
        <f t="shared" si="117"/>
        <v>5.160021241661538E-66</v>
      </c>
      <c r="H801" s="6">
        <f t="shared" si="117"/>
        <v>1.3804324681858289E-105</v>
      </c>
      <c r="I801" s="6">
        <f t="shared" si="117"/>
        <v>4.1249578109095653E-154</v>
      </c>
      <c r="J801" s="6">
        <f t="shared" si="117"/>
        <v>1.449413131047847E-211</v>
      </c>
      <c r="K801" s="6">
        <f t="shared" si="117"/>
        <v>6.1744378482213395E-278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>
      <c r="A802" s="5">
        <f t="shared" si="115"/>
        <v>0.29600000000000065</v>
      </c>
      <c r="B802" s="10">
        <f t="shared" si="114"/>
        <v>6.7419402040673468E-2</v>
      </c>
      <c r="D802" s="6">
        <f t="shared" si="118"/>
        <v>6.7419402040622023E-2</v>
      </c>
      <c r="E802" s="6">
        <f>EXP($A802-E$4*EXP(4*$A802))*((16*E$4^2*EXP(8*$A802)-24*E$4*EXP(4*$A802)))</f>
        <v>5.1450216903122557E-14</v>
      </c>
      <c r="F802" s="6">
        <f>EXP($A802-F$4*EXP(4*$A802))*((16*F$4^2*EXP(8*$A802)-24*F$4*EXP(4*$A802)))</f>
        <v>1.3641685643440245E-35</v>
      </c>
      <c r="G802" s="6">
        <f t="shared" si="117"/>
        <v>2.7029302812008932E-66</v>
      </c>
      <c r="H802" s="6">
        <f t="shared" si="117"/>
        <v>5.0006413279841179E-106</v>
      </c>
      <c r="I802" s="6">
        <f t="shared" si="117"/>
        <v>9.5206640319315732E-155</v>
      </c>
      <c r="J802" s="6">
        <f t="shared" si="117"/>
        <v>1.9637477184543665E-212</v>
      </c>
      <c r="K802" s="6">
        <f t="shared" si="117"/>
        <v>4.5242302126308941E-279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>
      <c r="A803" s="5">
        <f t="shared" si="115"/>
        <v>0.29700000000000065</v>
      </c>
      <c r="B803" s="10">
        <f t="shared" si="114"/>
        <v>6.5331478352000621E-2</v>
      </c>
      <c r="D803" s="6">
        <f t="shared" si="118"/>
        <v>6.5331478351956573E-2</v>
      </c>
      <c r="E803" s="6">
        <f t="shared" si="117"/>
        <v>4.4044425191635625E-14</v>
      </c>
      <c r="F803" s="6">
        <f t="shared" si="117"/>
        <v>9.5059679547825912E-36</v>
      </c>
      <c r="G803" s="6">
        <f t="shared" si="117"/>
        <v>1.4121371780872106E-66</v>
      </c>
      <c r="H803" s="6">
        <f t="shared" si="117"/>
        <v>1.8040684338620038E-106</v>
      </c>
      <c r="I803" s="6">
        <f t="shared" si="117"/>
        <v>2.1844752880011201E-155</v>
      </c>
      <c r="J803" s="6">
        <f t="shared" si="117"/>
        <v>2.6392717406443E-213</v>
      </c>
      <c r="K803" s="6">
        <f t="shared" si="117"/>
        <v>3.2804012339317467E-280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>
      <c r="A804" s="5">
        <f t="shared" si="115"/>
        <v>0.29800000000000065</v>
      </c>
      <c r="B804" s="10">
        <f t="shared" si="114"/>
        <v>6.3297575590404456E-2</v>
      </c>
      <c r="D804" s="6">
        <f t="shared" si="118"/>
        <v>6.3297575590366778E-2</v>
      </c>
      <c r="E804" s="6">
        <f t="shared" si="118"/>
        <v>3.76797450561817E-14</v>
      </c>
      <c r="F804" s="6">
        <f t="shared" si="118"/>
        <v>6.6142409876802658E-36</v>
      </c>
      <c r="G804" s="6">
        <f t="shared" si="118"/>
        <v>7.3582246951993483E-67</v>
      </c>
      <c r="H804" s="6">
        <f t="shared" si="118"/>
        <v>6.4817148929632081E-107</v>
      </c>
      <c r="I804" s="6">
        <f t="shared" si="118"/>
        <v>4.9825183624771884E-156</v>
      </c>
      <c r="J804" s="6">
        <f t="shared" si="118"/>
        <v>3.5186285804156589E-214</v>
      </c>
      <c r="K804" s="6">
        <f t="shared" si="118"/>
        <v>2.3535636062846166E-281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>
      <c r="A805" s="5">
        <f t="shared" si="115"/>
        <v>0.29900000000000065</v>
      </c>
      <c r="B805" s="10">
        <f t="shared" si="114"/>
        <v>6.1316645537818952E-2</v>
      </c>
      <c r="D805" s="6">
        <f t="shared" si="118"/>
        <v>6.1316645537786742E-2</v>
      </c>
      <c r="E805" s="6">
        <f t="shared" si="118"/>
        <v>3.221343894829123E-14</v>
      </c>
      <c r="F805" s="6">
        <f t="shared" si="118"/>
        <v>4.5953274103359216E-36</v>
      </c>
      <c r="G805" s="6">
        <f t="shared" si="118"/>
        <v>3.8240074265288937E-67</v>
      </c>
      <c r="H805" s="6">
        <f t="shared" si="118"/>
        <v>2.3191523514784559E-107</v>
      </c>
      <c r="I805" s="6">
        <f t="shared" si="118"/>
        <v>1.12969764251848E-156</v>
      </c>
      <c r="J805" s="6">
        <f t="shared" si="118"/>
        <v>4.6530699783597628E-215</v>
      </c>
      <c r="K805" s="6">
        <f t="shared" si="118"/>
        <v>1.6707953026260836E-282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>
      <c r="A806" s="5">
        <f t="shared" si="115"/>
        <v>0.30000000000000066</v>
      </c>
      <c r="B806" s="10">
        <f t="shared" si="114"/>
        <v>5.9387649955128283E-2</v>
      </c>
      <c r="D806" s="6">
        <f t="shared" si="118"/>
        <v>5.9387649955100763E-2</v>
      </c>
      <c r="E806" s="6">
        <f t="shared" si="118"/>
        <v>2.7521823116466565E-14</v>
      </c>
      <c r="F806" s="6">
        <f t="shared" si="118"/>
        <v>3.1878882506013049E-36</v>
      </c>
      <c r="G806" s="6">
        <f t="shared" si="118"/>
        <v>1.9820258797312965E-67</v>
      </c>
      <c r="H806" s="6">
        <f t="shared" si="118"/>
        <v>8.2634969244258818E-108</v>
      </c>
      <c r="I806" s="6">
        <f t="shared" si="118"/>
        <v>2.5461073194226699E-157</v>
      </c>
      <c r="J806" s="6">
        <f t="shared" si="118"/>
        <v>6.1033526080460912E-216</v>
      </c>
      <c r="K806" s="6">
        <f t="shared" si="118"/>
        <v>1.1735468726734655E-283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>
      <c r="A807" s="5">
        <f t="shared" si="115"/>
        <v>0.30100000000000066</v>
      </c>
      <c r="B807" s="10">
        <f t="shared" si="114"/>
        <v>5.7509560781527018E-2</v>
      </c>
      <c r="D807" s="6">
        <f t="shared" si="118"/>
        <v>5.7509560781503523E-2</v>
      </c>
      <c r="E807" s="6">
        <f t="shared" si="118"/>
        <v>2.3497795837391871E-14</v>
      </c>
      <c r="F807" s="6">
        <f t="shared" si="118"/>
        <v>2.2081943733089136E-36</v>
      </c>
      <c r="G807" s="6">
        <f t="shared" si="118"/>
        <v>1.0245666089956394E-67</v>
      </c>
      <c r="H807" s="6">
        <f t="shared" si="118"/>
        <v>2.9321518756300512E-108</v>
      </c>
      <c r="I807" s="6">
        <f t="shared" si="118"/>
        <v>5.7040318358853446E-158</v>
      </c>
      <c r="J807" s="6">
        <f t="shared" si="118"/>
        <v>7.9404639789721684E-217</v>
      </c>
      <c r="K807" s="6">
        <f t="shared" si="118"/>
        <v>8.1552824517362935E-285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>
      <c r="A808" s="5">
        <f t="shared" si="115"/>
        <v>0.30200000000000066</v>
      </c>
      <c r="B808" s="10">
        <f t="shared" si="114"/>
        <v>5.5681360324405439E-2</v>
      </c>
      <c r="D808" s="6">
        <f t="shared" si="118"/>
        <v>5.5681360324385393E-2</v>
      </c>
      <c r="E808" s="6">
        <f t="shared" si="118"/>
        <v>2.0048676578537728E-14</v>
      </c>
      <c r="F808" s="6">
        <f t="shared" si="118"/>
        <v>1.5272723006031493E-36</v>
      </c>
      <c r="G808" s="6">
        <f t="shared" si="118"/>
        <v>5.2821011155346991E-68</v>
      </c>
      <c r="H808" s="6">
        <f t="shared" si="118"/>
        <v>1.0360716556929298E-108</v>
      </c>
      <c r="I808" s="6">
        <f t="shared" si="118"/>
        <v>1.2701864367479014E-158</v>
      </c>
      <c r="J808" s="6">
        <f t="shared" si="118"/>
        <v>1.0246076791119665E-217</v>
      </c>
      <c r="K808" s="6">
        <f t="shared" si="118"/>
        <v>5.6068682856056327E-286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>
      <c r="A809" s="5">
        <f t="shared" si="115"/>
        <v>0.30300000000000066</v>
      </c>
      <c r="B809" s="10">
        <f t="shared" si="114"/>
        <v>5.3902041439817645E-2</v>
      </c>
      <c r="D809" s="6">
        <f t="shared" si="118"/>
        <v>5.3902041439800548E-2</v>
      </c>
      <c r="E809" s="6">
        <f t="shared" si="118"/>
        <v>1.7094318262784766E-14</v>
      </c>
      <c r="F809" s="6">
        <f t="shared" si="118"/>
        <v>1.0547219725734815E-36</v>
      </c>
      <c r="G809" s="6">
        <f t="shared" si="118"/>
        <v>2.7158400765902713E-68</v>
      </c>
      <c r="H809" s="6">
        <f t="shared" si="118"/>
        <v>3.6455794866330308E-109</v>
      </c>
      <c r="I809" s="6">
        <f t="shared" si="118"/>
        <v>2.8114010089936919E-159</v>
      </c>
      <c r="J809" s="6">
        <f t="shared" si="118"/>
        <v>1.3112616188284791E-218</v>
      </c>
      <c r="K809" s="6">
        <f t="shared" si="118"/>
        <v>3.8135181259298554E-287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>
      <c r="A810" s="5">
        <f t="shared" si="115"/>
        <v>0.30400000000000066</v>
      </c>
      <c r="B810" s="10">
        <f t="shared" si="114"/>
        <v>5.2170607703599117E-2</v>
      </c>
      <c r="D810" s="6">
        <f t="shared" si="118"/>
        <v>5.2170607703584553E-2</v>
      </c>
      <c r="E810" s="6">
        <f t="shared" si="118"/>
        <v>1.4565459243384694E-14</v>
      </c>
      <c r="F810" s="6">
        <f t="shared" si="118"/>
        <v>7.272759377055266E-37</v>
      </c>
      <c r="G810" s="6">
        <f t="shared" si="118"/>
        <v>1.3926050290543034E-68</v>
      </c>
      <c r="H810" s="6">
        <f t="shared" si="118"/>
        <v>1.2773487242158005E-109</v>
      </c>
      <c r="I810" s="6">
        <f t="shared" si="118"/>
        <v>6.1849668365717723E-160</v>
      </c>
      <c r="J810" s="6">
        <f t="shared" si="118"/>
        <v>1.6642814033140123E-219</v>
      </c>
      <c r="K810" s="6">
        <f t="shared" si="118"/>
        <v>2.5658818177362446E-288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>
      <c r="A811" s="5">
        <f t="shared" si="115"/>
        <v>0.30500000000000066</v>
      </c>
      <c r="B811" s="10">
        <f t="shared" si="114"/>
        <v>5.0486073573201812E-2</v>
      </c>
      <c r="D811" s="6">
        <f t="shared" si="118"/>
        <v>5.0486073573189412E-2</v>
      </c>
      <c r="E811" s="6">
        <f t="shared" si="118"/>
        <v>1.2402285535229281E-14</v>
      </c>
      <c r="F811" s="6">
        <f t="shared" si="118"/>
        <v>5.0072295996654329E-37</v>
      </c>
      <c r="G811" s="6">
        <f t="shared" si="118"/>
        <v>7.1215299693022673E-69</v>
      </c>
      <c r="H811" s="6">
        <f t="shared" si="118"/>
        <v>4.4566770356787857E-110</v>
      </c>
      <c r="I811" s="6">
        <f t="shared" si="118"/>
        <v>1.3523858680259546E-160</v>
      </c>
      <c r="J811" s="6">
        <f t="shared" si="118"/>
        <v>2.0948620702004827E-220</v>
      </c>
      <c r="K811" s="6">
        <f t="shared" si="118"/>
        <v>1.7077883275172239E-289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>
      <c r="A812" s="5">
        <f t="shared" si="115"/>
        <v>0.30600000000000066</v>
      </c>
      <c r="B812" s="10">
        <f t="shared" si="114"/>
        <v>4.8847464540324854E-2</v>
      </c>
      <c r="D812" s="6">
        <f t="shared" si="118"/>
        <v>4.88474645403143E-2</v>
      </c>
      <c r="E812" s="6">
        <f t="shared" si="118"/>
        <v>1.0553177339873264E-14</v>
      </c>
      <c r="F812" s="6">
        <f t="shared" si="118"/>
        <v>3.4421532197425643E-37</v>
      </c>
      <c r="G812" s="6">
        <f t="shared" si="118"/>
        <v>3.6319136236908309E-69</v>
      </c>
      <c r="H812" s="6">
        <f t="shared" si="118"/>
        <v>1.5483325566874085E-110</v>
      </c>
      <c r="I812" s="6">
        <f t="shared" si="118"/>
        <v>2.9390157656969491E-161</v>
      </c>
      <c r="J812" s="6">
        <f t="shared" si="118"/>
        <v>2.6149350414044042E-221</v>
      </c>
      <c r="K812" s="6">
        <f t="shared" si="118"/>
        <v>1.1243437197654361E-290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>
      <c r="A813" s="5">
        <f t="shared" si="115"/>
        <v>0.30700000000000066</v>
      </c>
      <c r="B813" s="10">
        <f t="shared" si="114"/>
        <v>4.7253817274421739E-2</v>
      </c>
      <c r="D813" s="6">
        <f t="shared" si="118"/>
        <v>4.7253817274412767E-2</v>
      </c>
      <c r="E813" s="6">
        <f t="shared" si="118"/>
        <v>8.9736169954036505E-15</v>
      </c>
      <c r="F813" s="6">
        <f t="shared" si="118"/>
        <v>2.3626240955190834E-37</v>
      </c>
      <c r="G813" s="6">
        <f t="shared" si="118"/>
        <v>1.8471826164736228E-69</v>
      </c>
      <c r="H813" s="6">
        <f t="shared" si="118"/>
        <v>5.3562559046201647E-111</v>
      </c>
      <c r="I813" s="6">
        <f t="shared" si="118"/>
        <v>6.3479073871028273E-162</v>
      </c>
      <c r="J813" s="6">
        <f t="shared" si="118"/>
        <v>3.2368953070782008E-222</v>
      </c>
      <c r="K813" s="6">
        <f t="shared" si="118"/>
        <v>7.3217155876443336E-292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>
      <c r="A814" s="5">
        <f t="shared" si="115"/>
        <v>0.30800000000000066</v>
      </c>
      <c r="B814" s="10">
        <f t="shared" si="114"/>
        <v>4.5704179757171948E-2</v>
      </c>
      <c r="D814" s="6">
        <f t="shared" si="118"/>
        <v>4.5704179757164322E-2</v>
      </c>
      <c r="E814" s="6">
        <f t="shared" si="118"/>
        <v>7.6252382214569554E-15</v>
      </c>
      <c r="F814" s="6">
        <f t="shared" si="118"/>
        <v>1.6191538644354142E-37</v>
      </c>
      <c r="G814" s="6">
        <f t="shared" si="118"/>
        <v>9.3689627080407652E-70</v>
      </c>
      <c r="H814" s="6">
        <f t="shared" si="118"/>
        <v>1.8449939278182877E-111</v>
      </c>
      <c r="I814" s="6">
        <f t="shared" si="118"/>
        <v>1.362623613907595E-162</v>
      </c>
      <c r="J814" s="6">
        <f t="shared" si="118"/>
        <v>3.9732335857324042E-223</v>
      </c>
      <c r="K814" s="6">
        <f t="shared" si="118"/>
        <v>4.715809647634251E-293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>
      <c r="A815" s="5">
        <f t="shared" si="115"/>
        <v>0.30900000000000066</v>
      </c>
      <c r="B815" s="10">
        <f t="shared" si="114"/>
        <v>4.4197611408007632E-2</v>
      </c>
      <c r="D815" s="6">
        <f t="shared" si="118"/>
        <v>4.4197611408001158E-2</v>
      </c>
      <c r="E815" s="6">
        <f t="shared" si="118"/>
        <v>6.4749989533042195E-15</v>
      </c>
      <c r="F815" s="6">
        <f t="shared" si="118"/>
        <v>1.1079189365786946E-37</v>
      </c>
      <c r="G815" s="6">
        <f t="shared" si="118"/>
        <v>4.7388805737560208E-70</v>
      </c>
      <c r="H815" s="6">
        <f t="shared" si="118"/>
        <v>6.3278714330601031E-112</v>
      </c>
      <c r="I815" s="6">
        <f t="shared" si="118"/>
        <v>2.9068802941401013E-163</v>
      </c>
      <c r="J815" s="6">
        <f t="shared" si="118"/>
        <v>4.8360702549278998E-224</v>
      </c>
      <c r="K815" s="6">
        <f t="shared" si="118"/>
        <v>3.0040711511125947E-294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>
      <c r="A816" s="5">
        <f t="shared" si="115"/>
        <v>0.31000000000000066</v>
      </c>
      <c r="B816" s="10">
        <f t="shared" si="114"/>
        <v>4.2733183200794916E-2</v>
      </c>
      <c r="D816" s="6">
        <f t="shared" si="118"/>
        <v>4.2733183200789421E-2</v>
      </c>
      <c r="E816" s="6">
        <f t="shared" si="118"/>
        <v>5.4944622017898072E-15</v>
      </c>
      <c r="F816" s="6">
        <f t="shared" si="118"/>
        <v>7.5692268967954224E-38</v>
      </c>
      <c r="G816" s="6">
        <f t="shared" si="118"/>
        <v>2.3903296317088141E-70</v>
      </c>
      <c r="H816" s="6">
        <f t="shared" si="118"/>
        <v>2.1609361584835134E-112</v>
      </c>
      <c r="I816" s="6">
        <f t="shared" si="118"/>
        <v>6.1627350249272422E-164</v>
      </c>
      <c r="J816" s="6">
        <f t="shared" si="118"/>
        <v>5.8365937577632741E-225</v>
      </c>
      <c r="K816" s="6">
        <f t="shared" si="118"/>
        <v>1.8925854755005316E-295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>
      <c r="A817" s="5">
        <f t="shared" si="115"/>
        <v>0.31100000000000066</v>
      </c>
      <c r="B817" s="10">
        <f t="shared" si="114"/>
        <v>4.1309977771771693E-2</v>
      </c>
      <c r="D817" s="6">
        <f t="shared" si="118"/>
        <v>4.1309977771767037E-2</v>
      </c>
      <c r="E817" s="6">
        <f t="shared" si="118"/>
        <v>4.6591712691679885E-15</v>
      </c>
      <c r="F817" s="6">
        <f t="shared" si="118"/>
        <v>5.1631652663402006E-38</v>
      </c>
      <c r="G817" s="6">
        <f t="shared" si="118"/>
        <v>1.2023551998441917E-70</v>
      </c>
      <c r="H817" s="6">
        <f t="shared" si="118"/>
        <v>7.3475116269675813E-113</v>
      </c>
      <c r="I817" s="6">
        <f t="shared" si="118"/>
        <v>1.2983868597886254E-164</v>
      </c>
      <c r="J817" s="6">
        <f t="shared" si="118"/>
        <v>6.9844134009719588E-226</v>
      </c>
      <c r="K817" s="6">
        <f t="shared" si="118"/>
        <v>1.179160324551674E-296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>
      <c r="A818" s="5">
        <f t="shared" si="115"/>
        <v>0.31200000000000067</v>
      </c>
      <c r="B818" s="10">
        <f t="shared" si="114"/>
        <v>3.9927089518848068E-2</v>
      </c>
      <c r="D818" s="6">
        <f t="shared" si="118"/>
        <v>3.9927089518844119E-2</v>
      </c>
      <c r="E818" s="6">
        <f t="shared" si="118"/>
        <v>3.9481073224029917E-15</v>
      </c>
      <c r="F818" s="6">
        <f t="shared" si="118"/>
        <v>3.5164040562370248E-38</v>
      </c>
      <c r="G818" s="6">
        <f t="shared" si="118"/>
        <v>6.0310912411765779E-71</v>
      </c>
      <c r="H818" s="6">
        <f t="shared" si="118"/>
        <v>2.4873971055296331E-113</v>
      </c>
      <c r="I818" s="6">
        <f t="shared" si="118"/>
        <v>2.718367147742566E-165</v>
      </c>
      <c r="J818" s="6">
        <f t="shared" si="118"/>
        <v>8.2868446652195928E-227</v>
      </c>
      <c r="K818" s="6">
        <f t="shared" si="118"/>
        <v>7.265122305234198E-298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>
      <c r="A819" s="5">
        <f t="shared" si="115"/>
        <v>0.31300000000000067</v>
      </c>
      <c r="B819" s="10">
        <f t="shared" si="114"/>
        <v>3.8583624692382114E-2</v>
      </c>
      <c r="D819" s="6">
        <f t="shared" ref="D819:S834" si="121">EXP($A819-D$4*EXP(4*$A819))*((16*D$4^2*EXP(8*$A819)-24*D$4*EXP(4*$A819)))</f>
        <v>3.8583624692378769E-2</v>
      </c>
      <c r="E819" s="6">
        <f t="shared" si="121"/>
        <v>3.3432188001771247E-15</v>
      </c>
      <c r="F819" s="6">
        <f t="shared" si="121"/>
        <v>2.3910960936326513E-38</v>
      </c>
      <c r="G819" s="6">
        <f t="shared" si="121"/>
        <v>3.0167705301525407E-71</v>
      </c>
      <c r="H819" s="6">
        <f t="shared" si="121"/>
        <v>8.3839537825588531E-114</v>
      </c>
      <c r="I819" s="6">
        <f t="shared" si="121"/>
        <v>5.6555464166308927E-166</v>
      </c>
      <c r="J819" s="6">
        <f t="shared" si="121"/>
        <v>9.748153868198499E-228</v>
      </c>
      <c r="K819" s="6">
        <f t="shared" si="121"/>
        <v>4.4263554954993934E-299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>
      <c r="A820" s="5">
        <f t="shared" si="115"/>
        <v>0.31400000000000067</v>
      </c>
      <c r="B820" s="10">
        <f t="shared" si="114"/>
        <v>3.7278701477548082E-2</v>
      </c>
      <c r="D820" s="6">
        <f t="shared" si="121"/>
        <v>3.7278701477545251E-2</v>
      </c>
      <c r="E820" s="6">
        <f t="shared" si="121"/>
        <v>2.8290134299252018E-15</v>
      </c>
      <c r="F820" s="6">
        <f t="shared" si="121"/>
        <v>1.6233346423793005E-38</v>
      </c>
      <c r="G820" s="6">
        <f t="shared" si="121"/>
        <v>1.5047593285141421E-71</v>
      </c>
      <c r="H820" s="6">
        <f t="shared" si="121"/>
        <v>2.8134805391561288E-114</v>
      </c>
      <c r="I820" s="6">
        <f t="shared" si="121"/>
        <v>1.1692099810873003E-166</v>
      </c>
      <c r="J820" s="6">
        <f t="shared" si="121"/>
        <v>1.1368797612498128E-228</v>
      </c>
      <c r="K820" s="6">
        <f t="shared" si="121"/>
        <v>2.6666341380165383E-300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>
      <c r="A821" s="5">
        <f t="shared" si="115"/>
        <v>0.31500000000000067</v>
      </c>
      <c r="B821" s="10">
        <f t="shared" si="114"/>
        <v>3.6011450068414871E-2</v>
      </c>
      <c r="D821" s="6">
        <f t="shared" si="121"/>
        <v>3.6011450068412477E-2</v>
      </c>
      <c r="E821" s="6">
        <f t="shared" si="121"/>
        <v>2.3922047765139054E-15</v>
      </c>
      <c r="F821" s="6">
        <f t="shared" si="121"/>
        <v>1.1003455694560452E-38</v>
      </c>
      <c r="G821" s="6">
        <f t="shared" si="121"/>
        <v>7.4845432995714303E-72</v>
      </c>
      <c r="H821" s="6">
        <f t="shared" si="121"/>
        <v>9.3998861733364999E-115</v>
      </c>
      <c r="I821" s="6">
        <f t="shared" si="121"/>
        <v>2.4018778995539866E-167</v>
      </c>
      <c r="J821" s="6">
        <f t="shared" si="121"/>
        <v>1.3144700134516352E-229</v>
      </c>
      <c r="K821" s="6">
        <f t="shared" si="121"/>
        <v>1.5884544946753358E-301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>
      <c r="A822" s="5">
        <f t="shared" si="115"/>
        <v>0.31600000000000067</v>
      </c>
      <c r="B822" s="10">
        <f t="shared" si="114"/>
        <v>3.4781012733862603E-2</v>
      </c>
      <c r="D822" s="6">
        <f t="shared" si="121"/>
        <v>3.4781012733860583E-2</v>
      </c>
      <c r="E822" s="6">
        <f t="shared" si="121"/>
        <v>2.0214062524008435E-15</v>
      </c>
      <c r="F822" s="6">
        <f t="shared" si="121"/>
        <v>7.4465891384765096E-39</v>
      </c>
      <c r="G822" s="6">
        <f t="shared" si="121"/>
        <v>3.7122066480642075E-72</v>
      </c>
      <c r="H822" s="6">
        <f t="shared" si="121"/>
        <v>3.1266353403635977E-115</v>
      </c>
      <c r="I822" s="6">
        <f t="shared" si="121"/>
        <v>4.9027386963251987E-168</v>
      </c>
      <c r="J822" s="6">
        <f t="shared" si="121"/>
        <v>1.5066617586869444E-230</v>
      </c>
      <c r="K822" s="6">
        <f t="shared" si="121"/>
        <v>9.3553633166048283E-303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>
      <c r="A823" s="5">
        <f t="shared" si="115"/>
        <v>0.31700000000000067</v>
      </c>
      <c r="B823" s="10">
        <f t="shared" si="114"/>
        <v>3.3586543875463427E-2</v>
      </c>
      <c r="D823" s="6">
        <f t="shared" si="121"/>
        <v>3.358654387546172E-2</v>
      </c>
      <c r="E823" s="6">
        <f t="shared" si="121"/>
        <v>1.7068664059920404E-15</v>
      </c>
      <c r="F823" s="6">
        <f t="shared" si="121"/>
        <v>5.0314152453128005E-39</v>
      </c>
      <c r="G823" s="6">
        <f t="shared" si="121"/>
        <v>1.8359575106187317E-72</v>
      </c>
      <c r="H823" s="6">
        <f t="shared" si="121"/>
        <v>1.0353808248737016E-115</v>
      </c>
      <c r="I823" s="6">
        <f t="shared" si="121"/>
        <v>9.9436280929884516E-169</v>
      </c>
      <c r="J823" s="6">
        <f t="shared" si="121"/>
        <v>1.711964156536492E-231</v>
      </c>
      <c r="K823" s="6">
        <f t="shared" si="121"/>
        <v>5.4475513653172614E-304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>
      <c r="A824" s="5">
        <f t="shared" si="115"/>
        <v>0.31800000000000067</v>
      </c>
      <c r="B824" s="10">
        <f t="shared" si="114"/>
        <v>3.2427210077459613E-2</v>
      </c>
      <c r="D824" s="6">
        <f t="shared" si="121"/>
        <v>3.242721007745817E-2</v>
      </c>
      <c r="E824" s="6">
        <f t="shared" si="121"/>
        <v>1.4402400844974253E-15</v>
      </c>
      <c r="F824" s="6">
        <f t="shared" si="121"/>
        <v>3.3940998827742381E-39</v>
      </c>
      <c r="G824" s="6">
        <f t="shared" si="121"/>
        <v>9.0542357090122271E-73</v>
      </c>
      <c r="H824" s="6">
        <f t="shared" si="121"/>
        <v>3.4133711077562747E-116</v>
      </c>
      <c r="I824" s="6">
        <f t="shared" si="121"/>
        <v>2.0038174488182257E-169</v>
      </c>
      <c r="J824" s="6">
        <f t="shared" si="121"/>
        <v>1.928289404542512E-232</v>
      </c>
      <c r="K824" s="6">
        <f t="shared" si="121"/>
        <v>3.1360067241975696E-305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>
      <c r="A825" s="5">
        <f t="shared" si="115"/>
        <v>0.31900000000000067</v>
      </c>
      <c r="B825" s="10">
        <f t="shared" si="114"/>
        <v>3.1302190148975027E-2</v>
      </c>
      <c r="D825" s="6">
        <f t="shared" si="121"/>
        <v>3.1302190148973813E-2</v>
      </c>
      <c r="E825" s="6">
        <f t="shared" si="121"/>
        <v>1.2143907523323902E-15</v>
      </c>
      <c r="F825" s="6">
        <f t="shared" si="121"/>
        <v>2.2859038902307163E-39</v>
      </c>
      <c r="G825" s="6">
        <f t="shared" si="121"/>
        <v>4.4524051857934054E-73</v>
      </c>
      <c r="H825" s="6">
        <f t="shared" si="121"/>
        <v>1.1202620669010437E-116</v>
      </c>
      <c r="I825" s="6">
        <f t="shared" si="121"/>
        <v>4.0120598005710222E-170</v>
      </c>
      <c r="J825" s="6">
        <f t="shared" si="121"/>
        <v>2.1529461715668768E-233</v>
      </c>
      <c r="K825" s="6">
        <f t="shared" si="121"/>
        <v>1.7847102264197707E-306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>
      <c r="A826" s="5">
        <f t="shared" si="115"/>
        <v>0.32000000000000067</v>
      </c>
      <c r="B826" s="10">
        <f t="shared" si="114"/>
        <v>3.0210675158598769E-2</v>
      </c>
      <c r="D826" s="6">
        <f t="shared" si="121"/>
        <v>3.0210675158597745E-2</v>
      </c>
      <c r="E826" s="6">
        <f t="shared" si="121"/>
        <v>1.023219847121663E-15</v>
      </c>
      <c r="F826" s="6">
        <f t="shared" si="121"/>
        <v>1.5370478795896563E-39</v>
      </c>
      <c r="G826" s="6">
        <f t="shared" si="121"/>
        <v>2.183163603107138E-73</v>
      </c>
      <c r="H826" s="6">
        <f t="shared" si="121"/>
        <v>3.6601651430381697E-117</v>
      </c>
      <c r="I826" s="6">
        <f t="shared" si="121"/>
        <v>7.9810745056494088E-171</v>
      </c>
      <c r="J826" s="6">
        <f t="shared" si="121"/>
        <v>2.3826609161258871E-234</v>
      </c>
      <c r="K826" s="6">
        <f t="shared" si="121"/>
        <v>1.0040458263499688E-307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>
      <c r="A827" s="5">
        <f t="shared" si="115"/>
        <v>0.32100000000000067</v>
      </c>
      <c r="B827" s="10">
        <f t="shared" si="114"/>
        <v>2.915186846148312E-2</v>
      </c>
      <c r="D827" s="6">
        <f t="shared" si="121"/>
        <v>2.915186846148226E-2</v>
      </c>
      <c r="E827" s="6">
        <f t="shared" si="121"/>
        <v>8.6151958247588632E-16</v>
      </c>
      <c r="F827" s="6">
        <f t="shared" si="121"/>
        <v>1.0318345993869549E-39</v>
      </c>
      <c r="G827" s="6">
        <f t="shared" si="121"/>
        <v>1.0673862129473943E-73</v>
      </c>
      <c r="H827" s="6">
        <f t="shared" si="121"/>
        <v>1.1904710069578757E-117</v>
      </c>
      <c r="I827" s="6">
        <f t="shared" si="121"/>
        <v>1.5773525525709279E-171</v>
      </c>
      <c r="J827" s="6">
        <f t="shared" si="121"/>
        <v>2.6136297491519845E-235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>
      <c r="A828" s="5">
        <f t="shared" si="115"/>
        <v>0.32200000000000067</v>
      </c>
      <c r="B828" s="10">
        <f t="shared" si="114"/>
        <v>2.8124985719101749E-2</v>
      </c>
      <c r="D828" s="6">
        <f t="shared" si="121"/>
        <v>2.8124985719101023E-2</v>
      </c>
      <c r="E828" s="6">
        <f t="shared" si="121"/>
        <v>7.2484606866979725E-16</v>
      </c>
      <c r="F828" s="6">
        <f t="shared" si="121"/>
        <v>6.9154939556845355E-40</v>
      </c>
      <c r="G828" s="6">
        <f t="shared" si="121"/>
        <v>5.2035000704943077E-74</v>
      </c>
      <c r="H828" s="6">
        <f t="shared" si="121"/>
        <v>3.8544834925707783E-118</v>
      </c>
      <c r="I828" s="6">
        <f t="shared" si="121"/>
        <v>3.097121852411333E-172</v>
      </c>
      <c r="J828" s="6">
        <f t="shared" si="121"/>
        <v>2.8416018278384828E-236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>
      <c r="A829" s="5">
        <f t="shared" si="115"/>
        <v>0.32300000000000068</v>
      </c>
      <c r="B829" s="10">
        <f t="shared" si="114"/>
        <v>2.7129254911816506E-2</v>
      </c>
      <c r="D829" s="6">
        <f t="shared" si="121"/>
        <v>2.7129254911815896E-2</v>
      </c>
      <c r="E829" s="6">
        <f t="shared" si="121"/>
        <v>6.0941002690505942E-16</v>
      </c>
      <c r="F829" s="6">
        <f t="shared" si="121"/>
        <v>4.6272600967182567E-40</v>
      </c>
      <c r="G829" s="6">
        <f t="shared" si="121"/>
        <v>2.5293163715190093E-74</v>
      </c>
      <c r="H829" s="6">
        <f t="shared" si="121"/>
        <v>1.24232402372447E-118</v>
      </c>
      <c r="I829" s="6">
        <f t="shared" si="121"/>
        <v>6.0414133322246868E-173</v>
      </c>
      <c r="J829" s="6">
        <f t="shared" si="121"/>
        <v>3.0619932962728786E-237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>
      <c r="A830" s="5">
        <f t="shared" si="115"/>
        <v>0.32400000000000068</v>
      </c>
      <c r="B830" s="10">
        <f t="shared" si="114"/>
        <v>2.616391634440255E-2</v>
      </c>
      <c r="D830" s="6">
        <f t="shared" si="121"/>
        <v>2.6163916344402037E-2</v>
      </c>
      <c r="E830" s="6">
        <f t="shared" si="121"/>
        <v>5.1198272685567487E-16</v>
      </c>
      <c r="F830" s="6">
        <f t="shared" si="121"/>
        <v>3.0910736214190708E-40</v>
      </c>
      <c r="G830" s="6">
        <f t="shared" si="121"/>
        <v>1.2258555131398021E-74</v>
      </c>
      <c r="H830" s="6">
        <f t="shared" si="121"/>
        <v>3.9858134944685535E-119</v>
      </c>
      <c r="I830" s="6">
        <f t="shared" si="121"/>
        <v>1.1707337132689983E-173</v>
      </c>
      <c r="J830" s="6">
        <f t="shared" si="121"/>
        <v>3.2700286488321135E-238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>
      <c r="A831" s="5">
        <f t="shared" si="115"/>
        <v>0.32500000000000068</v>
      </c>
      <c r="B831" s="10">
        <f t="shared" si="114"/>
        <v>2.5228222644686851E-2</v>
      </c>
      <c r="D831" s="6">
        <f t="shared" si="121"/>
        <v>2.522822264468642E-2</v>
      </c>
      <c r="E831" s="6">
        <f t="shared" si="121"/>
        <v>4.2981508674928648E-16</v>
      </c>
      <c r="F831" s="6">
        <f t="shared" si="121"/>
        <v>2.0614682569975808E-40</v>
      </c>
      <c r="G831" s="6">
        <f t="shared" si="121"/>
        <v>5.9237791348774168E-75</v>
      </c>
      <c r="H831" s="6">
        <f t="shared" si="121"/>
        <v>1.2729299266283517E-119</v>
      </c>
      <c r="I831" s="6">
        <f t="shared" si="121"/>
        <v>2.2537490280865298E-174</v>
      </c>
      <c r="J831" s="6">
        <f t="shared" si="121"/>
        <v>3.4609042456763829E-239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>
      <c r="A832" s="5">
        <f t="shared" si="115"/>
        <v>0.32600000000000068</v>
      </c>
      <c r="B832" s="10">
        <f t="shared" si="114"/>
        <v>2.4321438755454138E-2</v>
      </c>
      <c r="D832" s="6">
        <f t="shared" si="121"/>
        <v>2.4321438755453777E-2</v>
      </c>
      <c r="E832" s="6">
        <f t="shared" si="121"/>
        <v>3.6056814571163103E-16</v>
      </c>
      <c r="F832" s="6">
        <f t="shared" si="121"/>
        <v>1.3725334670604042E-40</v>
      </c>
      <c r="G832" s="6">
        <f t="shared" si="121"/>
        <v>2.8541497680466673E-75</v>
      </c>
      <c r="H832" s="6">
        <f t="shared" si="121"/>
        <v>4.0465923924534178E-120</v>
      </c>
      <c r="I832" s="6">
        <f t="shared" si="121"/>
        <v>4.3099211144533007E-175</v>
      </c>
      <c r="J832" s="6">
        <f t="shared" si="121"/>
        <v>3.6299667377076644E-240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>
      <c r="A833" s="5">
        <f t="shared" si="115"/>
        <v>0.32700000000000068</v>
      </c>
      <c r="B833" s="10">
        <f t="shared" si="114"/>
        <v>2.3442841919779311E-2</v>
      </c>
      <c r="D833" s="6">
        <f t="shared" si="121"/>
        <v>2.3442841919779009E-2</v>
      </c>
      <c r="E833" s="6">
        <f t="shared" si="121"/>
        <v>3.0225335424807057E-16</v>
      </c>
      <c r="F833" s="6">
        <f t="shared" si="121"/>
        <v>9.1231608728974509E-41</v>
      </c>
      <c r="G833" s="6">
        <f t="shared" si="121"/>
        <v>1.3710959574013125E-75</v>
      </c>
      <c r="H833" s="6">
        <f t="shared" si="121"/>
        <v>1.2804535800175103E-120</v>
      </c>
      <c r="I833" s="6">
        <f t="shared" si="121"/>
        <v>8.1872466391935248E-176</v>
      </c>
      <c r="J833" s="6">
        <f t="shared" si="121"/>
        <v>3.7728975458591211E-241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>
      <c r="A834" s="5">
        <f t="shared" si="115"/>
        <v>0.32800000000000068</v>
      </c>
      <c r="B834" s="10">
        <f t="shared" si="114"/>
        <v>2.2591721659945323E-2</v>
      </c>
      <c r="D834" s="6">
        <f t="shared" si="121"/>
        <v>2.2591721659945069E-2</v>
      </c>
      <c r="E834" s="6">
        <f t="shared" si="121"/>
        <v>2.5318133475433738E-16</v>
      </c>
      <c r="F834" s="6">
        <f t="shared" si="121"/>
        <v>6.0539791635405318E-41</v>
      </c>
      <c r="G834" s="6">
        <f t="shared" si="121"/>
        <v>6.5669993954300393E-76</v>
      </c>
      <c r="H834" s="6">
        <f t="shared" si="121"/>
        <v>4.0329196805068211E-121</v>
      </c>
      <c r="I834" s="6">
        <f t="shared" si="121"/>
        <v>1.5448972700704233E-176</v>
      </c>
      <c r="J834" s="6">
        <f t="shared" si="121"/>
        <v>3.8858934555967208E-242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>
      <c r="A835" s="5">
        <f t="shared" si="115"/>
        <v>0.32900000000000068</v>
      </c>
      <c r="B835" s="10">
        <f t="shared" si="114"/>
        <v>2.1767379750107979E-2</v>
      </c>
      <c r="D835" s="6">
        <f t="shared" ref="D835:K866" si="124">EXP($A835-D$4*EXP(4*$A835))*((16*D$4^2*EXP(8*$A835)-24*D$4*EXP(4*$A835)))</f>
        <v>2.1767379750107767E-2</v>
      </c>
      <c r="E835" s="6">
        <f t="shared" si="124"/>
        <v>2.1191794354475834E-16</v>
      </c>
      <c r="F835" s="6">
        <f t="shared" si="124"/>
        <v>4.0105764298372673E-41</v>
      </c>
      <c r="G835" s="6">
        <f t="shared" si="124"/>
        <v>3.1359487648892719E-76</v>
      </c>
      <c r="H835" s="6">
        <f t="shared" si="124"/>
        <v>1.2642954419678411E-121</v>
      </c>
      <c r="I835" s="6">
        <f t="shared" si="124"/>
        <v>2.8956286651434954E-177</v>
      </c>
      <c r="J835" s="6">
        <f t="shared" si="124"/>
        <v>3.9658329666417821E-243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>
      <c r="A836" s="5">
        <f t="shared" si="115"/>
        <v>0.33000000000000068</v>
      </c>
      <c r="B836" s="10">
        <f t="shared" si="114"/>
        <v>2.0969130182871387E-2</v>
      </c>
      <c r="D836" s="6">
        <f t="shared" si="124"/>
        <v>2.096913018287121E-2</v>
      </c>
      <c r="E836" s="6">
        <f t="shared" si="124"/>
        <v>1.7724662232830984E-16</v>
      </c>
      <c r="F836" s="6">
        <f t="shared" si="124"/>
        <v>2.6524062033271644E-41</v>
      </c>
      <c r="G836" s="6">
        <f t="shared" si="124"/>
        <v>1.4930302213346496E-76</v>
      </c>
      <c r="H836" s="6">
        <f t="shared" si="124"/>
        <v>3.9449610026114483E-122</v>
      </c>
      <c r="I836" s="6">
        <f t="shared" si="124"/>
        <v>5.3908340282442462E-178</v>
      </c>
      <c r="J836" s="6">
        <f t="shared" si="124"/>
        <v>4.0104183632481231E-244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>
      <c r="A837" s="5">
        <f t="shared" si="115"/>
        <v>0.33100000000000068</v>
      </c>
      <c r="B837" s="10">
        <f t="shared" si="114"/>
        <v>2.0196299129937527E-2</v>
      </c>
      <c r="D837" s="6">
        <f t="shared" si="124"/>
        <v>2.0196299129937378E-2</v>
      </c>
      <c r="E837" s="6">
        <f t="shared" si="124"/>
        <v>1.4813616323064783E-16</v>
      </c>
      <c r="F837" s="6">
        <f t="shared" si="124"/>
        <v>1.7512078676799028E-41</v>
      </c>
      <c r="G837" s="6">
        <f t="shared" si="124"/>
        <v>7.0869713512520062E-77</v>
      </c>
      <c r="H837" s="6">
        <f t="shared" si="124"/>
        <v>1.2251629187316636E-122</v>
      </c>
      <c r="I837" s="6">
        <f t="shared" si="124"/>
        <v>9.9684387163107673E-179</v>
      </c>
      <c r="J837" s="6">
        <f t="shared" si="124"/>
        <v>4.0182845612013857E-245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>
      <c r="A838" s="5">
        <f t="shared" si="115"/>
        <v>0.33200000000000068</v>
      </c>
      <c r="B838" s="10">
        <f t="shared" si="114"/>
        <v>1.9448224896996255E-2</v>
      </c>
      <c r="D838" s="6">
        <f t="shared" si="124"/>
        <v>1.944822489699613E-2</v>
      </c>
      <c r="E838" s="6">
        <f t="shared" si="124"/>
        <v>1.2371312988962556E-16</v>
      </c>
      <c r="F838" s="6">
        <f t="shared" si="124"/>
        <v>1.1542419227804659E-41</v>
      </c>
      <c r="G838" s="6">
        <f t="shared" si="124"/>
        <v>3.353821572331718E-77</v>
      </c>
      <c r="H838" s="6">
        <f t="shared" si="124"/>
        <v>3.7869866338937539E-123</v>
      </c>
      <c r="I838" s="6">
        <f t="shared" si="124"/>
        <v>1.8308156780426411E-179</v>
      </c>
      <c r="J838" s="6">
        <f t="shared" si="124"/>
        <v>3.9890675932847991E-246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>
      <c r="A839" s="5">
        <f t="shared" si="115"/>
        <v>0.33300000000000068</v>
      </c>
      <c r="B839" s="10">
        <f t="shared" ref="B839:B902" si="125">SUM(D839:W839)</f>
        <v>1.8724257873022444E-2</v>
      </c>
      <c r="D839" s="6">
        <f t="shared" si="124"/>
        <v>1.872425787302234E-2</v>
      </c>
      <c r="E839" s="6">
        <f t="shared" si="124"/>
        <v>1.0323828007317781E-16</v>
      </c>
      <c r="F839" s="6">
        <f t="shared" si="124"/>
        <v>7.594767948308195E-42</v>
      </c>
      <c r="G839" s="6">
        <f t="shared" si="124"/>
        <v>1.5823449577289946E-77</v>
      </c>
      <c r="H839" s="6">
        <f t="shared" si="124"/>
        <v>1.1650224087090277E-123</v>
      </c>
      <c r="I839" s="6">
        <f t="shared" si="124"/>
        <v>3.33961621817259E-180</v>
      </c>
      <c r="J839" s="6">
        <f t="shared" si="124"/>
        <v>3.9234279955727441E-247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>
      <c r="A840" s="5">
        <f t="shared" ref="A840:A903" si="126">A839+$A$3</f>
        <v>0.33400000000000069</v>
      </c>
      <c r="B840" s="10">
        <f t="shared" si="125"/>
        <v>1.802376047414745E-2</v>
      </c>
      <c r="D840" s="6">
        <f t="shared" si="124"/>
        <v>1.8023760474147364E-2</v>
      </c>
      <c r="E840" s="6">
        <f t="shared" si="124"/>
        <v>8.6086424642855736E-17</v>
      </c>
      <c r="F840" s="6">
        <f t="shared" si="124"/>
        <v>4.9887038486659755E-42</v>
      </c>
      <c r="G840" s="6">
        <f t="shared" si="124"/>
        <v>7.4428460437262074E-78</v>
      </c>
      <c r="H840" s="6">
        <f t="shared" si="124"/>
        <v>3.5670328570126961E-124</v>
      </c>
      <c r="I840" s="6">
        <f t="shared" si="124"/>
        <v>6.0502186981849643E-181</v>
      </c>
      <c r="J840" s="6">
        <f t="shared" si="124"/>
        <v>3.823027173128452E-248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>
      <c r="A841" s="5">
        <f t="shared" si="126"/>
        <v>0.33500000000000069</v>
      </c>
      <c r="B841" s="10">
        <f t="shared" si="125"/>
        <v>1.7346107082273392E-2</v>
      </c>
      <c r="D841" s="6">
        <f t="shared" si="124"/>
        <v>1.734610708227332E-2</v>
      </c>
      <c r="E841" s="6">
        <f t="shared" si="124"/>
        <v>7.1729235236073786E-17</v>
      </c>
      <c r="F841" s="6">
        <f t="shared" si="124"/>
        <v>3.2712482527583312E-42</v>
      </c>
      <c r="G841" s="6">
        <f t="shared" si="124"/>
        <v>3.4901834501545237E-78</v>
      </c>
      <c r="H841" s="6">
        <f t="shared" si="124"/>
        <v>1.0869360120043833E-124</v>
      </c>
      <c r="I841" s="6">
        <f t="shared" si="124"/>
        <v>1.0885696592551569E-181</v>
      </c>
      <c r="J841" s="6">
        <f t="shared" si="124"/>
        <v>3.6904578317942602E-249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>
      <c r="A842" s="5">
        <f t="shared" si="126"/>
        <v>0.33600000000000069</v>
      </c>
      <c r="B842" s="10">
        <f t="shared" si="125"/>
        <v>1.6690683978599435E-2</v>
      </c>
      <c r="D842" s="6">
        <f t="shared" si="124"/>
        <v>1.6690683978599376E-2</v>
      </c>
      <c r="E842" s="6">
        <f t="shared" si="124"/>
        <v>5.9720580276797715E-17</v>
      </c>
      <c r="F842" s="6">
        <f t="shared" si="124"/>
        <v>2.1413559069602588E-42</v>
      </c>
      <c r="G842" s="6">
        <f t="shared" si="124"/>
        <v>1.6316368315867645E-78</v>
      </c>
      <c r="H842" s="6">
        <f t="shared" si="124"/>
        <v>3.2962228303472049E-125</v>
      </c>
      <c r="I842" s="6">
        <f t="shared" si="124"/>
        <v>1.9450915011024956E-182</v>
      </c>
      <c r="J842" s="6">
        <f t="shared" si="124"/>
        <v>3.5291325168431604E-250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>
      <c r="A843" s="5">
        <f t="shared" si="126"/>
        <v>0.33700000000000069</v>
      </c>
      <c r="B843" s="10">
        <f t="shared" si="125"/>
        <v>1.6056889272228647E-2</v>
      </c>
      <c r="D843" s="6">
        <f t="shared" si="124"/>
        <v>1.6056889272228599E-2</v>
      </c>
      <c r="E843" s="6">
        <f t="shared" si="124"/>
        <v>4.9684027173491177E-17</v>
      </c>
      <c r="F843" s="6">
        <f t="shared" si="124"/>
        <v>1.3992998014279072E-42</v>
      </c>
      <c r="G843" s="6">
        <f t="shared" si="124"/>
        <v>7.6043032169912664E-79</v>
      </c>
      <c r="H843" s="6">
        <f t="shared" si="124"/>
        <v>9.948016839878045E-126</v>
      </c>
      <c r="I843" s="6">
        <f t="shared" si="124"/>
        <v>3.4515206546974795E-183</v>
      </c>
      <c r="J843" s="6">
        <f t="shared" si="124"/>
        <v>3.3431369549960875E-251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>
      <c r="A844" s="5">
        <f t="shared" si="126"/>
        <v>0.33800000000000069</v>
      </c>
      <c r="B844" s="10">
        <f t="shared" si="125"/>
        <v>1.5444132824024999E-2</v>
      </c>
      <c r="D844" s="6">
        <f t="shared" si="124"/>
        <v>1.5444132824024957E-2</v>
      </c>
      <c r="E844" s="6">
        <f t="shared" si="124"/>
        <v>4.1302198986136476E-17</v>
      </c>
      <c r="F844" s="6">
        <f t="shared" si="124"/>
        <v>9.1280126825717718E-43</v>
      </c>
      <c r="G844" s="6">
        <f t="shared" si="124"/>
        <v>3.5330571602114594E-79</v>
      </c>
      <c r="H844" s="6">
        <f t="shared" si="124"/>
        <v>2.9878269272468987E-126</v>
      </c>
      <c r="I844" s="6">
        <f t="shared" si="124"/>
        <v>6.0821267882898127E-184</v>
      </c>
      <c r="J844" s="6">
        <f t="shared" si="124"/>
        <v>3.1370570360830734E-252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>
      <c r="A845" s="5">
        <f t="shared" si="126"/>
        <v>0.33900000000000069</v>
      </c>
      <c r="B845" s="10">
        <f t="shared" si="125"/>
        <v>1.4851836165890571E-2</v>
      </c>
      <c r="D845" s="6">
        <f t="shared" si="124"/>
        <v>1.4851836165890536E-2</v>
      </c>
      <c r="E845" s="6">
        <f t="shared" si="124"/>
        <v>3.4307717457794944E-17</v>
      </c>
      <c r="F845" s="6">
        <f t="shared" si="124"/>
        <v>5.9440466841271964E-43</v>
      </c>
      <c r="G845" s="6">
        <f t="shared" si="124"/>
        <v>1.6364088715063999E-79</v>
      </c>
      <c r="H845" s="6">
        <f t="shared" si="124"/>
        <v>8.9302767509673194E-127</v>
      </c>
      <c r="I845" s="6">
        <f t="shared" si="124"/>
        <v>1.0642971229147656E-184</v>
      </c>
      <c r="J845" s="6">
        <f t="shared" si="124"/>
        <v>2.9157897252025209E-253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>
      <c r="A846" s="5">
        <f t="shared" si="126"/>
        <v>0.34000000000000069</v>
      </c>
      <c r="B846" s="10">
        <f t="shared" si="125"/>
        <v>1.4279432415631394E-2</v>
      </c>
      <c r="D846" s="6">
        <f t="shared" si="124"/>
        <v>1.4279432415631366E-2</v>
      </c>
      <c r="E846" s="6">
        <f t="shared" si="124"/>
        <v>2.8475501999984871E-17</v>
      </c>
      <c r="F846" s="6">
        <f t="shared" si="124"/>
        <v>3.8638980583146873E-43</v>
      </c>
      <c r="G846" s="6">
        <f t="shared" si="124"/>
        <v>7.5557486031062325E-80</v>
      </c>
      <c r="H846" s="6">
        <f t="shared" si="124"/>
        <v>2.6561738724471933E-127</v>
      </c>
      <c r="I846" s="6">
        <f t="shared" si="124"/>
        <v>1.8493561630811751E-185</v>
      </c>
      <c r="J846" s="6">
        <f t="shared" si="124"/>
        <v>2.6843488613097082E-254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>
      <c r="A847" s="5">
        <f t="shared" si="126"/>
        <v>0.34100000000000069</v>
      </c>
      <c r="B847" s="10">
        <f t="shared" si="125"/>
        <v>1.3726366187581425E-2</v>
      </c>
      <c r="D847" s="6">
        <f t="shared" si="124"/>
        <v>1.37263661875814E-2</v>
      </c>
      <c r="E847" s="6">
        <f t="shared" si="124"/>
        <v>2.3616226772617398E-17</v>
      </c>
      <c r="F847" s="6">
        <f t="shared" si="124"/>
        <v>2.50728396896126E-43</v>
      </c>
      <c r="G847" s="6">
        <f t="shared" si="124"/>
        <v>3.4777811895854985E-80</v>
      </c>
      <c r="H847" s="6">
        <f t="shared" si="124"/>
        <v>7.8617946534756941E-128</v>
      </c>
      <c r="I847" s="6">
        <f t="shared" si="124"/>
        <v>3.1909225154628505E-186</v>
      </c>
      <c r="J847" s="6">
        <f t="shared" si="124"/>
        <v>2.4476766437810674E-255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>
      <c r="A848" s="5">
        <f t="shared" si="126"/>
        <v>0.34200000000000069</v>
      </c>
      <c r="B848" s="10">
        <f t="shared" si="125"/>
        <v>1.3192093499153516E-2</v>
      </c>
      <c r="D848" s="6">
        <f t="shared" si="124"/>
        <v>1.3192093499153497E-2</v>
      </c>
      <c r="E848" s="6">
        <f t="shared" si="124"/>
        <v>1.9570766087279021E-17</v>
      </c>
      <c r="F848" s="6">
        <f t="shared" si="124"/>
        <v>1.6240998869840303E-43</v>
      </c>
      <c r="G848" s="6">
        <f t="shared" si="124"/>
        <v>1.5957345014640951E-80</v>
      </c>
      <c r="H848" s="6">
        <f t="shared" si="124"/>
        <v>2.3155383732271497E-128</v>
      </c>
      <c r="I848" s="6">
        <f t="shared" si="124"/>
        <v>5.4668570055522037E-187</v>
      </c>
      <c r="J848" s="6">
        <f t="shared" si="124"/>
        <v>2.2104706798579178E-256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>
      <c r="A849" s="5">
        <f t="shared" si="126"/>
        <v>0.34300000000000069</v>
      </c>
      <c r="B849" s="10">
        <f t="shared" si="125"/>
        <v>1.2676081673485003E-2</v>
      </c>
      <c r="D849" s="6">
        <f t="shared" si="124"/>
        <v>1.2676081673484987E-2</v>
      </c>
      <c r="E849" s="6">
        <f t="shared" si="124"/>
        <v>1.6205482579769789E-17</v>
      </c>
      <c r="F849" s="6">
        <f t="shared" si="124"/>
        <v>1.0501472914809687E-43</v>
      </c>
      <c r="G849" s="6">
        <f t="shared" si="124"/>
        <v>7.298727781038111E-81</v>
      </c>
      <c r="H849" s="6">
        <f t="shared" si="124"/>
        <v>6.7863898339796373E-129</v>
      </c>
      <c r="I849" s="6">
        <f t="shared" si="124"/>
        <v>9.2997785126366976E-188</v>
      </c>
      <c r="J849" s="6">
        <f t="shared" si="124"/>
        <v>1.977034876265165E-257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>
      <c r="A850" s="5">
        <f t="shared" si="126"/>
        <v>0.34400000000000069</v>
      </c>
      <c r="B850" s="10">
        <f t="shared" si="125"/>
        <v>1.217780923834557E-2</v>
      </c>
      <c r="D850" s="6">
        <f t="shared" si="124"/>
        <v>1.2177809238345556E-2</v>
      </c>
      <c r="E850" s="6">
        <f t="shared" si="124"/>
        <v>1.3408233460626503E-17</v>
      </c>
      <c r="F850" s="6">
        <f t="shared" si="124"/>
        <v>6.7781764920234258E-44</v>
      </c>
      <c r="G850" s="6">
        <f t="shared" si="124"/>
        <v>3.327793350261703E-81</v>
      </c>
      <c r="H850" s="6">
        <f t="shared" si="124"/>
        <v>1.9791265638171516E-129</v>
      </c>
      <c r="I850" s="6">
        <f t="shared" si="124"/>
        <v>1.5707553968562791E-188</v>
      </c>
      <c r="J850" s="6">
        <f t="shared" si="124"/>
        <v>1.7511603746965339E-258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>
      <c r="A851" s="5">
        <f t="shared" si="126"/>
        <v>0.34500000000000069</v>
      </c>
      <c r="B851" s="10">
        <f t="shared" si="125"/>
        <v>1.1696765821473665E-2</v>
      </c>
      <c r="D851" s="6">
        <f t="shared" si="124"/>
        <v>1.1696765821473654E-2</v>
      </c>
      <c r="E851" s="6">
        <f t="shared" si="124"/>
        <v>1.10849881108395E-17</v>
      </c>
      <c r="F851" s="6">
        <f t="shared" si="124"/>
        <v>4.3671448856082359E-44</v>
      </c>
      <c r="G851" s="6">
        <f t="shared" si="124"/>
        <v>1.5124557080328169E-81</v>
      </c>
      <c r="H851" s="6">
        <f t="shared" si="124"/>
        <v>5.7431168278749668E-130</v>
      </c>
      <c r="I851" s="6">
        <f t="shared" si="124"/>
        <v>2.634105466596962E-189</v>
      </c>
      <c r="J851" s="6">
        <f t="shared" si="124"/>
        <v>1.5360403545840605E-259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>
      <c r="A852" s="5">
        <f t="shared" si="126"/>
        <v>0.3460000000000007</v>
      </c>
      <c r="B852" s="10">
        <f t="shared" si="125"/>
        <v>1.1232452042507262E-2</v>
      </c>
      <c r="D852" s="6">
        <f t="shared" si="124"/>
        <v>1.1232452042507253E-2</v>
      </c>
      <c r="E852" s="6">
        <f t="shared" si="124"/>
        <v>9.1569657358753184E-18</v>
      </c>
      <c r="F852" s="6">
        <f t="shared" si="124"/>
        <v>2.8086736632908777E-44</v>
      </c>
      <c r="G852" s="6">
        <f t="shared" si="124"/>
        <v>6.8520507536102846E-82</v>
      </c>
      <c r="H852" s="6">
        <f t="shared" si="124"/>
        <v>1.6582591125545916E-130</v>
      </c>
      <c r="I852" s="6">
        <f t="shared" si="124"/>
        <v>4.3856496251246089E-190</v>
      </c>
      <c r="J852" s="6">
        <f t="shared" si="124"/>
        <v>1.3342200712152414E-260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>
      <c r="A853" s="5">
        <f t="shared" si="126"/>
        <v>0.3470000000000007</v>
      </c>
      <c r="B853" s="10">
        <f t="shared" si="125"/>
        <v>1.0784379401673028E-2</v>
      </c>
      <c r="D853" s="6">
        <f t="shared" si="124"/>
        <v>1.0784379401673021E-2</v>
      </c>
      <c r="E853" s="6">
        <f t="shared" si="124"/>
        <v>7.5582150651100361E-18</v>
      </c>
      <c r="F853" s="6">
        <f t="shared" si="124"/>
        <v>1.8031040454167153E-44</v>
      </c>
      <c r="G853" s="6">
        <f t="shared" si="124"/>
        <v>3.0943148592732413E-82</v>
      </c>
      <c r="H853" s="6">
        <f t="shared" si="124"/>
        <v>4.7640805780744427E-131</v>
      </c>
      <c r="I853" s="6">
        <f t="shared" si="124"/>
        <v>7.2493381598237736E-191</v>
      </c>
      <c r="J853" s="6">
        <f t="shared" si="124"/>
        <v>1.1475811667692949E-261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>
      <c r="A854" s="5">
        <f t="shared" si="126"/>
        <v>0.3480000000000007</v>
      </c>
      <c r="B854" s="10">
        <f t="shared" si="125"/>
        <v>1.0352070165396994E-2</v>
      </c>
      <c r="D854" s="6">
        <f t="shared" si="124"/>
        <v>1.0352070165396987E-2</v>
      </c>
      <c r="E854" s="6">
        <f t="shared" si="124"/>
        <v>6.2335694818970766E-18</v>
      </c>
      <c r="F854" s="6">
        <f t="shared" si="124"/>
        <v>1.1554548388978701E-44</v>
      </c>
      <c r="G854" s="6">
        <f t="shared" si="124"/>
        <v>1.3928645132321546E-82</v>
      </c>
      <c r="H854" s="6">
        <f t="shared" si="124"/>
        <v>1.3618179024851502E-131</v>
      </c>
      <c r="I854" s="6">
        <f t="shared" si="124"/>
        <v>1.1896353707518595E-191</v>
      </c>
      <c r="J854" s="6">
        <f t="shared" si="124"/>
        <v>9.7735726138094133E-263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>
      <c r="A855" s="5">
        <f t="shared" si="126"/>
        <v>0.3490000000000007</v>
      </c>
      <c r="B855" s="10">
        <f t="shared" si="125"/>
        <v>9.9350572489989072E-3</v>
      </c>
      <c r="D855" s="6">
        <f t="shared" si="124"/>
        <v>9.935057248998902E-3</v>
      </c>
      <c r="E855" s="6">
        <f t="shared" si="124"/>
        <v>5.136920748786169E-18</v>
      </c>
      <c r="F855" s="6">
        <f t="shared" si="124"/>
        <v>7.3908551516682148E-45</v>
      </c>
      <c r="G855" s="6">
        <f t="shared" si="124"/>
        <v>6.2495403273707426E-83</v>
      </c>
      <c r="H855" s="6">
        <f t="shared" si="124"/>
        <v>3.8731422741256071E-132</v>
      </c>
      <c r="I855" s="6">
        <f t="shared" si="124"/>
        <v>1.9380627770134046E-192</v>
      </c>
      <c r="J855" s="6">
        <f t="shared" si="124"/>
        <v>8.2417623257951492E-264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>
      <c r="A856" s="5">
        <f t="shared" si="126"/>
        <v>0.3500000000000007</v>
      </c>
      <c r="B856" s="10">
        <f t="shared" si="125"/>
        <v>9.5328840966296506E-3</v>
      </c>
      <c r="D856" s="6">
        <f t="shared" si="124"/>
        <v>9.5328840966296471E-3</v>
      </c>
      <c r="E856" s="6">
        <f t="shared" si="124"/>
        <v>4.2297628758534718E-18</v>
      </c>
      <c r="F856" s="6">
        <f t="shared" si="124"/>
        <v>4.7189216427800425E-45</v>
      </c>
      <c r="G856" s="6">
        <f t="shared" si="124"/>
        <v>2.7949656485492547E-83</v>
      </c>
      <c r="H856" s="6">
        <f t="shared" si="124"/>
        <v>1.0959822810896887E-132</v>
      </c>
      <c r="I856" s="6">
        <f t="shared" si="124"/>
        <v>3.1343508161068236E-193</v>
      </c>
      <c r="J856" s="6">
        <f t="shared" si="124"/>
        <v>6.881235040973525E-265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>
      <c r="A857" s="5">
        <f t="shared" si="126"/>
        <v>0.3510000000000007</v>
      </c>
      <c r="B857" s="10">
        <f t="shared" si="125"/>
        <v>9.1451045586109555E-3</v>
      </c>
      <c r="D857" s="6">
        <f t="shared" si="124"/>
        <v>9.145104558610952E-3</v>
      </c>
      <c r="E857" s="6">
        <f t="shared" si="124"/>
        <v>3.479964860979438E-18</v>
      </c>
      <c r="F857" s="6">
        <f t="shared" si="124"/>
        <v>3.0074195649656836E-45</v>
      </c>
      <c r="G857" s="6">
        <f t="shared" si="124"/>
        <v>1.2459150125700066E-83</v>
      </c>
      <c r="H857" s="6">
        <f t="shared" si="124"/>
        <v>3.0855348202871059E-133</v>
      </c>
      <c r="I857" s="6">
        <f t="shared" si="124"/>
        <v>5.0319977276458718E-194</v>
      </c>
      <c r="J857" s="6">
        <f t="shared" si="124"/>
        <v>5.6882011463598351E-266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>
      <c r="A858" s="5">
        <f t="shared" si="126"/>
        <v>0.3520000000000007</v>
      </c>
      <c r="B858" s="10">
        <f t="shared" si="125"/>
        <v>8.7712827663339009E-3</v>
      </c>
      <c r="D858" s="6">
        <f t="shared" si="124"/>
        <v>8.7712827663338974E-3</v>
      </c>
      <c r="E858" s="6">
        <f t="shared" si="124"/>
        <v>2.8607371765944617E-18</v>
      </c>
      <c r="F858" s="6">
        <f t="shared" si="124"/>
        <v>1.9131334371833461E-45</v>
      </c>
      <c r="G858" s="6">
        <f t="shared" si="124"/>
        <v>5.5357724626715333E-84</v>
      </c>
      <c r="H858" s="6">
        <f t="shared" si="124"/>
        <v>8.6424193809601306E-134</v>
      </c>
      <c r="I858" s="6">
        <f t="shared" si="124"/>
        <v>8.0192465307272771E-195</v>
      </c>
      <c r="J858" s="6">
        <f t="shared" si="124"/>
        <v>4.655092987350755E-267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>
      <c r="A859" s="5">
        <f t="shared" si="126"/>
        <v>0.3530000000000007</v>
      </c>
      <c r="B859" s="10">
        <f t="shared" si="125"/>
        <v>8.4109930048711749E-3</v>
      </c>
      <c r="D859" s="6">
        <f t="shared" si="124"/>
        <v>8.4109930048711732E-3</v>
      </c>
      <c r="E859" s="6">
        <f t="shared" si="124"/>
        <v>2.3497621327546758E-18</v>
      </c>
      <c r="F859" s="6">
        <f t="shared" si="124"/>
        <v>1.2147678372538619E-45</v>
      </c>
      <c r="G859" s="6">
        <f t="shared" si="124"/>
        <v>2.4515469301408696E-84</v>
      </c>
      <c r="H859" s="6">
        <f t="shared" si="124"/>
        <v>2.4082927755350082E-134</v>
      </c>
      <c r="I859" s="6">
        <f t="shared" si="124"/>
        <v>1.2685692074546509E-195</v>
      </c>
      <c r="J859" s="6">
        <f t="shared" si="124"/>
        <v>3.7714571879653436E-268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>
      <c r="A860" s="5">
        <f t="shared" si="126"/>
        <v>0.3540000000000007</v>
      </c>
      <c r="B860" s="10">
        <f t="shared" si="125"/>
        <v>8.0638195834559379E-3</v>
      </c>
      <c r="D860" s="6">
        <f t="shared" si="124"/>
        <v>8.0638195834559362E-3</v>
      </c>
      <c r="E860" s="6">
        <f t="shared" si="124"/>
        <v>1.928462736619399E-18</v>
      </c>
      <c r="F860" s="6">
        <f t="shared" si="124"/>
        <v>7.6990097549507275E-46</v>
      </c>
      <c r="G860" s="6">
        <f t="shared" si="124"/>
        <v>1.0821030914568175E-84</v>
      </c>
      <c r="H860" s="6">
        <f t="shared" si="124"/>
        <v>6.676415365870905E-135</v>
      </c>
      <c r="I860" s="6">
        <f t="shared" si="124"/>
        <v>1.9919083949972508E-196</v>
      </c>
      <c r="J860" s="6">
        <f t="shared" si="124"/>
        <v>3.0248224305269265E-269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>
      <c r="A861" s="5">
        <f t="shared" si="126"/>
        <v>0.3550000000000007</v>
      </c>
      <c r="B861" s="10">
        <f t="shared" si="125"/>
        <v>7.7293567039785271E-3</v>
      </c>
      <c r="D861" s="6">
        <f t="shared" si="124"/>
        <v>7.7293567039785254E-3</v>
      </c>
      <c r="E861" s="6">
        <f t="shared" si="124"/>
        <v>1.5813885016523731E-18</v>
      </c>
      <c r="F861" s="6">
        <f t="shared" si="124"/>
        <v>4.8704241702413769E-46</v>
      </c>
      <c r="G861" s="6">
        <f t="shared" si="124"/>
        <v>4.760556948809333E-85</v>
      </c>
      <c r="H861" s="6">
        <f t="shared" si="124"/>
        <v>1.8413169678175828E-135</v>
      </c>
      <c r="I861" s="6">
        <f t="shared" si="124"/>
        <v>3.1044611365325193E-197</v>
      </c>
      <c r="J861" s="6">
        <f t="shared" si="124"/>
        <v>2.4015015610036717E-270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>
      <c r="A862" s="5">
        <f t="shared" si="126"/>
        <v>0.3560000000000007</v>
      </c>
      <c r="B862" s="10">
        <f t="shared" si="125"/>
        <v>7.4072083276491606E-3</v>
      </c>
      <c r="D862" s="6">
        <f t="shared" si="124"/>
        <v>7.4072083276491597E-3</v>
      </c>
      <c r="E862" s="6">
        <f t="shared" si="124"/>
        <v>1.2956999295148968E-18</v>
      </c>
      <c r="F862" s="6">
        <f t="shared" si="124"/>
        <v>3.0752879657219315E-46</v>
      </c>
      <c r="G862" s="6">
        <f t="shared" si="124"/>
        <v>2.0873814719017761E-85</v>
      </c>
      <c r="H862" s="6">
        <f t="shared" si="124"/>
        <v>5.0519133309945109E-136</v>
      </c>
      <c r="I862" s="6">
        <f t="shared" si="124"/>
        <v>4.8023275977962368E-198</v>
      </c>
      <c r="J862" s="6">
        <f t="shared" si="124"/>
        <v>1.8872980071238058E-271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>
      <c r="A863" s="5">
        <f t="shared" si="126"/>
        <v>0.35700000000000071</v>
      </c>
      <c r="B863" s="10">
        <f t="shared" si="125"/>
        <v>7.0969880399736254E-3</v>
      </c>
      <c r="D863" s="6">
        <f t="shared" si="124"/>
        <v>7.0969880399736245E-3</v>
      </c>
      <c r="E863" s="6">
        <f t="shared" si="124"/>
        <v>1.0607361741640223E-18</v>
      </c>
      <c r="F863" s="6">
        <f t="shared" si="124"/>
        <v>1.9381555121698245E-46</v>
      </c>
      <c r="G863" s="6">
        <f t="shared" si="124"/>
        <v>9.1221041115895848E-86</v>
      </c>
      <c r="H863" s="6">
        <f t="shared" si="124"/>
        <v>1.378847725390964E-136</v>
      </c>
      <c r="I863" s="6">
        <f t="shared" si="124"/>
        <v>7.3731487682956514E-199</v>
      </c>
      <c r="J863" s="6">
        <f t="shared" si="124"/>
        <v>1.4680977469399617E-272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>
      <c r="A864" s="5">
        <f t="shared" si="126"/>
        <v>0.35800000000000071</v>
      </c>
      <c r="B864" s="10">
        <f t="shared" si="125"/>
        <v>6.798318914185566E-3</v>
      </c>
      <c r="D864" s="6">
        <f t="shared" si="124"/>
        <v>6.7983189141855652E-3</v>
      </c>
      <c r="E864" s="6">
        <f t="shared" si="124"/>
        <v>8.6765277047136205E-19</v>
      </c>
      <c r="F864" s="6">
        <f t="shared" si="124"/>
        <v>1.2191917390563085E-46</v>
      </c>
      <c r="G864" s="6">
        <f t="shared" si="124"/>
        <v>3.9731188011900065E-86</v>
      </c>
      <c r="H864" s="6">
        <f t="shared" si="124"/>
        <v>3.7436972180696307E-137</v>
      </c>
      <c r="I864" s="6">
        <f t="shared" si="124"/>
        <v>1.1235095960396622E-199</v>
      </c>
      <c r="J864" s="6">
        <f t="shared" si="124"/>
        <v>1.1303385460758218E-273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>
      <c r="A865" s="5">
        <f t="shared" si="126"/>
        <v>0.35900000000000071</v>
      </c>
      <c r="B865" s="10">
        <f t="shared" si="125"/>
        <v>6.5108333732775293E-3</v>
      </c>
      <c r="D865" s="6">
        <f t="shared" si="124"/>
        <v>6.5108333732775284E-3</v>
      </c>
      <c r="E865" s="6">
        <f t="shared" si="124"/>
        <v>7.0911832844730724E-19</v>
      </c>
      <c r="F865" s="6">
        <f t="shared" si="124"/>
        <v>7.6547793584247861E-47</v>
      </c>
      <c r="G865" s="6">
        <f t="shared" si="124"/>
        <v>1.7246682410763626E-86</v>
      </c>
      <c r="H865" s="6">
        <f t="shared" si="124"/>
        <v>1.0111137082363242E-137</v>
      </c>
      <c r="I865" s="6">
        <f t="shared" si="124"/>
        <v>1.6990650836965723E-200</v>
      </c>
      <c r="J865" s="6">
        <f t="shared" si="124"/>
        <v>8.6135722157955362E-275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>
      <c r="A866" s="5">
        <f t="shared" si="126"/>
        <v>0.36000000000000071</v>
      </c>
      <c r="B866" s="10">
        <f t="shared" si="125"/>
        <v>6.2341730507694095E-3</v>
      </c>
      <c r="D866" s="6">
        <f t="shared" si="124"/>
        <v>6.2341730507694086E-3</v>
      </c>
      <c r="E866" s="6">
        <f t="shared" si="124"/>
        <v>5.790608102405644E-19</v>
      </c>
      <c r="F866" s="6">
        <f t="shared" si="124"/>
        <v>4.7969735213362708E-47</v>
      </c>
      <c r="G866" s="6">
        <f t="shared" si="124"/>
        <v>7.4612434045305014E-87</v>
      </c>
      <c r="H866" s="6">
        <f t="shared" si="124"/>
        <v>2.7164705027414919E-138</v>
      </c>
      <c r="I866" s="6">
        <f t="shared" si="124"/>
        <v>2.5499959767245024E-201</v>
      </c>
      <c r="J866" s="6">
        <f t="shared" si="124"/>
        <v>6.4962286881660492E-276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>
      <c r="A867" s="5">
        <f t="shared" si="126"/>
        <v>0.36100000000000071</v>
      </c>
      <c r="B867" s="10">
        <f t="shared" si="125"/>
        <v>5.9679886503508691E-3</v>
      </c>
      <c r="D867" s="6">
        <f t="shared" ref="D867:K930" si="129">EXP($A867-D$4*EXP(4*$A867))*((16*D$4^2*EXP(8*$A867)-24*D$4*EXP(4*$A867)))</f>
        <v>5.9679886503508682E-3</v>
      </c>
      <c r="E867" s="6">
        <f t="shared" si="128"/>
        <v>4.7245546461389184E-19</v>
      </c>
      <c r="F867" s="6">
        <f t="shared" si="128"/>
        <v>3.0003549346589016E-47</v>
      </c>
      <c r="G867" s="6">
        <f t="shared" si="128"/>
        <v>3.2169372678189803E-87</v>
      </c>
      <c r="H867" s="6">
        <f t="shared" si="128"/>
        <v>7.2594966110123921E-139</v>
      </c>
      <c r="I867" s="6">
        <f t="shared" si="128"/>
        <v>3.7979739816105481E-202</v>
      </c>
      <c r="J867" s="6">
        <f t="shared" si="128"/>
        <v>4.8486912746976666E-277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>
      <c r="A868" s="5">
        <f t="shared" si="126"/>
        <v>0.36200000000000071</v>
      </c>
      <c r="B868" s="10">
        <f t="shared" si="125"/>
        <v>5.7119398045321085E-3</v>
      </c>
      <c r="D868" s="6">
        <f t="shared" si="129"/>
        <v>5.7119398045321085E-3</v>
      </c>
      <c r="E868" s="6">
        <f t="shared" si="128"/>
        <v>3.8514773046009499E-19</v>
      </c>
      <c r="F868" s="6">
        <f t="shared" si="128"/>
        <v>1.8730324062730152E-47</v>
      </c>
      <c r="G868" s="6">
        <f t="shared" si="128"/>
        <v>1.3822729510681289E-87</v>
      </c>
      <c r="H868" s="6">
        <f t="shared" si="128"/>
        <v>1.9297244798052713E-139</v>
      </c>
      <c r="I868" s="6">
        <f t="shared" si="128"/>
        <v>5.6135059947901079E-203</v>
      </c>
      <c r="J868" s="6">
        <f t="shared" si="128"/>
        <v>3.5814169671204825E-278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>
      <c r="A869" s="5">
        <f t="shared" si="126"/>
        <v>0.36300000000000071</v>
      </c>
      <c r="B869" s="10">
        <f t="shared" si="125"/>
        <v>5.4656949324333997E-3</v>
      </c>
      <c r="D869" s="6">
        <f t="shared" si="129"/>
        <v>5.4656949324333997E-3</v>
      </c>
      <c r="E869" s="6">
        <f t="shared" si="128"/>
        <v>3.1370546961614712E-19</v>
      </c>
      <c r="F869" s="6">
        <f t="shared" si="128"/>
        <v>1.1670298315900354E-47</v>
      </c>
      <c r="G869" s="6">
        <f t="shared" si="128"/>
        <v>5.9191443173080518E-88</v>
      </c>
      <c r="H869" s="6">
        <f t="shared" si="128"/>
        <v>5.1022545595950819E-140</v>
      </c>
      <c r="I869" s="6">
        <f t="shared" si="128"/>
        <v>8.2332777045216448E-204</v>
      </c>
      <c r="J869" s="6">
        <f t="shared" si="128"/>
        <v>2.6177863556101501E-279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>
      <c r="A870" s="5">
        <f t="shared" si="126"/>
        <v>0.36400000000000071</v>
      </c>
      <c r="B870" s="10">
        <f t="shared" si="125"/>
        <v>5.2289310968421186E-3</v>
      </c>
      <c r="D870" s="6">
        <f t="shared" si="129"/>
        <v>5.2289310968421186E-3</v>
      </c>
      <c r="E870" s="6">
        <f t="shared" si="128"/>
        <v>2.5529577761295168E-19</v>
      </c>
      <c r="F870" s="6">
        <f t="shared" si="128"/>
        <v>7.2573702897305734E-48</v>
      </c>
      <c r="G870" s="6">
        <f t="shared" si="128"/>
        <v>2.5259921331077063E-88</v>
      </c>
      <c r="H870" s="6">
        <f t="shared" si="128"/>
        <v>1.3418304695232135E-140</v>
      </c>
      <c r="I870" s="6">
        <f t="shared" si="128"/>
        <v>1.1982689459267102E-204</v>
      </c>
      <c r="J870" s="6">
        <f t="shared" si="128"/>
        <v>1.8934081017778136E-280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>
      <c r="A871" s="5">
        <f t="shared" si="126"/>
        <v>0.36500000000000071</v>
      </c>
      <c r="B871" s="10">
        <f t="shared" si="125"/>
        <v>5.001333860662642E-3</v>
      </c>
      <c r="D871" s="6">
        <f t="shared" si="129"/>
        <v>5.001333860662642E-3</v>
      </c>
      <c r="E871" s="6">
        <f t="shared" si="128"/>
        <v>2.0758237291332649E-19</v>
      </c>
      <c r="F871" s="6">
        <f t="shared" si="128"/>
        <v>4.5043683951245397E-48</v>
      </c>
      <c r="G871" s="6">
        <f t="shared" si="128"/>
        <v>1.0742541110834067E-88</v>
      </c>
      <c r="H871" s="6">
        <f t="shared" si="128"/>
        <v>3.5098822208086371E-141</v>
      </c>
      <c r="I871" s="6">
        <f t="shared" si="128"/>
        <v>1.73047510756492E-205</v>
      </c>
      <c r="J871" s="6">
        <f t="shared" si="128"/>
        <v>1.3550854034509929E-281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>
      <c r="A872" s="5">
        <f t="shared" si="126"/>
        <v>0.36600000000000071</v>
      </c>
      <c r="B872" s="10">
        <f t="shared" si="125"/>
        <v>4.7825971428817702E-3</v>
      </c>
      <c r="D872" s="6">
        <f t="shared" si="129"/>
        <v>4.7825971428817702E-3</v>
      </c>
      <c r="E872" s="6">
        <f t="shared" si="128"/>
        <v>1.6864020104657031E-19</v>
      </c>
      <c r="F872" s="6">
        <f t="shared" si="128"/>
        <v>2.7902456587688607E-48</v>
      </c>
      <c r="G872" s="6">
        <f t="shared" si="128"/>
        <v>4.5527941776300314E-89</v>
      </c>
      <c r="H872" s="6">
        <f t="shared" si="128"/>
        <v>9.131401175337047E-142</v>
      </c>
      <c r="I872" s="6">
        <f t="shared" si="128"/>
        <v>2.4796615717987993E-206</v>
      </c>
      <c r="J872" s="6">
        <f t="shared" si="128"/>
        <v>9.5958427205932694E-283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>
      <c r="A873" s="5">
        <f t="shared" si="126"/>
        <v>0.36700000000000071</v>
      </c>
      <c r="B873" s="10">
        <f t="shared" si="125"/>
        <v>4.5724230741688828E-3</v>
      </c>
      <c r="D873" s="6">
        <f t="shared" si="129"/>
        <v>4.5724230741688828E-3</v>
      </c>
      <c r="E873" s="6">
        <f t="shared" si="128"/>
        <v>1.3688442728548586E-19</v>
      </c>
      <c r="F873" s="6">
        <f t="shared" si="128"/>
        <v>1.7250492856687538E-48</v>
      </c>
      <c r="G873" s="6">
        <f t="shared" si="128"/>
        <v>1.9228213884782816E-89</v>
      </c>
      <c r="H873" s="6">
        <f t="shared" si="128"/>
        <v>2.3627777402214147E-142</v>
      </c>
      <c r="I873" s="6">
        <f t="shared" si="128"/>
        <v>3.5255096442825215E-207</v>
      </c>
      <c r="J873" s="6">
        <f t="shared" si="128"/>
        <v>6.7231860879156189E-284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>
      <c r="A874" s="5">
        <f t="shared" si="126"/>
        <v>0.36800000000000072</v>
      </c>
      <c r="B874" s="10">
        <f t="shared" si="125"/>
        <v>4.370521852227964E-3</v>
      </c>
      <c r="D874" s="6">
        <f t="shared" si="129"/>
        <v>4.370521852227964E-3</v>
      </c>
      <c r="E874" s="6">
        <f t="shared" si="128"/>
        <v>1.1101144502594578E-19</v>
      </c>
      <c r="F874" s="6">
        <f t="shared" si="128"/>
        <v>1.0644069416470579E-48</v>
      </c>
      <c r="G874" s="6">
        <f t="shared" si="128"/>
        <v>8.0925194867953522E-90</v>
      </c>
      <c r="H874" s="6">
        <f t="shared" si="128"/>
        <v>6.0805019082775152E-143</v>
      </c>
      <c r="I874" s="6">
        <f t="shared" si="128"/>
        <v>4.9732492449619954E-208</v>
      </c>
      <c r="J874" s="6">
        <f t="shared" si="128"/>
        <v>4.6604104282469319E-285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>
      <c r="A875" s="5">
        <f t="shared" si="126"/>
        <v>0.36900000000000072</v>
      </c>
      <c r="B875" s="10">
        <f t="shared" si="125"/>
        <v>4.1766115970147287E-3</v>
      </c>
      <c r="D875" s="6">
        <f t="shared" si="129"/>
        <v>4.1766115970147287E-3</v>
      </c>
      <c r="E875" s="6">
        <f t="shared" si="128"/>
        <v>8.9949909528047104E-20</v>
      </c>
      <c r="F875" s="6">
        <f t="shared" si="128"/>
        <v>6.5547720794897152E-49</v>
      </c>
      <c r="G875" s="6">
        <f t="shared" si="128"/>
        <v>3.393957264149531E-90</v>
      </c>
      <c r="H875" s="6">
        <f t="shared" si="128"/>
        <v>1.5562436925068727E-143</v>
      </c>
      <c r="I875" s="6">
        <f t="shared" si="128"/>
        <v>6.9603919286135817E-209</v>
      </c>
      <c r="J875" s="6">
        <f t="shared" si="128"/>
        <v>3.1960356287281344E-286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>
      <c r="A876" s="5">
        <f t="shared" si="126"/>
        <v>0.37000000000000072</v>
      </c>
      <c r="B876" s="10">
        <f t="shared" si="125"/>
        <v>3.990418205929146E-3</v>
      </c>
      <c r="D876" s="6">
        <f t="shared" si="129"/>
        <v>3.990418205929146E-3</v>
      </c>
      <c r="E876" s="6">
        <f t="shared" si="128"/>
        <v>7.2820128995234908E-20</v>
      </c>
      <c r="F876" s="6">
        <f t="shared" si="128"/>
        <v>4.028540806692787E-49</v>
      </c>
      <c r="G876" s="6">
        <f t="shared" si="128"/>
        <v>1.4184064277255793E-90</v>
      </c>
      <c r="H876" s="6">
        <f t="shared" si="128"/>
        <v>3.961209972721471E-144</v>
      </c>
      <c r="I876" s="6">
        <f t="shared" si="128"/>
        <v>9.6647046901680916E-210</v>
      </c>
      <c r="J876" s="6">
        <f t="shared" si="128"/>
        <v>2.1682970984039686E-287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>
      <c r="A877" s="5">
        <f t="shared" si="126"/>
        <v>0.37100000000000072</v>
      </c>
      <c r="B877" s="10">
        <f t="shared" si="125"/>
        <v>3.8116752090912248E-3</v>
      </c>
      <c r="D877" s="6">
        <f t="shared" si="129"/>
        <v>3.8116752090912248E-3</v>
      </c>
      <c r="E877" s="6">
        <f t="shared" si="128"/>
        <v>5.8900416330001825E-20</v>
      </c>
      <c r="F877" s="6">
        <f t="shared" si="128"/>
        <v>2.4710115143895116E-49</v>
      </c>
      <c r="G877" s="6">
        <f t="shared" si="128"/>
        <v>5.9069132443495179E-91</v>
      </c>
      <c r="H877" s="6">
        <f t="shared" si="128"/>
        <v>1.0027222159541999E-144</v>
      </c>
      <c r="I877" s="6">
        <f t="shared" si="128"/>
        <v>1.3313465737456549E-210</v>
      </c>
      <c r="J877" s="6">
        <f t="shared" si="128"/>
        <v>1.4552142423674812E-288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>
      <c r="A878" s="5">
        <f t="shared" si="126"/>
        <v>0.37200000000000072</v>
      </c>
      <c r="B878" s="10">
        <f t="shared" si="125"/>
        <v>3.6401236248038175E-3</v>
      </c>
      <c r="D878" s="6">
        <f t="shared" si="129"/>
        <v>3.6401236248038175E-3</v>
      </c>
      <c r="E878" s="6">
        <f t="shared" si="128"/>
        <v>4.7599233162615681E-20</v>
      </c>
      <c r="F878" s="6">
        <f t="shared" si="128"/>
        <v>1.5126384729316366E-49</v>
      </c>
      <c r="G878" s="6">
        <f t="shared" si="128"/>
        <v>2.4512066432827182E-91</v>
      </c>
      <c r="H878" s="6">
        <f t="shared" si="128"/>
        <v>2.5242148386917224E-145</v>
      </c>
      <c r="I878" s="6">
        <f t="shared" si="128"/>
        <v>1.8193969704507448E-211</v>
      </c>
      <c r="J878" s="6">
        <f t="shared" si="128"/>
        <v>9.6608918917913799E-290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>
      <c r="A879" s="5">
        <f t="shared" si="126"/>
        <v>0.37300000000000072</v>
      </c>
      <c r="B879" s="10">
        <f t="shared" si="125"/>
        <v>3.4755118153037032E-3</v>
      </c>
      <c r="D879" s="6">
        <f t="shared" si="129"/>
        <v>3.4755118153037032E-3</v>
      </c>
      <c r="E879" s="6">
        <f t="shared" si="128"/>
        <v>3.8432149577271216E-20</v>
      </c>
      <c r="F879" s="6">
        <f t="shared" si="128"/>
        <v>9.2411371030043585E-50</v>
      </c>
      <c r="G879" s="6">
        <f t="shared" si="128"/>
        <v>1.0135671215372781E-91</v>
      </c>
      <c r="H879" s="6">
        <f t="shared" si="128"/>
        <v>6.3191003361632271E-146</v>
      </c>
      <c r="I879" s="6">
        <f t="shared" si="128"/>
        <v>2.4665147839156599E-212</v>
      </c>
      <c r="J879" s="6">
        <f t="shared" si="128"/>
        <v>6.3441104674235913E-291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>
      <c r="A880" s="5">
        <f t="shared" si="126"/>
        <v>0.37400000000000072</v>
      </c>
      <c r="B880" s="10">
        <f t="shared" si="125"/>
        <v>3.3175953428988061E-3</v>
      </c>
      <c r="D880" s="6">
        <f t="shared" si="129"/>
        <v>3.3175953428988061E-3</v>
      </c>
      <c r="E880" s="6">
        <f t="shared" si="128"/>
        <v>3.1002804026740173E-20</v>
      </c>
      <c r="F880" s="6">
        <f t="shared" si="128"/>
        <v>5.6343276224149323E-50</v>
      </c>
      <c r="G880" s="6">
        <f t="shared" si="128"/>
        <v>4.1761122283586286E-92</v>
      </c>
      <c r="H880" s="6">
        <f t="shared" si="128"/>
        <v>1.5731051705089735E-146</v>
      </c>
      <c r="I880" s="6">
        <f t="shared" si="128"/>
        <v>3.3170036083078874E-213</v>
      </c>
      <c r="J880" s="6">
        <f t="shared" si="128"/>
        <v>4.1206762504361268E-292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>
      <c r="A881" s="5">
        <f t="shared" si="126"/>
        <v>0.37500000000000072</v>
      </c>
      <c r="B881" s="10">
        <f t="shared" si="125"/>
        <v>3.1661368265863401E-3</v>
      </c>
      <c r="D881" s="6">
        <f t="shared" si="129"/>
        <v>3.1661368265863401E-3</v>
      </c>
      <c r="E881" s="6">
        <f t="shared" si="128"/>
        <v>2.4987183042428022E-20</v>
      </c>
      <c r="F881" s="6">
        <f t="shared" si="128"/>
        <v>3.4283226700400212E-50</v>
      </c>
      <c r="G881" s="6">
        <f t="shared" si="128"/>
        <v>1.7144808644032982E-92</v>
      </c>
      <c r="H881" s="6">
        <f t="shared" si="128"/>
        <v>3.8942525440223824E-147</v>
      </c>
      <c r="I881" s="6">
        <f t="shared" si="128"/>
        <v>4.4248660315411661E-214</v>
      </c>
      <c r="J881" s="6">
        <f t="shared" si="128"/>
        <v>2.6472285340946347E-293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>
      <c r="A882" s="5">
        <f t="shared" si="126"/>
        <v>0.37600000000000072</v>
      </c>
      <c r="B882" s="10">
        <f t="shared" si="125"/>
        <v>3.0209057992431096E-3</v>
      </c>
      <c r="D882" s="6">
        <f t="shared" si="129"/>
        <v>3.0209057992431096E-3</v>
      </c>
      <c r="E882" s="6">
        <f t="shared" si="128"/>
        <v>2.0120653589842004E-20</v>
      </c>
      <c r="F882" s="6">
        <f t="shared" si="128"/>
        <v>2.0818080364591124E-50</v>
      </c>
      <c r="G882" s="6">
        <f t="shared" si="128"/>
        <v>7.013385453966733E-93</v>
      </c>
      <c r="H882" s="6">
        <f t="shared" si="128"/>
        <v>9.5861572474874107E-148</v>
      </c>
      <c r="I882" s="6">
        <f t="shared" si="128"/>
        <v>5.855071598456312E-215</v>
      </c>
      <c r="J882" s="6">
        <f t="shared" si="128"/>
        <v>1.6819784278471833E-294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>
      <c r="A883" s="5">
        <f t="shared" si="126"/>
        <v>0.37700000000000072</v>
      </c>
      <c r="B883" s="10">
        <f t="shared" si="125"/>
        <v>2.8816785654765136E-3</v>
      </c>
      <c r="D883" s="6">
        <f t="shared" si="129"/>
        <v>2.8816785654765136E-3</v>
      </c>
      <c r="E883" s="6">
        <f t="shared" si="128"/>
        <v>1.6187275744060343E-20</v>
      </c>
      <c r="F883" s="6">
        <f t="shared" si="128"/>
        <v>1.2615821582522253E-50</v>
      </c>
      <c r="G883" s="6">
        <f t="shared" si="128"/>
        <v>2.8585848361350129E-93</v>
      </c>
      <c r="H883" s="6">
        <f t="shared" si="128"/>
        <v>2.3464389801560637E-148</v>
      </c>
      <c r="I883" s="6">
        <f t="shared" si="128"/>
        <v>7.6847205422108678E-216</v>
      </c>
      <c r="J883" s="6">
        <f t="shared" si="128"/>
        <v>1.0569056968181644E-295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>
      <c r="A884" s="5">
        <f t="shared" si="126"/>
        <v>0.37800000000000072</v>
      </c>
      <c r="B884" s="10">
        <f t="shared" si="125"/>
        <v>2.7482380602211996E-3</v>
      </c>
      <c r="D884" s="6">
        <f t="shared" si="129"/>
        <v>2.7482380602211996E-3</v>
      </c>
      <c r="E884" s="6">
        <f t="shared" si="128"/>
        <v>1.3011002688817404E-20</v>
      </c>
      <c r="F884" s="6">
        <f t="shared" si="128"/>
        <v>7.6296167074494044E-51</v>
      </c>
      <c r="G884" s="6">
        <f t="shared" si="128"/>
        <v>1.1609044480750959E-93</v>
      </c>
      <c r="H884" s="6">
        <f t="shared" si="128"/>
        <v>5.7109507913951246E-149</v>
      </c>
      <c r="I884" s="6">
        <f t="shared" si="128"/>
        <v>1.0003997150098724E-216</v>
      </c>
      <c r="J884" s="6">
        <f t="shared" si="128"/>
        <v>6.5677951135649831E-297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>
      <c r="A885" s="5">
        <f t="shared" si="126"/>
        <v>0.37900000000000073</v>
      </c>
      <c r="B885" s="10">
        <f t="shared" si="125"/>
        <v>2.6203737081632503E-3</v>
      </c>
      <c r="D885" s="6">
        <f t="shared" si="129"/>
        <v>2.6203737081632503E-3</v>
      </c>
      <c r="E885" s="6">
        <f t="shared" si="128"/>
        <v>1.0448441347485809E-20</v>
      </c>
      <c r="F885" s="6">
        <f t="shared" si="128"/>
        <v>4.604671685361015E-51</v>
      </c>
      <c r="G885" s="6">
        <f t="shared" si="128"/>
        <v>4.6974001028878969E-94</v>
      </c>
      <c r="H885" s="6">
        <f t="shared" si="128"/>
        <v>1.3820766412308049E-149</v>
      </c>
      <c r="I885" s="6">
        <f t="shared" si="128"/>
        <v>1.291678473402442E-217</v>
      </c>
      <c r="J885" s="6">
        <f t="shared" si="128"/>
        <v>4.0359997008002973E-298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>
      <c r="A886" s="5">
        <f t="shared" si="126"/>
        <v>0.38000000000000073</v>
      </c>
      <c r="B886" s="10">
        <f t="shared" si="125"/>
        <v>2.4978812840704642E-3</v>
      </c>
      <c r="D886" s="6">
        <f t="shared" si="129"/>
        <v>2.4978812840704642E-3</v>
      </c>
      <c r="E886" s="6">
        <f t="shared" si="128"/>
        <v>8.3829023217468504E-21</v>
      </c>
      <c r="F886" s="6">
        <f t="shared" si="128"/>
        <v>2.7733189293199186E-51</v>
      </c>
      <c r="G886" s="6">
        <f t="shared" si="128"/>
        <v>1.8937732128832872E-94</v>
      </c>
      <c r="H886" s="6">
        <f t="shared" si="128"/>
        <v>3.3256035106603608E-150</v>
      </c>
      <c r="I886" s="6">
        <f t="shared" si="128"/>
        <v>1.6540795012633363E-218</v>
      </c>
      <c r="J886" s="6">
        <f t="shared" si="128"/>
        <v>2.4525133502013133E-299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>
      <c r="A887" s="5">
        <f t="shared" si="126"/>
        <v>0.38100000000000073</v>
      </c>
      <c r="B887" s="10">
        <f t="shared" si="125"/>
        <v>2.380562774104378E-3</v>
      </c>
      <c r="D887" s="6">
        <f t="shared" si="129"/>
        <v>2.380562774104378E-3</v>
      </c>
      <c r="E887" s="6">
        <f t="shared" si="128"/>
        <v>6.7195140054265738E-21</v>
      </c>
      <c r="F887" s="6">
        <f t="shared" si="128"/>
        <v>1.666873230091958E-51</v>
      </c>
      <c r="G887" s="6">
        <f t="shared" si="128"/>
        <v>7.6067886362090421E-95</v>
      </c>
      <c r="H887" s="6">
        <f t="shared" si="128"/>
        <v>7.9563427913659652E-151</v>
      </c>
      <c r="I887" s="6">
        <f t="shared" si="128"/>
        <v>2.100705092507708E-219</v>
      </c>
      <c r="J887" s="6">
        <f t="shared" si="128"/>
        <v>1.4736041520218322E-300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>
      <c r="A888" s="5">
        <f t="shared" si="126"/>
        <v>0.38200000000000073</v>
      </c>
      <c r="B888" s="10">
        <f t="shared" si="125"/>
        <v>2.2682262381861422E-3</v>
      </c>
      <c r="D888" s="6">
        <f t="shared" si="129"/>
        <v>2.2682262381861422E-3</v>
      </c>
      <c r="E888" s="6">
        <f t="shared" si="128"/>
        <v>5.3812142416592148E-21</v>
      </c>
      <c r="F888" s="6">
        <f t="shared" si="128"/>
        <v>9.9977745240675382E-52</v>
      </c>
      <c r="G888" s="6">
        <f t="shared" si="128"/>
        <v>3.044186753064791E-95</v>
      </c>
      <c r="H888" s="6">
        <f t="shared" si="128"/>
        <v>1.8925666114967522E-151</v>
      </c>
      <c r="I888" s="6">
        <f t="shared" si="128"/>
        <v>2.6458556481503654E-220</v>
      </c>
      <c r="J888" s="6">
        <f t="shared" si="128"/>
        <v>8.7546722563086353E-302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>
      <c r="A889" s="5">
        <f t="shared" si="126"/>
        <v>0.38300000000000073</v>
      </c>
      <c r="B889" s="10">
        <f t="shared" si="125"/>
        <v>2.160685673485355E-3</v>
      </c>
      <c r="D889" s="6">
        <f t="shared" si="129"/>
        <v>2.160685673485355E-3</v>
      </c>
      <c r="E889" s="6">
        <f t="shared" si="128"/>
        <v>4.3054649518651367E-21</v>
      </c>
      <c r="F889" s="6">
        <f t="shared" si="128"/>
        <v>5.9840952808392496E-52</v>
      </c>
      <c r="G889" s="6">
        <f t="shared" si="128"/>
        <v>1.2137559481756772E-95</v>
      </c>
      <c r="H889" s="6">
        <f t="shared" si="128"/>
        <v>4.4758290722831145E-152</v>
      </c>
      <c r="I889" s="6">
        <f t="shared" si="128"/>
        <v>3.3047993350536654E-221</v>
      </c>
      <c r="J889" s="6">
        <f t="shared" si="128"/>
        <v>5.1424356590728609E-303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>
      <c r="A890" s="5">
        <f t="shared" si="126"/>
        <v>0.38400000000000073</v>
      </c>
      <c r="B890" s="10">
        <f t="shared" si="125"/>
        <v>2.0577608790979473E-3</v>
      </c>
      <c r="D890" s="6">
        <f t="shared" si="129"/>
        <v>2.0577608790979473E-3</v>
      </c>
      <c r="E890" s="6">
        <f t="shared" si="128"/>
        <v>3.4415618373324694E-21</v>
      </c>
      <c r="F890" s="6">
        <f t="shared" si="128"/>
        <v>3.5742459062070034E-52</v>
      </c>
      <c r="G890" s="6">
        <f t="shared" si="128"/>
        <v>4.821421891524353E-96</v>
      </c>
      <c r="H890" s="6">
        <f t="shared" si="128"/>
        <v>1.0523746089207908E-152</v>
      </c>
      <c r="I890" s="6">
        <f t="shared" si="128"/>
        <v>4.093430447402466E-222</v>
      </c>
      <c r="J890" s="6">
        <f t="shared" si="128"/>
        <v>2.9864001572896854E-304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>
      <c r="A891" s="5">
        <f t="shared" si="126"/>
        <v>0.38500000000000073</v>
      </c>
      <c r="B891" s="10">
        <f t="shared" si="125"/>
        <v>1.9592773219757834E-3</v>
      </c>
      <c r="D891" s="6">
        <f t="shared" si="129"/>
        <v>1.9592773219757834E-3</v>
      </c>
      <c r="E891" s="6">
        <f t="shared" si="128"/>
        <v>2.7484334231078206E-21</v>
      </c>
      <c r="F891" s="6">
        <f t="shared" si="128"/>
        <v>2.1303819806982024E-52</v>
      </c>
      <c r="G891" s="6">
        <f t="shared" si="128"/>
        <v>1.9080779226141777E-96</v>
      </c>
      <c r="H891" s="6">
        <f t="shared" si="128"/>
        <v>2.459980457586324E-153</v>
      </c>
      <c r="I891" s="6">
        <f t="shared" si="128"/>
        <v>5.0278062541918352E-223</v>
      </c>
      <c r="J891" s="6">
        <f t="shared" si="128"/>
        <v>1.7145788132783661E-305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>
      <c r="A892" s="5">
        <f t="shared" si="126"/>
        <v>0.38600000000000073</v>
      </c>
      <c r="B892" s="10">
        <f t="shared" si="125"/>
        <v>1.8650660041677806E-3</v>
      </c>
      <c r="D892" s="6">
        <f t="shared" si="129"/>
        <v>1.8650660041677806E-3</v>
      </c>
      <c r="E892" s="6">
        <f t="shared" si="128"/>
        <v>2.1928421224129307E-21</v>
      </c>
      <c r="F892" s="6">
        <f t="shared" si="128"/>
        <v>1.2671090614384778E-52</v>
      </c>
      <c r="G892" s="6">
        <f t="shared" si="128"/>
        <v>7.5229431648364815E-97</v>
      </c>
      <c r="H892" s="6">
        <f t="shared" si="128"/>
        <v>5.7167239068177378E-154</v>
      </c>
      <c r="I892" s="6">
        <f t="shared" si="128"/>
        <v>6.1235577163071654E-224</v>
      </c>
      <c r="J892" s="6">
        <f t="shared" si="128"/>
        <v>9.7314444435632219E-307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>
      <c r="A893" s="5">
        <f t="shared" si="126"/>
        <v>0.38700000000000073</v>
      </c>
      <c r="B893" s="10">
        <f t="shared" si="125"/>
        <v>1.7749633314291875E-3</v>
      </c>
      <c r="D893" s="6">
        <f t="shared" si="129"/>
        <v>1.7749633314291875E-3</v>
      </c>
      <c r="E893" s="6">
        <f t="shared" si="128"/>
        <v>1.7479152712898088E-21</v>
      </c>
      <c r="F893" s="6">
        <f t="shared" si="128"/>
        <v>7.5205621639021241E-53</v>
      </c>
      <c r="G893" s="6">
        <f t="shared" si="128"/>
        <v>2.9549057164227043E-97</v>
      </c>
      <c r="H893" s="6">
        <f t="shared" si="128"/>
        <v>1.3207081001503749E-154</v>
      </c>
      <c r="I893" s="6">
        <f t="shared" si="128"/>
        <v>7.3951769149021617E-225</v>
      </c>
      <c r="J893" s="6">
        <f t="shared" si="128"/>
        <v>5.4599361690275258E-308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>
      <c r="A894" s="5">
        <f t="shared" si="126"/>
        <v>0.38800000000000073</v>
      </c>
      <c r="B894" s="10">
        <f t="shared" si="125"/>
        <v>1.6888109832526291E-3</v>
      </c>
      <c r="D894" s="6">
        <f t="shared" si="129"/>
        <v>1.6888109832526291E-3</v>
      </c>
      <c r="E894" s="6">
        <f t="shared" si="128"/>
        <v>1.3919467401792383E-21</v>
      </c>
      <c r="F894" s="6">
        <f t="shared" si="128"/>
        <v>4.4541282603149022E-53</v>
      </c>
      <c r="G894" s="6">
        <f t="shared" si="128"/>
        <v>1.1562642358541743E-97</v>
      </c>
      <c r="H894" s="6">
        <f t="shared" si="128"/>
        <v>3.0331946612355141E-155</v>
      </c>
      <c r="I894" s="6">
        <f t="shared" si="128"/>
        <v>8.8551931816083958E-226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>
      <c r="A895" s="5">
        <f t="shared" si="126"/>
        <v>0.38900000000000073</v>
      </c>
      <c r="B895" s="10">
        <f t="shared" si="125"/>
        <v>1.6064557843715071E-3</v>
      </c>
      <c r="D895" s="6">
        <f t="shared" si="129"/>
        <v>1.6064557843715071E-3</v>
      </c>
      <c r="E895" s="6">
        <f t="shared" si="128"/>
        <v>1.1074202092463062E-21</v>
      </c>
      <c r="F895" s="6">
        <f t="shared" si="128"/>
        <v>2.6323736466282258E-53</v>
      </c>
      <c r="G895" s="6">
        <f t="shared" si="128"/>
        <v>4.507353211689252E-98</v>
      </c>
      <c r="H895" s="6">
        <f t="shared" si="128"/>
        <v>6.9249598132593592E-156</v>
      </c>
      <c r="I895" s="6">
        <f t="shared" si="128"/>
        <v>1.0513260384538119E-226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>
      <c r="A896" s="5">
        <f t="shared" si="126"/>
        <v>0.39000000000000073</v>
      </c>
      <c r="B896" s="10">
        <f t="shared" si="125"/>
        <v>1.5277495777833397E-3</v>
      </c>
      <c r="D896" s="6">
        <f t="shared" si="129"/>
        <v>1.5277495777833397E-3</v>
      </c>
      <c r="E896" s="6">
        <f t="shared" si="128"/>
        <v>8.8021386357995561E-22</v>
      </c>
      <c r="F896" s="6">
        <f t="shared" si="128"/>
        <v>1.5523907094107733E-53</v>
      </c>
      <c r="G896" s="6">
        <f t="shared" si="128"/>
        <v>1.7503726460297856E-98</v>
      </c>
      <c r="H896" s="6">
        <f t="shared" si="128"/>
        <v>1.5716196089624956E-156</v>
      </c>
      <c r="I896" s="6">
        <f t="shared" si="128"/>
        <v>1.2375189003276878E-227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>
      <c r="A897" s="5">
        <f t="shared" si="126"/>
        <v>0.39100000000000074</v>
      </c>
      <c r="B897" s="10">
        <f t="shared" si="125"/>
        <v>1.4525490993378654E-3</v>
      </c>
      <c r="D897" s="6">
        <f t="shared" si="129"/>
        <v>1.4525490993378654E-3</v>
      </c>
      <c r="E897" s="6">
        <f t="shared" si="128"/>
        <v>6.9895342889090689E-22</v>
      </c>
      <c r="F897" s="6">
        <f t="shared" si="128"/>
        <v>9.1352300508907358E-54</v>
      </c>
      <c r="G897" s="6">
        <f t="shared" si="128"/>
        <v>6.7713807450227186E-99</v>
      </c>
      <c r="H897" s="6">
        <f t="shared" si="128"/>
        <v>3.5455242436892164E-157</v>
      </c>
      <c r="I897" s="6">
        <f t="shared" si="128"/>
        <v>1.4441967709297891E-228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>
      <c r="A898" s="5">
        <f t="shared" si="126"/>
        <v>0.39200000000000074</v>
      </c>
      <c r="B898" s="10">
        <f t="shared" si="125"/>
        <v>1.3807158539315143E-3</v>
      </c>
      <c r="D898" s="6">
        <f t="shared" si="129"/>
        <v>1.3807158539315143E-3</v>
      </c>
      <c r="E898" s="6">
        <f t="shared" si="128"/>
        <v>5.5448638350527374E-22</v>
      </c>
      <c r="F898" s="6">
        <f t="shared" si="128"/>
        <v>5.3641281932291857E-54</v>
      </c>
      <c r="G898" s="6">
        <f t="shared" si="128"/>
        <v>2.6094866528484885E-99</v>
      </c>
      <c r="H898" s="6">
        <f t="shared" si="128"/>
        <v>7.9507099420341759E-158</v>
      </c>
      <c r="I898" s="6">
        <f t="shared" si="128"/>
        <v>1.6708829165914259E-229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>
      <c r="A899" s="5">
        <f t="shared" si="126"/>
        <v>0.39300000000000074</v>
      </c>
      <c r="B899" s="10">
        <f t="shared" si="125"/>
        <v>1.3121159933473657E-3</v>
      </c>
      <c r="D899" s="6">
        <f t="shared" si="129"/>
        <v>1.3121159933473657E-3</v>
      </c>
      <c r="E899" s="6">
        <f t="shared" si="128"/>
        <v>4.3945506142504328E-22</v>
      </c>
      <c r="F899" s="6">
        <f t="shared" si="128"/>
        <v>3.1429411682332083E-54</v>
      </c>
      <c r="G899" s="6">
        <f t="shared" si="128"/>
        <v>1.0017454213132918E-99</v>
      </c>
      <c r="H899" s="6">
        <f t="shared" si="128"/>
        <v>1.7722024770583418E-158</v>
      </c>
      <c r="I899" s="6">
        <f t="shared" si="128"/>
        <v>1.9164422573199212E-230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>
      <c r="A900" s="5">
        <f t="shared" si="126"/>
        <v>0.39400000000000074</v>
      </c>
      <c r="B900" s="10">
        <f t="shared" si="125"/>
        <v>1.2466201957766971E-3</v>
      </c>
      <c r="D900" s="6">
        <f t="shared" si="129"/>
        <v>1.2466201957766971E-3</v>
      </c>
      <c r="E900" s="6">
        <f t="shared" si="128"/>
        <v>3.4795038160312796E-22</v>
      </c>
      <c r="F900" s="6">
        <f t="shared" si="128"/>
        <v>1.837498621362396E-54</v>
      </c>
      <c r="G900" s="6">
        <f t="shared" si="128"/>
        <v>3.8306932606372841E-100</v>
      </c>
      <c r="H900" s="6">
        <f t="shared" si="128"/>
        <v>3.9263793307767011E-159</v>
      </c>
      <c r="I900" s="6">
        <f t="shared" si="128"/>
        <v>2.1790159988124968E-231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>
      <c r="A901" s="5">
        <f t="shared" si="126"/>
        <v>0.39500000000000074</v>
      </c>
      <c r="B901" s="10">
        <f t="shared" si="125"/>
        <v>1.1841035470554488E-3</v>
      </c>
      <c r="D901" s="6">
        <f t="shared" si="129"/>
        <v>1.1841035470554488E-3</v>
      </c>
      <c r="E901" s="6">
        <f t="shared" si="128"/>
        <v>2.7523124822375581E-22</v>
      </c>
      <c r="F901" s="6">
        <f t="shared" si="128"/>
        <v>1.071933063030512E-54</v>
      </c>
      <c r="G901" s="6">
        <f t="shared" si="128"/>
        <v>1.4591783329602848E-100</v>
      </c>
      <c r="H901" s="6">
        <f t="shared" si="128"/>
        <v>8.6463362652782158E-160</v>
      </c>
      <c r="I901" s="6">
        <f t="shared" si="128"/>
        <v>2.45598036245076E-232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>
      <c r="A902" s="5">
        <f t="shared" si="126"/>
        <v>0.39600000000000074</v>
      </c>
      <c r="B902" s="10">
        <f t="shared" si="125"/>
        <v>1.1244454236464059E-3</v>
      </c>
      <c r="D902" s="6">
        <f t="shared" si="129"/>
        <v>1.1244454236464059E-3</v>
      </c>
      <c r="E902" s="6">
        <f t="shared" si="128"/>
        <v>2.174973886643134E-22</v>
      </c>
      <c r="F902" s="6">
        <f t="shared" si="128"/>
        <v>6.2395659348868108E-55</v>
      </c>
      <c r="G902" s="6">
        <f t="shared" si="128"/>
        <v>5.5366055124212291E-101</v>
      </c>
      <c r="H902" s="6">
        <f t="shared" si="128"/>
        <v>1.8924410618246995E-160</v>
      </c>
      <c r="I902" s="6">
        <f t="shared" si="128"/>
        <v>2.7439356380926583E-233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>
      <c r="A903" s="5">
        <f t="shared" si="126"/>
        <v>0.39700000000000074</v>
      </c>
      <c r="B903" s="10">
        <f t="shared" ref="B903:B966" si="131">SUM(D903:W903)</f>
        <v>1.0675293773950948E-3</v>
      </c>
      <c r="D903" s="6">
        <f t="shared" si="129"/>
        <v>1.0675293773950948E-3</v>
      </c>
      <c r="E903" s="6">
        <f t="shared" si="128"/>
        <v>1.7170563212017356E-22</v>
      </c>
      <c r="F903" s="6">
        <f t="shared" si="128"/>
        <v>3.623959490087007E-55</v>
      </c>
      <c r="G903" s="6">
        <f t="shared" ref="E903:T919" si="132">EXP($A903-G$4*EXP(4*$A903))*((16*G$4^2*EXP(8*$A903)-24*G$4*EXP(4*$A903)))</f>
        <v>2.0925517481030906E-101</v>
      </c>
      <c r="H903" s="6">
        <f t="shared" si="132"/>
        <v>4.116729754474875E-161</v>
      </c>
      <c r="I903" s="6">
        <f t="shared" si="132"/>
        <v>3.0387307305997917E-234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>
      <c r="A904" s="5">
        <f t="shared" ref="A904:A967" si="134">A903+$A$3</f>
        <v>0.39800000000000074</v>
      </c>
      <c r="B904" s="10">
        <f t="shared" si="131"/>
        <v>1.0132430220848229E-3</v>
      </c>
      <c r="D904" s="6">
        <f t="shared" si="129"/>
        <v>1.0132430220848229E-3</v>
      </c>
      <c r="E904" s="6">
        <f t="shared" si="132"/>
        <v>1.3542146741310694E-22</v>
      </c>
      <c r="F904" s="6">
        <f t="shared" si="132"/>
        <v>2.1001518464128272E-55</v>
      </c>
      <c r="G904" s="6">
        <f t="shared" si="132"/>
        <v>7.8776997943944165E-102</v>
      </c>
      <c r="H904" s="6">
        <f t="shared" si="132"/>
        <v>8.9004393801951111E-162</v>
      </c>
      <c r="I904" s="6">
        <f t="shared" si="132"/>
        <v>3.3355267596139576E-235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>
      <c r="A905" s="5">
        <f t="shared" si="134"/>
        <v>0.39900000000000074</v>
      </c>
      <c r="B905" s="10">
        <f t="shared" si="131"/>
        <v>9.6147792181378955E-4</v>
      </c>
      <c r="D905" s="6">
        <f t="shared" si="129"/>
        <v>9.6147792181378955E-4</v>
      </c>
      <c r="E905" s="6">
        <f t="shared" si="132"/>
        <v>1.06699223604571E-22</v>
      </c>
      <c r="F905" s="6">
        <f t="shared" si="132"/>
        <v>1.2143744223460934E-55</v>
      </c>
      <c r="G905" s="6">
        <f t="shared" si="132"/>
        <v>2.9539721009454276E-102</v>
      </c>
      <c r="H905" s="6">
        <f t="shared" si="132"/>
        <v>1.9124448611930828E-162</v>
      </c>
      <c r="I905" s="6">
        <f t="shared" si="132"/>
        <v>3.6289011571970922E-236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>
      <c r="A906" s="5">
        <f t="shared" si="134"/>
        <v>0.40000000000000074</v>
      </c>
      <c r="B906" s="10">
        <f t="shared" si="131"/>
        <v>9.1212948121472466E-4</v>
      </c>
      <c r="D906" s="6">
        <f t="shared" si="129"/>
        <v>9.1212948121472466E-4</v>
      </c>
      <c r="E906" s="6">
        <f t="shared" si="132"/>
        <v>8.3985449956278183E-23</v>
      </c>
      <c r="F906" s="6">
        <f t="shared" si="132"/>
        <v>7.0062432262152884E-56</v>
      </c>
      <c r="G906" s="6">
        <f t="shared" si="132"/>
        <v>1.1032913579934324E-102</v>
      </c>
      <c r="H906" s="6">
        <f t="shared" si="132"/>
        <v>4.0838900269049403E-163</v>
      </c>
      <c r="I906" s="6">
        <f t="shared" si="132"/>
        <v>3.9129911994539538E-237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>
      <c r="A907" s="5">
        <f t="shared" si="134"/>
        <v>0.40100000000000074</v>
      </c>
      <c r="B907" s="10">
        <f t="shared" si="131"/>
        <v>8.6509683753497365E-4</v>
      </c>
      <c r="D907" s="6">
        <f t="shared" si="129"/>
        <v>8.6509683753497365E-4</v>
      </c>
      <c r="E907" s="6">
        <f t="shared" si="132"/>
        <v>6.6041080734151145E-23</v>
      </c>
      <c r="F907" s="6">
        <f t="shared" si="132"/>
        <v>4.0331521700033356E-56</v>
      </c>
      <c r="G907" s="6">
        <f t="shared" si="132"/>
        <v>4.1043463487660219E-103</v>
      </c>
      <c r="H907" s="6">
        <f t="shared" si="132"/>
        <v>8.6667447086894549E-164</v>
      </c>
      <c r="I907" s="6">
        <f t="shared" si="132"/>
        <v>4.1816731688096719E-238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>
      <c r="A908" s="5">
        <f t="shared" si="134"/>
        <v>0.40200000000000075</v>
      </c>
      <c r="B908" s="10">
        <f t="shared" si="131"/>
        <v>8.2028275459271696E-4</v>
      </c>
      <c r="D908" s="6">
        <f t="shared" si="129"/>
        <v>8.2028275459271696E-4</v>
      </c>
      <c r="E908" s="6">
        <f t="shared" si="132"/>
        <v>5.1878795195718934E-23</v>
      </c>
      <c r="F908" s="6">
        <f t="shared" si="132"/>
        <v>2.316471203039319E-56</v>
      </c>
      <c r="G908" s="6">
        <f t="shared" si="132"/>
        <v>1.520760459994395E-103</v>
      </c>
      <c r="H908" s="6">
        <f t="shared" si="132"/>
        <v>1.8277802679830318E-164</v>
      </c>
      <c r="I908" s="6">
        <f t="shared" si="132"/>
        <v>4.4287705784954888E-239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>
      <c r="A909" s="5">
        <f t="shared" si="134"/>
        <v>0.40300000000000075</v>
      </c>
      <c r="B909" s="10">
        <f t="shared" si="131"/>
        <v>7.7759351862262784E-4</v>
      </c>
      <c r="D909" s="6">
        <f t="shared" si="129"/>
        <v>7.7759351862262784E-4</v>
      </c>
      <c r="E909" s="6">
        <f t="shared" si="132"/>
        <v>4.0712656752264801E-23</v>
      </c>
      <c r="F909" s="6">
        <f t="shared" si="132"/>
        <v>1.3274806124415216E-56</v>
      </c>
      <c r="G909" s="6">
        <f t="shared" si="132"/>
        <v>5.6122070615020478E-104</v>
      </c>
      <c r="H909" s="6">
        <f t="shared" si="132"/>
        <v>3.83060263303994E-165</v>
      </c>
      <c r="I909" s="6">
        <f t="shared" si="132"/>
        <v>4.6482823320714877E-240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>
      <c r="A910" s="5">
        <f t="shared" si="134"/>
        <v>0.40400000000000075</v>
      </c>
      <c r="B910" s="10">
        <f t="shared" si="131"/>
        <v>7.3693883602204101E-4</v>
      </c>
      <c r="D910" s="6">
        <f t="shared" si="129"/>
        <v>7.3693883602204101E-4</v>
      </c>
      <c r="E910" s="6">
        <f t="shared" si="132"/>
        <v>3.191766491357215E-23</v>
      </c>
      <c r="F910" s="6">
        <f t="shared" si="132"/>
        <v>7.5900479728236725E-57</v>
      </c>
      <c r="G910" s="6">
        <f t="shared" si="132"/>
        <v>2.0627929258950748E-104</v>
      </c>
      <c r="H910" s="6">
        <f t="shared" si="132"/>
        <v>7.9776400638098016E-166</v>
      </c>
      <c r="I910" s="6">
        <f t="shared" si="132"/>
        <v>4.8346195764274011E-241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>
      <c r="A911" s="5">
        <f t="shared" si="134"/>
        <v>0.40500000000000075</v>
      </c>
      <c r="B911" s="10">
        <f t="shared" si="131"/>
        <v>6.9823173300652213E-4</v>
      </c>
      <c r="D911" s="6">
        <f t="shared" si="129"/>
        <v>6.9823173300652213E-4</v>
      </c>
      <c r="E911" s="6">
        <f t="shared" si="132"/>
        <v>2.4997301587997623E-23</v>
      </c>
      <c r="F911" s="6">
        <f t="shared" si="132"/>
        <v>4.32984111551099E-57</v>
      </c>
      <c r="G911" s="6">
        <f t="shared" si="132"/>
        <v>7.5512637124019283E-105</v>
      </c>
      <c r="H911" s="6">
        <f t="shared" si="132"/>
        <v>1.6509541973528706E-166</v>
      </c>
      <c r="I911" s="6">
        <f t="shared" si="132"/>
        <v>4.9828385561802961E-242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>
      <c r="A912" s="5">
        <f t="shared" si="134"/>
        <v>0.40600000000000075</v>
      </c>
      <c r="B912" s="10">
        <f t="shared" si="131"/>
        <v>6.6138845718163766E-4</v>
      </c>
      <c r="D912" s="6">
        <f t="shared" si="129"/>
        <v>6.6138845718163766E-4</v>
      </c>
      <c r="E912" s="6">
        <f t="shared" si="132"/>
        <v>1.9557518052843932E-23</v>
      </c>
      <c r="F912" s="6">
        <f t="shared" si="132"/>
        <v>2.4643735670718712E-57</v>
      </c>
      <c r="G912" s="6">
        <f t="shared" si="132"/>
        <v>2.7530788646450535E-105</v>
      </c>
      <c r="H912" s="6">
        <f t="shared" si="132"/>
        <v>3.394984960244497E-167</v>
      </c>
      <c r="I912" s="6">
        <f t="shared" si="132"/>
        <v>5.0888561678672542E-243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>
      <c r="A913" s="5">
        <f t="shared" si="134"/>
        <v>0.40700000000000075</v>
      </c>
      <c r="B913" s="10">
        <f t="shared" si="131"/>
        <v>6.2632838103560866E-4</v>
      </c>
      <c r="D913" s="6">
        <f t="shared" si="129"/>
        <v>6.2632838103560866E-4</v>
      </c>
      <c r="E913" s="6">
        <f t="shared" si="132"/>
        <v>1.5285905587293473E-23</v>
      </c>
      <c r="F913" s="6">
        <f t="shared" si="132"/>
        <v>1.3994077908908439E-57</v>
      </c>
      <c r="G913" s="6">
        <f t="shared" si="132"/>
        <v>9.9964455457588845E-106</v>
      </c>
      <c r="H913" s="6">
        <f t="shared" si="132"/>
        <v>6.9370028805413025E-168</v>
      </c>
      <c r="I913" s="6">
        <f t="shared" si="132"/>
        <v>5.1496352560655275E-244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>
      <c r="A914" s="5">
        <f t="shared" si="134"/>
        <v>0.40800000000000075</v>
      </c>
      <c r="B914" s="10">
        <f t="shared" si="131"/>
        <v>5.9297390735560515E-4</v>
      </c>
      <c r="D914" s="6">
        <f t="shared" si="129"/>
        <v>5.9297390735560515E-4</v>
      </c>
      <c r="E914" s="6">
        <f t="shared" si="132"/>
        <v>1.1935033826839905E-23</v>
      </c>
      <c r="F914" s="6">
        <f t="shared" si="132"/>
        <v>7.9283205712933961E-58</v>
      </c>
      <c r="G914" s="6">
        <f t="shared" si="132"/>
        <v>3.6148758957741715E-106</v>
      </c>
      <c r="H914" s="6">
        <f t="shared" si="132"/>
        <v>1.408399907723759E-168</v>
      </c>
      <c r="I914" s="6">
        <f t="shared" si="132"/>
        <v>5.1633280220841608E-245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>
      <c r="A915" s="5">
        <f t="shared" si="134"/>
        <v>0.40900000000000075</v>
      </c>
      <c r="B915" s="10">
        <f t="shared" si="131"/>
        <v>5.6125037656847877E-4</v>
      </c>
      <c r="D915" s="6">
        <f t="shared" si="129"/>
        <v>5.6125037656847877E-4</v>
      </c>
      <c r="E915" s="6">
        <f t="shared" si="132"/>
        <v>9.3091365764727743E-24</v>
      </c>
      <c r="F915" s="6">
        <f t="shared" si="132"/>
        <v>4.48139551084744E-58</v>
      </c>
      <c r="G915" s="6">
        <f t="shared" si="132"/>
        <v>1.3018318235075976E-106</v>
      </c>
      <c r="H915" s="6">
        <f t="shared" si="132"/>
        <v>2.841116565399768E-169</v>
      </c>
      <c r="I915" s="6">
        <f t="shared" si="132"/>
        <v>5.1293681706256856E-246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>
      <c r="A916" s="5">
        <f t="shared" si="134"/>
        <v>0.41000000000000075</v>
      </c>
      <c r="B916" s="10">
        <f t="shared" si="131"/>
        <v>5.3108597600485911E-4</v>
      </c>
      <c r="D916" s="6">
        <f t="shared" si="129"/>
        <v>5.3108597600485911E-4</v>
      </c>
      <c r="E916" s="6">
        <f t="shared" si="132"/>
        <v>7.253483491566964E-24</v>
      </c>
      <c r="F916" s="6">
        <f t="shared" si="132"/>
        <v>2.5271817638599892E-58</v>
      </c>
      <c r="G916" s="6">
        <f t="shared" si="132"/>
        <v>4.6689897548145772E-107</v>
      </c>
      <c r="H916" s="6">
        <f t="shared" si="132"/>
        <v>5.6944250568114415E-170</v>
      </c>
      <c r="I916" s="6">
        <f t="shared" si="132"/>
        <v>5.0485054535988904E-247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>
      <c r="A917" s="5">
        <f t="shared" si="134"/>
        <v>0.41100000000000075</v>
      </c>
      <c r="B917" s="10">
        <f t="shared" si="131"/>
        <v>5.0241165108379075E-4</v>
      </c>
      <c r="D917" s="6">
        <f t="shared" si="129"/>
        <v>5.0241165108379075E-4</v>
      </c>
      <c r="E917" s="6">
        <f t="shared" si="132"/>
        <v>5.6459045657580727E-24</v>
      </c>
      <c r="F917" s="6">
        <f t="shared" si="132"/>
        <v>1.4218270481871896E-58</v>
      </c>
      <c r="G917" s="6">
        <f t="shared" si="132"/>
        <v>1.6675939685897101E-107</v>
      </c>
      <c r="H917" s="6">
        <f t="shared" si="132"/>
        <v>1.1339587192706777E-170</v>
      </c>
      <c r="I917" s="6">
        <f t="shared" si="132"/>
        <v>4.9227798575295466E-248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>
      <c r="A918" s="5">
        <f t="shared" si="134"/>
        <v>0.41200000000000075</v>
      </c>
      <c r="B918" s="10">
        <f t="shared" si="131"/>
        <v>4.7516101841330011E-4</v>
      </c>
      <c r="D918" s="6">
        <f t="shared" si="129"/>
        <v>4.7516101841330011E-4</v>
      </c>
      <c r="E918" s="6">
        <f t="shared" si="132"/>
        <v>4.3900383713052723E-24</v>
      </c>
      <c r="F918" s="6">
        <f t="shared" si="132"/>
        <v>7.9806836115339167E-59</v>
      </c>
      <c r="G918" s="6">
        <f t="shared" si="132"/>
        <v>5.9312994596235646E-108</v>
      </c>
      <c r="H918" s="6">
        <f t="shared" si="132"/>
        <v>2.2434679282491689E-171</v>
      </c>
      <c r="I918" s="6">
        <f t="shared" si="132"/>
        <v>4.7554365379441347E-249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>
      <c r="A919" s="5">
        <f t="shared" si="134"/>
        <v>0.41300000000000076</v>
      </c>
      <c r="B919" s="10">
        <f t="shared" si="131"/>
        <v>4.4927028080065995E-4</v>
      </c>
      <c r="D919" s="6">
        <f t="shared" si="129"/>
        <v>4.4927028080065995E-4</v>
      </c>
      <c r="E919" s="6">
        <f t="shared" si="132"/>
        <v>3.4099590709518504E-24</v>
      </c>
      <c r="F919" s="6">
        <f t="shared" si="132"/>
        <v>4.469020736331435E-59</v>
      </c>
      <c r="G919" s="6">
        <f t="shared" si="132"/>
        <v>2.100846309347072E-108</v>
      </c>
      <c r="H919" s="6">
        <f t="shared" si="132"/>
        <v>4.4096733731782779E-172</v>
      </c>
      <c r="I919" s="6">
        <f t="shared" si="132"/>
        <v>4.550786415643714E-250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>
      <c r="A920" s="5">
        <f t="shared" si="134"/>
        <v>0.41400000000000076</v>
      </c>
      <c r="B920" s="10">
        <f t="shared" si="131"/>
        <v>4.2467814416451561E-4</v>
      </c>
      <c r="D920" s="6">
        <f t="shared" si="129"/>
        <v>4.2467814416451561E-4</v>
      </c>
      <c r="E920" s="6">
        <f t="shared" si="129"/>
        <v>2.6459051098603724E-24</v>
      </c>
      <c r="F920" s="6">
        <f t="shared" si="129"/>
        <v>2.4966606008798892E-59</v>
      </c>
      <c r="G920" s="6">
        <f t="shared" si="129"/>
        <v>7.4099680178958416E-109</v>
      </c>
      <c r="H920" s="6">
        <f t="shared" si="129"/>
        <v>8.610840572973024E-173</v>
      </c>
      <c r="I920" s="6">
        <f t="shared" si="129"/>
        <v>4.3140208009816577E-251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>
      <c r="A921" s="5">
        <f t="shared" si="134"/>
        <v>0.41500000000000076</v>
      </c>
      <c r="B921" s="10">
        <f t="shared" si="131"/>
        <v>4.0132573633948918E-4</v>
      </c>
      <c r="D921" s="6">
        <f t="shared" si="129"/>
        <v>4.0132573633948918E-4</v>
      </c>
      <c r="E921" s="6">
        <f t="shared" si="129"/>
        <v>2.0508872594836792E-24</v>
      </c>
      <c r="F921" s="6">
        <f t="shared" si="129"/>
        <v>1.3914813817903686E-59</v>
      </c>
      <c r="G921" s="6">
        <f t="shared" si="129"/>
        <v>2.6026076487839862E-109</v>
      </c>
      <c r="H921" s="6">
        <f t="shared" si="129"/>
        <v>1.6704205793396618E-173</v>
      </c>
      <c r="I921" s="6">
        <f t="shared" si="129"/>
        <v>4.050991219687572E-252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>
      <c r="A922" s="5">
        <f t="shared" si="134"/>
        <v>0.41600000000000076</v>
      </c>
      <c r="B922" s="10">
        <f t="shared" si="131"/>
        <v>3.7915652776240893E-4</v>
      </c>
      <c r="D922" s="6">
        <f t="shared" si="129"/>
        <v>3.7915652776240893E-4</v>
      </c>
      <c r="E922" s="6">
        <f t="shared" si="129"/>
        <v>1.5879978134773361E-24</v>
      </c>
      <c r="F922" s="6">
        <f t="shared" si="129"/>
        <v>7.7368098110292566E-60</v>
      </c>
      <c r="G922" s="6">
        <f t="shared" si="129"/>
        <v>9.1025705537545018E-110</v>
      </c>
      <c r="H922" s="6">
        <f t="shared" si="129"/>
        <v>3.2191099773750673E-174</v>
      </c>
      <c r="I922" s="6">
        <f t="shared" si="129"/>
        <v>3.7679675546729507E-253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>
      <c r="A923" s="5">
        <f t="shared" si="134"/>
        <v>0.41700000000000076</v>
      </c>
      <c r="B923" s="10">
        <f t="shared" si="131"/>
        <v>3.5811625402794154E-4</v>
      </c>
      <c r="D923" s="6">
        <f t="shared" si="129"/>
        <v>3.5811625402794154E-4</v>
      </c>
      <c r="E923" s="6">
        <f t="shared" si="129"/>
        <v>1.2282782565579182E-24</v>
      </c>
      <c r="F923" s="6">
        <f t="shared" si="129"/>
        <v>4.2914981566191657E-60</v>
      </c>
      <c r="G923" s="6">
        <f t="shared" si="129"/>
        <v>3.1701150733721669E-110</v>
      </c>
      <c r="H923" s="6">
        <f t="shared" si="129"/>
        <v>6.1626001686978781E-175</v>
      </c>
      <c r="I923" s="6">
        <f t="shared" si="129"/>
        <v>3.4713885517048179E-254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>
      <c r="A924" s="5">
        <f t="shared" si="134"/>
        <v>0.41800000000000076</v>
      </c>
      <c r="B924" s="10">
        <f t="shared" si="131"/>
        <v>3.3815284030001944E-4</v>
      </c>
      <c r="D924" s="6">
        <f t="shared" si="129"/>
        <v>3.3815284030001944E-4</v>
      </c>
      <c r="E924" s="6">
        <f t="shared" si="129"/>
        <v>9.490312890392727E-25</v>
      </c>
      <c r="F924" s="6">
        <f t="shared" si="129"/>
        <v>2.3747301705362517E-60</v>
      </c>
      <c r="G924" s="6">
        <f t="shared" si="129"/>
        <v>1.0993455677440576E-110</v>
      </c>
      <c r="H924" s="6">
        <f t="shared" si="129"/>
        <v>1.1719222876661171E-175</v>
      </c>
      <c r="I924" s="6">
        <f t="shared" si="129"/>
        <v>3.1676186169124288E-255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>
      <c r="A925" s="5">
        <f t="shared" si="134"/>
        <v>0.41900000000000076</v>
      </c>
      <c r="B925" s="10">
        <f t="shared" si="131"/>
        <v>3.1921632756424633E-4</v>
      </c>
      <c r="D925" s="6">
        <f t="shared" si="129"/>
        <v>3.1921632756424633E-4</v>
      </c>
      <c r="E925" s="6">
        <f t="shared" si="129"/>
        <v>7.3248603143633331E-25</v>
      </c>
      <c r="F925" s="6">
        <f t="shared" si="129"/>
        <v>1.3109126833454305E-60</v>
      </c>
      <c r="G925" s="6">
        <f t="shared" si="129"/>
        <v>3.7960702439127446E-111</v>
      </c>
      <c r="H925" s="6">
        <f t="shared" si="129"/>
        <v>2.2137505625789045E-176</v>
      </c>
      <c r="I925" s="6">
        <f t="shared" si="129"/>
        <v>2.8627237119632746E-256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>
      <c r="A926" s="5">
        <f t="shared" si="134"/>
        <v>0.42000000000000076</v>
      </c>
      <c r="B926" s="10">
        <f t="shared" si="131"/>
        <v>3.0125880070516325E-4</v>
      </c>
      <c r="D926" s="6">
        <f t="shared" si="129"/>
        <v>3.0125880070516325E-4</v>
      </c>
      <c r="E926" s="6">
        <f t="shared" si="129"/>
        <v>5.647436411201539E-25</v>
      </c>
      <c r="F926" s="6">
        <f t="shared" si="129"/>
        <v>7.2191027880795075E-61</v>
      </c>
      <c r="G926" s="6">
        <f t="shared" si="129"/>
        <v>1.3051715753392959E-111</v>
      </c>
      <c r="H926" s="6">
        <f t="shared" si="129"/>
        <v>4.1537653673306984E-177</v>
      </c>
      <c r="I926" s="6">
        <f t="shared" si="129"/>
        <v>2.5622771676987175E-257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>
      <c r="A927" s="5">
        <f t="shared" si="134"/>
        <v>0.42100000000000076</v>
      </c>
      <c r="B927" s="10">
        <f t="shared" si="131"/>
        <v>2.8423431839120713E-4</v>
      </c>
      <c r="D927" s="6">
        <f t="shared" si="129"/>
        <v>2.8423431839120713E-4</v>
      </c>
      <c r="E927" s="6">
        <f t="shared" si="129"/>
        <v>4.349453267210539E-25</v>
      </c>
      <c r="F927" s="6">
        <f t="shared" si="129"/>
        <v>3.9658697099114915E-61</v>
      </c>
      <c r="G927" s="6">
        <f t="shared" si="129"/>
        <v>4.4681407870067604E-112</v>
      </c>
      <c r="H927" s="6">
        <f t="shared" si="129"/>
        <v>7.741532717653536E-178</v>
      </c>
      <c r="I927" s="6">
        <f t="shared" si="129"/>
        <v>2.2712035993633872E-258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>
      <c r="A928" s="5">
        <f t="shared" si="134"/>
        <v>0.42200000000000076</v>
      </c>
      <c r="B928" s="10">
        <f t="shared" si="131"/>
        <v>2.6809884474905546E-4</v>
      </c>
      <c r="D928" s="6">
        <f t="shared" si="129"/>
        <v>2.6809884474905546E-4</v>
      </c>
      <c r="E928" s="6">
        <f t="shared" si="129"/>
        <v>3.3461655830602893E-25</v>
      </c>
      <c r="F928" s="6">
        <f t="shared" si="129"/>
        <v>2.1733776212945367E-61</v>
      </c>
      <c r="G928" s="6">
        <f t="shared" si="129"/>
        <v>1.5230159612880797E-112</v>
      </c>
      <c r="H928" s="6">
        <f t="shared" si="129"/>
        <v>1.4330849192840969E-178</v>
      </c>
      <c r="I928" s="6">
        <f t="shared" si="129"/>
        <v>1.9936660724716712E-259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>
      <c r="A929" s="5">
        <f t="shared" si="134"/>
        <v>0.42300000000000076</v>
      </c>
      <c r="B929" s="10">
        <f t="shared" si="131"/>
        <v>2.5281018280801592E-4</v>
      </c>
      <c r="D929" s="6">
        <f t="shared" si="129"/>
        <v>2.5281018280801592E-4</v>
      </c>
      <c r="E929" s="6">
        <f t="shared" si="129"/>
        <v>2.5715071844628058E-25</v>
      </c>
      <c r="F929" s="6">
        <f t="shared" si="129"/>
        <v>1.188144411454305E-61</v>
      </c>
      <c r="G929" s="6">
        <f t="shared" si="129"/>
        <v>5.1688375537009187E-113</v>
      </c>
      <c r="H929" s="6">
        <f t="shared" si="129"/>
        <v>2.6349058056883974E-179</v>
      </c>
      <c r="I929" s="6">
        <f t="shared" si="129"/>
        <v>1.7329985120695821E-260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>
      <c r="A930" s="5">
        <f t="shared" si="134"/>
        <v>0.42400000000000077</v>
      </c>
      <c r="B930" s="10">
        <f t="shared" si="131"/>
        <v>2.3832790969420821E-4</v>
      </c>
      <c r="D930" s="6">
        <f t="shared" si="129"/>
        <v>2.3832790969420821E-4</v>
      </c>
      <c r="E930" s="6">
        <f t="shared" si="129"/>
        <v>1.9740298651100589E-25</v>
      </c>
      <c r="F930" s="6">
        <f t="shared" si="129"/>
        <v>6.4794224981158774E-62</v>
      </c>
      <c r="G930" s="6">
        <f t="shared" si="129"/>
        <v>1.7465642364985098E-113</v>
      </c>
      <c r="H930" s="6">
        <f t="shared" si="129"/>
        <v>4.811656640594885E-180</v>
      </c>
      <c r="I930" s="6">
        <f t="shared" si="129"/>
        <v>1.491682333600684E-261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>
      <c r="A931" s="5">
        <f t="shared" si="134"/>
        <v>0.42500000000000077</v>
      </c>
      <c r="B931" s="10">
        <f t="shared" si="131"/>
        <v>2.246133135533413E-4</v>
      </c>
      <c r="D931" s="6">
        <f t="shared" ref="D931:S952" si="136">EXP($A931-D$4*EXP(4*$A931))*((16*D$4^2*EXP(8*$A931)-24*D$4*EXP(4*$A931)))</f>
        <v>2.246133135533413E-4</v>
      </c>
      <c r="E931" s="6">
        <f t="shared" si="136"/>
        <v>1.5137127135300706E-25</v>
      </c>
      <c r="F931" s="6">
        <f t="shared" si="136"/>
        <v>3.5247808868716831E-62</v>
      </c>
      <c r="G931" s="6">
        <f t="shared" si="136"/>
        <v>5.8758661215687367E-114</v>
      </c>
      <c r="H931" s="6">
        <f t="shared" si="136"/>
        <v>8.7266719467270273E-181</v>
      </c>
      <c r="I931" s="6">
        <f t="shared" si="136"/>
        <v>1.2713636292384574E-262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>
      <c r="A932" s="5">
        <f t="shared" si="134"/>
        <v>0.42600000000000077</v>
      </c>
      <c r="B932" s="10">
        <f t="shared" si="131"/>
        <v>2.1162933218004483E-4</v>
      </c>
      <c r="D932" s="6">
        <f t="shared" si="136"/>
        <v>2.1162933218004483E-4</v>
      </c>
      <c r="E932" s="6">
        <f t="shared" si="136"/>
        <v>1.159458086091537E-25</v>
      </c>
      <c r="F932" s="6">
        <f t="shared" si="136"/>
        <v>1.9127244638479396E-62</v>
      </c>
      <c r="G932" s="6">
        <f t="shared" si="136"/>
        <v>1.9681003471813564E-114</v>
      </c>
      <c r="H932" s="6">
        <f t="shared" si="136"/>
        <v>1.5718649638120596E-181</v>
      </c>
      <c r="I932" s="6">
        <f t="shared" si="136"/>
        <v>1.0729051433511445E-263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>
      <c r="A933" s="5">
        <f t="shared" si="134"/>
        <v>0.42700000000000077</v>
      </c>
      <c r="B933" s="10">
        <f t="shared" si="131"/>
        <v>1.9934049333096657E-4</v>
      </c>
      <c r="D933" s="6">
        <f t="shared" si="136"/>
        <v>1.9934049333096657E-4</v>
      </c>
      <c r="E933" s="6">
        <f t="shared" si="136"/>
        <v>8.8712861750188507E-26</v>
      </c>
      <c r="F933" s="6">
        <f t="shared" si="136"/>
        <v>1.0353635043743612E-62</v>
      </c>
      <c r="G933" s="6">
        <f t="shared" si="136"/>
        <v>6.5630080630543261E-115</v>
      </c>
      <c r="H933" s="6">
        <f t="shared" si="136"/>
        <v>2.8117869161897129E-182</v>
      </c>
      <c r="I933" s="6">
        <f t="shared" si="136"/>
        <v>8.9646582231148857E-265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>
      <c r="A934" s="5">
        <f t="shared" si="134"/>
        <v>0.42800000000000077</v>
      </c>
      <c r="B934" s="10">
        <f t="shared" si="131"/>
        <v>1.8771285669806918E-4</v>
      </c>
      <c r="D934" s="6">
        <f t="shared" si="136"/>
        <v>1.8771285669806918E-4</v>
      </c>
      <c r="E934" s="6">
        <f t="shared" si="136"/>
        <v>6.7801006693799402E-26</v>
      </c>
      <c r="F934" s="6">
        <f t="shared" si="136"/>
        <v>5.5904802429053907E-63</v>
      </c>
      <c r="G934" s="6">
        <f t="shared" si="136"/>
        <v>2.1788698931159838E-115</v>
      </c>
      <c r="H934" s="6">
        <f t="shared" si="136"/>
        <v>4.9950305015959759E-183</v>
      </c>
      <c r="I934" s="6">
        <f t="shared" si="136"/>
        <v>7.4159996510971962E-266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>
      <c r="A935" s="5">
        <f t="shared" si="134"/>
        <v>0.42900000000000077</v>
      </c>
      <c r="B935" s="10">
        <f t="shared" si="131"/>
        <v>1.7671395751791438E-4</v>
      </c>
      <c r="D935" s="6">
        <f t="shared" si="136"/>
        <v>1.7671395751791438E-4</v>
      </c>
      <c r="E935" s="6">
        <f t="shared" si="136"/>
        <v>5.1760895613473073E-26</v>
      </c>
      <c r="F935" s="6">
        <f t="shared" si="136"/>
        <v>3.0110423329168985E-63</v>
      </c>
      <c r="G935" s="6">
        <f t="shared" si="136"/>
        <v>7.2015270115947393E-116</v>
      </c>
      <c r="H935" s="6">
        <f t="shared" si="136"/>
        <v>8.8119166492175648E-184</v>
      </c>
      <c r="I935" s="6">
        <f t="shared" si="136"/>
        <v>6.0736790470214973E-267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>
      <c r="A936" s="5">
        <f t="shared" si="134"/>
        <v>0.43000000000000077</v>
      </c>
      <c r="B936" s="10">
        <f t="shared" si="131"/>
        <v>1.6631275179210153E-4</v>
      </c>
      <c r="D936" s="6">
        <f t="shared" si="136"/>
        <v>1.6631275179210153E-4</v>
      </c>
      <c r="E936" s="6">
        <f t="shared" si="136"/>
        <v>3.9471312802005404E-26</v>
      </c>
      <c r="F936" s="6">
        <f t="shared" si="136"/>
        <v>1.6176766745643546E-63</v>
      </c>
      <c r="G936" s="6">
        <f t="shared" si="136"/>
        <v>2.3696001591867956E-116</v>
      </c>
      <c r="H936" s="6">
        <f t="shared" si="136"/>
        <v>1.5437145436979344E-184</v>
      </c>
      <c r="I936" s="6">
        <f t="shared" si="136"/>
        <v>4.9245063361547482E-268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>
      <c r="A937" s="5">
        <f t="shared" si="134"/>
        <v>0.43100000000000077</v>
      </c>
      <c r="B937" s="10">
        <f t="shared" si="131"/>
        <v>1.564795630934552E-4</v>
      </c>
      <c r="D937" s="6">
        <f t="shared" si="136"/>
        <v>1.564795630934552E-4</v>
      </c>
      <c r="E937" s="6">
        <f t="shared" si="136"/>
        <v>3.0065855282070735E-26</v>
      </c>
      <c r="F937" s="6">
        <f t="shared" si="136"/>
        <v>8.6690063938743773E-64</v>
      </c>
      <c r="G937" s="6">
        <f t="shared" si="136"/>
        <v>7.7620232728425192E-117</v>
      </c>
      <c r="H937" s="6">
        <f t="shared" si="136"/>
        <v>2.6854422881421712E-185</v>
      </c>
      <c r="I937" s="6">
        <f t="shared" si="136"/>
        <v>3.9526172938450552E-269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>
      <c r="A938" s="5">
        <f t="shared" si="134"/>
        <v>0.43200000000000077</v>
      </c>
      <c r="B938" s="10">
        <f t="shared" si="131"/>
        <v>1.4718603093202988E-4</v>
      </c>
      <c r="D938" s="6">
        <f t="shared" si="136"/>
        <v>1.4718603093202988E-4</v>
      </c>
      <c r="E938" s="6">
        <f t="shared" si="136"/>
        <v>2.2875774312362867E-26</v>
      </c>
      <c r="F938" s="6">
        <f t="shared" si="136"/>
        <v>4.6338851288320407E-64</v>
      </c>
      <c r="G938" s="6">
        <f t="shared" si="136"/>
        <v>2.5311412805857795E-117</v>
      </c>
      <c r="H938" s="6">
        <f t="shared" si="136"/>
        <v>4.63878931921845E-186</v>
      </c>
      <c r="I938" s="6">
        <f t="shared" si="136"/>
        <v>3.1405119201360018E-270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>
      <c r="A939" s="5">
        <f t="shared" si="134"/>
        <v>0.43300000000000077</v>
      </c>
      <c r="B939" s="10">
        <f t="shared" si="131"/>
        <v>1.384050606545692E-4</v>
      </c>
      <c r="D939" s="6">
        <f t="shared" si="136"/>
        <v>1.384050606545692E-4</v>
      </c>
      <c r="E939" s="6">
        <f t="shared" si="136"/>
        <v>1.7385465800575962E-26</v>
      </c>
      <c r="F939" s="6">
        <f t="shared" si="136"/>
        <v>2.4706722067334445E-64</v>
      </c>
      <c r="G939" s="6">
        <f t="shared" si="136"/>
        <v>8.2165889305121935E-118</v>
      </c>
      <c r="H939" s="6">
        <f t="shared" si="136"/>
        <v>7.9564842310008391E-187</v>
      </c>
      <c r="I939" s="6">
        <f t="shared" si="136"/>
        <v>2.4699722777523593E-271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>
      <c r="A940" s="5">
        <f t="shared" si="134"/>
        <v>0.43400000000000077</v>
      </c>
      <c r="B940" s="10">
        <f t="shared" si="131"/>
        <v>1.3011077485061494E-4</v>
      </c>
      <c r="D940" s="6">
        <f t="shared" si="136"/>
        <v>1.3011077485061494E-4</v>
      </c>
      <c r="E940" s="6">
        <f t="shared" si="136"/>
        <v>1.3197849649042424E-26</v>
      </c>
      <c r="F940" s="6">
        <f t="shared" si="136"/>
        <v>1.3139368380266088E-64</v>
      </c>
      <c r="G940" s="6">
        <f t="shared" si="136"/>
        <v>2.6551715124052994E-118</v>
      </c>
      <c r="H940" s="6">
        <f t="shared" si="136"/>
        <v>1.3550433325674232E-187</v>
      </c>
      <c r="I940" s="6">
        <f t="shared" si="136"/>
        <v>1.9228346215289047E-272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>
      <c r="A941" s="5">
        <f t="shared" si="134"/>
        <v>0.43500000000000077</v>
      </c>
      <c r="B941" s="10">
        <f t="shared" si="131"/>
        <v>1.2227846623809663E-4</v>
      </c>
      <c r="D941" s="6">
        <f t="shared" si="136"/>
        <v>1.2227846623809663E-4</v>
      </c>
      <c r="E941" s="6">
        <f t="shared" si="136"/>
        <v>1.0007471508866268E-26</v>
      </c>
      <c r="F941" s="6">
        <f t="shared" si="136"/>
        <v>6.969777122428508E-65</v>
      </c>
      <c r="G941" s="6">
        <f t="shared" si="136"/>
        <v>8.5410553025818602E-119</v>
      </c>
      <c r="H941" s="6">
        <f t="shared" si="136"/>
        <v>2.2913330395215559E-188</v>
      </c>
      <c r="I941" s="6">
        <f t="shared" si="136"/>
        <v>1.4816042206399666E-273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>
      <c r="A942" s="5">
        <f t="shared" si="134"/>
        <v>0.43600000000000078</v>
      </c>
      <c r="B942" s="10">
        <f t="shared" si="131"/>
        <v>1.1488455200092773E-4</v>
      </c>
      <c r="D942" s="6">
        <f t="shared" si="136"/>
        <v>1.1488455200092773E-4</v>
      </c>
      <c r="E942" s="6">
        <f t="shared" si="136"/>
        <v>7.5796282032439484E-27</v>
      </c>
      <c r="F942" s="6">
        <f t="shared" si="136"/>
        <v>3.6876005128711142E-65</v>
      </c>
      <c r="G942" s="6">
        <f t="shared" si="136"/>
        <v>2.7348938739107936E-119</v>
      </c>
      <c r="H942" s="6">
        <f t="shared" si="136"/>
        <v>3.8469265587008725E-189</v>
      </c>
      <c r="I942" s="6">
        <f t="shared" si="136"/>
        <v>1.1299130508555146E-274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>
      <c r="A943" s="5">
        <f t="shared" si="134"/>
        <v>0.43700000000000078</v>
      </c>
      <c r="B943" s="10">
        <f t="shared" si="131"/>
        <v>1.0790652955085711E-4</v>
      </c>
      <c r="D943" s="6">
        <f t="shared" si="136"/>
        <v>1.0790652955085711E-4</v>
      </c>
      <c r="E943" s="6">
        <f t="shared" si="136"/>
        <v>5.7341863879464369E-27</v>
      </c>
      <c r="F943" s="6">
        <f t="shared" si="136"/>
        <v>1.9460093881545676E-65</v>
      </c>
      <c r="G943" s="6">
        <f t="shared" si="136"/>
        <v>8.7170881506829013E-120</v>
      </c>
      <c r="H943" s="6">
        <f t="shared" si="136"/>
        <v>6.4123579165207809E-190</v>
      </c>
      <c r="I943" s="6">
        <f t="shared" si="136"/>
        <v>8.5282994837801824E-276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>
      <c r="A944" s="5">
        <f t="shared" si="134"/>
        <v>0.43800000000000078</v>
      </c>
      <c r="B944" s="10">
        <f t="shared" si="131"/>
        <v>1.0132293368557513E-4</v>
      </c>
      <c r="D944" s="6">
        <f t="shared" si="136"/>
        <v>1.0132293368557513E-4</v>
      </c>
      <c r="E944" s="6">
        <f t="shared" si="136"/>
        <v>4.3330536676926628E-27</v>
      </c>
      <c r="F944" s="6">
        <f t="shared" si="136"/>
        <v>1.0242773746693339E-65</v>
      </c>
      <c r="G944" s="6">
        <f t="shared" si="136"/>
        <v>2.7656448167351171E-120</v>
      </c>
      <c r="H944" s="6">
        <f t="shared" si="136"/>
        <v>1.0611756721625692E-190</v>
      </c>
      <c r="I944" s="6">
        <f t="shared" si="136"/>
        <v>6.3703961876380356E-277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>
      <c r="A945" s="5">
        <f t="shared" si="134"/>
        <v>0.43900000000000078</v>
      </c>
      <c r="B945" s="10">
        <f t="shared" si="131"/>
        <v>9.5113295114916631E-5</v>
      </c>
      <c r="D945" s="6">
        <f t="shared" si="136"/>
        <v>9.5113295114916631E-5</v>
      </c>
      <c r="E945" s="6">
        <f t="shared" si="136"/>
        <v>3.2704889164832291E-27</v>
      </c>
      <c r="F945" s="6">
        <f t="shared" si="136"/>
        <v>5.3772136225145107E-66</v>
      </c>
      <c r="G945" s="6">
        <f t="shared" si="136"/>
        <v>8.7338823636708048E-121</v>
      </c>
      <c r="H945" s="6">
        <f t="shared" si="136"/>
        <v>1.743451708973856E-191</v>
      </c>
      <c r="I945" s="6">
        <f t="shared" si="136"/>
        <v>4.709111083246226E-278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>
      <c r="A946" s="5">
        <f t="shared" si="134"/>
        <v>0.44000000000000078</v>
      </c>
      <c r="B946" s="10">
        <f t="shared" si="131"/>
        <v>8.9258100326833706E-5</v>
      </c>
      <c r="D946" s="6">
        <f t="shared" si="136"/>
        <v>8.9258100326833706E-5</v>
      </c>
      <c r="E946" s="6">
        <f t="shared" si="136"/>
        <v>2.4656170738942572E-27</v>
      </c>
      <c r="F946" s="6">
        <f t="shared" si="136"/>
        <v>2.8155258716843856E-66</v>
      </c>
      <c r="G946" s="6">
        <f t="shared" si="136"/>
        <v>2.7453401870231442E-121</v>
      </c>
      <c r="H946" s="6">
        <f t="shared" si="136"/>
        <v>2.8436297891621119E-192</v>
      </c>
      <c r="I946" s="6">
        <f t="shared" si="136"/>
        <v>3.4447821145313266E-279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>
      <c r="A947" s="5">
        <f t="shared" si="134"/>
        <v>0.44100000000000078</v>
      </c>
      <c r="B947" s="10">
        <f t="shared" si="131"/>
        <v>8.3738752764711083E-5</v>
      </c>
      <c r="D947" s="6">
        <f t="shared" si="136"/>
        <v>8.3738752764711083E-5</v>
      </c>
      <c r="E947" s="6">
        <f t="shared" si="136"/>
        <v>1.8566535997074751E-27</v>
      </c>
      <c r="F947" s="6">
        <f t="shared" si="136"/>
        <v>1.470346586936078E-66</v>
      </c>
      <c r="G947" s="6">
        <f t="shared" si="136"/>
        <v>8.589240986968022E-122</v>
      </c>
      <c r="H947" s="6">
        <f t="shared" si="136"/>
        <v>4.6043043114134964E-193</v>
      </c>
      <c r="I947" s="6">
        <f t="shared" si="136"/>
        <v>2.4935419286171822E-280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>
      <c r="A948" s="5">
        <f t="shared" si="134"/>
        <v>0.44200000000000078</v>
      </c>
      <c r="B948" s="10">
        <f t="shared" si="131"/>
        <v>7.8537535287537884E-5</v>
      </c>
      <c r="D948" s="6">
        <f t="shared" si="136"/>
        <v>7.8537535287537884E-5</v>
      </c>
      <c r="E948" s="6">
        <f t="shared" si="136"/>
        <v>1.3964532898687974E-27</v>
      </c>
      <c r="F948" s="6">
        <f t="shared" si="136"/>
        <v>7.6583163027270857E-67</v>
      </c>
      <c r="G948" s="6">
        <f t="shared" si="136"/>
        <v>2.6746999066362058E-122</v>
      </c>
      <c r="H948" s="6">
        <f t="shared" si="136"/>
        <v>7.4006540325967118E-194</v>
      </c>
      <c r="I948" s="6">
        <f t="shared" si="136"/>
        <v>1.7860161427839199E-281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>
      <c r="A949" s="5">
        <f t="shared" si="134"/>
        <v>0.44300000000000078</v>
      </c>
      <c r="B949" s="10">
        <f t="shared" si="131"/>
        <v>7.3637573884402469E-5</v>
      </c>
      <c r="D949" s="6">
        <f t="shared" si="136"/>
        <v>7.3637573884402469E-5</v>
      </c>
      <c r="E949" s="6">
        <f t="shared" si="136"/>
        <v>1.0490837880237067E-27</v>
      </c>
      <c r="F949" s="6">
        <f t="shared" si="136"/>
        <v>3.9782829876700284E-67</v>
      </c>
      <c r="G949" s="6">
        <f t="shared" si="136"/>
        <v>8.2898910355872284E-123</v>
      </c>
      <c r="H949" s="6">
        <f t="shared" si="136"/>
        <v>1.1808059637076247E-194</v>
      </c>
      <c r="I949" s="6">
        <f t="shared" si="136"/>
        <v>1.2657545295398102E-282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>
      <c r="A950" s="5">
        <f t="shared" si="134"/>
        <v>0.44400000000000078</v>
      </c>
      <c r="B950" s="10">
        <f t="shared" si="131"/>
        <v>6.902280261479192E-5</v>
      </c>
      <c r="D950" s="6">
        <f t="shared" si="136"/>
        <v>6.902280261479192E-5</v>
      </c>
      <c r="E950" s="6">
        <f t="shared" si="136"/>
        <v>7.8719100087466226E-28</v>
      </c>
      <c r="F950" s="6">
        <f t="shared" si="136"/>
        <v>2.061114997465878E-67</v>
      </c>
      <c r="G950" s="6">
        <f t="shared" si="136"/>
        <v>2.5572186574497652E-123</v>
      </c>
      <c r="H950" s="6">
        <f t="shared" si="136"/>
        <v>1.8701502979149947E-195</v>
      </c>
      <c r="I950" s="6">
        <f t="shared" si="136"/>
        <v>8.8754534581530138E-284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>
      <c r="A951" s="5">
        <f t="shared" si="134"/>
        <v>0.44500000000000078</v>
      </c>
      <c r="B951" s="10">
        <f t="shared" si="131"/>
        <v>6.4677929746214402E-5</v>
      </c>
      <c r="D951" s="6">
        <f t="shared" si="136"/>
        <v>6.4677929746214402E-5</v>
      </c>
      <c r="E951" s="6">
        <f t="shared" si="136"/>
        <v>5.8997578935372378E-28</v>
      </c>
      <c r="F951" s="6">
        <f t="shared" si="136"/>
        <v>1.0649968418082915E-67</v>
      </c>
      <c r="G951" s="6">
        <f t="shared" si="136"/>
        <v>7.8509815058114437E-124</v>
      </c>
      <c r="H951" s="6">
        <f t="shared" si="136"/>
        <v>2.9400258803436232E-196</v>
      </c>
      <c r="I951" s="6">
        <f t="shared" si="136"/>
        <v>6.1572960156841217E-285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>
      <c r="A952" s="5">
        <f t="shared" si="134"/>
        <v>0.44600000000000078</v>
      </c>
      <c r="B952" s="10">
        <f t="shared" si="131"/>
        <v>6.0588405060727767E-5</v>
      </c>
      <c r="D952" s="6">
        <f t="shared" si="136"/>
        <v>6.0588405060727767E-5</v>
      </c>
      <c r="E952" s="6">
        <f t="shared" si="136"/>
        <v>4.4164194864849173E-28</v>
      </c>
      <c r="F952" s="6">
        <f t="shared" si="136"/>
        <v>5.488192190754175E-68</v>
      </c>
      <c r="G952" s="6">
        <f t="shared" si="136"/>
        <v>2.3988816582221916E-124</v>
      </c>
      <c r="H952" s="6">
        <f t="shared" si="136"/>
        <v>4.5876422831514458E-197</v>
      </c>
      <c r="I952" s="6">
        <f t="shared" si="136"/>
        <v>4.2259984473994436E-286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>
      <c r="A953" s="5">
        <f t="shared" si="134"/>
        <v>0.44700000000000079</v>
      </c>
      <c r="B953" s="10">
        <f t="shared" si="131"/>
        <v>5.6740388302067348E-5</v>
      </c>
      <c r="D953" s="6">
        <f t="shared" ref="D953:S982" si="139">EXP($A953-D$4*EXP(4*$A953))*((16*D$4^2*EXP(8*$A953)-24*D$4*EXP(4*$A953)))</f>
        <v>5.6740388302067348E-5</v>
      </c>
      <c r="E953" s="6">
        <f t="shared" si="138"/>
        <v>3.3020711606087471E-28</v>
      </c>
      <c r="F953" s="6">
        <f t="shared" si="138"/>
        <v>2.8205936832894607E-68</v>
      </c>
      <c r="G953" s="6">
        <f t="shared" si="138"/>
        <v>7.2948131416177343E-125</v>
      </c>
      <c r="H953" s="6">
        <f t="shared" si="138"/>
        <v>7.1052394817744287E-198</v>
      </c>
      <c r="I953" s="6">
        <f t="shared" si="138"/>
        <v>2.8693912743847341E-287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>
      <c r="A954" s="5">
        <f t="shared" si="134"/>
        <v>0.44800000000000079</v>
      </c>
      <c r="B954" s="10">
        <f t="shared" si="131"/>
        <v>5.3120718735188749E-5</v>
      </c>
      <c r="D954" s="6">
        <f t="shared" si="139"/>
        <v>5.3120718735188749E-5</v>
      </c>
      <c r="E954" s="6">
        <f t="shared" si="138"/>
        <v>2.465928268538727E-28</v>
      </c>
      <c r="F954" s="6">
        <f t="shared" si="138"/>
        <v>1.4456970151065515E-68</v>
      </c>
      <c r="G954" s="6">
        <f t="shared" si="138"/>
        <v>2.2076573306597345E-125</v>
      </c>
      <c r="H954" s="6">
        <f t="shared" si="138"/>
        <v>1.092208749423738E-198</v>
      </c>
      <c r="I954" s="6">
        <f t="shared" si="138"/>
        <v>1.927314552943075E-288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>
      <c r="A955" s="5">
        <f t="shared" si="134"/>
        <v>0.44900000000000079</v>
      </c>
      <c r="B955" s="10">
        <f t="shared" si="131"/>
        <v>4.9716885790206988E-5</v>
      </c>
      <c r="D955" s="6">
        <f t="shared" si="139"/>
        <v>4.9716885790206988E-5</v>
      </c>
      <c r="E955" s="6">
        <f t="shared" si="138"/>
        <v>1.8392902096480451E-28</v>
      </c>
      <c r="F955" s="6">
        <f t="shared" si="138"/>
        <v>7.3898371998608515E-69</v>
      </c>
      <c r="G955" s="6">
        <f t="shared" si="138"/>
        <v>6.6489479281098917E-126</v>
      </c>
      <c r="H955" s="6">
        <f t="shared" si="138"/>
        <v>1.6663156165939478E-199</v>
      </c>
      <c r="I955" s="6">
        <f t="shared" si="138"/>
        <v>1.280557215073684E-289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>
      <c r="A956" s="5">
        <f t="shared" si="134"/>
        <v>0.45000000000000079</v>
      </c>
      <c r="B956" s="10">
        <f t="shared" si="131"/>
        <v>4.6517000762894802E-5</v>
      </c>
      <c r="D956" s="6">
        <f t="shared" si="139"/>
        <v>4.6517000762894802E-5</v>
      </c>
      <c r="E956" s="6">
        <f t="shared" si="138"/>
        <v>1.3702309981182208E-28</v>
      </c>
      <c r="F956" s="6">
        <f t="shared" si="138"/>
        <v>3.7671122648831195E-69</v>
      </c>
      <c r="G956" s="6">
        <f t="shared" si="138"/>
        <v>1.9928268889164491E-126</v>
      </c>
      <c r="H956" s="6">
        <f t="shared" si="138"/>
        <v>2.5230184877232233E-200</v>
      </c>
      <c r="I956" s="6">
        <f t="shared" si="138"/>
        <v>8.4160833906643438E-291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>
      <c r="A957" s="5">
        <f t="shared" si="134"/>
        <v>0.45100000000000079</v>
      </c>
      <c r="B957" s="10">
        <f t="shared" si="131"/>
        <v>4.3509769544122917E-5</v>
      </c>
      <c r="D957" s="6">
        <f t="shared" si="139"/>
        <v>4.3509769544122917E-5</v>
      </c>
      <c r="E957" s="6">
        <f t="shared" si="138"/>
        <v>1.0195509132952478E-28</v>
      </c>
      <c r="F957" s="6">
        <f t="shared" si="138"/>
        <v>1.915109523664645E-69</v>
      </c>
      <c r="G957" s="6">
        <f t="shared" si="138"/>
        <v>5.9439227532879414E-127</v>
      </c>
      <c r="H957" s="6">
        <f t="shared" si="138"/>
        <v>3.7912460983331953E-201</v>
      </c>
      <c r="I957" s="6">
        <f t="shared" si="138"/>
        <v>5.471000435131011E-292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>
      <c r="A958" s="5">
        <f t="shared" si="134"/>
        <v>0.45200000000000079</v>
      </c>
      <c r="B958" s="10">
        <f t="shared" si="131"/>
        <v>4.0684466350845506E-5</v>
      </c>
      <c r="D958" s="6">
        <f t="shared" si="139"/>
        <v>4.0684466350845506E-5</v>
      </c>
      <c r="E958" s="6">
        <f t="shared" si="138"/>
        <v>7.5769344851672837E-29</v>
      </c>
      <c r="F958" s="6">
        <f t="shared" si="138"/>
        <v>9.7092406709607425E-70</v>
      </c>
      <c r="G958" s="6">
        <f t="shared" si="138"/>
        <v>1.7642300281981182E-127</v>
      </c>
      <c r="H958" s="6">
        <f t="shared" si="138"/>
        <v>5.6536466555638453E-202</v>
      </c>
      <c r="I958" s="6">
        <f t="shared" si="138"/>
        <v>3.5176294617547853E-293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>
      <c r="A959" s="5">
        <f t="shared" si="134"/>
        <v>0.45300000000000079</v>
      </c>
      <c r="B959" s="10">
        <f t="shared" si="131"/>
        <v>3.8030908431511574E-5</v>
      </c>
      <c r="D959" s="6">
        <f t="shared" si="139"/>
        <v>3.8030908431511574E-5</v>
      </c>
      <c r="E959" s="6">
        <f t="shared" si="138"/>
        <v>5.6240025020143701E-29</v>
      </c>
      <c r="F959" s="6">
        <f t="shared" si="138"/>
        <v>4.9088383587112216E-70</v>
      </c>
      <c r="G959" s="6">
        <f t="shared" si="138"/>
        <v>5.2108339092125859E-128</v>
      </c>
      <c r="H959" s="6">
        <f t="shared" si="138"/>
        <v>8.3665652935483422E-203</v>
      </c>
      <c r="I959" s="6">
        <f t="shared" si="138"/>
        <v>2.2368709044443041E-294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>
      <c r="A960" s="5">
        <f t="shared" si="134"/>
        <v>0.45400000000000079</v>
      </c>
      <c r="B960" s="10">
        <f t="shared" si="131"/>
        <v>3.5539431719046789E-5</v>
      </c>
      <c r="D960" s="6">
        <f t="shared" si="139"/>
        <v>3.5539431719046789E-5</v>
      </c>
      <c r="E960" s="6">
        <f t="shared" si="138"/>
        <v>4.1692957570125237E-29</v>
      </c>
      <c r="F960" s="6">
        <f t="shared" si="138"/>
        <v>2.4749658433942803E-70</v>
      </c>
      <c r="G960" s="6">
        <f t="shared" si="138"/>
        <v>1.5315129819458806E-128</v>
      </c>
      <c r="H960" s="6">
        <f t="shared" si="138"/>
        <v>1.2286389090584173E-203</v>
      </c>
      <c r="I960" s="6">
        <f t="shared" si="138"/>
        <v>1.4067600698521679E-295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>
      <c r="A961" s="5">
        <f t="shared" si="134"/>
        <v>0.45500000000000079</v>
      </c>
      <c r="B961" s="10">
        <f t="shared" si="131"/>
        <v>3.3200867404857021E-5</v>
      </c>
      <c r="D961" s="6">
        <f t="shared" si="139"/>
        <v>3.3200867404857021E-5</v>
      </c>
      <c r="E961" s="6">
        <f t="shared" si="138"/>
        <v>3.0870451786452032E-29</v>
      </c>
      <c r="F961" s="6">
        <f t="shared" si="138"/>
        <v>1.2443767253989582E-70</v>
      </c>
      <c r="G961" s="6">
        <f t="shared" si="138"/>
        <v>4.4790611757842961E-129</v>
      </c>
      <c r="H961" s="6">
        <f t="shared" si="138"/>
        <v>1.7903850779247207E-204</v>
      </c>
      <c r="I961" s="6">
        <f t="shared" si="138"/>
        <v>8.7491959011608104E-297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>
      <c r="A962" s="5">
        <f t="shared" si="134"/>
        <v>0.45600000000000079</v>
      </c>
      <c r="B962" s="10">
        <f t="shared" si="131"/>
        <v>3.1006519407625845E-5</v>
      </c>
      <c r="D962" s="6">
        <f t="shared" si="139"/>
        <v>3.1006519407625845E-5</v>
      </c>
      <c r="E962" s="6">
        <f t="shared" si="138"/>
        <v>2.2828858665544846E-29</v>
      </c>
      <c r="F962" s="6">
        <f t="shared" si="138"/>
        <v>6.2390993427849722E-71</v>
      </c>
      <c r="G962" s="6">
        <f t="shared" si="138"/>
        <v>1.3034595555013201E-129</v>
      </c>
      <c r="H962" s="6">
        <f t="shared" si="138"/>
        <v>2.5888108090770484E-205</v>
      </c>
      <c r="I962" s="6">
        <f t="shared" si="138"/>
        <v>5.3810358153545865E-298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>
      <c r="A963" s="5">
        <f t="shared" si="134"/>
        <v>0.45700000000000079</v>
      </c>
      <c r="B963" s="10">
        <f t="shared" si="131"/>
        <v>2.8948142711007631E-5</v>
      </c>
      <c r="D963" s="6">
        <f t="shared" si="139"/>
        <v>2.8948142711007631E-5</v>
      </c>
      <c r="E963" s="6">
        <f t="shared" si="138"/>
        <v>1.6861033304563734E-29</v>
      </c>
      <c r="F963" s="6">
        <f t="shared" si="138"/>
        <v>3.1194240317663313E-71</v>
      </c>
      <c r="G963" s="6">
        <f t="shared" si="138"/>
        <v>3.7743636463505222E-130</v>
      </c>
      <c r="H963" s="6">
        <f t="shared" si="138"/>
        <v>3.7142604647972523E-206</v>
      </c>
      <c r="I963" s="6">
        <f t="shared" si="138"/>
        <v>3.2726067203983505E-299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>
      <c r="A964" s="5">
        <f t="shared" si="134"/>
        <v>0.4580000000000008</v>
      </c>
      <c r="B964" s="10">
        <f t="shared" si="131"/>
        <v>2.7017922544673354E-5</v>
      </c>
      <c r="D964" s="6">
        <f t="shared" si="139"/>
        <v>2.7017922544673354E-5</v>
      </c>
      <c r="E964" s="6">
        <f t="shared" si="138"/>
        <v>1.2437720062064413E-29</v>
      </c>
      <c r="F964" s="6">
        <f t="shared" si="138"/>
        <v>1.5552655013937333E-71</v>
      </c>
      <c r="G964" s="6">
        <f t="shared" si="138"/>
        <v>1.0874689377248702E-130</v>
      </c>
      <c r="H964" s="6">
        <f t="shared" si="138"/>
        <v>5.2874834680848204E-207</v>
      </c>
      <c r="I964" s="6">
        <f t="shared" si="138"/>
        <v>1.9680332356401389E-300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>
      <c r="A965" s="5">
        <f t="shared" si="134"/>
        <v>0.4590000000000008</v>
      </c>
      <c r="B965" s="10">
        <f t="shared" si="131"/>
        <v>2.5208454383536713E-5</v>
      </c>
      <c r="D965" s="6">
        <f t="shared" si="139"/>
        <v>2.5208454383536713E-5</v>
      </c>
      <c r="E965" s="6">
        <f t="shared" si="138"/>
        <v>9.163297724056184E-30</v>
      </c>
      <c r="F965" s="6">
        <f t="shared" si="138"/>
        <v>7.7322765264997981E-72</v>
      </c>
      <c r="G965" s="6">
        <f t="shared" si="138"/>
        <v>3.1175125552690593E-131</v>
      </c>
      <c r="H965" s="6">
        <f t="shared" si="138"/>
        <v>7.4682131621791118E-208</v>
      </c>
      <c r="I965" s="6">
        <f t="shared" si="138"/>
        <v>1.1702054539190257E-301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>
      <c r="A966" s="5">
        <f t="shared" si="134"/>
        <v>0.4600000000000008</v>
      </c>
      <c r="B966" s="10">
        <f t="shared" si="131"/>
        <v>2.3512724740362329E-5</v>
      </c>
      <c r="D966" s="6">
        <f t="shared" si="139"/>
        <v>2.3512724740362329E-5</v>
      </c>
      <c r="E966" s="6">
        <f t="shared" si="138"/>
        <v>6.7424084689391953E-30</v>
      </c>
      <c r="F966" s="6">
        <f t="shared" si="138"/>
        <v>3.8333459103623027E-72</v>
      </c>
      <c r="G966" s="6">
        <f t="shared" si="138"/>
        <v>8.8921964308238814E-132</v>
      </c>
      <c r="H966" s="6">
        <f t="shared" si="138"/>
        <v>1.0465542388519713E-208</v>
      </c>
      <c r="I966" s="6">
        <f t="shared" si="138"/>
        <v>6.8796003733263764E-303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>
      <c r="A967" s="5">
        <f t="shared" si="134"/>
        <v>0.4610000000000008</v>
      </c>
      <c r="B967" s="10">
        <f t="shared" ref="B967:B1013" si="140">SUM(D967:W967)</f>
        <v>2.1924092727356974E-5</v>
      </c>
      <c r="D967" s="6">
        <f t="shared" si="139"/>
        <v>2.1924092727356974E-5</v>
      </c>
      <c r="E967" s="6">
        <f t="shared" si="139"/>
        <v>4.9548255632796441E-30</v>
      </c>
      <c r="F967" s="6">
        <f t="shared" si="139"/>
        <v>1.8950099761904451E-72</v>
      </c>
      <c r="G967" s="6">
        <f t="shared" si="139"/>
        <v>2.5235423134898254E-132</v>
      </c>
      <c r="H967" s="6">
        <f t="shared" si="139"/>
        <v>1.4550248541166496E-209</v>
      </c>
      <c r="I967" s="6">
        <f t="shared" si="139"/>
        <v>3.9986735982923212E-304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>
      <c r="A968" s="5">
        <f t="shared" ref="A968:A1013" si="141">A967+$A$3</f>
        <v>0.4620000000000008</v>
      </c>
      <c r="B968" s="10">
        <f t="shared" si="140"/>
        <v>2.043627236274685E-5</v>
      </c>
      <c r="D968" s="6">
        <f t="shared" si="139"/>
        <v>2.043627236274685E-5</v>
      </c>
      <c r="E968" s="6">
        <f t="shared" si="139"/>
        <v>3.6365496780361722E-30</v>
      </c>
      <c r="F968" s="6">
        <f t="shared" si="139"/>
        <v>9.341204705704504E-73</v>
      </c>
      <c r="G968" s="6">
        <f t="shared" si="139"/>
        <v>7.1253143126688054E-133</v>
      </c>
      <c r="H968" s="6">
        <f t="shared" si="139"/>
        <v>2.0069148421952286E-210</v>
      </c>
      <c r="I968" s="6">
        <f t="shared" si="139"/>
        <v>2.297738051571736E-305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>
      <c r="A969" s="5">
        <f t="shared" si="141"/>
        <v>0.4630000000000008</v>
      </c>
      <c r="B969" s="10">
        <f t="shared" si="140"/>
        <v>1.9043315598762893E-5</v>
      </c>
      <c r="D969" s="6">
        <f t="shared" si="139"/>
        <v>1.9043315598762893E-5</v>
      </c>
      <c r="E969" s="6">
        <f t="shared" si="139"/>
        <v>2.6656081834211353E-30</v>
      </c>
      <c r="F969" s="6">
        <f t="shared" si="139"/>
        <v>4.5914218754753148E-73</v>
      </c>
      <c r="G969" s="6">
        <f t="shared" si="139"/>
        <v>2.0016148053842824E-133</v>
      </c>
      <c r="H969" s="6">
        <f t="shared" si="139"/>
        <v>2.7461452984275679E-211</v>
      </c>
      <c r="I969" s="6">
        <f t="shared" si="139"/>
        <v>1.3052598600310096E-306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>
      <c r="A970" s="5">
        <f t="shared" si="141"/>
        <v>0.4640000000000008</v>
      </c>
      <c r="B970" s="10">
        <f t="shared" si="140"/>
        <v>1.7739596047874937E-5</v>
      </c>
      <c r="D970" s="6">
        <f t="shared" si="139"/>
        <v>1.7739596047874937E-5</v>
      </c>
      <c r="E970" s="6">
        <f t="shared" si="139"/>
        <v>1.9514009567579817E-30</v>
      </c>
      <c r="F970" s="6">
        <f t="shared" si="139"/>
        <v>2.250294878041881E-73</v>
      </c>
      <c r="G970" s="6">
        <f t="shared" si="139"/>
        <v>5.5941117756159688E-134</v>
      </c>
      <c r="H970" s="6">
        <f t="shared" si="139"/>
        <v>3.72769378818205E-212</v>
      </c>
      <c r="I970" s="6">
        <f t="shared" si="139"/>
        <v>7.3296858568068929E-308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>
      <c r="A971" s="5">
        <f t="shared" si="141"/>
        <v>0.4650000000000008</v>
      </c>
      <c r="B971" s="10">
        <f t="shared" si="140"/>
        <v>1.6519793384556697E-5</v>
      </c>
      <c r="D971" s="6">
        <f t="shared" si="139"/>
        <v>1.6519793384556697E-5</v>
      </c>
      <c r="E971" s="6">
        <f t="shared" si="139"/>
        <v>1.4267171992591878E-30</v>
      </c>
      <c r="F971" s="6">
        <f t="shared" si="139"/>
        <v>1.099700871996508E-73</v>
      </c>
      <c r="G971" s="6">
        <f t="shared" si="139"/>
        <v>1.5554176073537779E-134</v>
      </c>
      <c r="H971" s="6">
        <f t="shared" si="139"/>
        <v>5.0195543342990915E-213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>
      <c r="A972" s="5">
        <f t="shared" si="141"/>
        <v>0.4660000000000008</v>
      </c>
      <c r="B972" s="10">
        <f t="shared" si="140"/>
        <v>1.5378878400297297E-5</v>
      </c>
      <c r="D972" s="6">
        <f t="shared" si="139"/>
        <v>1.5378878400297297E-5</v>
      </c>
      <c r="E972" s="6">
        <f t="shared" si="139"/>
        <v>1.0417613093639239E-30</v>
      </c>
      <c r="F972" s="6">
        <f t="shared" si="139"/>
        <v>5.3585535400431365E-74</v>
      </c>
      <c r="G972" s="6">
        <f t="shared" si="139"/>
        <v>4.3024829842051425E-135</v>
      </c>
      <c r="H972" s="6">
        <f t="shared" si="139"/>
        <v>6.7047765081842921E-214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>
      <c r="A973" s="5">
        <f t="shared" si="141"/>
        <v>0.4670000000000008</v>
      </c>
      <c r="B973" s="10">
        <f t="shared" si="140"/>
        <v>1.4312098690025334E-5</v>
      </c>
      <c r="D973" s="6">
        <f t="shared" si="139"/>
        <v>1.4312098690025334E-5</v>
      </c>
      <c r="E973" s="6">
        <f t="shared" si="139"/>
        <v>7.5968796662600709E-31</v>
      </c>
      <c r="F973" s="6">
        <f t="shared" si="139"/>
        <v>2.6034748592339077E-74</v>
      </c>
      <c r="G973" s="6">
        <f t="shared" si="139"/>
        <v>1.1839642767463819E-135</v>
      </c>
      <c r="H973" s="6">
        <f t="shared" si="139"/>
        <v>8.8834900047066273E-215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>
      <c r="A974" s="5">
        <f t="shared" si="141"/>
        <v>0.4680000000000008</v>
      </c>
      <c r="B974" s="10">
        <f t="shared" si="140"/>
        <v>1.3314964948563197E-5</v>
      </c>
      <c r="D974" s="6">
        <f t="shared" si="139"/>
        <v>1.3314964948563197E-5</v>
      </c>
      <c r="E974" s="6">
        <f t="shared" si="139"/>
        <v>5.5326947553216052E-31</v>
      </c>
      <c r="F974" s="6">
        <f t="shared" si="139"/>
        <v>1.2612086266062999E-74</v>
      </c>
      <c r="G974" s="6">
        <f t="shared" si="139"/>
        <v>3.2411288332857052E-136</v>
      </c>
      <c r="H974" s="6">
        <f t="shared" si="139"/>
        <v>1.1674787605557423E-215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>
      <c r="A975" s="5">
        <f t="shared" si="141"/>
        <v>0.46900000000000081</v>
      </c>
      <c r="B975" s="10">
        <f t="shared" si="140"/>
        <v>1.2383237856185528E-5</v>
      </c>
      <c r="D975" s="6">
        <f t="shared" si="139"/>
        <v>1.2383237856185528E-5</v>
      </c>
      <c r="E975" s="6">
        <f t="shared" si="139"/>
        <v>4.0241146674428964E-31</v>
      </c>
      <c r="F975" s="6">
        <f t="shared" si="139"/>
        <v>6.0917645433491978E-75</v>
      </c>
      <c r="G975" s="6">
        <f t="shared" si="139"/>
        <v>8.8263914260819362E-137</v>
      </c>
      <c r="H975" s="6">
        <f t="shared" si="139"/>
        <v>1.5218303923509063E-216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>
      <c r="A976" s="5">
        <f t="shared" si="141"/>
        <v>0.47000000000000081</v>
      </c>
      <c r="B976" s="10">
        <f t="shared" si="140"/>
        <v>1.1512915532815453E-5</v>
      </c>
      <c r="D976" s="6">
        <f t="shared" si="139"/>
        <v>1.1512915532815453E-5</v>
      </c>
      <c r="E976" s="6">
        <f t="shared" si="139"/>
        <v>2.9230341130350381E-31</v>
      </c>
      <c r="F976" s="6">
        <f t="shared" si="139"/>
        <v>2.9337074076458602E-75</v>
      </c>
      <c r="G976" s="6">
        <f t="shared" si="139"/>
        <v>2.391058294493609E-137</v>
      </c>
      <c r="H976" s="6">
        <f t="shared" si="139"/>
        <v>1.9675292232766293E-217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>
      <c r="A977" s="5">
        <f t="shared" si="141"/>
        <v>0.47100000000000081</v>
      </c>
      <c r="B977" s="10">
        <f t="shared" si="140"/>
        <v>1.0700221540857224E-5</v>
      </c>
      <c r="D977" s="6">
        <f t="shared" si="139"/>
        <v>1.0700221540857224E-5</v>
      </c>
      <c r="E977" s="6">
        <f t="shared" si="139"/>
        <v>2.120435348199087E-31</v>
      </c>
      <c r="F977" s="6">
        <f t="shared" si="139"/>
        <v>1.4086492190500994E-75</v>
      </c>
      <c r="G977" s="6">
        <f t="shared" si="139"/>
        <v>6.4432962548958131E-138</v>
      </c>
      <c r="H977" s="6">
        <f t="shared" si="139"/>
        <v>2.5228970331383711E-218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>
      <c r="A978" s="5">
        <f t="shared" si="141"/>
        <v>0.47200000000000081</v>
      </c>
      <c r="B978" s="10">
        <f t="shared" si="140"/>
        <v>9.9415934171267322E-6</v>
      </c>
      <c r="D978" s="6">
        <f t="shared" si="139"/>
        <v>9.9415934171267322E-6</v>
      </c>
      <c r="E978" s="6">
        <f t="shared" si="139"/>
        <v>1.5361778872810889E-31</v>
      </c>
      <c r="F978" s="6">
        <f t="shared" si="139"/>
        <v>6.7436672446168826E-76</v>
      </c>
      <c r="G978" s="6">
        <f t="shared" si="139"/>
        <v>1.7271410886028836E-138</v>
      </c>
      <c r="H978" s="6">
        <f t="shared" si="139"/>
        <v>3.2083882831767689E-219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>
      <c r="A979" s="5">
        <f t="shared" si="141"/>
        <v>0.47300000000000081</v>
      </c>
      <c r="B979" s="10">
        <f t="shared" si="140"/>
        <v>9.2336717148082768E-6</v>
      </c>
      <c r="D979" s="6">
        <f t="shared" si="139"/>
        <v>9.2336717148082768E-6</v>
      </c>
      <c r="E979" s="6">
        <f t="shared" si="139"/>
        <v>1.1114271542853663E-31</v>
      </c>
      <c r="F979" s="6">
        <f t="shared" si="139"/>
        <v>3.2187810635556425E-76</v>
      </c>
      <c r="G979" s="6">
        <f t="shared" si="139"/>
        <v>4.6051109859843895E-139</v>
      </c>
      <c r="H979" s="6">
        <f t="shared" si="139"/>
        <v>4.0464016215879849E-220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>
      <c r="A980" s="5">
        <f t="shared" si="141"/>
        <v>0.47400000000000081</v>
      </c>
      <c r="B980" s="10">
        <f t="shared" si="140"/>
        <v>8.5732895368327425E-6</v>
      </c>
      <c r="D980" s="6">
        <f t="shared" si="139"/>
        <v>8.5732895368327425E-6</v>
      </c>
      <c r="E980" s="6">
        <f t="shared" si="139"/>
        <v>8.030474468436998E-32</v>
      </c>
      <c r="F980" s="6">
        <f t="shared" si="139"/>
        <v>1.5317347749246697E-76</v>
      </c>
      <c r="G980" s="6">
        <f t="shared" si="139"/>
        <v>1.2213375453279685E-139</v>
      </c>
      <c r="H980" s="6">
        <f t="shared" si="139"/>
        <v>5.0609409392538277E-221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>
      <c r="A981" s="5">
        <f t="shared" si="141"/>
        <v>0.47500000000000081</v>
      </c>
      <c r="B981" s="10">
        <f t="shared" si="140"/>
        <v>7.9574625425391944E-6</v>
      </c>
      <c r="D981" s="6">
        <f t="shared" si="139"/>
        <v>7.9574625425391944E-6</v>
      </c>
      <c r="E981" s="6">
        <f t="shared" si="139"/>
        <v>5.7945510840322113E-32</v>
      </c>
      <c r="F981" s="6">
        <f t="shared" si="139"/>
        <v>7.2672033655337871E-77</v>
      </c>
      <c r="G981" s="6">
        <f t="shared" si="139"/>
        <v>3.2218502511561294E-140</v>
      </c>
      <c r="H981" s="6">
        <f t="shared" si="139"/>
        <v>6.2771031165526544E-222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>
      <c r="A982" s="5">
        <f t="shared" si="141"/>
        <v>0.47600000000000081</v>
      </c>
      <c r="B982" s="10">
        <f t="shared" si="140"/>
        <v>7.3833794099446557E-6</v>
      </c>
      <c r="D982" s="6">
        <f t="shared" si="139"/>
        <v>7.3833794099446557E-6</v>
      </c>
      <c r="E982" s="6">
        <f t="shared" si="139"/>
        <v>4.1755572625354134E-32</v>
      </c>
      <c r="F982" s="6">
        <f t="shared" si="139"/>
        <v>3.4374581410109645E-77</v>
      </c>
      <c r="G982" s="6">
        <f t="shared" si="139"/>
        <v>8.4535613318877822E-141</v>
      </c>
      <c r="H982" s="6">
        <f t="shared" si="139"/>
        <v>7.7203751040384827E-223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>
      <c r="A983" s="5">
        <f t="shared" si="141"/>
        <v>0.47700000000000081</v>
      </c>
      <c r="B983" s="10">
        <f t="shared" si="140"/>
        <v>6.8483927364149261E-6</v>
      </c>
      <c r="D983" s="6">
        <f t="shared" ref="D983:K1013" si="144">EXP($A983-D$4*EXP(4*$A983))*((16*D$4^2*EXP(8*$A983)-24*D$4*EXP(4*$A983)))</f>
        <v>6.8483927364149261E-6</v>
      </c>
      <c r="E983" s="6">
        <f t="shared" si="144"/>
        <v>3.0048500896352788E-32</v>
      </c>
      <c r="F983" s="6">
        <f t="shared" si="144"/>
        <v>1.621020927360037E-77</v>
      </c>
      <c r="G983" s="6">
        <f t="shared" si="144"/>
        <v>2.2061214603613539E-141</v>
      </c>
      <c r="H983" s="6">
        <f t="shared" si="144"/>
        <v>9.4157313845224362E-224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>
      <c r="A984" s="5">
        <f t="shared" si="141"/>
        <v>0.47800000000000081</v>
      </c>
      <c r="B984" s="10">
        <f t="shared" si="140"/>
        <v>6.3500103609859672E-6</v>
      </c>
      <c r="D984" s="6">
        <f t="shared" si="144"/>
        <v>6.3500103609859672E-6</v>
      </c>
      <c r="E984" s="6">
        <f t="shared" si="144"/>
        <v>2.1594469826856931E-32</v>
      </c>
      <c r="F984" s="6">
        <f t="shared" si="144"/>
        <v>7.6210645099712959E-78</v>
      </c>
      <c r="G984" s="6">
        <f t="shared" si="144"/>
        <v>5.7261812173215095E-142</v>
      </c>
      <c r="H984" s="6">
        <f t="shared" si="144"/>
        <v>1.1386534230495492E-224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>
      <c r="A985" s="5">
        <f t="shared" si="141"/>
        <v>0.47900000000000081</v>
      </c>
      <c r="B985" s="10">
        <f t="shared" si="140"/>
        <v>5.8858870920486316E-6</v>
      </c>
      <c r="D985" s="6">
        <f t="shared" si="144"/>
        <v>5.8858870920486316E-6</v>
      </c>
      <c r="E985" s="6">
        <f t="shared" si="144"/>
        <v>1.549784429233199E-32</v>
      </c>
      <c r="F985" s="6">
        <f t="shared" si="144"/>
        <v>3.5720140626829983E-78</v>
      </c>
      <c r="G985" s="6">
        <f t="shared" si="144"/>
        <v>1.4782138921766814E-142</v>
      </c>
      <c r="H985" s="6">
        <f t="shared" si="144"/>
        <v>1.3653253283063783E-225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>
      <c r="A986" s="5">
        <f t="shared" si="141"/>
        <v>0.48000000000000081</v>
      </c>
      <c r="B986" s="10">
        <f t="shared" si="140"/>
        <v>5.4538168245619465E-6</v>
      </c>
      <c r="D986" s="6">
        <f t="shared" si="144"/>
        <v>5.4538168245619465E-6</v>
      </c>
      <c r="E986" s="6">
        <f t="shared" si="144"/>
        <v>1.1107253506172954E-32</v>
      </c>
      <c r="F986" s="6">
        <f t="shared" si="144"/>
        <v>1.669075030073115E-78</v>
      </c>
      <c r="G986" s="6">
        <f t="shared" si="144"/>
        <v>3.7952161966589429E-143</v>
      </c>
      <c r="H986" s="6">
        <f t="shared" si="144"/>
        <v>1.6232037295568817E-226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>
      <c r="A987" s="5">
        <f t="shared" si="141"/>
        <v>0.48100000000000082</v>
      </c>
      <c r="B987" s="10">
        <f t="shared" si="140"/>
        <v>5.0517250314130447E-6</v>
      </c>
      <c r="D987" s="6">
        <f t="shared" si="144"/>
        <v>5.0517250314130447E-6</v>
      </c>
      <c r="E987" s="6">
        <f t="shared" si="144"/>
        <v>7.949619489357709E-33</v>
      </c>
      <c r="F987" s="6">
        <f t="shared" si="144"/>
        <v>7.7749640261015515E-79</v>
      </c>
      <c r="G987" s="6">
        <f t="shared" si="144"/>
        <v>9.6906587737545454E-144</v>
      </c>
      <c r="H987" s="6">
        <f t="shared" si="144"/>
        <v>1.9133188514097768E-227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>
      <c r="A988" s="5">
        <f t="shared" si="141"/>
        <v>0.48200000000000082</v>
      </c>
      <c r="B988" s="10">
        <f t="shared" si="140"/>
        <v>4.6776616139898771E-6</v>
      </c>
      <c r="D988" s="6">
        <f t="shared" si="144"/>
        <v>4.6776616139898771E-6</v>
      </c>
      <c r="E988" s="6">
        <f t="shared" si="144"/>
        <v>5.6818253336751859E-33</v>
      </c>
      <c r="F988" s="6">
        <f t="shared" si="144"/>
        <v>3.6105667122735755E-79</v>
      </c>
      <c r="G988" s="6">
        <f t="shared" si="144"/>
        <v>2.4608099435232765E-144</v>
      </c>
      <c r="H988" s="6">
        <f t="shared" si="144"/>
        <v>2.2359607871671674E-228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>
      <c r="A989" s="5">
        <f t="shared" si="141"/>
        <v>0.48300000000000082</v>
      </c>
      <c r="B989" s="10">
        <f t="shared" si="140"/>
        <v>4.3297940974741526E-6</v>
      </c>
      <c r="D989" s="6">
        <f t="shared" si="144"/>
        <v>4.3297940974741526E-6</v>
      </c>
      <c r="E989" s="6">
        <f t="shared" si="144"/>
        <v>4.0553552058046522E-33</v>
      </c>
      <c r="F989" s="6">
        <f t="shared" si="144"/>
        <v>1.671480922814593E-79</v>
      </c>
      <c r="G989" s="6">
        <f t="shared" si="144"/>
        <v>6.2144292534220245E-145</v>
      </c>
      <c r="H989" s="6">
        <f t="shared" si="144"/>
        <v>2.5905295423294742E-229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>
      <c r="A990" s="5">
        <f t="shared" si="141"/>
        <v>0.48400000000000082</v>
      </c>
      <c r="B990" s="10">
        <f t="shared" si="140"/>
        <v>4.0064011568005806E-6</v>
      </c>
      <c r="D990" s="6">
        <f t="shared" si="144"/>
        <v>4.0064011568005806E-6</v>
      </c>
      <c r="E990" s="6">
        <f t="shared" si="144"/>
        <v>2.8904602312476081E-33</v>
      </c>
      <c r="F990" s="6">
        <f t="shared" si="144"/>
        <v>7.7138488580989165E-80</v>
      </c>
      <c r="G990" s="6">
        <f t="shared" si="144"/>
        <v>1.5606776173745037E-145</v>
      </c>
      <c r="H990" s="6">
        <f t="shared" si="144"/>
        <v>2.9754003518399644E-230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>
      <c r="A991" s="5">
        <f t="shared" si="141"/>
        <v>0.48500000000000082</v>
      </c>
      <c r="B991" s="10">
        <f t="shared" si="140"/>
        <v>3.7058664596601541E-6</v>
      </c>
      <c r="D991" s="6">
        <f t="shared" si="144"/>
        <v>3.7058664596601541E-6</v>
      </c>
      <c r="E991" s="6">
        <f t="shared" si="144"/>
        <v>2.0573101057491847E-33</v>
      </c>
      <c r="F991" s="6">
        <f t="shared" si="144"/>
        <v>3.5487797073812273E-80</v>
      </c>
      <c r="G991" s="6">
        <f t="shared" si="144"/>
        <v>3.8976628532441357E-146</v>
      </c>
      <c r="H991" s="6">
        <f t="shared" si="144"/>
        <v>3.3878148312011477E-231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>
      <c r="A992" s="5">
        <f t="shared" si="141"/>
        <v>0.48600000000000082</v>
      </c>
      <c r="B992" s="10">
        <f t="shared" si="140"/>
        <v>3.4266728133514006E-6</v>
      </c>
      <c r="D992" s="6">
        <f t="shared" si="144"/>
        <v>3.4266728133514006E-6</v>
      </c>
      <c r="E992" s="6">
        <f t="shared" si="144"/>
        <v>1.4622605297281287E-33</v>
      </c>
      <c r="F992" s="6">
        <f t="shared" si="144"/>
        <v>1.6274951918114074E-80</v>
      </c>
      <c r="G992" s="6">
        <f t="shared" si="144"/>
        <v>9.6797635746109781E-147</v>
      </c>
      <c r="H992" s="6">
        <f t="shared" si="144"/>
        <v>3.8238086694531525E-232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>
      <c r="A993" s="5">
        <f t="shared" si="141"/>
        <v>0.48700000000000082</v>
      </c>
      <c r="B993" s="10">
        <f t="shared" si="140"/>
        <v>3.1673966027030104E-6</v>
      </c>
      <c r="D993" s="6">
        <f t="shared" si="144"/>
        <v>3.1673966027030104E-6</v>
      </c>
      <c r="E993" s="6">
        <f t="shared" si="144"/>
        <v>1.0378618720101873E-33</v>
      </c>
      <c r="F993" s="6">
        <f t="shared" si="144"/>
        <v>7.4402523381506052E-81</v>
      </c>
      <c r="G993" s="6">
        <f t="shared" si="144"/>
        <v>2.390478819045925E-147</v>
      </c>
      <c r="H993" s="6">
        <f t="shared" si="144"/>
        <v>4.2781859231263653E-233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>
      <c r="A994" s="5">
        <f t="shared" si="141"/>
        <v>0.48800000000000082</v>
      </c>
      <c r="B994" s="10">
        <f t="shared" si="140"/>
        <v>2.9267025067056024E-6</v>
      </c>
      <c r="D994" s="6">
        <f t="shared" si="144"/>
        <v>2.9267025067056024E-6</v>
      </c>
      <c r="E994" s="6">
        <f t="shared" si="144"/>
        <v>7.3559999083458994E-34</v>
      </c>
      <c r="F994" s="6">
        <f t="shared" si="144"/>
        <v>3.3906065145512572E-81</v>
      </c>
      <c r="G994" s="6">
        <f t="shared" si="144"/>
        <v>5.8702275937557738E-148</v>
      </c>
      <c r="H994" s="6">
        <f t="shared" si="144"/>
        <v>4.7445484429608086E-234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>
      <c r="A995" s="5">
        <f t="shared" si="141"/>
        <v>0.48900000000000082</v>
      </c>
      <c r="B995" s="10">
        <f t="shared" si="140"/>
        <v>2.703338481895865E-6</v>
      </c>
      <c r="D995" s="6">
        <f t="shared" si="144"/>
        <v>2.703338481895865E-6</v>
      </c>
      <c r="E995" s="6">
        <f t="shared" si="144"/>
        <v>5.2062950384685452E-34</v>
      </c>
      <c r="F995" s="6">
        <f t="shared" si="144"/>
        <v>1.5402221758536298E-81</v>
      </c>
      <c r="G995" s="6">
        <f t="shared" si="144"/>
        <v>1.433392239513431E-148</v>
      </c>
      <c r="H995" s="6">
        <f t="shared" si="144"/>
        <v>5.2153865477902734E-235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>
      <c r="A996" s="5">
        <f t="shared" si="141"/>
        <v>0.49000000000000082</v>
      </c>
      <c r="B996" s="10">
        <f t="shared" si="140"/>
        <v>2.4961310009365075E-6</v>
      </c>
      <c r="D996" s="6">
        <f t="shared" si="144"/>
        <v>2.4961310009365075E-6</v>
      </c>
      <c r="E996" s="6">
        <f t="shared" si="144"/>
        <v>3.6795802150082106E-34</v>
      </c>
      <c r="F996" s="6">
        <f t="shared" si="144"/>
        <v>6.9742909164528064E-82</v>
      </c>
      <c r="G996" s="6">
        <f t="shared" si="144"/>
        <v>3.4802093435234093E-149</v>
      </c>
      <c r="H996" s="6">
        <f t="shared" si="144"/>
        <v>5.6822338241895276E-236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>
      <c r="A997" s="5">
        <f t="shared" si="141"/>
        <v>0.49100000000000082</v>
      </c>
      <c r="B997" s="10">
        <f t="shared" si="140"/>
        <v>2.3039805352275564E-6</v>
      </c>
      <c r="D997" s="6">
        <f t="shared" si="144"/>
        <v>2.3039805352275564E-6</v>
      </c>
      <c r="E997" s="6">
        <f t="shared" si="144"/>
        <v>2.5968552272716189E-34</v>
      </c>
      <c r="F997" s="6">
        <f t="shared" si="144"/>
        <v>3.1479069416915583E-82</v>
      </c>
      <c r="G997" s="6">
        <f t="shared" si="144"/>
        <v>8.4016773695375732E-150</v>
      </c>
      <c r="H997" s="6">
        <f t="shared" si="144"/>
        <v>6.1358850364253263E-237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>
      <c r="A998" s="5">
        <f t="shared" si="141"/>
        <v>0.49200000000000083</v>
      </c>
      <c r="B998" s="10">
        <f t="shared" si="140"/>
        <v>2.1258572707693046E-6</v>
      </c>
      <c r="D998" s="6">
        <f t="shared" si="144"/>
        <v>2.1258572707693046E-6</v>
      </c>
      <c r="E998" s="6">
        <f t="shared" si="144"/>
        <v>1.8300994173372486E-34</v>
      </c>
      <c r="F998" s="6">
        <f t="shared" si="144"/>
        <v>1.4162608845394477E-82</v>
      </c>
      <c r="G998" s="6">
        <f t="shared" si="144"/>
        <v>2.0166800654330803E-150</v>
      </c>
      <c r="H998" s="6">
        <f t="shared" si="144"/>
        <v>6.5666718242959171E-238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>
      <c r="A999" s="5">
        <f t="shared" si="141"/>
        <v>0.49300000000000083</v>
      </c>
      <c r="B999" s="10">
        <f t="shared" si="140"/>
        <v>1.9607970468740732E-6</v>
      </c>
      <c r="D999" s="6">
        <f t="shared" si="144"/>
        <v>1.9607970468740732E-6</v>
      </c>
      <c r="E999" s="6">
        <f t="shared" si="144"/>
        <v>1.2878836003988382E-34</v>
      </c>
      <c r="F999" s="6">
        <f t="shared" si="144"/>
        <v>6.3512407061945458E-83</v>
      </c>
      <c r="G999" s="6">
        <f t="shared" si="144"/>
        <v>4.812917370914386E-151</v>
      </c>
      <c r="H999" s="6">
        <f t="shared" si="144"/>
        <v>6.9647864627255038E-239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>
      <c r="A1000" s="5">
        <f t="shared" si="141"/>
        <v>0.49400000000000083</v>
      </c>
      <c r="B1000" s="10">
        <f t="shared" si="140"/>
        <v>1.8078975076936463E-6</v>
      </c>
      <c r="D1000" s="6">
        <f t="shared" si="144"/>
        <v>1.8078975076936463E-6</v>
      </c>
      <c r="E1000" s="6">
        <f t="shared" si="144"/>
        <v>9.0500509763699619E-35</v>
      </c>
      <c r="F1000" s="6">
        <f t="shared" si="144"/>
        <v>2.8389790361623863E-83</v>
      </c>
      <c r="G1000" s="6">
        <f t="shared" si="144"/>
        <v>1.1420107262746124E-151</v>
      </c>
      <c r="H1000" s="6">
        <f t="shared" si="144"/>
        <v>7.3206398199480772E-240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>
      <c r="A1001" s="5">
        <f t="shared" si="141"/>
        <v>0.49500000000000083</v>
      </c>
      <c r="B1001" s="10">
        <f t="shared" si="140"/>
        <v>1.6663144568904764E-6</v>
      </c>
      <c r="D1001" s="6">
        <f t="shared" si="144"/>
        <v>1.6663144568904764E-6</v>
      </c>
      <c r="E1001" s="6">
        <f t="shared" si="144"/>
        <v>6.3503170096130193E-35</v>
      </c>
      <c r="F1001" s="6">
        <f t="shared" si="144"/>
        <v>1.2648774276153628E-83</v>
      </c>
      <c r="G1001" s="6">
        <f t="shared" si="144"/>
        <v>2.694091111210268E-152</v>
      </c>
      <c r="H1001" s="6">
        <f t="shared" si="144"/>
        <v>7.625236159145603E-241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>
      <c r="A1002" s="5">
        <f t="shared" si="141"/>
        <v>0.49600000000000083</v>
      </c>
      <c r="B1002" s="10">
        <f t="shared" si="140"/>
        <v>1.5352584061335989E-6</v>
      </c>
      <c r="D1002" s="6">
        <f t="shared" si="144"/>
        <v>1.5352584061335989E-6</v>
      </c>
      <c r="E1002" s="6">
        <f t="shared" si="144"/>
        <v>4.449459214634576E-35</v>
      </c>
      <c r="F1002" s="6">
        <f t="shared" si="144"/>
        <v>5.6170936239006318E-84</v>
      </c>
      <c r="G1002" s="6">
        <f t="shared" si="144"/>
        <v>6.3186542947526762E-153</v>
      </c>
      <c r="H1002" s="6">
        <f t="shared" si="144"/>
        <v>7.8705449370299261E-242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>
      <c r="A1003" s="5">
        <f t="shared" si="141"/>
        <v>0.49700000000000083</v>
      </c>
      <c r="B1003" s="10">
        <f t="shared" si="140"/>
        <v>1.4139913084461426E-6</v>
      </c>
      <c r="D1003" s="6">
        <f t="shared" si="144"/>
        <v>1.4139913084461426E-6</v>
      </c>
      <c r="E1003" s="6">
        <f t="shared" si="144"/>
        <v>3.1130347168562698E-35</v>
      </c>
      <c r="F1003" s="6">
        <f t="shared" si="144"/>
        <v>2.4862577105067533E-84</v>
      </c>
      <c r="G1003" s="6">
        <f t="shared" si="144"/>
        <v>1.4733196858717486E-153</v>
      </c>
      <c r="H1003" s="6">
        <f t="shared" si="144"/>
        <v>8.0498485564994686E-243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>
      <c r="A1004" s="5">
        <f t="shared" si="141"/>
        <v>0.49800000000000083</v>
      </c>
      <c r="B1004" s="10">
        <f t="shared" si="140"/>
        <v>1.3018234677675345E-6</v>
      </c>
      <c r="D1004" s="6">
        <f t="shared" si="144"/>
        <v>1.3018234677675345E-6</v>
      </c>
      <c r="E1004" s="6">
        <f t="shared" si="144"/>
        <v>2.1748187209920503E-35</v>
      </c>
      <c r="F1004" s="6">
        <f t="shared" si="144"/>
        <v>1.0968472672779797E-84</v>
      </c>
      <c r="G1004" s="6">
        <f t="shared" si="144"/>
        <v>3.4152247535190712E-154</v>
      </c>
      <c r="H1004" s="6">
        <f t="shared" si="144"/>
        <v>8.15804532564305E-244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>
      <c r="A1005" s="5">
        <f t="shared" si="141"/>
        <v>0.49900000000000083</v>
      </c>
      <c r="B1005" s="10">
        <f t="shared" si="140"/>
        <v>1.1981106164223586E-6</v>
      </c>
      <c r="D1005" s="6">
        <f t="shared" si="144"/>
        <v>1.1981106164223586E-6</v>
      </c>
      <c r="E1005" s="6">
        <f t="shared" si="144"/>
        <v>1.5171271201724395E-35</v>
      </c>
      <c r="F1005" s="6">
        <f t="shared" si="144"/>
        <v>4.8228744608794078E-85</v>
      </c>
      <c r="G1005" s="6">
        <f t="shared" si="144"/>
        <v>7.8701184324353774E-155</v>
      </c>
      <c r="H1005" s="6">
        <f t="shared" si="144"/>
        <v>8.1918887340518935E-245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>
      <c r="A1006" s="5">
        <f t="shared" si="141"/>
        <v>0.50000000000000078</v>
      </c>
      <c r="B1006" s="10">
        <f t="shared" si="140"/>
        <v>1.1022511525084354E-6</v>
      </c>
      <c r="D1006" s="6">
        <f t="shared" si="144"/>
        <v>1.1022511525084354E-6</v>
      </c>
      <c r="E1006" s="6">
        <f t="shared" si="144"/>
        <v>1.056764282905133E-35</v>
      </c>
      <c r="F1006" s="6">
        <f t="shared" si="144"/>
        <v>2.1135852550865529E-85</v>
      </c>
      <c r="G1006" s="6">
        <f t="shared" si="144"/>
        <v>1.8029042602863498E-155</v>
      </c>
      <c r="H1006" s="6">
        <f t="shared" si="144"/>
        <v>8.1501475099421757E-246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>
      <c r="A1007" s="5">
        <f t="shared" si="141"/>
        <v>0.50100000000000078</v>
      </c>
      <c r="B1007" s="10">
        <f t="shared" si="140"/>
        <v>1.0136835295281212E-6</v>
      </c>
      <c r="D1007" s="6">
        <f t="shared" si="144"/>
        <v>1.0136835295281212E-6</v>
      </c>
      <c r="E1007" s="6">
        <f t="shared" si="144"/>
        <v>7.3500272791927969E-36</v>
      </c>
      <c r="F1007" s="6">
        <f t="shared" si="144"/>
        <v>9.2317025277693904E-86</v>
      </c>
      <c r="G1007" s="6">
        <f t="shared" si="144"/>
        <v>4.1056618604706494E-156</v>
      </c>
      <c r="H1007" s="6">
        <f t="shared" si="144"/>
        <v>8.0336755564361086E-247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>
      <c r="A1008" s="5">
        <f t="shared" si="141"/>
        <v>0.50200000000000078</v>
      </c>
      <c r="B1008" s="10">
        <f t="shared" si="140"/>
        <v>9.3188379089093952E-7</v>
      </c>
      <c r="D1008" s="6">
        <f t="shared" si="144"/>
        <v>9.3188379089093952E-7</v>
      </c>
      <c r="E1008" s="6">
        <f t="shared" si="144"/>
        <v>5.1044841563862802E-36</v>
      </c>
      <c r="F1008" s="6">
        <f t="shared" si="144"/>
        <v>4.0187059778295173E-86</v>
      </c>
      <c r="G1008" s="6">
        <f t="shared" si="144"/>
        <v>9.2939956281435907E-157</v>
      </c>
      <c r="H1008" s="6">
        <f t="shared" si="144"/>
        <v>7.8453864428896264E-248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>
      <c r="A1009" s="5">
        <f t="shared" si="141"/>
        <v>0.50300000000000078</v>
      </c>
      <c r="B1009" s="10">
        <f t="shared" si="140"/>
        <v>8.5636324221069821E-7</v>
      </c>
      <c r="D1009" s="6">
        <f t="shared" si="144"/>
        <v>8.5636324221069821E-7</v>
      </c>
      <c r="E1009" s="6">
        <f t="shared" si="144"/>
        <v>3.5396820871670823E-36</v>
      </c>
      <c r="F1009" s="6">
        <f t="shared" si="144"/>
        <v>1.7435211584819614E-86</v>
      </c>
      <c r="G1009" s="6">
        <f t="shared" si="144"/>
        <v>2.0913182923660374E-157</v>
      </c>
      <c r="H1009" s="6">
        <f t="shared" si="144"/>
        <v>7.5901332093708912E-249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>
      <c r="A1010" s="5">
        <f t="shared" si="141"/>
        <v>0.50400000000000078</v>
      </c>
      <c r="B1010" s="10">
        <f t="shared" si="140"/>
        <v>7.8666625460736106E-7</v>
      </c>
      <c r="D1010" s="6">
        <f t="shared" si="144"/>
        <v>7.8666625460736106E-7</v>
      </c>
      <c r="E1010" s="6">
        <f t="shared" si="144"/>
        <v>2.4508884115108395E-36</v>
      </c>
      <c r="F1010" s="6">
        <f t="shared" si="144"/>
        <v>7.5387424128368258E-87</v>
      </c>
      <c r="G1010" s="6">
        <f t="shared" si="144"/>
        <v>4.6776289443499998E-158</v>
      </c>
      <c r="H1010" s="6">
        <f t="shared" si="144"/>
        <v>7.2745003343526695E-250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>
      <c r="A1011" s="5">
        <f t="shared" si="141"/>
        <v>0.50500000000000078</v>
      </c>
      <c r="B1011" s="10">
        <f t="shared" si="140"/>
        <v>7.2236819250257279E-7</v>
      </c>
      <c r="D1011" s="6">
        <f t="shared" si="144"/>
        <v>7.2236819250257279E-7</v>
      </c>
      <c r="E1011" s="6">
        <f t="shared" si="144"/>
        <v>1.6944434690224818E-36</v>
      </c>
      <c r="F1011" s="6">
        <f t="shared" si="144"/>
        <v>3.2485936504864135E-87</v>
      </c>
      <c r="G1011" s="6">
        <f t="shared" si="144"/>
        <v>1.0399414556490673E-158</v>
      </c>
      <c r="H1011" s="6">
        <f t="shared" si="144"/>
        <v>6.9065203141843232E-251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>
      <c r="A1012" s="5">
        <f t="shared" si="141"/>
        <v>0.50600000000000078</v>
      </c>
      <c r="B1012" s="10">
        <f t="shared" si="140"/>
        <v>6.6307345966835582E-7</v>
      </c>
      <c r="D1012" s="6">
        <f t="shared" si="144"/>
        <v>6.6307345966835582E-7</v>
      </c>
      <c r="E1012" s="6">
        <f t="shared" si="144"/>
        <v>1.1696940169062986E-36</v>
      </c>
      <c r="F1012" s="6">
        <f t="shared" si="144"/>
        <v>1.3951174475997139E-87</v>
      </c>
      <c r="G1012" s="6">
        <f t="shared" si="144"/>
        <v>2.298047461381441E-159</v>
      </c>
      <c r="H1012" s="6">
        <f t="shared" si="144"/>
        <v>6.4953319472169968E-252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>
      <c r="A1013" s="5">
        <f t="shared" si="141"/>
        <v>0.50700000000000078</v>
      </c>
      <c r="B1013" s="10">
        <f t="shared" si="140"/>
        <v>6.0841365755071738E-7</v>
      </c>
      <c r="D1013" s="6">
        <f t="shared" si="144"/>
        <v>6.0841365755071738E-7</v>
      </c>
      <c r="E1013" s="6">
        <f t="shared" si="144"/>
        <v>8.0622535694141662E-37</v>
      </c>
      <c r="F1013" s="6">
        <f t="shared" si="144"/>
        <v>5.9708904825172363E-88</v>
      </c>
      <c r="G1013" s="6">
        <f t="shared" si="144"/>
        <v>5.0473744367076186E-160</v>
      </c>
      <c r="H1013" s="6">
        <f t="shared" si="144"/>
        <v>6.0508007339685854E-253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"/>
  <sheetViews>
    <sheetView workbookViewId="0">
      <selection activeCell="W15" sqref="W15"/>
    </sheetView>
  </sheetViews>
  <sheetFormatPr defaultRowHeight="14.4"/>
  <sheetData>
    <row r="1" spans="1:10" ht="34.9" customHeight="1">
      <c r="A1" s="20" t="s">
        <v>92</v>
      </c>
    </row>
    <row r="2" spans="1:10" ht="25.35" customHeight="1">
      <c r="B2" t="s">
        <v>94</v>
      </c>
      <c r="J2" t="s">
        <v>93</v>
      </c>
    </row>
    <row r="3" spans="1:10" ht="15.4" customHeight="1">
      <c r="J3" t="s">
        <v>95</v>
      </c>
    </row>
    <row r="4" spans="1:10" ht="15.4" customHeight="1"/>
    <row r="5" spans="1:10" ht="15.4" customHeight="1"/>
    <row r="6" spans="1:10" ht="15.4" customHeight="1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8"/>
  <sheetViews>
    <sheetView workbookViewId="0">
      <selection activeCell="K5" sqref="K5"/>
    </sheetView>
  </sheetViews>
  <sheetFormatPr defaultRowHeight="14.4"/>
  <cols>
    <col min="2" max="2" width="11.26171875" customWidth="1"/>
    <col min="3" max="9" width="11.1015625" customWidth="1"/>
  </cols>
  <sheetData>
    <row r="1" spans="1:11" ht="32.65" customHeight="1">
      <c r="A1" s="20" t="s">
        <v>16</v>
      </c>
    </row>
    <row r="2" spans="1:11" ht="32.65" customHeight="1">
      <c r="A2" s="20"/>
      <c r="K2" s="21" t="s">
        <v>56</v>
      </c>
    </row>
    <row r="3" spans="1:11">
      <c r="B3" s="4" t="s">
        <v>52</v>
      </c>
      <c r="C3" s="2" t="s">
        <v>19</v>
      </c>
      <c r="E3" s="2" t="s">
        <v>20</v>
      </c>
      <c r="G3" s="3" t="s">
        <v>21</v>
      </c>
      <c r="I3" s="2" t="s">
        <v>1</v>
      </c>
    </row>
    <row r="4" spans="1:11">
      <c r="C4" s="1">
        <f>G4/SQRT(2)/I4^(3/4)</f>
        <v>1.0864348112133082</v>
      </c>
      <c r="E4" s="1">
        <f>G4^8/32/I4^4</f>
        <v>9.5785358989852352</v>
      </c>
      <c r="G4" s="1">
        <f>_xlfn.GAMMA(0.25)</f>
        <v>3.6256099082219091</v>
      </c>
      <c r="I4" s="1">
        <f>PI()</f>
        <v>3.1415926535897931</v>
      </c>
    </row>
    <row r="7" spans="1:11">
      <c r="A7" s="4" t="s">
        <v>48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G7" s="2" t="s">
        <v>27</v>
      </c>
    </row>
    <row r="8" spans="1:11">
      <c r="B8" s="16">
        <f>-theta/4</f>
        <v>-0.27160870280332705</v>
      </c>
      <c r="C8" s="16">
        <f>theta/16*(3+Omega)</f>
        <v>0.85410995467211526</v>
      </c>
      <c r="D8" s="16">
        <f>-theta/64*(15+15*Omega)</f>
        <v>-2.6936460122641943</v>
      </c>
      <c r="E8" s="16">
        <f>theta/256*(105+210*Omega-Omega^2)</f>
        <v>8.5927834786505546</v>
      </c>
      <c r="F8" s="16">
        <f>-FACT(10)/4^5*theta*(1/(2^5*FACT(5))+Omega/(2^3*FACT(4)*FACT(3))-Omega^2/(2*FACT(8)))</f>
        <v>-28.634254481103905</v>
      </c>
      <c r="G8" s="16">
        <f>FACT(12)/4^6*theta*(1/(2^6*FACT(6))+ Omega/(2^4*FACT(4)*FACT(4))-Omega^2/(2^2*FACT(8)*2)+51*Omega^3/FACT(12))</f>
        <v>110.5565882394154</v>
      </c>
    </row>
    <row r="10" spans="1:11">
      <c r="B10" s="2" t="s">
        <v>28</v>
      </c>
      <c r="C10" s="2" t="s">
        <v>29</v>
      </c>
      <c r="D10" s="2" t="s">
        <v>30</v>
      </c>
      <c r="E10" s="2" t="s">
        <v>31</v>
      </c>
      <c r="F10" s="2" t="s">
        <v>32</v>
      </c>
      <c r="G10" s="2" t="s">
        <v>33</v>
      </c>
    </row>
    <row r="11" spans="1:11">
      <c r="A11" s="4" t="s">
        <v>49</v>
      </c>
      <c r="B11">
        <f t="shared" ref="B11:G11" si="0">B8/2</f>
        <v>-0.13580435140166353</v>
      </c>
      <c r="C11">
        <f t="shared" si="0"/>
        <v>0.42705497733605763</v>
      </c>
      <c r="D11">
        <f t="shared" si="0"/>
        <v>-1.3468230061320972</v>
      </c>
      <c r="E11">
        <f t="shared" si="0"/>
        <v>4.2963917393252773</v>
      </c>
      <c r="F11">
        <f t="shared" si="0"/>
        <v>-14.317127240551953</v>
      </c>
      <c r="G11">
        <f t="shared" si="0"/>
        <v>55.278294119707702</v>
      </c>
    </row>
    <row r="16" spans="1:11">
      <c r="A16" s="4" t="s">
        <v>50</v>
      </c>
    </row>
    <row r="17" spans="1:9">
      <c r="A17" s="2" t="s">
        <v>47</v>
      </c>
      <c r="B17" s="2">
        <v>1</v>
      </c>
      <c r="C17" s="2">
        <f>B17+1</f>
        <v>2</v>
      </c>
      <c r="D17" s="2">
        <f t="shared" ref="D17:G17" si="1">C17+1</f>
        <v>3</v>
      </c>
      <c r="E17" s="2">
        <f t="shared" si="1"/>
        <v>4</v>
      </c>
      <c r="F17" s="2">
        <f t="shared" si="1"/>
        <v>5</v>
      </c>
      <c r="G17" s="2">
        <f t="shared" si="1"/>
        <v>6</v>
      </c>
    </row>
    <row r="18" spans="1:9">
      <c r="A18" s="1" t="s">
        <v>34</v>
      </c>
      <c r="B18">
        <v>24</v>
      </c>
      <c r="C18">
        <v>16</v>
      </c>
    </row>
    <row r="19" spans="1:9">
      <c r="A19" s="1" t="s">
        <v>35</v>
      </c>
      <c r="B19">
        <f>5*B18</f>
        <v>120</v>
      </c>
      <c r="C19">
        <f>4*B18+9*C18</f>
        <v>240</v>
      </c>
      <c r="D19">
        <f>4*C18</f>
        <v>64</v>
      </c>
    </row>
    <row r="20" spans="1:9">
      <c r="A20" s="1" t="s">
        <v>36</v>
      </c>
      <c r="B20">
        <f>5*B19</f>
        <v>600</v>
      </c>
      <c r="C20">
        <f t="shared" ref="C20:C24" si="2">4*B19+9*C19</f>
        <v>2640</v>
      </c>
      <c r="D20">
        <f>4*C19+13*D19</f>
        <v>1792</v>
      </c>
      <c r="E20">
        <f>4*D19</f>
        <v>256</v>
      </c>
    </row>
    <row r="21" spans="1:9">
      <c r="A21" s="1" t="s">
        <v>37</v>
      </c>
      <c r="B21">
        <f>5*B20</f>
        <v>3000</v>
      </c>
      <c r="C21">
        <f t="shared" si="2"/>
        <v>26160</v>
      </c>
      <c r="D21">
        <f t="shared" ref="D21:D24" si="3">4*C20+13*D20</f>
        <v>33856</v>
      </c>
      <c r="E21">
        <f>4*D20+17*E20</f>
        <v>11520</v>
      </c>
      <c r="F21">
        <f>4*E20</f>
        <v>1024</v>
      </c>
    </row>
    <row r="22" spans="1:9">
      <c r="A22" s="1" t="s">
        <v>38</v>
      </c>
      <c r="B22">
        <f>5*B21</f>
        <v>15000</v>
      </c>
      <c r="C22">
        <f>4*B21+9*C21</f>
        <v>247440</v>
      </c>
      <c r="D22">
        <f>4*C21+13*D21</f>
        <v>544768</v>
      </c>
      <c r="E22">
        <f>4*D21+17*E21</f>
        <v>331264</v>
      </c>
      <c r="F22">
        <f>4*E21+21*F21</f>
        <v>67584</v>
      </c>
      <c r="G22">
        <f>4*F21</f>
        <v>4096</v>
      </c>
    </row>
    <row r="23" spans="1:9">
      <c r="A23" s="1" t="s">
        <v>39</v>
      </c>
      <c r="B23">
        <f t="shared" ref="B23" si="4">5*B22</f>
        <v>75000</v>
      </c>
      <c r="C23">
        <f t="shared" si="2"/>
        <v>2286960</v>
      </c>
      <c r="D23">
        <f t="shared" si="3"/>
        <v>8071744</v>
      </c>
      <c r="E23">
        <f t="shared" ref="E23:E24" si="5">4*D22+17*E22</f>
        <v>7810560</v>
      </c>
      <c r="F23">
        <f>4*E22+21*F22</f>
        <v>2744320</v>
      </c>
      <c r="G23">
        <f>4*F22+25*G22</f>
        <v>372736</v>
      </c>
      <c r="H23">
        <f>4*G22</f>
        <v>16384</v>
      </c>
    </row>
    <row r="24" spans="1:9">
      <c r="A24" s="1" t="s">
        <v>40</v>
      </c>
      <c r="B24">
        <f>5*B23</f>
        <v>375000</v>
      </c>
      <c r="C24">
        <f t="shared" si="2"/>
        <v>20882640</v>
      </c>
      <c r="D24">
        <f t="shared" si="3"/>
        <v>114080512</v>
      </c>
      <c r="E24">
        <f t="shared" si="5"/>
        <v>165066496</v>
      </c>
      <c r="F24">
        <f t="shared" ref="F24" si="6">4*E23+21*F23</f>
        <v>88872960</v>
      </c>
      <c r="G24">
        <f>4*F23+25*G23</f>
        <v>20295680</v>
      </c>
      <c r="H24">
        <f>4*G23+29*H23</f>
        <v>1966080</v>
      </c>
      <c r="I24">
        <f>4*H23</f>
        <v>65536</v>
      </c>
    </row>
    <row r="26" spans="1:9">
      <c r="A26" s="19" t="s">
        <v>51</v>
      </c>
    </row>
    <row r="27" spans="1:9">
      <c r="A27" s="2" t="s">
        <v>43</v>
      </c>
      <c r="B27" s="2" t="s">
        <v>42</v>
      </c>
      <c r="C27" s="2" t="s">
        <v>44</v>
      </c>
      <c r="D27" s="2" t="s">
        <v>45</v>
      </c>
      <c r="E27" s="2" t="s">
        <v>46</v>
      </c>
    </row>
    <row r="28" spans="1:9">
      <c r="A28" s="18">
        <f>B18*B11+C18*C11</f>
        <v>3.5735752037369974</v>
      </c>
      <c r="B28">
        <f>B19*B11+C19*C11+D19*D11</f>
        <v>0</v>
      </c>
      <c r="C28" s="18">
        <f>B20*B11+C20*C11+D20*D11+E20*E11</f>
        <v>-267.68801239525283</v>
      </c>
      <c r="D28">
        <f>B21*B11+C21*C11+D21*D11+E21*E11+F21*F11</f>
        <v>0</v>
      </c>
      <c r="E28" s="18">
        <f>B22*B11+C22*C11+D22*D11+E22*E11+F22*F11+G22*G11</f>
        <v>51978.421341147128</v>
      </c>
    </row>
  </sheetData>
  <phoneticPr fontId="2" type="noConversion"/>
  <hyperlinks>
    <hyperlink ref="K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"/>
  <sheetViews>
    <sheetView zoomScale="96" zoomScaleNormal="96" workbookViewId="0">
      <selection activeCell="D2" sqref="D2"/>
    </sheetView>
  </sheetViews>
  <sheetFormatPr defaultRowHeight="14.4"/>
  <sheetData>
    <row r="1" spans="1:4" ht="30.4" customHeight="1">
      <c r="A1" s="20" t="s">
        <v>53</v>
      </c>
      <c r="D1" s="4" t="s">
        <v>54</v>
      </c>
    </row>
    <row r="2" spans="1:4">
      <c r="D2" s="21" t="s">
        <v>55</v>
      </c>
    </row>
  </sheetData>
  <phoneticPr fontId="2" type="noConversion"/>
  <hyperlinks>
    <hyperlink ref="D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"/>
  <sheetViews>
    <sheetView workbookViewId="0">
      <selection activeCell="D4" sqref="D4"/>
    </sheetView>
  </sheetViews>
  <sheetFormatPr defaultRowHeight="14.4"/>
  <sheetData>
    <row r="1" spans="1:7" ht="37.15" customHeight="1">
      <c r="A1" s="20" t="s">
        <v>57</v>
      </c>
      <c r="G1" s="21" t="s">
        <v>58</v>
      </c>
    </row>
    <row r="2" spans="1:7">
      <c r="G2" s="21"/>
    </row>
  </sheetData>
  <phoneticPr fontId="2" type="noConversion"/>
  <hyperlinks>
    <hyperlink ref="G1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D4" sqref="D4"/>
    </sheetView>
  </sheetViews>
  <sheetFormatPr defaultRowHeight="14.4"/>
  <sheetData>
    <row r="1" spans="1:1" ht="34.9" customHeight="1">
      <c r="A1" s="20" t="s">
        <v>59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"/>
  <sheetViews>
    <sheetView workbookViewId="0">
      <selection activeCell="B12" sqref="B12"/>
    </sheetView>
  </sheetViews>
  <sheetFormatPr defaultRowHeight="14.4"/>
  <sheetData>
    <row r="1" spans="1:6" ht="37.15" customHeight="1">
      <c r="A1" s="20" t="s">
        <v>329</v>
      </c>
    </row>
    <row r="4" spans="1:6">
      <c r="B4" s="2" t="s">
        <v>43</v>
      </c>
      <c r="C4" s="2" t="s">
        <v>41</v>
      </c>
      <c r="D4" s="2" t="s">
        <v>44</v>
      </c>
      <c r="E4" s="2" t="s">
        <v>45</v>
      </c>
      <c r="F4" s="2" t="s">
        <v>46</v>
      </c>
    </row>
    <row r="5" spans="1:6">
      <c r="B5" s="22">
        <f>'Eq23'!A28</f>
        <v>3.5735752037369974</v>
      </c>
      <c r="C5" s="22">
        <f>'Eq23'!B28</f>
        <v>0</v>
      </c>
      <c r="D5" s="22">
        <f>'Eq23'!C28</f>
        <v>-267.68801239525283</v>
      </c>
      <c r="E5" s="22">
        <f>'Eq23'!D28</f>
        <v>0</v>
      </c>
      <c r="F5" s="22">
        <f>'Eq23'!E28</f>
        <v>51978.421341147128</v>
      </c>
    </row>
    <row r="8" spans="1:6">
      <c r="C8" s="1" t="s">
        <v>60</v>
      </c>
      <c r="D8" s="1"/>
      <c r="E8" s="1" t="s">
        <v>61</v>
      </c>
    </row>
    <row r="9" spans="1:6">
      <c r="C9" s="18">
        <f>-D5/B5</f>
        <v>74.907619718013279</v>
      </c>
      <c r="D9" s="18"/>
      <c r="E9" s="40">
        <f>(3*D5^2-B5*F5)/(6*B5^2)</f>
        <v>381.37316736401687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13"/>
  <sheetViews>
    <sheetView workbookViewId="0">
      <selection activeCell="G13" sqref="G13"/>
    </sheetView>
  </sheetViews>
  <sheetFormatPr defaultColWidth="9.1015625" defaultRowHeight="14.4"/>
  <cols>
    <col min="1" max="1" width="9.1015625" style="5"/>
    <col min="2" max="16384" width="9.1015625" style="6"/>
  </cols>
  <sheetData>
    <row r="1" spans="1:23" ht="31.9" customHeight="1">
      <c r="A1" s="15" t="s">
        <v>80</v>
      </c>
    </row>
    <row r="2" spans="1:23">
      <c r="C2" s="24" t="s">
        <v>1</v>
      </c>
      <c r="D2" s="6">
        <f>PI()</f>
        <v>3.1415926535897931</v>
      </c>
    </row>
    <row r="3" spans="1:23">
      <c r="A3" s="5">
        <v>1E-3</v>
      </c>
    </row>
    <row r="4" spans="1:23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12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f>-3*A3</f>
        <v>-3.0000000000000001E-3</v>
      </c>
      <c r="B6" s="10">
        <f>SUM(D6:W6)</f>
        <v>3.5723707830952294</v>
      </c>
      <c r="D6" s="6">
        <f t="shared" ref="D6:S21" si="2">EXP($A6-D$4*EXP(4*$A6))*((16*D$4^2*EXP(8*$A6)-24*D$4*EXP(4*$A6)))</f>
        <v>3.5636110358775421</v>
      </c>
      <c r="E6" s="6">
        <f t="shared" si="2"/>
        <v>8.7597385421549247E-3</v>
      </c>
      <c r="F6" s="6">
        <f t="shared" si="2"/>
        <v>8.6755323208170565E-9</v>
      </c>
      <c r="G6" s="6">
        <f t="shared" si="2"/>
        <v>1.0279884088158385E-17</v>
      </c>
      <c r="H6" s="6">
        <f t="shared" si="2"/>
        <v>1.8687664748588622E-29</v>
      </c>
      <c r="I6" s="6">
        <f t="shared" si="2"/>
        <v>5.7778896137413957E-44</v>
      </c>
      <c r="J6" s="6">
        <f t="shared" si="2"/>
        <v>3.2047885567604164E-61</v>
      </c>
      <c r="K6" s="6">
        <f t="shared" si="2"/>
        <v>3.290444605494181E-81</v>
      </c>
      <c r="L6" s="6">
        <f t="shared" si="2"/>
        <v>6.3801221119743705E-104</v>
      </c>
      <c r="M6" s="6">
        <f t="shared" si="2"/>
        <v>2.368219542594709E-129</v>
      </c>
      <c r="N6" s="6">
        <f t="shared" si="2"/>
        <v>1.6991168327691953E-157</v>
      </c>
      <c r="O6" s="6">
        <f t="shared" si="2"/>
        <v>2.3731045400112093E-188</v>
      </c>
      <c r="P6" s="6">
        <f t="shared" si="2"/>
        <v>6.4869348133374194E-222</v>
      </c>
      <c r="Q6" s="6">
        <f t="shared" si="2"/>
        <v>3.4850130016230826E-258</v>
      </c>
      <c r="R6" s="6">
        <f t="shared" si="2"/>
        <v>3.6918740281513995E-297</v>
      </c>
      <c r="S6" s="6">
        <f t="shared" si="2"/>
        <v>0</v>
      </c>
      <c r="T6" s="6">
        <f t="shared" ref="T6:W21" si="3">EXP($A6-T$4*EXP(4*$A6))*((16*T$4^2*EXP(8*$A6)-24*T$4*EXP(4*$A6)))</f>
        <v>0</v>
      </c>
      <c r="U6" s="6">
        <f t="shared" si="3"/>
        <v>0</v>
      </c>
      <c r="V6" s="6">
        <f t="shared" si="3"/>
        <v>0</v>
      </c>
      <c r="W6" s="6">
        <f t="shared" si="3"/>
        <v>0</v>
      </c>
    </row>
    <row r="7" spans="1:23">
      <c r="A7" s="5">
        <f>A6+$A$3</f>
        <v>-2E-3</v>
      </c>
      <c r="B7" s="10">
        <f t="shared" ref="B7:B70" si="4">SUM(D7:W7)</f>
        <v>3.5730398623633239</v>
      </c>
      <c r="D7" s="6">
        <f t="shared" si="2"/>
        <v>3.5646254162668716</v>
      </c>
      <c r="E7" s="6">
        <f t="shared" si="2"/>
        <v>8.4144382680290831E-3</v>
      </c>
      <c r="F7" s="6">
        <f t="shared" si="2"/>
        <v>7.8284230307553923E-9</v>
      </c>
      <c r="G7" s="6">
        <f t="shared" si="2"/>
        <v>8.5015783500775935E-18</v>
      </c>
      <c r="H7" s="6">
        <f t="shared" si="2"/>
        <v>1.3817125641357464E-29</v>
      </c>
      <c r="I7" s="6">
        <f t="shared" si="2"/>
        <v>3.725512842451782E-44</v>
      </c>
      <c r="J7" s="6">
        <f t="shared" si="2"/>
        <v>1.7577949335892727E-61</v>
      </c>
      <c r="K7" s="6">
        <f t="shared" si="2"/>
        <v>1.4975152173560876E-81</v>
      </c>
      <c r="L7" s="6">
        <f>EXP($A7-L$4*EXP(4*$A7))*((16*L$4^2*EXP(8*$A7)-24*L$4*EXP(4*$A7)))</f>
        <v>2.3501109484391797E-104</v>
      </c>
      <c r="M7" s="6">
        <f t="shared" si="2"/>
        <v>6.8868153086487042E-130</v>
      </c>
      <c r="N7" s="6">
        <f t="shared" si="2"/>
        <v>3.8049672800557895E-158</v>
      </c>
      <c r="O7" s="6">
        <f t="shared" si="2"/>
        <v>3.9918085483689059E-189</v>
      </c>
      <c r="P7" s="6">
        <f t="shared" si="2"/>
        <v>7.9948690213243789E-223</v>
      </c>
      <c r="Q7" s="6">
        <f t="shared" si="2"/>
        <v>3.0696508138064698E-259</v>
      </c>
      <c r="R7" s="6">
        <f t="shared" si="2"/>
        <v>2.2669290148735269E-298</v>
      </c>
      <c r="S7" s="6">
        <f t="shared" si="2"/>
        <v>0</v>
      </c>
      <c r="T7" s="6">
        <f t="shared" si="3"/>
        <v>0</v>
      </c>
      <c r="U7" s="6">
        <f t="shared" si="3"/>
        <v>0</v>
      </c>
      <c r="V7" s="6">
        <f t="shared" si="3"/>
        <v>0</v>
      </c>
      <c r="W7" s="6">
        <f t="shared" si="3"/>
        <v>0</v>
      </c>
    </row>
    <row r="8" spans="1:23">
      <c r="A8" s="5">
        <f t="shared" ref="A8:A71" si="5">A7+$A$3</f>
        <v>-1E-3</v>
      </c>
      <c r="B8" s="10">
        <f t="shared" si="4"/>
        <v>3.5734413618965393</v>
      </c>
      <c r="D8" s="6">
        <f t="shared" si="2"/>
        <v>3.5653602375751152</v>
      </c>
      <c r="E8" s="6">
        <f t="shared" si="2"/>
        <v>8.081117260571721E-3</v>
      </c>
      <c r="F8" s="6">
        <f t="shared" si="2"/>
        <v>7.0608521875969681E-9</v>
      </c>
      <c r="G8" s="6">
        <f t="shared" si="2"/>
        <v>7.0252888543146686E-18</v>
      </c>
      <c r="H8" s="6">
        <f t="shared" si="2"/>
        <v>1.0203257269797655E-29</v>
      </c>
      <c r="I8" s="6">
        <f t="shared" si="2"/>
        <v>2.3978564160677095E-44</v>
      </c>
      <c r="J8" s="6">
        <f t="shared" si="2"/>
        <v>9.6178016590863518E-62</v>
      </c>
      <c r="K8" s="6">
        <f t="shared" si="2"/>
        <v>6.793629538190149E-82</v>
      </c>
      <c r="L8" s="6">
        <f t="shared" si="2"/>
        <v>8.6217128438089426E-105</v>
      </c>
      <c r="M8" s="6">
        <f t="shared" si="2"/>
        <v>1.9927337086513864E-130</v>
      </c>
      <c r="N8" s="6">
        <f t="shared" si="2"/>
        <v>8.4695082195139186E-159</v>
      </c>
      <c r="O8" s="6">
        <f t="shared" si="2"/>
        <v>6.6665944242399021E-190</v>
      </c>
      <c r="P8" s="6">
        <f t="shared" si="2"/>
        <v>9.7706458179227386E-224</v>
      </c>
      <c r="Q8" s="6">
        <f t="shared" si="2"/>
        <v>2.6774966367628367E-260</v>
      </c>
      <c r="R8" s="6">
        <f t="shared" si="2"/>
        <v>1.3764369714249789E-299</v>
      </c>
      <c r="S8" s="6">
        <f t="shared" si="2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</row>
    <row r="9" spans="1:23">
      <c r="A9" s="5">
        <f t="shared" si="5"/>
        <v>0</v>
      </c>
      <c r="B9" s="10">
        <f t="shared" si="4"/>
        <v>3.5735752037369877</v>
      </c>
      <c r="D9" s="6">
        <f t="shared" si="2"/>
        <v>3.5658157705439582</v>
      </c>
      <c r="E9" s="6">
        <f t="shared" si="2"/>
        <v>7.7594268273634918E-3</v>
      </c>
      <c r="F9" s="6">
        <f t="shared" si="2"/>
        <v>6.3656661049454978E-9</v>
      </c>
      <c r="G9" s="6">
        <f t="shared" si="2"/>
        <v>5.8007039604504006E-18</v>
      </c>
      <c r="H9" s="6">
        <f t="shared" si="2"/>
        <v>7.525168982742822E-30</v>
      </c>
      <c r="I9" s="6">
        <f t="shared" si="2"/>
        <v>1.5405558356213909E-44</v>
      </c>
      <c r="J9" s="6">
        <f t="shared" si="2"/>
        <v>5.2495001602836287E-62</v>
      </c>
      <c r="K9" s="6">
        <f t="shared" si="2"/>
        <v>3.0721391195859546E-82</v>
      </c>
      <c r="L9" s="6">
        <f t="shared" si="2"/>
        <v>3.1501956356677748E-105</v>
      </c>
      <c r="M9" s="6">
        <f t="shared" si="2"/>
        <v>5.7372764164454153E-131</v>
      </c>
      <c r="N9" s="6">
        <f t="shared" si="2"/>
        <v>1.8738487868907425E-159</v>
      </c>
      <c r="O9" s="6">
        <f t="shared" si="2"/>
        <v>1.1053692121907343E-190</v>
      </c>
      <c r="P9" s="6">
        <f t="shared" si="2"/>
        <v>1.1840243043674133E-224</v>
      </c>
      <c r="Q9" s="6">
        <f t="shared" si="2"/>
        <v>2.3126359161149803E-261</v>
      </c>
      <c r="R9" s="6">
        <f t="shared" si="2"/>
        <v>8.2638527314955621E-301</v>
      </c>
      <c r="S9" s="6">
        <f t="shared" si="2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</row>
    <row r="10" spans="1:23">
      <c r="A10" s="5">
        <f t="shared" si="5"/>
        <v>1E-3</v>
      </c>
      <c r="B10" s="10">
        <f t="shared" si="4"/>
        <v>3.5734413618965397</v>
      </c>
      <c r="D10" s="6">
        <f t="shared" si="2"/>
        <v>3.5659923302366283</v>
      </c>
      <c r="E10" s="6">
        <f>EXP($A10-E$4*EXP(4*$A10))*((16*E$4^2*EXP(8*$A10)-24*E$4*EXP(4*$A10)))</f>
        <v>7.4490259235868777E-3</v>
      </c>
      <c r="F10" s="6">
        <f t="shared" si="2"/>
        <v>5.7363244658023725E-9</v>
      </c>
      <c r="G10" s="6">
        <f t="shared" si="2"/>
        <v>4.7857247524336256E-18</v>
      </c>
      <c r="H10" s="6">
        <f t="shared" si="2"/>
        <v>5.5430371208545119E-30</v>
      </c>
      <c r="I10" s="6">
        <f t="shared" si="2"/>
        <v>9.879745023014916E-45</v>
      </c>
      <c r="J10" s="6">
        <f t="shared" si="2"/>
        <v>2.8581850837635271E-62</v>
      </c>
      <c r="K10" s="6">
        <f t="shared" si="2"/>
        <v>1.3847861790616707E-82</v>
      </c>
      <c r="L10" s="6">
        <f t="shared" si="2"/>
        <v>1.1463394049040793E-105</v>
      </c>
      <c r="M10" s="6">
        <f t="shared" si="2"/>
        <v>1.643536080901404E-131</v>
      </c>
      <c r="N10" s="6">
        <f t="shared" si="2"/>
        <v>4.1206850895569914E-160</v>
      </c>
      <c r="O10" s="6">
        <f t="shared" si="2"/>
        <v>1.8195631916259962E-191</v>
      </c>
      <c r="P10" s="6">
        <f t="shared" si="2"/>
        <v>1.4226847148241599E-225</v>
      </c>
      <c r="Q10" s="6">
        <f t="shared" si="2"/>
        <v>1.9779116627785536E-262</v>
      </c>
      <c r="R10" s="6">
        <f t="shared" si="2"/>
        <v>4.9056553422661348E-302</v>
      </c>
      <c r="S10" s="6">
        <f t="shared" si="2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</row>
    <row r="11" spans="1:23">
      <c r="A11" s="5">
        <f t="shared" si="5"/>
        <v>2E-3</v>
      </c>
      <c r="B11" s="10">
        <f t="shared" si="4"/>
        <v>3.5730398623633226</v>
      </c>
      <c r="D11" s="6">
        <f t="shared" si="2"/>
        <v>3.5658902761265283</v>
      </c>
      <c r="E11" s="6">
        <f t="shared" si="2"/>
        <v>7.1495810699439095E-3</v>
      </c>
      <c r="F11" s="6">
        <f t="shared" si="2"/>
        <v>5.1668504895525314E-9</v>
      </c>
      <c r="G11" s="6">
        <f t="shared" si="2"/>
        <v>3.9451528296985856E-18</v>
      </c>
      <c r="H11" s="6">
        <f t="shared" si="2"/>
        <v>4.077849949732212E-30</v>
      </c>
      <c r="I11" s="6">
        <f t="shared" si="2"/>
        <v>6.3244811649093217E-45</v>
      </c>
      <c r="J11" s="6">
        <f t="shared" si="2"/>
        <v>1.5523466721505002E-62</v>
      </c>
      <c r="K11" s="6">
        <f t="shared" si="2"/>
        <v>6.2218822378481453E-83</v>
      </c>
      <c r="L11" s="6">
        <f t="shared" si="2"/>
        <v>4.1544501743561536E-106</v>
      </c>
      <c r="M11" s="6">
        <f t="shared" si="2"/>
        <v>4.6844749739387693E-132</v>
      </c>
      <c r="N11" s="6">
        <f t="shared" si="2"/>
        <v>9.0064213311786625E-161</v>
      </c>
      <c r="O11" s="6">
        <f t="shared" si="2"/>
        <v>2.9735193697499312E-192</v>
      </c>
      <c r="P11" s="6">
        <f t="shared" si="2"/>
        <v>1.6949333650169975E-226</v>
      </c>
      <c r="Q11" s="6">
        <f t="shared" si="2"/>
        <v>1.6749839910245394E-263</v>
      </c>
      <c r="R11" s="6">
        <f t="shared" si="2"/>
        <v>2.8792543627352517E-303</v>
      </c>
      <c r="S11" s="6">
        <f t="shared" si="2"/>
        <v>0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</row>
    <row r="12" spans="1:23">
      <c r="A12" s="5">
        <f t="shared" si="5"/>
        <v>3.0000000000000001E-3</v>
      </c>
      <c r="B12" s="10">
        <f t="shared" si="4"/>
        <v>3.5723707830952303</v>
      </c>
      <c r="D12" s="6">
        <f t="shared" si="2"/>
        <v>3.5655100121748688</v>
      </c>
      <c r="E12" s="6">
        <f t="shared" si="2"/>
        <v>6.8607662685765489E-3</v>
      </c>
      <c r="F12" s="6">
        <f t="shared" si="2"/>
        <v>4.6517849047609738E-9</v>
      </c>
      <c r="G12" s="6">
        <f t="shared" si="2"/>
        <v>3.2495830599297825E-18</v>
      </c>
      <c r="H12" s="6">
        <f t="shared" si="2"/>
        <v>2.996156013971727E-30</v>
      </c>
      <c r="I12" s="6">
        <f t="shared" si="2"/>
        <v>4.0412133839643939E-45</v>
      </c>
      <c r="J12" s="6">
        <f t="shared" si="2"/>
        <v>8.4102469637816098E-63</v>
      </c>
      <c r="K12" s="6">
        <f t="shared" si="2"/>
        <v>2.786457710146819E-83</v>
      </c>
      <c r="L12" s="6">
        <f t="shared" si="2"/>
        <v>1.4994480033140419E-106</v>
      </c>
      <c r="M12" s="6">
        <f t="shared" si="2"/>
        <v>1.3284402669338615E-132</v>
      </c>
      <c r="N12" s="6">
        <f t="shared" si="2"/>
        <v>1.9564664902485085E-161</v>
      </c>
      <c r="O12" s="6">
        <f t="shared" si="2"/>
        <v>4.8239811438501512E-193</v>
      </c>
      <c r="P12" s="6">
        <f t="shared" si="2"/>
        <v>2.0020626405513167E-227</v>
      </c>
      <c r="Q12" s="6">
        <f t="shared" si="2"/>
        <v>1.404434069164636E-264</v>
      </c>
      <c r="R12" s="6">
        <f t="shared" si="2"/>
        <v>1.6707512961428227E-304</v>
      </c>
      <c r="S12" s="6">
        <f t="shared" si="2"/>
        <v>0</v>
      </c>
      <c r="T12" s="6">
        <f t="shared" si="3"/>
        <v>0</v>
      </c>
      <c r="U12" s="6">
        <f t="shared" si="3"/>
        <v>0</v>
      </c>
      <c r="V12" s="6">
        <f t="shared" si="3"/>
        <v>0</v>
      </c>
      <c r="W12" s="6">
        <f t="shared" si="3"/>
        <v>0</v>
      </c>
    </row>
    <row r="13" spans="1:23">
      <c r="A13" s="5">
        <f t="shared" si="5"/>
        <v>4.0000000000000001E-3</v>
      </c>
      <c r="B13" s="10">
        <f t="shared" si="4"/>
        <v>3.5714342540004314</v>
      </c>
      <c r="D13" s="6">
        <f t="shared" si="2"/>
        <v>3.5648519868971853</v>
      </c>
      <c r="E13" s="6">
        <f t="shared" si="2"/>
        <v>6.5822629171024619E-3</v>
      </c>
      <c r="F13" s="6">
        <f t="shared" si="2"/>
        <v>4.1861434575486795E-9</v>
      </c>
      <c r="G13" s="6">
        <f t="shared" si="2"/>
        <v>2.6744700412055419E-18</v>
      </c>
      <c r="H13" s="6">
        <f t="shared" si="2"/>
        <v>2.1985944667910169E-30</v>
      </c>
      <c r="I13" s="6">
        <f t="shared" si="2"/>
        <v>2.5775268561540034E-45</v>
      </c>
      <c r="J13" s="6">
        <f t="shared" si="2"/>
        <v>4.5451281082894758E-63</v>
      </c>
      <c r="K13" s="6">
        <f t="shared" si="2"/>
        <v>1.2438530738665125E-83</v>
      </c>
      <c r="L13" s="6">
        <f t="shared" si="2"/>
        <v>5.3896385918403914E-107</v>
      </c>
      <c r="M13" s="6">
        <f t="shared" si="2"/>
        <v>3.7481222475029939E-133</v>
      </c>
      <c r="N13" s="6">
        <f t="shared" si="2"/>
        <v>4.2239543517380305E-162</v>
      </c>
      <c r="O13" s="6">
        <f t="shared" si="2"/>
        <v>7.7688892688809145E-194</v>
      </c>
      <c r="P13" s="6">
        <f t="shared" si="2"/>
        <v>2.3446005259949314E-228</v>
      </c>
      <c r="Q13" s="6">
        <f t="shared" si="2"/>
        <v>1.1659010446864176E-265</v>
      </c>
      <c r="R13" s="6">
        <f t="shared" si="2"/>
        <v>9.5845672202861232E-306</v>
      </c>
      <c r="S13" s="6">
        <f t="shared" si="2"/>
        <v>0</v>
      </c>
      <c r="T13" s="6">
        <f t="shared" si="3"/>
        <v>0</v>
      </c>
      <c r="U13" s="6">
        <f t="shared" si="3"/>
        <v>0</v>
      </c>
      <c r="V13" s="6">
        <f t="shared" si="3"/>
        <v>0</v>
      </c>
      <c r="W13" s="6">
        <f t="shared" si="3"/>
        <v>0</v>
      </c>
    </row>
    <row r="14" spans="1:23">
      <c r="A14" s="5">
        <f t="shared" si="5"/>
        <v>5.0000000000000001E-3</v>
      </c>
      <c r="B14" s="10">
        <f t="shared" si="4"/>
        <v>3.5702304569049219</v>
      </c>
      <c r="D14" s="6">
        <f t="shared" si="2"/>
        <v>3.5639166934186668</v>
      </c>
      <c r="E14" s="6">
        <f t="shared" si="2"/>
        <v>6.3137597208775108E-3</v>
      </c>
      <c r="F14" s="6">
        <f t="shared" si="2"/>
        <v>3.7653777028711056E-9</v>
      </c>
      <c r="G14" s="6">
        <f t="shared" si="2"/>
        <v>2.1993416656338483E-18</v>
      </c>
      <c r="H14" s="6">
        <f t="shared" si="2"/>
        <v>1.6112804887463122E-30</v>
      </c>
      <c r="I14" s="6">
        <f t="shared" si="2"/>
        <v>1.6409523314030832E-45</v>
      </c>
      <c r="J14" s="6">
        <f t="shared" si="2"/>
        <v>2.4501716791332865E-63</v>
      </c>
      <c r="K14" s="6">
        <f t="shared" si="2"/>
        <v>5.5343421177988245E-84</v>
      </c>
      <c r="L14" s="6">
        <f t="shared" si="2"/>
        <v>1.9292614379513125E-107</v>
      </c>
      <c r="M14" s="6">
        <f t="shared" si="2"/>
        <v>1.052124699747268E-133</v>
      </c>
      <c r="N14" s="6">
        <f t="shared" si="2"/>
        <v>9.0632081055604256E-163</v>
      </c>
      <c r="O14" s="6">
        <f t="shared" si="2"/>
        <v>1.2419897458237851E-194</v>
      </c>
      <c r="P14" s="6">
        <f t="shared" si="2"/>
        <v>2.7221449900178781E-229</v>
      </c>
      <c r="Q14" s="6">
        <f t="shared" si="2"/>
        <v>9.5824003232768363E-267</v>
      </c>
      <c r="R14" s="6">
        <f t="shared" si="2"/>
        <v>5.4355339448783831E-307</v>
      </c>
      <c r="S14" s="6">
        <f t="shared" si="2"/>
        <v>0</v>
      </c>
      <c r="T14" s="6">
        <f t="shared" si="3"/>
        <v>0</v>
      </c>
      <c r="U14" s="6">
        <f t="shared" si="3"/>
        <v>0</v>
      </c>
      <c r="V14" s="6">
        <f t="shared" si="3"/>
        <v>0</v>
      </c>
      <c r="W14" s="6">
        <f t="shared" si="3"/>
        <v>0</v>
      </c>
    </row>
    <row r="15" spans="1:23">
      <c r="A15" s="5">
        <f t="shared" si="5"/>
        <v>6.0000000000000001E-3</v>
      </c>
      <c r="B15" s="10">
        <f t="shared" si="4"/>
        <v>3.5687596255070573</v>
      </c>
      <c r="D15" s="6">
        <f t="shared" si="2"/>
        <v>3.5627046695181237</v>
      </c>
      <c r="E15" s="6">
        <f t="shared" si="2"/>
        <v>6.0549526035948795E-3</v>
      </c>
      <c r="F15" s="6">
        <f t="shared" si="2"/>
        <v>3.3853388425588646E-9</v>
      </c>
      <c r="G15" s="6">
        <f t="shared" si="2"/>
        <v>1.8071371495443701E-18</v>
      </c>
      <c r="H15" s="6">
        <f t="shared" si="2"/>
        <v>1.1793433281083081E-30</v>
      </c>
      <c r="I15" s="6">
        <f t="shared" si="2"/>
        <v>1.0427660450424953E-45</v>
      </c>
      <c r="J15" s="6">
        <f t="shared" si="2"/>
        <v>1.3175149553952849E-63</v>
      </c>
      <c r="K15" s="6">
        <f t="shared" si="2"/>
        <v>2.454355808513163E-84</v>
      </c>
      <c r="L15" s="6">
        <f t="shared" si="2"/>
        <v>6.877308844018061E-108</v>
      </c>
      <c r="M15" s="6">
        <f t="shared" si="2"/>
        <v>2.9382824944402802E-134</v>
      </c>
      <c r="N15" s="6">
        <f t="shared" si="2"/>
        <v>1.9326351074004858E-163</v>
      </c>
      <c r="O15" s="6">
        <f t="shared" si="2"/>
        <v>1.970924714950253E-195</v>
      </c>
      <c r="P15" s="6">
        <f t="shared" si="2"/>
        <v>3.1332122970617454E-230</v>
      </c>
      <c r="Q15" s="6">
        <f t="shared" si="2"/>
        <v>7.7968968273895562E-268</v>
      </c>
      <c r="R15" s="6">
        <f t="shared" si="2"/>
        <v>3.0471996997976469E-308</v>
      </c>
      <c r="S15" s="6">
        <f t="shared" si="2"/>
        <v>0</v>
      </c>
      <c r="T15" s="6">
        <f t="shared" si="3"/>
        <v>0</v>
      </c>
      <c r="U15" s="6">
        <f t="shared" si="3"/>
        <v>0</v>
      </c>
      <c r="V15" s="6">
        <f t="shared" si="3"/>
        <v>0</v>
      </c>
      <c r="W15" s="6">
        <f t="shared" si="3"/>
        <v>0</v>
      </c>
    </row>
    <row r="16" spans="1:23">
      <c r="A16" s="5">
        <f t="shared" si="5"/>
        <v>7.0000000000000001E-3</v>
      </c>
      <c r="B16" s="10">
        <f t="shared" si="4"/>
        <v>3.5670220453191597</v>
      </c>
      <c r="D16" s="6">
        <f t="shared" si="2"/>
        <v>3.5612164976605851</v>
      </c>
      <c r="E16" s="6">
        <f t="shared" si="2"/>
        <v>5.8055446163301676E-3</v>
      </c>
      <c r="F16" s="6">
        <f t="shared" si="2"/>
        <v>3.0422443895515841E-9</v>
      </c>
      <c r="G16" s="6">
        <f t="shared" si="2"/>
        <v>1.4836502910434619E-18</v>
      </c>
      <c r="H16" s="6">
        <f t="shared" si="2"/>
        <v>8.6208525780977801E-31</v>
      </c>
      <c r="I16" s="6">
        <f t="shared" si="2"/>
        <v>6.6141301017909326E-46</v>
      </c>
      <c r="J16" s="6">
        <f t="shared" si="2"/>
        <v>7.066736031834053E-64</v>
      </c>
      <c r="K16" s="6">
        <f t="shared" si="2"/>
        <v>1.0848705794534554E-84</v>
      </c>
      <c r="L16" s="6">
        <f t="shared" si="2"/>
        <v>2.4413764256092019E-108</v>
      </c>
      <c r="M16" s="6">
        <f t="shared" si="2"/>
        <v>8.1636394465201961E-135</v>
      </c>
      <c r="N16" s="6">
        <f t="shared" si="2"/>
        <v>4.0955492454620379E-164</v>
      </c>
      <c r="O16" s="6">
        <f t="shared" si="2"/>
        <v>3.104574982755901E-196</v>
      </c>
      <c r="P16" s="6">
        <f t="shared" si="2"/>
        <v>3.5751105838350456E-231</v>
      </c>
      <c r="Q16" s="6">
        <f t="shared" si="2"/>
        <v>6.2803901994396018E-269</v>
      </c>
      <c r="R16" s="6">
        <f t="shared" si="2"/>
        <v>0</v>
      </c>
      <c r="S16" s="6">
        <f t="shared" si="2"/>
        <v>0</v>
      </c>
      <c r="T16" s="6">
        <f t="shared" si="3"/>
        <v>0</v>
      </c>
      <c r="U16" s="6">
        <f t="shared" si="3"/>
        <v>0</v>
      </c>
      <c r="V16" s="6">
        <f t="shared" si="3"/>
        <v>0</v>
      </c>
      <c r="W16" s="6">
        <f t="shared" si="3"/>
        <v>0</v>
      </c>
    </row>
    <row r="17" spans="1:23">
      <c r="A17" s="5">
        <f t="shared" si="5"/>
        <v>8.0000000000000002E-3</v>
      </c>
      <c r="B17" s="10">
        <f t="shared" si="4"/>
        <v>3.5650180535961145</v>
      </c>
      <c r="D17" s="6">
        <f t="shared" si="2"/>
        <v>3.5594528050183278</v>
      </c>
      <c r="E17" s="6">
        <f t="shared" si="2"/>
        <v>5.5652458451390385E-3</v>
      </c>
      <c r="F17" s="6">
        <f t="shared" si="2"/>
        <v>2.732647452408554E-9</v>
      </c>
      <c r="G17" s="6">
        <f t="shared" si="2"/>
        <v>1.2170616156911587E-18</v>
      </c>
      <c r="H17" s="6">
        <f t="shared" si="2"/>
        <v>6.2935951172381809E-31</v>
      </c>
      <c r="I17" s="6">
        <f t="shared" si="2"/>
        <v>4.1874563809737331E-46</v>
      </c>
      <c r="J17" s="6">
        <f t="shared" si="2"/>
        <v>3.7807857806916928E-64</v>
      </c>
      <c r="K17" s="6">
        <f t="shared" si="2"/>
        <v>4.7794893047658584E-85</v>
      </c>
      <c r="L17" s="6">
        <f t="shared" si="2"/>
        <v>8.63043091972393E-109</v>
      </c>
      <c r="M17" s="6">
        <f t="shared" si="2"/>
        <v>2.2564673701942816E-135</v>
      </c>
      <c r="N17" s="6">
        <f t="shared" si="2"/>
        <v>8.6249775190346035E-165</v>
      </c>
      <c r="O17" s="6">
        <f t="shared" si="2"/>
        <v>4.8540188565608234E-197</v>
      </c>
      <c r="P17" s="6">
        <f t="shared" si="2"/>
        <v>4.0438503912036439E-232</v>
      </c>
      <c r="Q17" s="6">
        <f t="shared" si="2"/>
        <v>5.0078494484173953E-270</v>
      </c>
      <c r="R17" s="6">
        <f t="shared" si="2"/>
        <v>0</v>
      </c>
      <c r="S17" s="6">
        <f t="shared" si="2"/>
        <v>0</v>
      </c>
      <c r="T17" s="6">
        <f t="shared" si="3"/>
        <v>0</v>
      </c>
      <c r="U17" s="6">
        <f t="shared" si="3"/>
        <v>0</v>
      </c>
      <c r="V17" s="6">
        <f t="shared" si="3"/>
        <v>0</v>
      </c>
      <c r="W17" s="6">
        <f t="shared" si="3"/>
        <v>0</v>
      </c>
    </row>
    <row r="18" spans="1:23">
      <c r="A18" s="5">
        <f t="shared" si="5"/>
        <v>9.0000000000000011E-3</v>
      </c>
      <c r="B18" s="10">
        <f t="shared" si="4"/>
        <v>3.5627480392510491</v>
      </c>
      <c r="D18" s="6">
        <f t="shared" si="2"/>
        <v>3.5574142634803265</v>
      </c>
      <c r="E18" s="6">
        <f t="shared" si="2"/>
        <v>5.3337733173137872E-3</v>
      </c>
      <c r="F18" s="6">
        <f t="shared" si="2"/>
        <v>2.4534084479601921E-9</v>
      </c>
      <c r="G18" s="6">
        <f t="shared" si="2"/>
        <v>9.9754554552580863E-19</v>
      </c>
      <c r="H18" s="6">
        <f t="shared" si="2"/>
        <v>4.5886375086878568E-31</v>
      </c>
      <c r="I18" s="6">
        <f t="shared" si="2"/>
        <v>2.6461614041541623E-46</v>
      </c>
      <c r="J18" s="6">
        <f t="shared" si="2"/>
        <v>2.0176263928092442E-64</v>
      </c>
      <c r="K18" s="6">
        <f t="shared" si="2"/>
        <v>2.0986617699533802E-85</v>
      </c>
      <c r="L18" s="6">
        <f t="shared" si="2"/>
        <v>3.0381166301584464E-109</v>
      </c>
      <c r="M18" s="6">
        <f t="shared" si="2"/>
        <v>6.2046926936715278E-136</v>
      </c>
      <c r="N18" s="6">
        <f t="shared" si="2"/>
        <v>1.8049967961953537E-165</v>
      </c>
      <c r="O18" s="6">
        <f t="shared" si="2"/>
        <v>7.5327749961984818E-198</v>
      </c>
      <c r="P18" s="6">
        <f t="shared" si="2"/>
        <v>4.5341033583873759E-233</v>
      </c>
      <c r="Q18" s="6">
        <f t="shared" si="2"/>
        <v>3.9527383045882456E-271</v>
      </c>
      <c r="R18" s="6">
        <f t="shared" si="2"/>
        <v>0</v>
      </c>
      <c r="S18" s="6">
        <f t="shared" si="2"/>
        <v>0</v>
      </c>
      <c r="T18" s="6">
        <f t="shared" si="3"/>
        <v>0</v>
      </c>
      <c r="U18" s="6">
        <f t="shared" si="3"/>
        <v>0</v>
      </c>
      <c r="V18" s="6">
        <f t="shared" si="3"/>
        <v>0</v>
      </c>
      <c r="W18" s="6">
        <f t="shared" si="3"/>
        <v>0</v>
      </c>
    </row>
    <row r="19" spans="1:23">
      <c r="A19" s="5">
        <f t="shared" si="5"/>
        <v>1.0000000000000002E-2</v>
      </c>
      <c r="B19" s="10">
        <f t="shared" si="4"/>
        <v>3.5602124427580528</v>
      </c>
      <c r="D19" s="6">
        <f t="shared" si="2"/>
        <v>3.5551015896499809</v>
      </c>
      <c r="E19" s="6">
        <f t="shared" si="2"/>
        <v>5.1108509064028721E-3</v>
      </c>
      <c r="F19" s="6">
        <f t="shared" si="2"/>
        <v>2.2016690629177397E-9</v>
      </c>
      <c r="G19" s="6">
        <f t="shared" si="2"/>
        <v>8.1694083627889665E-19</v>
      </c>
      <c r="H19" s="6">
        <f t="shared" si="2"/>
        <v>3.3412026126338378E-31</v>
      </c>
      <c r="I19" s="6">
        <f t="shared" si="2"/>
        <v>1.6690432280045408E-46</v>
      </c>
      <c r="J19" s="6">
        <f t="shared" si="2"/>
        <v>1.0739658723523144E-64</v>
      </c>
      <c r="K19" s="6">
        <f t="shared" si="2"/>
        <v>9.1844894958985211E-86</v>
      </c>
      <c r="L19" s="6">
        <f t="shared" si="2"/>
        <v>1.0649845638162317E-109</v>
      </c>
      <c r="M19" s="6">
        <f t="shared" si="2"/>
        <v>1.6972602424305298E-136</v>
      </c>
      <c r="N19" s="6">
        <f t="shared" si="2"/>
        <v>3.7536745179630747E-166</v>
      </c>
      <c r="O19" s="6">
        <f t="shared" si="2"/>
        <v>1.160245127007115E-198</v>
      </c>
      <c r="P19" s="6">
        <f t="shared" si="2"/>
        <v>5.0392188619729476E-234</v>
      </c>
      <c r="Q19" s="6">
        <f t="shared" si="2"/>
        <v>3.0882277079017512E-272</v>
      </c>
      <c r="R19" s="6">
        <f t="shared" si="2"/>
        <v>0</v>
      </c>
      <c r="S19" s="6">
        <f t="shared" si="2"/>
        <v>0</v>
      </c>
      <c r="T19" s="6">
        <f t="shared" si="3"/>
        <v>0</v>
      </c>
      <c r="U19" s="6">
        <f t="shared" si="3"/>
        <v>0</v>
      </c>
      <c r="V19" s="6">
        <f t="shared" si="3"/>
        <v>0</v>
      </c>
      <c r="W19" s="6">
        <f t="shared" si="3"/>
        <v>0</v>
      </c>
    </row>
    <row r="20" spans="1:23">
      <c r="A20" s="5">
        <f t="shared" si="5"/>
        <v>1.1000000000000003E-2</v>
      </c>
      <c r="B20" s="10">
        <f t="shared" si="4"/>
        <v>3.5574117560419634</v>
      </c>
      <c r="D20" s="6">
        <f t="shared" si="2"/>
        <v>3.552515544831039</v>
      </c>
      <c r="E20" s="6">
        <f t="shared" si="2"/>
        <v>4.8962092360959686E-3</v>
      </c>
      <c r="F20" s="6">
        <f t="shared" si="2"/>
        <v>1.974828297427023E-9</v>
      </c>
      <c r="G20" s="6">
        <f t="shared" si="2"/>
        <v>6.684743246603097E-19</v>
      </c>
      <c r="H20" s="6">
        <f t="shared" si="2"/>
        <v>2.4297059527587701E-31</v>
      </c>
      <c r="I20" s="6">
        <f t="shared" si="2"/>
        <v>1.0507533763114663E-46</v>
      </c>
      <c r="J20" s="6">
        <f t="shared" si="2"/>
        <v>5.7019948216278494E-65</v>
      </c>
      <c r="K20" s="6">
        <f t="shared" si="2"/>
        <v>4.0060226533632699E-86</v>
      </c>
      <c r="L20" s="6">
        <f t="shared" si="2"/>
        <v>3.7174209932758715E-110</v>
      </c>
      <c r="M20" s="6">
        <f t="shared" si="2"/>
        <v>4.6185374806261294E-137</v>
      </c>
      <c r="N20" s="6">
        <f t="shared" si="2"/>
        <v>7.7568881132301939E-167</v>
      </c>
      <c r="O20" s="6">
        <f t="shared" si="2"/>
        <v>1.773669391955993E-199</v>
      </c>
      <c r="P20" s="6">
        <f t="shared" si="2"/>
        <v>5.5513059842023855E-235</v>
      </c>
      <c r="Q20" s="6">
        <f t="shared" si="2"/>
        <v>2.3881810343417046E-273</v>
      </c>
      <c r="R20" s="6">
        <f t="shared" si="2"/>
        <v>0</v>
      </c>
      <c r="S20" s="6">
        <f t="shared" si="2"/>
        <v>0</v>
      </c>
      <c r="T20" s="6">
        <f t="shared" si="3"/>
        <v>0</v>
      </c>
      <c r="U20" s="6">
        <f t="shared" si="3"/>
        <v>0</v>
      </c>
      <c r="V20" s="6">
        <f t="shared" si="3"/>
        <v>0</v>
      </c>
      <c r="W20" s="6">
        <f t="shared" si="3"/>
        <v>0</v>
      </c>
    </row>
    <row r="21" spans="1:23">
      <c r="A21" s="5">
        <f t="shared" si="5"/>
        <v>1.2000000000000004E-2</v>
      </c>
      <c r="B21" s="10">
        <f t="shared" si="4"/>
        <v>3.5543465223552579</v>
      </c>
      <c r="D21" s="6">
        <f t="shared" si="2"/>
        <v>3.5496569350016616</v>
      </c>
      <c r="E21" s="6">
        <f t="shared" si="2"/>
        <v>4.689585583075531E-3</v>
      </c>
      <c r="F21" s="6">
        <f t="shared" si="2"/>
        <v>1.7705204349767672E-9</v>
      </c>
      <c r="G21" s="6">
        <f t="shared" si="2"/>
        <v>5.46529557062783E-19</v>
      </c>
      <c r="H21" s="6">
        <f t="shared" si="2"/>
        <v>1.7645509015719324E-31</v>
      </c>
      <c r="I21" s="6">
        <f t="shared" si="2"/>
        <v>6.6025649215483653E-47</v>
      </c>
      <c r="J21" s="6">
        <f t="shared" si="2"/>
        <v>3.0195713863311439E-65</v>
      </c>
      <c r="K21" s="6">
        <f t="shared" si="2"/>
        <v>1.7414530103671862E-86</v>
      </c>
      <c r="L21" s="6">
        <f t="shared" si="2"/>
        <v>1.2920888186699021E-110</v>
      </c>
      <c r="M21" s="6">
        <f t="shared" si="2"/>
        <v>1.2501993614817037E-137</v>
      </c>
      <c r="N21" s="6">
        <f t="shared" si="2"/>
        <v>1.5927886839274926E-167</v>
      </c>
      <c r="O21" s="6">
        <f t="shared" si="2"/>
        <v>2.6909810359568644E-200</v>
      </c>
      <c r="P21" s="6">
        <f t="shared" si="2"/>
        <v>6.0613848783806937E-236</v>
      </c>
      <c r="Q21" s="6">
        <f t="shared" si="2"/>
        <v>1.827906609513122E-274</v>
      </c>
      <c r="R21" s="6">
        <f t="shared" si="2"/>
        <v>0</v>
      </c>
      <c r="S21" s="6">
        <f t="shared" si="2"/>
        <v>0</v>
      </c>
      <c r="T21" s="6">
        <f t="shared" si="3"/>
        <v>0</v>
      </c>
      <c r="U21" s="6">
        <f t="shared" si="3"/>
        <v>0</v>
      </c>
      <c r="V21" s="6">
        <f t="shared" si="3"/>
        <v>0</v>
      </c>
      <c r="W21" s="6">
        <f t="shared" si="3"/>
        <v>0</v>
      </c>
    </row>
    <row r="22" spans="1:23">
      <c r="A22" s="5">
        <f t="shared" si="5"/>
        <v>1.3000000000000005E-2</v>
      </c>
      <c r="B22" s="10">
        <f t="shared" si="4"/>
        <v>3.5510173361420398</v>
      </c>
      <c r="D22" s="6">
        <f t="shared" ref="D22:S37" si="6">EXP($A22-D$4*EXP(4*$A22))*((16*D$4^2*EXP(8*$A22)-24*D$4*EXP(4*$A22)))</f>
        <v>3.5465266107765112</v>
      </c>
      <c r="E22" s="6">
        <f t="shared" si="6"/>
        <v>4.4907237789339532E-3</v>
      </c>
      <c r="F22" s="6">
        <f t="shared" si="6"/>
        <v>1.5865947937920247E-9</v>
      </c>
      <c r="G22" s="6">
        <f t="shared" si="6"/>
        <v>4.4645317165773219E-19</v>
      </c>
      <c r="H22" s="6">
        <f t="shared" si="6"/>
        <v>1.2797995307109814E-31</v>
      </c>
      <c r="I22" s="6">
        <f t="shared" si="6"/>
        <v>4.1409496699234777E-47</v>
      </c>
      <c r="J22" s="6">
        <f t="shared" si="6"/>
        <v>1.5949293474089981E-65</v>
      </c>
      <c r="K22" s="6">
        <f t="shared" si="6"/>
        <v>7.5447394961860906E-87</v>
      </c>
      <c r="L22" s="6">
        <f t="shared" si="6"/>
        <v>4.4718555909401563E-111</v>
      </c>
      <c r="M22" s="6">
        <f t="shared" si="6"/>
        <v>3.3663843283192796E-138</v>
      </c>
      <c r="N22" s="6">
        <f t="shared" si="6"/>
        <v>3.249806121073046E-168</v>
      </c>
      <c r="O22" s="6">
        <f t="shared" si="6"/>
        <v>4.0518231753352116E-201</v>
      </c>
      <c r="P22" s="6">
        <f t="shared" si="6"/>
        <v>6.5596075146339991E-237</v>
      </c>
      <c r="Q22" s="6">
        <f t="shared" si="6"/>
        <v>1.3846871731049923E-275</v>
      </c>
      <c r="R22" s="6">
        <f t="shared" si="6"/>
        <v>0</v>
      </c>
      <c r="S22" s="6">
        <f t="shared" si="6"/>
        <v>0</v>
      </c>
      <c r="T22" s="6">
        <f t="shared" ref="T22:W36" si="7">EXP($A22-T$4*EXP(4*$A22))*((16*T$4^2*EXP(8*$A22)-24*T$4*EXP(4*$A22)))</f>
        <v>0</v>
      </c>
      <c r="U22" s="6">
        <f t="shared" si="7"/>
        <v>0</v>
      </c>
      <c r="V22" s="6">
        <f t="shared" si="7"/>
        <v>0</v>
      </c>
      <c r="W22" s="6">
        <f t="shared" si="7"/>
        <v>0</v>
      </c>
    </row>
    <row r="23" spans="1:23">
      <c r="A23" s="5">
        <f t="shared" si="5"/>
        <v>1.4000000000000005E-2</v>
      </c>
      <c r="B23" s="10">
        <f t="shared" si="4"/>
        <v>3.5474248428891517</v>
      </c>
      <c r="D23" s="6">
        <f t="shared" si="6"/>
        <v>3.5431254673568011</v>
      </c>
      <c r="E23" s="6">
        <f t="shared" si="6"/>
        <v>4.2993741112536746E-3</v>
      </c>
      <c r="F23" s="6">
        <f t="shared" si="6"/>
        <v>1.4210971248972899E-9</v>
      </c>
      <c r="G23" s="6">
        <f t="shared" si="6"/>
        <v>3.6439301092529941E-19</v>
      </c>
      <c r="H23" s="6">
        <f t="shared" si="6"/>
        <v>9.2698923435553111E-32</v>
      </c>
      <c r="I23" s="6">
        <f t="shared" si="6"/>
        <v>2.5921450816615593E-47</v>
      </c>
      <c r="J23" s="6">
        <f t="shared" si="6"/>
        <v>8.402543409448787E-66</v>
      </c>
      <c r="K23" s="6">
        <f t="shared" si="6"/>
        <v>3.2576542758435516E-87</v>
      </c>
      <c r="L23" s="6">
        <f t="shared" si="6"/>
        <v>1.5410634437795533E-111</v>
      </c>
      <c r="M23" s="6">
        <f t="shared" si="6"/>
        <v>9.0167195850180445E-139</v>
      </c>
      <c r="N23" s="6">
        <f t="shared" si="6"/>
        <v>6.5883140397481136E-169</v>
      </c>
      <c r="O23" s="6">
        <f t="shared" si="6"/>
        <v>6.0545099005077646E-202</v>
      </c>
      <c r="P23" s="6">
        <f t="shared" si="6"/>
        <v>7.0355431821685621E-238</v>
      </c>
      <c r="Q23" s="6">
        <f t="shared" si="6"/>
        <v>1.0381073138321727E-276</v>
      </c>
      <c r="R23" s="6">
        <f t="shared" si="6"/>
        <v>0</v>
      </c>
      <c r="S23" s="6">
        <f t="shared" si="6"/>
        <v>0</v>
      </c>
      <c r="T23" s="6">
        <f t="shared" si="7"/>
        <v>0</v>
      </c>
      <c r="U23" s="6">
        <f t="shared" si="7"/>
        <v>0</v>
      </c>
      <c r="V23" s="6">
        <f t="shared" si="7"/>
        <v>0</v>
      </c>
      <c r="W23" s="6">
        <f t="shared" si="7"/>
        <v>0</v>
      </c>
    </row>
    <row r="24" spans="1:23">
      <c r="A24" s="5">
        <f t="shared" si="5"/>
        <v>1.5000000000000006E-2</v>
      </c>
      <c r="B24" s="10">
        <f t="shared" si="4"/>
        <v>3.5435697389644543</v>
      </c>
      <c r="D24" s="6">
        <f t="shared" si="6"/>
        <v>3.5394544444682561</v>
      </c>
      <c r="E24" s="6">
        <f t="shared" si="6"/>
        <v>4.1152932239457429E-3</v>
      </c>
      <c r="F24" s="6">
        <f t="shared" si="6"/>
        <v>1.2722525314563558E-9</v>
      </c>
      <c r="G24" s="6">
        <f t="shared" si="6"/>
        <v>2.9716287977202638E-19</v>
      </c>
      <c r="H24" s="6">
        <f t="shared" si="6"/>
        <v>6.705483820295321E-32</v>
      </c>
      <c r="I24" s="6">
        <f t="shared" si="6"/>
        <v>1.6195241267303961E-47</v>
      </c>
      <c r="J24" s="6">
        <f t="shared" si="6"/>
        <v>4.4151832343729944E-66</v>
      </c>
      <c r="K24" s="6">
        <f t="shared" si="6"/>
        <v>1.4018065703194815E-87</v>
      </c>
      <c r="L24" s="6">
        <f t="shared" si="6"/>
        <v>5.2878989460650104E-112</v>
      </c>
      <c r="M24" s="6">
        <f t="shared" si="6"/>
        <v>2.402285710658703E-139</v>
      </c>
      <c r="N24" s="6">
        <f t="shared" si="6"/>
        <v>1.3270812986084184E-169</v>
      </c>
      <c r="O24" s="6">
        <f t="shared" si="6"/>
        <v>8.978068076303218E-203</v>
      </c>
      <c r="P24" s="6">
        <f t="shared" si="6"/>
        <v>7.4785193218081238E-239</v>
      </c>
      <c r="Q24" s="6">
        <f t="shared" si="6"/>
        <v>7.7020739442356813E-278</v>
      </c>
      <c r="R24" s="6">
        <f t="shared" si="6"/>
        <v>0</v>
      </c>
      <c r="S24" s="6">
        <f t="shared" si="6"/>
        <v>0</v>
      </c>
      <c r="T24" s="6">
        <f t="shared" si="7"/>
        <v>0</v>
      </c>
      <c r="U24" s="6">
        <f t="shared" si="7"/>
        <v>0</v>
      </c>
      <c r="V24" s="6">
        <f t="shared" si="7"/>
        <v>0</v>
      </c>
      <c r="W24" s="6">
        <f t="shared" si="7"/>
        <v>0</v>
      </c>
    </row>
    <row r="25" spans="1:23">
      <c r="A25" s="5">
        <f t="shared" si="5"/>
        <v>1.6000000000000007E-2</v>
      </c>
      <c r="B25" s="10">
        <f t="shared" si="4"/>
        <v>3.5394527714422415</v>
      </c>
      <c r="D25" s="6">
        <f t="shared" si="6"/>
        <v>3.5355145262868515</v>
      </c>
      <c r="E25" s="6">
        <f t="shared" si="6"/>
        <v>3.9382440169401841E-3</v>
      </c>
      <c r="F25" s="6">
        <f t="shared" si="6"/>
        <v>1.1384497928227803E-9</v>
      </c>
      <c r="G25" s="6">
        <f t="shared" si="6"/>
        <v>2.421296600756726E-19</v>
      </c>
      <c r="H25" s="6">
        <f t="shared" si="6"/>
        <v>4.844019905957071E-32</v>
      </c>
      <c r="I25" s="6">
        <f t="shared" si="6"/>
        <v>1.00990604612477E-47</v>
      </c>
      <c r="J25" s="6">
        <f t="shared" si="6"/>
        <v>2.3139331969474739E-66</v>
      </c>
      <c r="K25" s="6">
        <f t="shared" si="6"/>
        <v>6.011566064844343E-88</v>
      </c>
      <c r="L25" s="6">
        <f t="shared" si="6"/>
        <v>1.8066256041884531E-112</v>
      </c>
      <c r="M25" s="6">
        <f t="shared" si="6"/>
        <v>6.3662358861472763E-140</v>
      </c>
      <c r="N25" s="6">
        <f t="shared" si="6"/>
        <v>2.6559259762671368E-170</v>
      </c>
      <c r="O25" s="6">
        <f t="shared" si="6"/>
        <v>1.3211400568220245E-203</v>
      </c>
      <c r="P25" s="6">
        <f t="shared" si="6"/>
        <v>7.8780036508390751E-240</v>
      </c>
      <c r="Q25" s="6">
        <f t="shared" si="6"/>
        <v>5.6549638288387359E-279</v>
      </c>
      <c r="R25" s="6">
        <f t="shared" si="6"/>
        <v>0</v>
      </c>
      <c r="S25" s="6">
        <f t="shared" si="6"/>
        <v>0</v>
      </c>
      <c r="T25" s="6">
        <f t="shared" si="7"/>
        <v>0</v>
      </c>
      <c r="U25" s="6">
        <f t="shared" si="7"/>
        <v>0</v>
      </c>
      <c r="V25" s="6">
        <f t="shared" si="7"/>
        <v>0</v>
      </c>
      <c r="W25" s="6">
        <f t="shared" si="7"/>
        <v>0</v>
      </c>
    </row>
    <row r="26" spans="1:23">
      <c r="A26" s="5">
        <f t="shared" si="5"/>
        <v>1.7000000000000008E-2</v>
      </c>
      <c r="B26" s="10">
        <f t="shared" si="4"/>
        <v>3.5350747379159015</v>
      </c>
      <c r="D26" s="6">
        <f t="shared" si="6"/>
        <v>3.5313067413523545</v>
      </c>
      <c r="E26" s="6">
        <f t="shared" si="6"/>
        <v>3.7679955453200648E-3</v>
      </c>
      <c r="F26" s="6">
        <f t="shared" si="6"/>
        <v>1.0182269849985136E-9</v>
      </c>
      <c r="G26" s="6">
        <f t="shared" si="6"/>
        <v>1.9711916679623624E-19</v>
      </c>
      <c r="H26" s="6">
        <f t="shared" si="6"/>
        <v>3.4946184787760391E-32</v>
      </c>
      <c r="I26" s="6">
        <f t="shared" si="6"/>
        <v>6.2854534007993819E-48</v>
      </c>
      <c r="J26" s="6">
        <f t="shared" si="6"/>
        <v>1.2095183656151825E-66</v>
      </c>
      <c r="K26" s="6">
        <f t="shared" si="6"/>
        <v>2.5691984149599471E-88</v>
      </c>
      <c r="L26" s="6">
        <f t="shared" si="6"/>
        <v>6.1456529980819435E-113</v>
      </c>
      <c r="M26" s="6">
        <f t="shared" si="6"/>
        <v>1.6780831562435521E-140</v>
      </c>
      <c r="N26" s="6">
        <f t="shared" si="6"/>
        <v>5.2810266993069653E-171</v>
      </c>
      <c r="O26" s="6">
        <f t="shared" si="6"/>
        <v>1.9291389718829286E-204</v>
      </c>
      <c r="P26" s="6">
        <f t="shared" si="6"/>
        <v>8.2240095326344619E-241</v>
      </c>
      <c r="Q26" s="6">
        <f t="shared" si="6"/>
        <v>4.1085680463005546E-280</v>
      </c>
      <c r="R26" s="6">
        <f t="shared" si="6"/>
        <v>0</v>
      </c>
      <c r="S26" s="6">
        <f t="shared" si="6"/>
        <v>0</v>
      </c>
      <c r="T26" s="6">
        <f t="shared" si="7"/>
        <v>0</v>
      </c>
      <c r="U26" s="6">
        <f t="shared" si="7"/>
        <v>0</v>
      </c>
      <c r="V26" s="6">
        <f t="shared" si="7"/>
        <v>0</v>
      </c>
      <c r="W26" s="6">
        <f t="shared" si="7"/>
        <v>0</v>
      </c>
    </row>
    <row r="27" spans="1:23">
      <c r="A27" s="5">
        <f t="shared" si="5"/>
        <v>1.8000000000000009E-2</v>
      </c>
      <c r="B27" s="10">
        <f t="shared" si="4"/>
        <v>3.5304364862977677</v>
      </c>
      <c r="D27" s="6">
        <f t="shared" si="6"/>
        <v>3.5268321624695211</v>
      </c>
      <c r="E27" s="6">
        <f t="shared" si="6"/>
        <v>3.6043229179885537E-3</v>
      </c>
      <c r="F27" s="6">
        <f t="shared" si="6"/>
        <v>9.102582969299632E-10</v>
      </c>
      <c r="G27" s="6">
        <f t="shared" si="6"/>
        <v>1.6033770172497309E-19</v>
      </c>
      <c r="H27" s="6">
        <f t="shared" si="6"/>
        <v>2.5177310573649769E-32</v>
      </c>
      <c r="I27" s="6">
        <f t="shared" si="6"/>
        <v>3.9043701224375599E-48</v>
      </c>
      <c r="J27" s="6">
        <f t="shared" si="6"/>
        <v>6.3056391341862744E-67</v>
      </c>
      <c r="K27" s="6">
        <f t="shared" si="6"/>
        <v>1.0942389892798545E-88</v>
      </c>
      <c r="L27" s="6">
        <f t="shared" si="6"/>
        <v>2.0814942428849808E-113</v>
      </c>
      <c r="M27" s="6">
        <f t="shared" si="6"/>
        <v>4.3995431934507117E-141</v>
      </c>
      <c r="N27" s="6">
        <f t="shared" si="6"/>
        <v>1.0432621044690065E-171</v>
      </c>
      <c r="O27" s="6">
        <f t="shared" si="6"/>
        <v>2.7952034550121788E-205</v>
      </c>
      <c r="P27" s="6">
        <f t="shared" si="6"/>
        <v>8.5075035330740617E-242</v>
      </c>
      <c r="Q27" s="6">
        <f t="shared" si="6"/>
        <v>2.9537338481785649E-281</v>
      </c>
      <c r="R27" s="6">
        <f t="shared" si="6"/>
        <v>0</v>
      </c>
      <c r="S27" s="6">
        <f t="shared" si="6"/>
        <v>0</v>
      </c>
      <c r="T27" s="6">
        <f t="shared" si="7"/>
        <v>0</v>
      </c>
      <c r="U27" s="6">
        <f t="shared" si="7"/>
        <v>0</v>
      </c>
      <c r="V27" s="6">
        <f t="shared" si="7"/>
        <v>0</v>
      </c>
      <c r="W27" s="6">
        <f t="shared" si="7"/>
        <v>0</v>
      </c>
    </row>
    <row r="28" spans="1:23">
      <c r="A28" s="5">
        <f t="shared" si="5"/>
        <v>1.900000000000001E-2</v>
      </c>
      <c r="B28" s="10">
        <f t="shared" si="4"/>
        <v>3.5255389146062477</v>
      </c>
      <c r="D28" s="6">
        <f t="shared" si="6"/>
        <v>3.5220919065969492</v>
      </c>
      <c r="E28" s="6">
        <f t="shared" si="6"/>
        <v>3.4470071959566521E-3</v>
      </c>
      <c r="F28" s="6">
        <f t="shared" si="6"/>
        <v>8.1334194930099062E-10</v>
      </c>
      <c r="G28" s="6">
        <f t="shared" si="6"/>
        <v>1.3030674393223187E-19</v>
      </c>
      <c r="H28" s="6">
        <f t="shared" si="6"/>
        <v>1.8114747413919188E-32</v>
      </c>
      <c r="I28" s="6">
        <f t="shared" si="6"/>
        <v>2.4205870778858316E-48</v>
      </c>
      <c r="J28" s="6">
        <f t="shared" si="6"/>
        <v>3.2786583605834462E-67</v>
      </c>
      <c r="K28" s="6">
        <f t="shared" si="6"/>
        <v>4.6443533076158959E-89</v>
      </c>
      <c r="L28" s="6">
        <f t="shared" si="6"/>
        <v>7.0191110298436591E-114</v>
      </c>
      <c r="M28" s="6">
        <f t="shared" si="6"/>
        <v>1.1472437073558832E-141</v>
      </c>
      <c r="N28" s="6">
        <f t="shared" si="6"/>
        <v>2.0475279663199574E-172</v>
      </c>
      <c r="O28" s="6">
        <f t="shared" si="6"/>
        <v>4.0186955344533378E-206</v>
      </c>
      <c r="P28" s="6">
        <f t="shared" si="6"/>
        <v>8.7207924348777453E-243</v>
      </c>
      <c r="Q28" s="6">
        <f t="shared" si="6"/>
        <v>2.1011357036521265E-282</v>
      </c>
      <c r="R28" s="6">
        <f t="shared" si="6"/>
        <v>0</v>
      </c>
      <c r="S28" s="6">
        <f t="shared" si="6"/>
        <v>0</v>
      </c>
      <c r="T28" s="6">
        <f t="shared" si="7"/>
        <v>0</v>
      </c>
      <c r="U28" s="6">
        <f t="shared" si="7"/>
        <v>0</v>
      </c>
      <c r="V28" s="6">
        <f t="shared" si="7"/>
        <v>0</v>
      </c>
      <c r="W28" s="6">
        <f t="shared" si="7"/>
        <v>0</v>
      </c>
    </row>
    <row r="29" spans="1:23">
      <c r="A29" s="5">
        <f t="shared" si="5"/>
        <v>2.0000000000000011E-2</v>
      </c>
      <c r="B29" s="10">
        <f t="shared" si="4"/>
        <v>3.5203829707402376</v>
      </c>
      <c r="D29" s="6">
        <f t="shared" si="6"/>
        <v>3.5170871347235115</v>
      </c>
      <c r="E29" s="6">
        <f t="shared" si="6"/>
        <v>3.2958352903371033E-3</v>
      </c>
      <c r="F29" s="6">
        <f t="shared" si="6"/>
        <v>7.2638912923967126E-10</v>
      </c>
      <c r="G29" s="6">
        <f t="shared" si="6"/>
        <v>1.0580862420783964E-19</v>
      </c>
      <c r="H29" s="6">
        <f t="shared" si="6"/>
        <v>1.3015661810626849E-32</v>
      </c>
      <c r="I29" s="6">
        <f t="shared" si="6"/>
        <v>1.4977606474777835E-48</v>
      </c>
      <c r="J29" s="6">
        <f t="shared" si="6"/>
        <v>1.7002352538291978E-67</v>
      </c>
      <c r="K29" s="6">
        <f t="shared" si="6"/>
        <v>1.9644040585450202E-89</v>
      </c>
      <c r="L29" s="6">
        <f t="shared" si="6"/>
        <v>2.3565741726113204E-114</v>
      </c>
      <c r="M29" s="6">
        <f t="shared" si="6"/>
        <v>2.9754206370968247E-142</v>
      </c>
      <c r="N29" s="6">
        <f t="shared" si="6"/>
        <v>3.9922360863373322E-173</v>
      </c>
      <c r="O29" s="6">
        <f t="shared" si="6"/>
        <v>5.7327765500297114E-207</v>
      </c>
      <c r="P29" s="6">
        <f t="shared" si="6"/>
        <v>8.8578668928856652E-244</v>
      </c>
      <c r="Q29" s="6">
        <f t="shared" si="6"/>
        <v>1.4788369160980562E-283</v>
      </c>
      <c r="R29" s="6">
        <f t="shared" si="6"/>
        <v>0</v>
      </c>
      <c r="S29" s="6">
        <f t="shared" si="6"/>
        <v>0</v>
      </c>
      <c r="T29" s="6">
        <f t="shared" si="7"/>
        <v>0</v>
      </c>
      <c r="U29" s="6">
        <f t="shared" si="7"/>
        <v>0</v>
      </c>
      <c r="V29" s="6">
        <f t="shared" si="7"/>
        <v>0</v>
      </c>
      <c r="W29" s="6">
        <f t="shared" si="7"/>
        <v>0</v>
      </c>
    </row>
    <row r="30" spans="1:23">
      <c r="A30" s="5">
        <f t="shared" si="5"/>
        <v>2.1000000000000012E-2</v>
      </c>
      <c r="B30" s="10">
        <f>SUM(D30:W30)</f>
        <v>3.5149696522408709</v>
      </c>
      <c r="D30" s="6">
        <f t="shared" si="6"/>
        <v>3.5118190517323296</v>
      </c>
      <c r="E30" s="6">
        <f t="shared" si="6"/>
        <v>3.1505998601276774E-3</v>
      </c>
      <c r="F30" s="6">
        <f t="shared" si="6"/>
        <v>6.4841386066703376E-10</v>
      </c>
      <c r="G30" s="6">
        <f t="shared" si="6"/>
        <v>8.5841375531351343E-20</v>
      </c>
      <c r="H30" s="6">
        <f t="shared" si="6"/>
        <v>9.3391832356699434E-33</v>
      </c>
      <c r="I30" s="6">
        <f t="shared" si="6"/>
        <v>9.249381611411086E-49</v>
      </c>
      <c r="J30" s="6">
        <f t="shared" si="6"/>
        <v>8.7935258104192001E-68</v>
      </c>
      <c r="K30" s="6">
        <f t="shared" si="6"/>
        <v>8.2798574761931448E-90</v>
      </c>
      <c r="L30" s="6">
        <f t="shared" si="6"/>
        <v>7.8770675837181981E-115</v>
      </c>
      <c r="M30" s="6">
        <f t="shared" si="6"/>
        <v>7.6749614973884032E-143</v>
      </c>
      <c r="N30" s="6">
        <f t="shared" si="6"/>
        <v>7.7328775024702408E-174</v>
      </c>
      <c r="O30" s="6">
        <f t="shared" si="6"/>
        <v>8.1140851421732481E-208</v>
      </c>
      <c r="P30" s="6">
        <f t="shared" si="6"/>
        <v>8.9146805215178483E-245</v>
      </c>
      <c r="Q30" s="6">
        <f t="shared" si="6"/>
        <v>1.0297964700556252E-284</v>
      </c>
      <c r="R30" s="6">
        <f t="shared" si="6"/>
        <v>0</v>
      </c>
      <c r="S30" s="6">
        <f t="shared" si="6"/>
        <v>0</v>
      </c>
      <c r="T30" s="6">
        <f t="shared" si="7"/>
        <v>0</v>
      </c>
      <c r="U30" s="6">
        <f t="shared" si="7"/>
        <v>0</v>
      </c>
      <c r="V30" s="6">
        <f t="shared" si="7"/>
        <v>0</v>
      </c>
      <c r="W30" s="6">
        <f t="shared" si="7"/>
        <v>0</v>
      </c>
    </row>
    <row r="31" spans="1:23">
      <c r="A31" s="5">
        <f t="shared" si="5"/>
        <v>2.2000000000000013E-2</v>
      </c>
      <c r="B31" s="10">
        <f t="shared" si="4"/>
        <v>3.5093000060406032</v>
      </c>
      <c r="D31" s="6">
        <f t="shared" si="6"/>
        <v>3.5062889062522142</v>
      </c>
      <c r="E31" s="6">
        <f t="shared" si="6"/>
        <v>3.0110992098651172E-3</v>
      </c>
      <c r="F31" s="6">
        <f t="shared" si="6"/>
        <v>5.7852373590812114E-10</v>
      </c>
      <c r="G31" s="6">
        <f t="shared" si="6"/>
        <v>6.9581242480142885E-20</v>
      </c>
      <c r="H31" s="6">
        <f t="shared" si="6"/>
        <v>6.6920293312741968E-33</v>
      </c>
      <c r="I31" s="6">
        <f t="shared" si="6"/>
        <v>5.700699459733484E-49</v>
      </c>
      <c r="J31" s="6">
        <f t="shared" si="6"/>
        <v>4.5357968839348771E-68</v>
      </c>
      <c r="K31" s="6">
        <f t="shared" si="6"/>
        <v>3.4777254997280868E-90</v>
      </c>
      <c r="L31" s="6">
        <f t="shared" si="6"/>
        <v>2.6213487789946395E-115</v>
      </c>
      <c r="M31" s="6">
        <f t="shared" si="6"/>
        <v>1.9689274321388499E-143</v>
      </c>
      <c r="N31" s="6">
        <f t="shared" si="6"/>
        <v>1.487966375833005E-174</v>
      </c>
      <c r="O31" s="6">
        <f t="shared" si="6"/>
        <v>1.1394495316248739E-208</v>
      </c>
      <c r="P31" s="6">
        <f t="shared" si="6"/>
        <v>8.8893464729014914E-246</v>
      </c>
      <c r="Q31" s="6">
        <f t="shared" si="6"/>
        <v>7.0946156386604433E-286</v>
      </c>
      <c r="R31" s="6">
        <f t="shared" si="6"/>
        <v>0</v>
      </c>
      <c r="S31" s="6">
        <f t="shared" si="6"/>
        <v>0</v>
      </c>
      <c r="T31" s="6">
        <f t="shared" si="7"/>
        <v>0</v>
      </c>
      <c r="U31" s="6">
        <f t="shared" si="7"/>
        <v>0</v>
      </c>
      <c r="V31" s="6">
        <f t="shared" si="7"/>
        <v>0</v>
      </c>
      <c r="W31" s="6">
        <f t="shared" si="7"/>
        <v>0</v>
      </c>
    </row>
    <row r="32" spans="1:23">
      <c r="A32" s="5">
        <f t="shared" si="5"/>
        <v>2.3000000000000013E-2</v>
      </c>
      <c r="B32" s="10">
        <f t="shared" si="4"/>
        <v>3.5033751281997452</v>
      </c>
      <c r="D32" s="6">
        <f t="shared" si="6"/>
        <v>3.5004979904966049</v>
      </c>
      <c r="E32" s="6">
        <f t="shared" si="6"/>
        <v>2.8771371872289369E-3</v>
      </c>
      <c r="F32" s="6">
        <f t="shared" si="6"/>
        <v>5.1591143968245791E-10</v>
      </c>
      <c r="G32" s="6">
        <f t="shared" si="6"/>
        <v>5.6351577682010587E-20</v>
      </c>
      <c r="H32" s="6">
        <f t="shared" si="6"/>
        <v>4.7886235326515926E-33</v>
      </c>
      <c r="I32" s="6">
        <f t="shared" si="6"/>
        <v>3.5065927716524625E-49</v>
      </c>
      <c r="J32" s="6">
        <f t="shared" si="6"/>
        <v>2.3333292281363504E-68</v>
      </c>
      <c r="K32" s="6">
        <f t="shared" si="6"/>
        <v>1.4556000041110432E-90</v>
      </c>
      <c r="L32" s="6">
        <f t="shared" si="6"/>
        <v>8.6846859413881158E-116</v>
      </c>
      <c r="M32" s="6">
        <f t="shared" si="6"/>
        <v>5.0234185845501692E-144</v>
      </c>
      <c r="N32" s="6">
        <f t="shared" si="6"/>
        <v>2.8442034709994156E-175</v>
      </c>
      <c r="O32" s="6">
        <f t="shared" si="6"/>
        <v>1.5875152730858014E-209</v>
      </c>
      <c r="P32" s="6">
        <f t="shared" si="6"/>
        <v>8.7822382970268389E-247</v>
      </c>
      <c r="Q32" s="6">
        <f t="shared" si="6"/>
        <v>4.8354183110812166E-287</v>
      </c>
      <c r="R32" s="6">
        <f t="shared" si="6"/>
        <v>0</v>
      </c>
      <c r="S32" s="6">
        <f t="shared" si="6"/>
        <v>0</v>
      </c>
      <c r="T32" s="6">
        <f t="shared" si="7"/>
        <v>0</v>
      </c>
      <c r="U32" s="6">
        <f t="shared" si="7"/>
        <v>0</v>
      </c>
      <c r="V32" s="6">
        <f t="shared" si="7"/>
        <v>0</v>
      </c>
      <c r="W32" s="6">
        <f t="shared" si="7"/>
        <v>0</v>
      </c>
    </row>
    <row r="33" spans="1:23">
      <c r="A33" s="5">
        <f t="shared" si="5"/>
        <v>2.4000000000000014E-2</v>
      </c>
      <c r="B33" s="10">
        <f t="shared" si="4"/>
        <v>3.4971961636303956</v>
      </c>
      <c r="D33" s="6">
        <f t="shared" si="6"/>
        <v>3.4944476400898772</v>
      </c>
      <c r="E33" s="6">
        <f t="shared" si="6"/>
        <v>2.7485230806716214E-3</v>
      </c>
      <c r="F33" s="6">
        <f t="shared" si="6"/>
        <v>4.5984700171656122E-10</v>
      </c>
      <c r="G33" s="6">
        <f t="shared" si="6"/>
        <v>4.5597059932821213E-20</v>
      </c>
      <c r="H33" s="6">
        <f t="shared" si="6"/>
        <v>3.4218824564240451E-33</v>
      </c>
      <c r="I33" s="6">
        <f t="shared" si="6"/>
        <v>2.152686669699359E-49</v>
      </c>
      <c r="J33" s="6">
        <f t="shared" si="6"/>
        <v>1.197086766864302E-68</v>
      </c>
      <c r="K33" s="6">
        <f t="shared" si="6"/>
        <v>6.0709546936991602E-91</v>
      </c>
      <c r="L33" s="6">
        <f t="shared" si="6"/>
        <v>2.8644731739031376E-116</v>
      </c>
      <c r="M33" s="6">
        <f t="shared" si="6"/>
        <v>1.2746050228862228E-144</v>
      </c>
      <c r="N33" s="6">
        <f t="shared" si="6"/>
        <v>5.4004780335824317E-176</v>
      </c>
      <c r="O33" s="6">
        <f t="shared" si="6"/>
        <v>2.1942911742670217E-210</v>
      </c>
      <c r="P33" s="6">
        <f t="shared" si="6"/>
        <v>8.5959877358357821E-248</v>
      </c>
      <c r="Q33" s="6">
        <f t="shared" si="6"/>
        <v>3.2602297719052096E-288</v>
      </c>
      <c r="R33" s="6">
        <f t="shared" si="6"/>
        <v>0</v>
      </c>
      <c r="S33" s="6">
        <f t="shared" si="6"/>
        <v>0</v>
      </c>
      <c r="T33" s="6">
        <f t="shared" si="7"/>
        <v>0</v>
      </c>
      <c r="U33" s="6">
        <f t="shared" si="7"/>
        <v>0</v>
      </c>
      <c r="V33" s="6">
        <f t="shared" si="7"/>
        <v>0</v>
      </c>
      <c r="W33" s="6">
        <f t="shared" si="7"/>
        <v>0</v>
      </c>
    </row>
    <row r="34" spans="1:23">
      <c r="A34" s="5">
        <f t="shared" si="5"/>
        <v>2.5000000000000015E-2</v>
      </c>
      <c r="B34" s="10">
        <f t="shared" si="4"/>
        <v>3.4907643058078968</v>
      </c>
      <c r="D34" s="6">
        <f t="shared" si="6"/>
        <v>3.4881392338810762</v>
      </c>
      <c r="E34" s="6">
        <f t="shared" si="6"/>
        <v>2.6250715171501487E-3</v>
      </c>
      <c r="F34" s="6">
        <f t="shared" si="6"/>
        <v>4.0967071899761793E-10</v>
      </c>
      <c r="G34" s="6">
        <f t="shared" si="6"/>
        <v>3.6862342376625911E-20</v>
      </c>
      <c r="H34" s="6">
        <f t="shared" si="6"/>
        <v>2.4418479265326323E-33</v>
      </c>
      <c r="I34" s="6">
        <f t="shared" si="6"/>
        <v>1.3188978413326795E-49</v>
      </c>
      <c r="J34" s="6">
        <f t="shared" si="6"/>
        <v>6.1248819750984864E-69</v>
      </c>
      <c r="K34" s="6">
        <f t="shared" si="6"/>
        <v>2.523097258509382E-91</v>
      </c>
      <c r="L34" s="6">
        <f t="shared" si="6"/>
        <v>9.4056532398685082E-117</v>
      </c>
      <c r="M34" s="6">
        <f t="shared" si="6"/>
        <v>3.216243267984401E-145</v>
      </c>
      <c r="N34" s="6">
        <f t="shared" si="6"/>
        <v>1.0185823252536859E-176</v>
      </c>
      <c r="O34" s="6">
        <f t="shared" si="6"/>
        <v>3.0089177285310801E-211</v>
      </c>
      <c r="P34" s="6">
        <f t="shared" si="6"/>
        <v>8.335378637093984E-249</v>
      </c>
      <c r="Q34" s="6">
        <f t="shared" si="6"/>
        <v>2.1744656176762267E-289</v>
      </c>
      <c r="R34" s="6">
        <f t="shared" si="6"/>
        <v>0</v>
      </c>
      <c r="S34" s="6">
        <f t="shared" si="6"/>
        <v>0</v>
      </c>
      <c r="T34" s="6">
        <f t="shared" si="7"/>
        <v>0</v>
      </c>
      <c r="U34" s="6">
        <f t="shared" si="7"/>
        <v>0</v>
      </c>
      <c r="V34" s="6">
        <f t="shared" si="7"/>
        <v>0</v>
      </c>
      <c r="W34" s="6">
        <f t="shared" si="7"/>
        <v>0</v>
      </c>
    </row>
    <row r="35" spans="1:23">
      <c r="A35" s="5">
        <f t="shared" si="5"/>
        <v>2.6000000000000016E-2</v>
      </c>
      <c r="B35" s="10">
        <f t="shared" si="4"/>
        <v>3.4840807964698044</v>
      </c>
      <c r="D35" s="6">
        <f t="shared" si="6"/>
        <v>3.4815741937449864</v>
      </c>
      <c r="E35" s="6">
        <f t="shared" si="6"/>
        <v>2.506602360031065E-3</v>
      </c>
      <c r="F35" s="6">
        <f t="shared" si="6"/>
        <v>3.6478669313587296E-10</v>
      </c>
      <c r="G35" s="6">
        <f t="shared" si="6"/>
        <v>2.977438524371163E-20</v>
      </c>
      <c r="H35" s="6">
        <f t="shared" si="6"/>
        <v>1.7400786038086801E-33</v>
      </c>
      <c r="I35" s="6">
        <f t="shared" si="6"/>
        <v>8.0644151013718867E-50</v>
      </c>
      <c r="J35" s="6">
        <f t="shared" si="6"/>
        <v>3.1252703052425017E-69</v>
      </c>
      <c r="K35" s="6">
        <f t="shared" si="6"/>
        <v>1.04488112501636E-91</v>
      </c>
      <c r="L35" s="6">
        <f t="shared" si="6"/>
        <v>3.0745313742998278E-117</v>
      </c>
      <c r="M35" s="6">
        <f t="shared" si="6"/>
        <v>8.0706689013791389E-146</v>
      </c>
      <c r="N35" s="6">
        <f t="shared" si="6"/>
        <v>1.9082743134891673E-177</v>
      </c>
      <c r="O35" s="6">
        <f t="shared" si="6"/>
        <v>4.0930986704756383E-212</v>
      </c>
      <c r="P35" s="6">
        <f t="shared" si="6"/>
        <v>8.0071428530040955E-250</v>
      </c>
      <c r="Q35" s="6">
        <f t="shared" si="6"/>
        <v>1.4345912645381395E-290</v>
      </c>
      <c r="R35" s="6">
        <f t="shared" si="6"/>
        <v>0</v>
      </c>
      <c r="S35" s="6">
        <f t="shared" si="6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>
      <c r="A36" s="5">
        <f t="shared" si="5"/>
        <v>2.7000000000000017E-2</v>
      </c>
      <c r="B36" s="10">
        <f t="shared" si="4"/>
        <v>3.4771469253024598</v>
      </c>
      <c r="D36" s="6">
        <f t="shared" si="6"/>
        <v>3.4747539843705635</v>
      </c>
      <c r="E36" s="6">
        <f t="shared" si="6"/>
        <v>2.3929406072394628E-3</v>
      </c>
      <c r="F36" s="6">
        <f t="shared" si="6"/>
        <v>3.2465693244396878E-10</v>
      </c>
      <c r="G36" s="6">
        <f t="shared" si="6"/>
        <v>2.4027850359412214E-20</v>
      </c>
      <c r="H36" s="6">
        <f t="shared" si="6"/>
        <v>1.238264524125723E-33</v>
      </c>
      <c r="I36" s="6">
        <f t="shared" si="6"/>
        <v>4.9211034083791668E-50</v>
      </c>
      <c r="J36" s="6">
        <f t="shared" si="6"/>
        <v>1.5903418056202138E-69</v>
      </c>
      <c r="K36" s="6">
        <f t="shared" si="6"/>
        <v>4.3117093781496978E-92</v>
      </c>
      <c r="L36" s="6">
        <f t="shared" si="6"/>
        <v>1.0004763437920457E-117</v>
      </c>
      <c r="M36" s="6">
        <f t="shared" si="6"/>
        <v>2.0139462604115503E-146</v>
      </c>
      <c r="N36" s="6">
        <f t="shared" si="6"/>
        <v>3.5510313742126395E-178</v>
      </c>
      <c r="O36" s="6">
        <f t="shared" si="6"/>
        <v>5.5233941396276369E-213</v>
      </c>
      <c r="P36" s="6">
        <f t="shared" si="6"/>
        <v>7.6196702620717025E-251</v>
      </c>
      <c r="Q36" s="6">
        <f t="shared" si="6"/>
        <v>9.3617312023558093E-292</v>
      </c>
      <c r="R36" s="6">
        <f t="shared" si="6"/>
        <v>0</v>
      </c>
      <c r="S36" s="6">
        <f t="shared" si="6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>
      <c r="A37" s="5">
        <f t="shared" si="5"/>
        <v>2.8000000000000018E-2</v>
      </c>
      <c r="B37" s="10">
        <f t="shared" si="4"/>
        <v>3.4699640296151855</v>
      </c>
      <c r="D37" s="6">
        <f t="shared" si="6"/>
        <v>3.4676801130366699</v>
      </c>
      <c r="E37" s="6">
        <f t="shared" si="6"/>
        <v>2.2839162897195751E-3</v>
      </c>
      <c r="F37" s="6">
        <f t="shared" si="6"/>
        <v>2.8879597219349559E-10</v>
      </c>
      <c r="G37" s="6">
        <f t="shared" si="6"/>
        <v>1.9373037621559341E-20</v>
      </c>
      <c r="H37" s="6">
        <f t="shared" si="6"/>
        <v>8.7993355296403556E-34</v>
      </c>
      <c r="I37" s="6">
        <f t="shared" si="6"/>
        <v>2.9969294077320088E-50</v>
      </c>
      <c r="J37" s="6">
        <f t="shared" si="6"/>
        <v>8.0705222162080225E-70</v>
      </c>
      <c r="K37" s="6">
        <f t="shared" si="6"/>
        <v>1.7728645976477209E-92</v>
      </c>
      <c r="L37" s="6">
        <f t="shared" si="6"/>
        <v>3.240893687204309E-118</v>
      </c>
      <c r="M37" s="6">
        <f t="shared" si="6"/>
        <v>4.9975163410001988E-147</v>
      </c>
      <c r="N37" s="6">
        <f t="shared" si="6"/>
        <v>6.5633490832859733E-179</v>
      </c>
      <c r="O37" s="6">
        <f t="shared" si="6"/>
        <v>7.393631393477695E-214</v>
      </c>
      <c r="P37" s="6">
        <f t="shared" si="6"/>
        <v>7.1826504031760295E-252</v>
      </c>
      <c r="Q37" s="6">
        <f t="shared" si="6"/>
        <v>6.0425113175391214E-293</v>
      </c>
      <c r="R37" s="6">
        <f t="shared" si="6"/>
        <v>0</v>
      </c>
      <c r="S37" s="6">
        <f t="shared" ref="S37:W59" si="8">EXP($A37-S$4*EXP(4*$A37))*((16*S$4^2*EXP(8*$A37)-24*S$4*EXP(4*$A37)))</f>
        <v>0</v>
      </c>
      <c r="T37" s="6">
        <f t="shared" si="8"/>
        <v>0</v>
      </c>
      <c r="U37" s="6">
        <f t="shared" si="8"/>
        <v>0</v>
      </c>
      <c r="V37" s="6">
        <f t="shared" si="8"/>
        <v>0</v>
      </c>
      <c r="W37" s="6">
        <f t="shared" si="8"/>
        <v>0</v>
      </c>
    </row>
    <row r="38" spans="1:23">
      <c r="A38" s="5">
        <f t="shared" si="5"/>
        <v>2.9000000000000019E-2</v>
      </c>
      <c r="B38" s="10">
        <f t="shared" si="4"/>
        <v>3.4625334940021735</v>
      </c>
      <c r="D38" s="6">
        <f t="shared" ref="D38:S54" si="9">EXP($A38-D$4*EXP(4*$A38))*((16*D$4^2*EXP(8*$A38)-24*D$4*EXP(4*$A38)))</f>
        <v>3.4603541293751343</v>
      </c>
      <c r="E38" s="6">
        <f t="shared" si="9"/>
        <v>2.179364370272783E-3</v>
      </c>
      <c r="F38" s="6">
        <f t="shared" si="9"/>
        <v>2.5676597009022402E-10</v>
      </c>
      <c r="G38" s="6">
        <f t="shared" si="9"/>
        <v>1.5605929991693774E-20</v>
      </c>
      <c r="H38" s="6">
        <f t="shared" si="9"/>
        <v>6.2441851641301187E-34</v>
      </c>
      <c r="I38" s="6">
        <f t="shared" si="9"/>
        <v>1.8214255831931893E-50</v>
      </c>
      <c r="J38" s="6">
        <f t="shared" si="9"/>
        <v>4.0842874057408428E-70</v>
      </c>
      <c r="K38" s="6">
        <f t="shared" si="9"/>
        <v>7.2633823708538342E-93</v>
      </c>
      <c r="L38" s="6">
        <f t="shared" si="9"/>
        <v>1.0450688808930325E-118</v>
      </c>
      <c r="M38" s="6">
        <f t="shared" si="9"/>
        <v>1.2331582670625218E-147</v>
      </c>
      <c r="N38" s="6">
        <f t="shared" si="9"/>
        <v>1.2048749986090769E-179</v>
      </c>
      <c r="O38" s="6">
        <f t="shared" si="9"/>
        <v>9.8173315713362237E-215</v>
      </c>
      <c r="P38" s="6">
        <f t="shared" si="9"/>
        <v>6.7066672056664472E-253</v>
      </c>
      <c r="Q38" s="6">
        <f t="shared" si="9"/>
        <v>3.8573850480386871E-294</v>
      </c>
      <c r="R38" s="6">
        <f t="shared" si="9"/>
        <v>0</v>
      </c>
      <c r="S38" s="6">
        <f t="shared" si="9"/>
        <v>0</v>
      </c>
      <c r="T38" s="6">
        <f t="shared" si="8"/>
        <v>0</v>
      </c>
      <c r="U38" s="6">
        <f t="shared" si="8"/>
        <v>0</v>
      </c>
      <c r="V38" s="6">
        <f t="shared" si="8"/>
        <v>0</v>
      </c>
      <c r="W38" s="6">
        <f t="shared" si="8"/>
        <v>0</v>
      </c>
    </row>
    <row r="39" spans="1:23">
      <c r="A39" s="5">
        <f t="shared" si="5"/>
        <v>3.000000000000002E-2</v>
      </c>
      <c r="B39" s="10">
        <f t="shared" si="4"/>
        <v>3.4548567499921581</v>
      </c>
      <c r="D39" s="6">
        <f t="shared" si="9"/>
        <v>3.4527776251211493</v>
      </c>
      <c r="E39" s="6">
        <f t="shared" si="9"/>
        <v>2.0791246428364858E-3</v>
      </c>
      <c r="F39" s="6">
        <f t="shared" si="9"/>
        <v>2.2817223733720327E-10</v>
      </c>
      <c r="G39" s="6">
        <f t="shared" si="9"/>
        <v>1.2559985876540897E-20</v>
      </c>
      <c r="H39" s="6">
        <f t="shared" si="9"/>
        <v>4.4247493001735473E-34</v>
      </c>
      <c r="I39" s="6">
        <f t="shared" si="9"/>
        <v>1.1047492746733077E-50</v>
      </c>
      <c r="J39" s="6">
        <f t="shared" si="9"/>
        <v>2.0612451837907928E-70</v>
      </c>
      <c r="K39" s="6">
        <f t="shared" si="9"/>
        <v>2.9650583005497851E-93</v>
      </c>
      <c r="L39" s="6">
        <f t="shared" si="9"/>
        <v>3.3545887831318614E-119</v>
      </c>
      <c r="M39" s="6">
        <f t="shared" si="9"/>
        <v>3.0257418989653753E-148</v>
      </c>
      <c r="N39" s="6">
        <f t="shared" si="9"/>
        <v>2.1968081722386004E-180</v>
      </c>
      <c r="O39" s="6">
        <f t="shared" si="9"/>
        <v>1.2930012187793407E-215</v>
      </c>
      <c r="P39" s="6">
        <f t="shared" si="9"/>
        <v>6.2027706344452102E-254</v>
      </c>
      <c r="Q39" s="6">
        <f t="shared" si="9"/>
        <v>2.4353621200603453E-295</v>
      </c>
      <c r="R39" s="6">
        <f t="shared" si="9"/>
        <v>0</v>
      </c>
      <c r="S39" s="6">
        <f t="shared" si="9"/>
        <v>0</v>
      </c>
      <c r="T39" s="6">
        <f t="shared" si="8"/>
        <v>0</v>
      </c>
      <c r="U39" s="6">
        <f t="shared" si="8"/>
        <v>0</v>
      </c>
      <c r="V39" s="6">
        <f t="shared" si="8"/>
        <v>0</v>
      </c>
      <c r="W39" s="6">
        <f t="shared" si="8"/>
        <v>0</v>
      </c>
    </row>
    <row r="40" spans="1:23">
      <c r="A40" s="5">
        <f t="shared" si="5"/>
        <v>3.1000000000000021E-2</v>
      </c>
      <c r="B40" s="10">
        <f t="shared" si="4"/>
        <v>3.4469352756858282</v>
      </c>
      <c r="D40" s="6">
        <f t="shared" si="9"/>
        <v>3.4449522338509042</v>
      </c>
      <c r="E40" s="6">
        <f t="shared" si="9"/>
        <v>1.9830416322647012E-3</v>
      </c>
      <c r="F40" s="6">
        <f t="shared" si="9"/>
        <v>2.0265916874502639E-10</v>
      </c>
      <c r="G40" s="6">
        <f t="shared" si="9"/>
        <v>1.0099378311433629E-20</v>
      </c>
      <c r="H40" s="6">
        <f t="shared" si="9"/>
        <v>3.1310219393179673E-34</v>
      </c>
      <c r="I40" s="6">
        <f t="shared" si="9"/>
        <v>6.6869773929741065E-51</v>
      </c>
      <c r="J40" s="6">
        <f t="shared" si="9"/>
        <v>1.0373776789629896E-70</v>
      </c>
      <c r="K40" s="6">
        <f t="shared" si="9"/>
        <v>1.2060137740358471E-93</v>
      </c>
      <c r="L40" s="6">
        <f t="shared" si="9"/>
        <v>1.0718646543855819E-119</v>
      </c>
      <c r="M40" s="6">
        <f t="shared" si="9"/>
        <v>7.3821621211061722E-149</v>
      </c>
      <c r="N40" s="6">
        <f t="shared" si="9"/>
        <v>3.9779932584371898E-181</v>
      </c>
      <c r="O40" s="6">
        <f t="shared" si="9"/>
        <v>1.6891183176278251E-216</v>
      </c>
      <c r="P40" s="6">
        <f t="shared" si="9"/>
        <v>5.6820495973088075E-255</v>
      </c>
      <c r="Q40" s="6">
        <f t="shared" si="9"/>
        <v>1.5205821082097576E-296</v>
      </c>
      <c r="R40" s="6">
        <f t="shared" si="9"/>
        <v>0</v>
      </c>
      <c r="S40" s="6">
        <f t="shared" si="9"/>
        <v>0</v>
      </c>
      <c r="T40" s="6">
        <f t="shared" si="8"/>
        <v>0</v>
      </c>
      <c r="U40" s="6">
        <f t="shared" si="8"/>
        <v>0</v>
      </c>
      <c r="V40" s="6">
        <f t="shared" si="8"/>
        <v>0</v>
      </c>
      <c r="W40" s="6">
        <f t="shared" si="8"/>
        <v>0</v>
      </c>
    </row>
    <row r="41" spans="1:23">
      <c r="A41" s="5">
        <f t="shared" si="5"/>
        <v>3.2000000000000021E-2</v>
      </c>
      <c r="B41" s="10">
        <f t="shared" si="4"/>
        <v>3.438770595381178</v>
      </c>
      <c r="D41" s="6">
        <f t="shared" si="9"/>
        <v>3.4368796307066019</v>
      </c>
      <c r="E41" s="6">
        <f t="shared" si="9"/>
        <v>1.8909644946695319E-3</v>
      </c>
      <c r="F41" s="6">
        <f t="shared" si="9"/>
        <v>1.7990653821670737E-10</v>
      </c>
      <c r="G41" s="6">
        <f t="shared" si="9"/>
        <v>8.1134309736558815E-21</v>
      </c>
      <c r="H41" s="6">
        <f t="shared" si="9"/>
        <v>2.2124100973063887E-34</v>
      </c>
      <c r="I41" s="6">
        <f t="shared" si="9"/>
        <v>4.039301499474405E-51</v>
      </c>
      <c r="J41" s="6">
        <f t="shared" si="9"/>
        <v>5.2063480437650247E-71</v>
      </c>
      <c r="K41" s="6">
        <f t="shared" si="9"/>
        <v>4.8875328200009638E-94</v>
      </c>
      <c r="L41" s="6">
        <f t="shared" si="9"/>
        <v>3.4090934303870435E-120</v>
      </c>
      <c r="M41" s="6">
        <f t="shared" si="9"/>
        <v>1.790869961486048E-149</v>
      </c>
      <c r="N41" s="6">
        <f t="shared" si="9"/>
        <v>7.1539479832718793E-182</v>
      </c>
      <c r="O41" s="6">
        <f t="shared" si="9"/>
        <v>2.1885812074695055E-217</v>
      </c>
      <c r="P41" s="6">
        <f t="shared" si="9"/>
        <v>5.1552292044581251E-256</v>
      </c>
      <c r="Q41" s="6">
        <f t="shared" si="9"/>
        <v>9.3888552945268171E-298</v>
      </c>
      <c r="R41" s="6">
        <f t="shared" si="9"/>
        <v>0</v>
      </c>
      <c r="S41" s="6">
        <f t="shared" si="9"/>
        <v>0</v>
      </c>
      <c r="T41" s="6">
        <f t="shared" si="8"/>
        <v>0</v>
      </c>
      <c r="U41" s="6">
        <f t="shared" si="8"/>
        <v>0</v>
      </c>
      <c r="V41" s="6">
        <f t="shared" si="8"/>
        <v>0</v>
      </c>
      <c r="W41" s="6">
        <f t="shared" si="8"/>
        <v>0</v>
      </c>
    </row>
    <row r="42" spans="1:23">
      <c r="A42" s="5">
        <f t="shared" si="5"/>
        <v>3.3000000000000022E-2</v>
      </c>
      <c r="B42" s="10">
        <f t="shared" si="4"/>
        <v>3.4303642791867692</v>
      </c>
      <c r="D42" s="6">
        <f t="shared" si="9"/>
        <v>3.428561532108763</v>
      </c>
      <c r="E42" s="6">
        <f t="shared" si="9"/>
        <v>1.8027469183799416E-3</v>
      </c>
      <c r="F42" s="6">
        <f t="shared" si="9"/>
        <v>1.596261285946942E-10</v>
      </c>
      <c r="G42" s="6">
        <f t="shared" si="9"/>
        <v>6.5120433373113653E-21</v>
      </c>
      <c r="H42" s="6">
        <f t="shared" si="9"/>
        <v>1.5610785523292826E-34</v>
      </c>
      <c r="I42" s="6">
        <f t="shared" si="9"/>
        <v>2.4349464089259571E-51</v>
      </c>
      <c r="J42" s="6">
        <f t="shared" si="9"/>
        <v>2.6056356966388799E-71</v>
      </c>
      <c r="K42" s="6">
        <f t="shared" si="9"/>
        <v>1.9735091969501819E-94</v>
      </c>
      <c r="L42" s="6">
        <f t="shared" si="9"/>
        <v>1.0792650895545601E-120</v>
      </c>
      <c r="M42" s="6">
        <f t="shared" si="9"/>
        <v>4.3197975625066947E-150</v>
      </c>
      <c r="N42" s="6">
        <f t="shared" si="9"/>
        <v>1.2776895913263504E-182</v>
      </c>
      <c r="O42" s="6">
        <f t="shared" si="9"/>
        <v>2.8124995012793092E-218</v>
      </c>
      <c r="P42" s="6">
        <f t="shared" si="9"/>
        <v>4.6323126086732631E-257</v>
      </c>
      <c r="Q42" s="6">
        <f t="shared" si="9"/>
        <v>5.7326105970079237E-299</v>
      </c>
      <c r="R42" s="6">
        <f t="shared" si="9"/>
        <v>0</v>
      </c>
      <c r="S42" s="6">
        <f t="shared" si="9"/>
        <v>0</v>
      </c>
      <c r="T42" s="6">
        <f t="shared" si="8"/>
        <v>0</v>
      </c>
      <c r="U42" s="6">
        <f t="shared" si="8"/>
        <v>0</v>
      </c>
      <c r="V42" s="6">
        <f t="shared" si="8"/>
        <v>0</v>
      </c>
      <c r="W42" s="6">
        <f t="shared" si="8"/>
        <v>0</v>
      </c>
    </row>
    <row r="43" spans="1:23">
      <c r="A43" s="5">
        <f t="shared" si="5"/>
        <v>3.4000000000000023E-2</v>
      </c>
      <c r="B43" s="10">
        <f t="shared" si="4"/>
        <v>3.4217179426229865</v>
      </c>
      <c r="D43" s="6">
        <f t="shared" si="9"/>
        <v>3.4199996954558554</v>
      </c>
      <c r="E43" s="6">
        <f t="shared" si="9"/>
        <v>1.7182470255721074E-3</v>
      </c>
      <c r="F43" s="6">
        <f t="shared" si="9"/>
        <v>1.4155866732372854E-10</v>
      </c>
      <c r="G43" s="6">
        <f t="shared" si="9"/>
        <v>5.2219325714175658E-21</v>
      </c>
      <c r="H43" s="6">
        <f t="shared" si="9"/>
        <v>1.099919750600498E-34</v>
      </c>
      <c r="I43" s="6">
        <f t="shared" si="9"/>
        <v>1.4647910734724321E-51</v>
      </c>
      <c r="J43" s="6">
        <f t="shared" si="9"/>
        <v>1.3003896998090617E-71</v>
      </c>
      <c r="K43" s="6">
        <f t="shared" si="9"/>
        <v>7.9395211060984263E-95</v>
      </c>
      <c r="L43" s="6">
        <f t="shared" si="9"/>
        <v>3.4009447140569068E-121</v>
      </c>
      <c r="M43" s="6">
        <f t="shared" si="9"/>
        <v>1.036028406942569E-150</v>
      </c>
      <c r="N43" s="6">
        <f t="shared" si="9"/>
        <v>2.2661609242542513E-183</v>
      </c>
      <c r="O43" s="6">
        <f t="shared" si="9"/>
        <v>3.5845539150396604E-219</v>
      </c>
      <c r="P43" s="6">
        <f t="shared" si="9"/>
        <v>4.1222835073625214E-258</v>
      </c>
      <c r="Q43" s="6">
        <f t="shared" si="9"/>
        <v>3.461065156079028E-300</v>
      </c>
      <c r="R43" s="6">
        <f t="shared" si="9"/>
        <v>0</v>
      </c>
      <c r="S43" s="6">
        <f t="shared" si="9"/>
        <v>0</v>
      </c>
      <c r="T43" s="6">
        <f t="shared" si="8"/>
        <v>0</v>
      </c>
      <c r="U43" s="6">
        <f t="shared" si="8"/>
        <v>0</v>
      </c>
      <c r="V43" s="6">
        <f t="shared" si="8"/>
        <v>0</v>
      </c>
      <c r="W43" s="6">
        <f t="shared" si="8"/>
        <v>0</v>
      </c>
    </row>
    <row r="44" spans="1:23">
      <c r="A44" s="5">
        <f t="shared" si="5"/>
        <v>3.5000000000000024E-2</v>
      </c>
      <c r="B44" s="10">
        <f t="shared" si="4"/>
        <v>3.4128332462113962</v>
      </c>
      <c r="D44" s="6">
        <f t="shared" si="9"/>
        <v>3.4111959188113015</v>
      </c>
      <c r="E44" s="6">
        <f t="shared" si="9"/>
        <v>1.6373272746235468E-3</v>
      </c>
      <c r="F44" s="6">
        <f t="shared" si="9"/>
        <v>1.2547104166794396E-10</v>
      </c>
      <c r="G44" s="6">
        <f t="shared" si="9"/>
        <v>4.1835492088413966E-21</v>
      </c>
      <c r="H44" s="6">
        <f t="shared" si="9"/>
        <v>7.7387687066999801E-35</v>
      </c>
      <c r="I44" s="6">
        <f t="shared" si="9"/>
        <v>8.7934947623075159E-52</v>
      </c>
      <c r="J44" s="6">
        <f t="shared" si="9"/>
        <v>6.471542116047221E-72</v>
      </c>
      <c r="K44" s="6">
        <f t="shared" si="9"/>
        <v>3.1823559609051598E-95</v>
      </c>
      <c r="L44" s="6">
        <f t="shared" si="9"/>
        <v>1.0667069994835221E-121</v>
      </c>
      <c r="M44" s="6">
        <f t="shared" si="9"/>
        <v>2.4704659552943557E-151</v>
      </c>
      <c r="N44" s="6">
        <f t="shared" si="9"/>
        <v>3.9914424040789203E-184</v>
      </c>
      <c r="O44" s="6">
        <f t="shared" si="9"/>
        <v>4.5308144536479575E-220</v>
      </c>
      <c r="P44" s="6">
        <f t="shared" si="9"/>
        <v>3.6328803702091726E-259</v>
      </c>
      <c r="Q44" s="6">
        <f t="shared" si="9"/>
        <v>2.0661653578412598E-301</v>
      </c>
      <c r="R44" s="6">
        <f t="shared" si="9"/>
        <v>0</v>
      </c>
      <c r="S44" s="6">
        <f t="shared" si="9"/>
        <v>0</v>
      </c>
      <c r="T44" s="6">
        <f t="shared" si="8"/>
        <v>0</v>
      </c>
      <c r="U44" s="6">
        <f t="shared" si="8"/>
        <v>0</v>
      </c>
      <c r="V44" s="6">
        <f t="shared" si="8"/>
        <v>0</v>
      </c>
      <c r="W44" s="6">
        <f t="shared" si="8"/>
        <v>0</v>
      </c>
    </row>
    <row r="45" spans="1:23">
      <c r="A45" s="5">
        <f t="shared" si="5"/>
        <v>3.6000000000000025E-2</v>
      </c>
      <c r="B45" s="10">
        <f t="shared" si="4"/>
        <v>3.4037118950522389</v>
      </c>
      <c r="D45" s="6">
        <f t="shared" si="9"/>
        <v>3.4021520405778443</v>
      </c>
      <c r="E45" s="6">
        <f t="shared" si="9"/>
        <v>1.5598543632407422E-3</v>
      </c>
      <c r="F45" s="6">
        <f t="shared" si="9"/>
        <v>1.1115376933602913E-10</v>
      </c>
      <c r="G45" s="6">
        <f t="shared" si="9"/>
        <v>3.3485481270240294E-21</v>
      </c>
      <c r="H45" s="6">
        <f t="shared" si="9"/>
        <v>5.4369438830119775E-35</v>
      </c>
      <c r="I45" s="6">
        <f t="shared" si="9"/>
        <v>5.2679697506892406E-52</v>
      </c>
      <c r="J45" s="6">
        <f t="shared" si="9"/>
        <v>3.2115269199474442E-72</v>
      </c>
      <c r="K45" s="6">
        <f t="shared" si="9"/>
        <v>1.2708552406466351E-95</v>
      </c>
      <c r="L45" s="6">
        <f t="shared" si="9"/>
        <v>3.3300958062371494E-122</v>
      </c>
      <c r="M45" s="6">
        <f t="shared" si="9"/>
        <v>5.8569969872275221E-152</v>
      </c>
      <c r="N45" s="6">
        <f t="shared" si="9"/>
        <v>6.9812081695534452E-185</v>
      </c>
      <c r="O45" s="6">
        <f t="shared" si="9"/>
        <v>5.6793874879637305E-221</v>
      </c>
      <c r="P45" s="6">
        <f t="shared" si="9"/>
        <v>3.1704480353922077E-260</v>
      </c>
      <c r="Q45" s="6">
        <f t="shared" si="9"/>
        <v>1.2195474334209248E-302</v>
      </c>
      <c r="R45" s="6">
        <f t="shared" si="9"/>
        <v>0</v>
      </c>
      <c r="S45" s="6">
        <f t="shared" si="9"/>
        <v>0</v>
      </c>
      <c r="T45" s="6">
        <f t="shared" si="8"/>
        <v>0</v>
      </c>
      <c r="U45" s="6">
        <f t="shared" si="8"/>
        <v>0</v>
      </c>
      <c r="V45" s="6">
        <f t="shared" si="8"/>
        <v>0</v>
      </c>
      <c r="W45" s="6">
        <f t="shared" si="8"/>
        <v>0</v>
      </c>
    </row>
    <row r="46" spans="1:23">
      <c r="A46" s="5">
        <f t="shared" si="5"/>
        <v>3.7000000000000026E-2</v>
      </c>
      <c r="B46" s="10">
        <f t="shared" si="4"/>
        <v>3.3943556383901581</v>
      </c>
      <c r="D46" s="6">
        <f t="shared" si="9"/>
        <v>3.3928699391593318</v>
      </c>
      <c r="E46" s="6">
        <f t="shared" si="9"/>
        <v>1.4856991324078625E-3</v>
      </c>
      <c r="F46" s="6">
        <f t="shared" si="9"/>
        <v>9.8418702325921577E-11</v>
      </c>
      <c r="G46" s="6">
        <f t="shared" si="9"/>
        <v>2.6777167832541464E-21</v>
      </c>
      <c r="H46" s="6">
        <f t="shared" si="9"/>
        <v>3.814234902383076E-35</v>
      </c>
      <c r="I46" s="6">
        <f t="shared" si="9"/>
        <v>3.1493240645168383E-52</v>
      </c>
      <c r="J46" s="6">
        <f t="shared" si="9"/>
        <v>1.589205078582865E-72</v>
      </c>
      <c r="K46" s="6">
        <f t="shared" si="9"/>
        <v>5.0562652824932535E-96</v>
      </c>
      <c r="L46" s="6">
        <f t="shared" si="9"/>
        <v>1.0347279261491024E-122</v>
      </c>
      <c r="M46" s="6">
        <f t="shared" si="9"/>
        <v>1.3805431360672819E-152</v>
      </c>
      <c r="N46" s="6">
        <f t="shared" si="9"/>
        <v>1.2124971685191871E-185</v>
      </c>
      <c r="O46" s="6">
        <f t="shared" si="9"/>
        <v>7.0598633275723626E-222</v>
      </c>
      <c r="P46" s="6">
        <f t="shared" si="9"/>
        <v>2.7398669618463995E-261</v>
      </c>
      <c r="Q46" s="6">
        <f t="shared" si="9"/>
        <v>7.1169007876705013E-304</v>
      </c>
      <c r="R46" s="6">
        <f t="shared" si="9"/>
        <v>0</v>
      </c>
      <c r="S46" s="6">
        <f t="shared" si="9"/>
        <v>0</v>
      </c>
      <c r="T46" s="6">
        <f t="shared" si="8"/>
        <v>0</v>
      </c>
      <c r="U46" s="6">
        <f t="shared" si="8"/>
        <v>0</v>
      </c>
      <c r="V46" s="6">
        <f t="shared" si="8"/>
        <v>0</v>
      </c>
      <c r="W46" s="6">
        <f t="shared" si="8"/>
        <v>0</v>
      </c>
    </row>
    <row r="47" spans="1:23">
      <c r="A47" s="5">
        <f t="shared" si="5"/>
        <v>3.8000000000000027E-2</v>
      </c>
      <c r="B47" s="10">
        <f t="shared" si="4"/>
        <v>3.3847662691682467</v>
      </c>
      <c r="D47" s="6">
        <f t="shared" si="9"/>
        <v>3.3833515326099479</v>
      </c>
      <c r="E47" s="6">
        <f t="shared" si="9"/>
        <v>1.4147364712019618E-3</v>
      </c>
      <c r="F47" s="6">
        <f t="shared" si="9"/>
        <v>8.7096943610922075E-11</v>
      </c>
      <c r="G47" s="6">
        <f t="shared" si="9"/>
        <v>2.1392796111995978E-21</v>
      </c>
      <c r="H47" s="6">
        <f t="shared" si="9"/>
        <v>2.671942434641781E-35</v>
      </c>
      <c r="I47" s="6">
        <f t="shared" si="9"/>
        <v>1.8787980875913929E-52</v>
      </c>
      <c r="J47" s="6">
        <f t="shared" si="9"/>
        <v>7.8416591903416495E-73</v>
      </c>
      <c r="K47" s="6">
        <f t="shared" si="9"/>
        <v>2.0042116918769587E-96</v>
      </c>
      <c r="L47" s="6">
        <f t="shared" si="9"/>
        <v>3.1999654298248932E-123</v>
      </c>
      <c r="M47" s="6">
        <f t="shared" si="9"/>
        <v>3.2351446976743415E-153</v>
      </c>
      <c r="N47" s="6">
        <f t="shared" si="9"/>
        <v>2.0910676094135058E-186</v>
      </c>
      <c r="O47" s="6">
        <f t="shared" si="9"/>
        <v>8.7025415685462444E-223</v>
      </c>
      <c r="P47" s="6">
        <f t="shared" si="9"/>
        <v>2.3445555586404398E-262</v>
      </c>
      <c r="Q47" s="6">
        <f t="shared" si="9"/>
        <v>4.1060280877666475E-305</v>
      </c>
      <c r="R47" s="6">
        <f t="shared" si="9"/>
        <v>0</v>
      </c>
      <c r="S47" s="6">
        <f t="shared" si="9"/>
        <v>0</v>
      </c>
      <c r="T47" s="6">
        <f t="shared" si="8"/>
        <v>0</v>
      </c>
      <c r="U47" s="6">
        <f t="shared" si="8"/>
        <v>0</v>
      </c>
      <c r="V47" s="6">
        <f t="shared" si="8"/>
        <v>0</v>
      </c>
      <c r="W47" s="6">
        <f t="shared" si="8"/>
        <v>0</v>
      </c>
    </row>
    <row r="48" spans="1:23">
      <c r="A48" s="5">
        <f t="shared" si="5"/>
        <v>3.9000000000000028E-2</v>
      </c>
      <c r="B48" s="10">
        <f t="shared" si="4"/>
        <v>3.3749456235704542</v>
      </c>
      <c r="D48" s="6">
        <f t="shared" si="9"/>
        <v>3.3735987782708996</v>
      </c>
      <c r="E48" s="6">
        <f t="shared" si="9"/>
        <v>1.3468452225178021E-3</v>
      </c>
      <c r="F48" s="6">
        <f t="shared" si="9"/>
        <v>7.7036957962424728E-11</v>
      </c>
      <c r="G48" s="6">
        <f t="shared" si="9"/>
        <v>1.707511577522328E-21</v>
      </c>
      <c r="H48" s="6">
        <f t="shared" si="9"/>
        <v>1.8690085966956642E-35</v>
      </c>
      <c r="I48" s="6">
        <f t="shared" si="9"/>
        <v>1.1184791529714406E-52</v>
      </c>
      <c r="J48" s="6">
        <f t="shared" si="9"/>
        <v>3.8582525604011994E-73</v>
      </c>
      <c r="K48" s="6">
        <f t="shared" si="9"/>
        <v>7.9146335301800191E-97</v>
      </c>
      <c r="L48" s="6">
        <f t="shared" si="9"/>
        <v>9.8493111915636771E-124</v>
      </c>
      <c r="M48" s="6">
        <f t="shared" si="9"/>
        <v>7.536957088131169E-154</v>
      </c>
      <c r="N48" s="6">
        <f t="shared" si="9"/>
        <v>3.5808022521698877E-187</v>
      </c>
      <c r="O48" s="6">
        <f t="shared" si="9"/>
        <v>1.0637420560589841E-223</v>
      </c>
      <c r="P48" s="6">
        <f t="shared" si="9"/>
        <v>1.986536976945678E-263</v>
      </c>
      <c r="Q48" s="6">
        <f t="shared" si="9"/>
        <v>2.3419187561745422E-306</v>
      </c>
      <c r="R48" s="6">
        <f t="shared" si="9"/>
        <v>0</v>
      </c>
      <c r="S48" s="6">
        <f t="shared" si="9"/>
        <v>0</v>
      </c>
      <c r="T48" s="6">
        <f t="shared" si="8"/>
        <v>0</v>
      </c>
      <c r="U48" s="6">
        <f t="shared" si="8"/>
        <v>0</v>
      </c>
      <c r="V48" s="6">
        <f t="shared" si="8"/>
        <v>0</v>
      </c>
      <c r="W48" s="6">
        <f t="shared" si="8"/>
        <v>0</v>
      </c>
    </row>
    <row r="49" spans="1:23">
      <c r="A49" s="5">
        <f t="shared" si="5"/>
        <v>4.0000000000000029E-2</v>
      </c>
      <c r="B49" s="10">
        <f t="shared" si="4"/>
        <v>3.3648955805525351</v>
      </c>
      <c r="D49" s="6">
        <f t="shared" si="9"/>
        <v>3.3636136723946888</v>
      </c>
      <c r="E49" s="6">
        <f>EXP($A49-E$4*EXP(4*$A49))*((16*E$4^2*EXP(8*$A49)-24*E$4*EXP(4*$A49)))</f>
        <v>1.2819080897433352E-3</v>
      </c>
      <c r="F49" s="6">
        <f>EXP($A49-F$4*EXP(4*$A49))*((16*F$4^2*EXP(8*$A49)-24*F$4*EXP(4*$A49)))</f>
        <v>6.8102859750215791E-11</v>
      </c>
      <c r="G49" s="6">
        <f t="shared" si="9"/>
        <v>1.3616055927864903E-21</v>
      </c>
      <c r="H49" s="6">
        <f t="shared" si="9"/>
        <v>1.3054417407679518E-35</v>
      </c>
      <c r="I49" s="6">
        <f t="shared" si="9"/>
        <v>6.6444194098479496E-53</v>
      </c>
      <c r="J49" s="6">
        <f t="shared" si="9"/>
        <v>1.8928797390620609E-73</v>
      </c>
      <c r="K49" s="6">
        <f t="shared" si="9"/>
        <v>3.113758963221359E-97</v>
      </c>
      <c r="L49" s="6">
        <f t="shared" si="9"/>
        <v>3.0171690099775186E-124</v>
      </c>
      <c r="M49" s="6">
        <f t="shared" si="9"/>
        <v>1.7456082790938059E-154</v>
      </c>
      <c r="N49" s="6">
        <f t="shared" si="9"/>
        <v>6.0884283249541208E-188</v>
      </c>
      <c r="O49" s="6">
        <f t="shared" si="9"/>
        <v>1.2892949937497443E-224</v>
      </c>
      <c r="P49" s="6">
        <f t="shared" si="9"/>
        <v>1.6665587789362813E-264</v>
      </c>
      <c r="Q49" s="6">
        <f t="shared" si="9"/>
        <v>1.3204460879486446E-307</v>
      </c>
      <c r="R49" s="6">
        <f t="shared" si="9"/>
        <v>0</v>
      </c>
      <c r="S49" s="6">
        <f t="shared" si="9"/>
        <v>0</v>
      </c>
      <c r="T49" s="6">
        <f t="shared" si="8"/>
        <v>0</v>
      </c>
      <c r="U49" s="6">
        <f t="shared" si="8"/>
        <v>0</v>
      </c>
      <c r="V49" s="6">
        <f t="shared" si="8"/>
        <v>0</v>
      </c>
      <c r="W49" s="6">
        <f t="shared" si="8"/>
        <v>0</v>
      </c>
    </row>
    <row r="50" spans="1:23">
      <c r="A50" s="5">
        <f t="shared" si="5"/>
        <v>4.1000000000000029E-2</v>
      </c>
      <c r="B50" s="10">
        <f t="shared" si="4"/>
        <v>3.3546180613614984</v>
      </c>
      <c r="D50" s="6">
        <f t="shared" si="9"/>
        <v>3.3533982497569013</v>
      </c>
      <c r="E50" s="6">
        <f t="shared" si="9"/>
        <v>1.2198115444245438E-3</v>
      </c>
      <c r="F50" s="6">
        <f t="shared" si="9"/>
        <v>6.0172861988217156E-11</v>
      </c>
      <c r="G50" s="6">
        <f t="shared" si="9"/>
        <v>1.0847481679340979E-21</v>
      </c>
      <c r="H50" s="6">
        <f t="shared" si="9"/>
        <v>9.1046473498341379E-36</v>
      </c>
      <c r="I50" s="6">
        <f t="shared" si="9"/>
        <v>3.9387993850991832E-53</v>
      </c>
      <c r="J50" s="6">
        <f t="shared" si="9"/>
        <v>9.2597670528951329E-74</v>
      </c>
      <c r="K50" s="6">
        <f t="shared" si="9"/>
        <v>1.2203926594325857E-97</v>
      </c>
      <c r="L50" s="6">
        <f t="shared" si="9"/>
        <v>9.198528115812E-125</v>
      </c>
      <c r="M50" s="6">
        <f t="shared" si="9"/>
        <v>4.0191640650033702E-155</v>
      </c>
      <c r="N50" s="6">
        <f t="shared" si="9"/>
        <v>1.027851277340711E-188</v>
      </c>
      <c r="O50" s="6">
        <f t="shared" si="9"/>
        <v>1.5494561125668929E-225</v>
      </c>
      <c r="P50" s="6">
        <f t="shared" si="9"/>
        <v>1.3842521053097554E-265</v>
      </c>
      <c r="Q50" s="6">
        <f t="shared" si="9"/>
        <v>0</v>
      </c>
      <c r="R50" s="6">
        <f t="shared" si="9"/>
        <v>0</v>
      </c>
      <c r="S50" s="6">
        <f t="shared" si="9"/>
        <v>0</v>
      </c>
      <c r="T50" s="6">
        <f t="shared" si="8"/>
        <v>0</v>
      </c>
      <c r="U50" s="6">
        <f t="shared" si="8"/>
        <v>0</v>
      </c>
      <c r="V50" s="6">
        <f t="shared" si="8"/>
        <v>0</v>
      </c>
      <c r="W50" s="6">
        <f t="shared" si="8"/>
        <v>0</v>
      </c>
    </row>
    <row r="51" spans="1:23">
      <c r="A51" s="5">
        <f t="shared" si="5"/>
        <v>4.200000000000003E-2</v>
      </c>
      <c r="B51" s="10">
        <f t="shared" si="4"/>
        <v>3.3441150290437807</v>
      </c>
      <c r="D51" s="6">
        <f t="shared" si="9"/>
        <v>3.3429545832556862</v>
      </c>
      <c r="E51" s="6">
        <f t="shared" si="9"/>
        <v>1.1604457349564557E-3</v>
      </c>
      <c r="F51" s="6">
        <f t="shared" si="9"/>
        <v>5.3137872210141218E-11</v>
      </c>
      <c r="G51" s="6">
        <f t="shared" si="9"/>
        <v>8.6336574013347426E-22</v>
      </c>
      <c r="H51" s="6">
        <f t="shared" si="9"/>
        <v>6.3405310641558377E-36</v>
      </c>
      <c r="I51" s="6">
        <f t="shared" si="9"/>
        <v>2.3299396249874166E-53</v>
      </c>
      <c r="J51" s="6">
        <f t="shared" si="9"/>
        <v>4.5166531217003138E-74</v>
      </c>
      <c r="K51" s="6">
        <f t="shared" si="9"/>
        <v>4.7650562047083963E-98</v>
      </c>
      <c r="L51" s="6">
        <f t="shared" si="9"/>
        <v>2.790960230412553E-125</v>
      </c>
      <c r="M51" s="6">
        <f t="shared" si="9"/>
        <v>9.1992537871494602E-156</v>
      </c>
      <c r="N51" s="6">
        <f t="shared" si="9"/>
        <v>1.7228329164921594E-189</v>
      </c>
      <c r="O51" s="6">
        <f t="shared" si="9"/>
        <v>1.8463009551088261E-226</v>
      </c>
      <c r="P51" s="6">
        <f t="shared" si="9"/>
        <v>1.1383163456623163E-266</v>
      </c>
      <c r="Q51" s="6">
        <f t="shared" si="9"/>
        <v>0</v>
      </c>
      <c r="R51" s="6">
        <f t="shared" si="9"/>
        <v>0</v>
      </c>
      <c r="S51" s="6">
        <f t="shared" si="9"/>
        <v>0</v>
      </c>
      <c r="T51" s="6">
        <f t="shared" si="8"/>
        <v>0</v>
      </c>
      <c r="U51" s="6">
        <f t="shared" si="8"/>
        <v>0</v>
      </c>
      <c r="V51" s="6">
        <f t="shared" si="8"/>
        <v>0</v>
      </c>
      <c r="W51" s="6">
        <f t="shared" si="8"/>
        <v>0</v>
      </c>
    </row>
    <row r="52" spans="1:23">
      <c r="A52" s="5">
        <f t="shared" si="5"/>
        <v>4.3000000000000031E-2</v>
      </c>
      <c r="B52" s="10">
        <f t="shared" si="4"/>
        <v>3.3333884879421496</v>
      </c>
      <c r="D52" s="6">
        <f t="shared" si="9"/>
        <v>3.3322847834989147</v>
      </c>
      <c r="E52" s="6">
        <f t="shared" si="9"/>
        <v>1.1037043963348398E-3</v>
      </c>
      <c r="F52" s="6">
        <f t="shared" si="9"/>
        <v>4.6900221973461616E-11</v>
      </c>
      <c r="G52" s="6">
        <f t="shared" si="9"/>
        <v>6.8651073915836045E-22</v>
      </c>
      <c r="H52" s="6">
        <f t="shared" si="9"/>
        <v>4.4090237198173357E-36</v>
      </c>
      <c r="I52" s="6">
        <f t="shared" si="9"/>
        <v>1.3752946239997214E-53</v>
      </c>
      <c r="J52" s="6">
        <f t="shared" si="9"/>
        <v>2.196686099891692E-74</v>
      </c>
      <c r="K52" s="6">
        <f t="shared" si="9"/>
        <v>1.8534621252408362E-98</v>
      </c>
      <c r="L52" s="6">
        <f t="shared" si="9"/>
        <v>8.427469941625281E-126</v>
      </c>
      <c r="M52" s="6">
        <f t="shared" si="9"/>
        <v>2.0930860385760904E-156</v>
      </c>
      <c r="N52" s="6">
        <f t="shared" si="9"/>
        <v>2.8670242533669366E-190</v>
      </c>
      <c r="O52" s="6">
        <f t="shared" si="9"/>
        <v>2.1812582955218149E-227</v>
      </c>
      <c r="P52" s="6">
        <f t="shared" si="9"/>
        <v>9.2671576725306035E-268</v>
      </c>
      <c r="Q52" s="6">
        <f t="shared" si="9"/>
        <v>0</v>
      </c>
      <c r="R52" s="6">
        <f t="shared" si="9"/>
        <v>0</v>
      </c>
      <c r="S52" s="6">
        <f t="shared" si="9"/>
        <v>0</v>
      </c>
      <c r="T52" s="6">
        <f t="shared" si="8"/>
        <v>0</v>
      </c>
      <c r="U52" s="6">
        <f t="shared" si="8"/>
        <v>0</v>
      </c>
      <c r="V52" s="6">
        <f t="shared" si="8"/>
        <v>0</v>
      </c>
      <c r="W52" s="6">
        <f t="shared" si="8"/>
        <v>0</v>
      </c>
    </row>
    <row r="53" spans="1:23">
      <c r="A53" s="5">
        <f t="shared" si="5"/>
        <v>4.4000000000000032E-2</v>
      </c>
      <c r="B53" s="10">
        <f t="shared" si="4"/>
        <v>3.3224404831814711</v>
      </c>
      <c r="D53" s="6">
        <f t="shared" si="9"/>
        <v>3.3213909983790972</v>
      </c>
      <c r="E53" s="6">
        <f t="shared" si="9"/>
        <v>1.0494847610010398E-3</v>
      </c>
      <c r="F53" s="6">
        <f t="shared" si="9"/>
        <v>4.1372517908828361E-11</v>
      </c>
      <c r="G53" s="6">
        <f t="shared" si="9"/>
        <v>5.453619612214106E-22</v>
      </c>
      <c r="H53" s="6">
        <f t="shared" si="9"/>
        <v>3.061335613401053E-36</v>
      </c>
      <c r="I53" s="6">
        <f t="shared" si="9"/>
        <v>8.1005287824635842E-54</v>
      </c>
      <c r="J53" s="6">
        <f t="shared" si="9"/>
        <v>1.0652432268513513E-74</v>
      </c>
      <c r="K53" s="6">
        <f t="shared" si="9"/>
        <v>7.181911142237887E-99</v>
      </c>
      <c r="L53" s="6">
        <f t="shared" si="9"/>
        <v>2.532448655804665E-126</v>
      </c>
      <c r="M53" s="6">
        <f t="shared" si="9"/>
        <v>4.73400624551442E-157</v>
      </c>
      <c r="N53" s="6">
        <f t="shared" si="9"/>
        <v>4.7367708394714313E-191</v>
      </c>
      <c r="O53" s="6">
        <f t="shared" si="9"/>
        <v>2.5549251438585415E-228</v>
      </c>
      <c r="P53" s="6">
        <f t="shared" si="9"/>
        <v>7.4687589197669348E-269</v>
      </c>
      <c r="Q53" s="6">
        <f t="shared" si="9"/>
        <v>0</v>
      </c>
      <c r="R53" s="6">
        <f t="shared" si="9"/>
        <v>0</v>
      </c>
      <c r="S53" s="6">
        <f t="shared" si="9"/>
        <v>0</v>
      </c>
      <c r="T53" s="6">
        <f t="shared" si="8"/>
        <v>0</v>
      </c>
      <c r="U53" s="6">
        <f t="shared" si="8"/>
        <v>0</v>
      </c>
      <c r="V53" s="6">
        <f t="shared" si="8"/>
        <v>0</v>
      </c>
      <c r="W53" s="6">
        <f t="shared" si="8"/>
        <v>0</v>
      </c>
    </row>
    <row r="54" spans="1:23">
      <c r="A54" s="5">
        <f t="shared" si="5"/>
        <v>4.5000000000000033E-2</v>
      </c>
      <c r="B54" s="10">
        <f t="shared" si="4"/>
        <v>3.3112731001434588</v>
      </c>
      <c r="D54" s="6">
        <f t="shared" si="9"/>
        <v>3.3102754126361718</v>
      </c>
      <c r="E54" s="6">
        <f t="shared" ref="E54:T69" si="10">EXP($A54-E$4*EXP(4*$A54))*((16*E$4^2*EXP(8*$A54)-24*E$4*EXP(4*$A54)))</f>
        <v>9.9768747081041185E-4</v>
      </c>
      <c r="F54" s="6">
        <f t="shared" si="10"/>
        <v>3.6476603262323035E-11</v>
      </c>
      <c r="G54" s="6">
        <f t="shared" si="10"/>
        <v>4.3281835648627665E-22</v>
      </c>
      <c r="H54" s="6">
        <f t="shared" si="10"/>
        <v>2.12240647930122E-36</v>
      </c>
      <c r="I54" s="6">
        <f t="shared" si="10"/>
        <v>4.7609519586856309E-54</v>
      </c>
      <c r="J54" s="6">
        <f t="shared" si="10"/>
        <v>5.1505544786826441E-75</v>
      </c>
      <c r="K54" s="6">
        <f t="shared" si="10"/>
        <v>2.7722367236755456E-99</v>
      </c>
      <c r="L54" s="6">
        <f t="shared" si="10"/>
        <v>7.5731322583783425E-127</v>
      </c>
      <c r="M54" s="6">
        <f t="shared" si="10"/>
        <v>1.064308292312986E-157</v>
      </c>
      <c r="N54" s="6">
        <f t="shared" si="10"/>
        <v>7.7693307443371881E-192</v>
      </c>
      <c r="O54" s="6">
        <f t="shared" si="10"/>
        <v>2.9668854840925625E-229</v>
      </c>
      <c r="P54" s="6">
        <f t="shared" si="10"/>
        <v>5.9586939204292437E-270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10"/>
        <v>0</v>
      </c>
      <c r="U54" s="6">
        <f t="shared" si="8"/>
        <v>0</v>
      </c>
      <c r="V54" s="6">
        <f t="shared" si="8"/>
        <v>0</v>
      </c>
      <c r="W54" s="6">
        <f t="shared" si="8"/>
        <v>0</v>
      </c>
    </row>
    <row r="55" spans="1:23">
      <c r="A55" s="5">
        <f t="shared" si="5"/>
        <v>4.6000000000000034E-2</v>
      </c>
      <c r="B55" s="10">
        <f t="shared" si="4"/>
        <v>3.2998884639304857</v>
      </c>
      <c r="D55" s="6">
        <f t="shared" ref="D55:S84" si="11">EXP($A55-D$4*EXP(4*$A55))*((16*D$4^2*EXP(8*$A55)-24*D$4*EXP(4*$A55)))</f>
        <v>3.2989402474081904</v>
      </c>
      <c r="E55" s="6">
        <f t="shared" si="10"/>
        <v>9.4821649015277328E-4</v>
      </c>
      <c r="F55" s="6">
        <f t="shared" si="10"/>
        <v>3.2142619826258227E-11</v>
      </c>
      <c r="G55" s="6">
        <f t="shared" si="10"/>
        <v>3.4316908215247854E-22</v>
      </c>
      <c r="H55" s="6">
        <f t="shared" si="10"/>
        <v>1.4692398002035659E-36</v>
      </c>
      <c r="I55" s="6">
        <f t="shared" si="10"/>
        <v>2.792114852035937E-54</v>
      </c>
      <c r="J55" s="6">
        <f t="shared" si="10"/>
        <v>2.4830101844157394E-75</v>
      </c>
      <c r="K55" s="6">
        <f t="shared" si="10"/>
        <v>1.0659771441956992E-99</v>
      </c>
      <c r="L55" s="6">
        <f t="shared" si="10"/>
        <v>2.253686165910498E-127</v>
      </c>
      <c r="M55" s="6">
        <f t="shared" si="10"/>
        <v>2.3784416734053537E-158</v>
      </c>
      <c r="N55" s="6">
        <f t="shared" si="10"/>
        <v>1.265092989811175E-192</v>
      </c>
      <c r="O55" s="6">
        <f t="shared" si="10"/>
        <v>3.4155439831613854E-230</v>
      </c>
      <c r="P55" s="6">
        <f t="shared" si="10"/>
        <v>4.705836448001197E-271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10"/>
        <v>0</v>
      </c>
      <c r="U55" s="6">
        <f t="shared" si="8"/>
        <v>0</v>
      </c>
      <c r="V55" s="6">
        <f t="shared" si="8"/>
        <v>0</v>
      </c>
      <c r="W55" s="6">
        <f t="shared" si="8"/>
        <v>0</v>
      </c>
    </row>
    <row r="56" spans="1:23">
      <c r="A56" s="5">
        <f t="shared" si="5"/>
        <v>4.7000000000000035E-2</v>
      </c>
      <c r="B56" s="10">
        <f t="shared" si="4"/>
        <v>3.2882887388185869</v>
      </c>
      <c r="D56" s="6">
        <f t="shared" si="11"/>
        <v>3.2873877597700276</v>
      </c>
      <c r="E56" s="6">
        <f t="shared" si="10"/>
        <v>9.0097902025122051E-4</v>
      </c>
      <c r="F56" s="6">
        <f t="shared" si="10"/>
        <v>2.8308161026520556E-11</v>
      </c>
      <c r="G56" s="6">
        <f t="shared" si="10"/>
        <v>2.7182576080076867E-22</v>
      </c>
      <c r="H56" s="6">
        <f t="shared" si="10"/>
        <v>1.0155485499608542E-36</v>
      </c>
      <c r="I56" s="6">
        <f t="shared" si="10"/>
        <v>1.6339096493902255E-54</v>
      </c>
      <c r="J56" s="6">
        <f t="shared" si="10"/>
        <v>1.1934856348468708E-75</v>
      </c>
      <c r="K56" s="6">
        <f t="shared" si="10"/>
        <v>4.0830628573500074E-100</v>
      </c>
      <c r="L56" s="6">
        <f t="shared" si="10"/>
        <v>6.6739946834886936E-128</v>
      </c>
      <c r="M56" s="6">
        <f t="shared" si="10"/>
        <v>5.283157172275261E-159</v>
      </c>
      <c r="N56" s="6">
        <f t="shared" si="10"/>
        <v>2.0449665918896816E-193</v>
      </c>
      <c r="O56" s="6">
        <f t="shared" si="10"/>
        <v>3.897987050050913E-231</v>
      </c>
      <c r="P56" s="6">
        <f t="shared" si="10"/>
        <v>3.6786459641804477E-272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10"/>
        <v>0</v>
      </c>
      <c r="U56" s="6">
        <f t="shared" si="8"/>
        <v>0</v>
      </c>
      <c r="V56" s="6">
        <f t="shared" si="8"/>
        <v>0</v>
      </c>
      <c r="W56" s="6">
        <f t="shared" si="8"/>
        <v>0</v>
      </c>
    </row>
    <row r="57" spans="1:23">
      <c r="A57" s="5">
        <f t="shared" si="5"/>
        <v>4.8000000000000036E-2</v>
      </c>
      <c r="B57" s="10">
        <f t="shared" si="4"/>
        <v>3.2764761276997509</v>
      </c>
      <c r="D57" s="6">
        <f t="shared" si="11"/>
        <v>3.2756202422601697</v>
      </c>
      <c r="E57" s="6">
        <f t="shared" si="10"/>
        <v>8.5588541466378695E-4</v>
      </c>
      <c r="F57" s="6">
        <f t="shared" si="10"/>
        <v>2.4917507736366471E-11</v>
      </c>
      <c r="G57" s="6">
        <f t="shared" si="10"/>
        <v>2.1510542667057272E-22</v>
      </c>
      <c r="H57" s="6">
        <f t="shared" si="10"/>
        <v>7.0089014236294704E-37</v>
      </c>
      <c r="I57" s="6">
        <f t="shared" si="10"/>
        <v>9.5405692855839419E-55</v>
      </c>
      <c r="J57" s="6">
        <f t="shared" si="10"/>
        <v>5.7195902563245533E-76</v>
      </c>
      <c r="K57" s="6">
        <f t="shared" si="10"/>
        <v>1.5578947002963352E-100</v>
      </c>
      <c r="L57" s="6">
        <f t="shared" si="10"/>
        <v>1.9667278851038502E-128</v>
      </c>
      <c r="M57" s="6">
        <f t="shared" si="10"/>
        <v>1.1664335559599063E-159</v>
      </c>
      <c r="N57" s="6">
        <f t="shared" si="10"/>
        <v>3.2814227833749057E-194</v>
      </c>
      <c r="O57" s="6">
        <f t="shared" si="10"/>
        <v>4.409884026901905E-232</v>
      </c>
      <c r="P57" s="6">
        <f t="shared" si="10"/>
        <v>2.8463401273689686E-273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10"/>
        <v>0</v>
      </c>
      <c r="U57" s="6">
        <f t="shared" si="8"/>
        <v>0</v>
      </c>
      <c r="V57" s="6">
        <f t="shared" si="8"/>
        <v>0</v>
      </c>
      <c r="W57" s="6">
        <f t="shared" si="8"/>
        <v>0</v>
      </c>
    </row>
    <row r="58" spans="1:23">
      <c r="A58" s="5">
        <f t="shared" si="5"/>
        <v>4.9000000000000037E-2</v>
      </c>
      <c r="B58" s="10">
        <f t="shared" si="4"/>
        <v>3.2644528715136518</v>
      </c>
      <c r="D58" s="6">
        <f t="shared" si="11"/>
        <v>3.26364002239572</v>
      </c>
      <c r="E58" s="6">
        <f t="shared" si="10"/>
        <v>8.128490960104699E-4</v>
      </c>
      <c r="F58" s="6">
        <f t="shared" si="10"/>
        <v>2.1920939123334984E-11</v>
      </c>
      <c r="G58" s="6">
        <f t="shared" si="10"/>
        <v>1.700547347931272E-22</v>
      </c>
      <c r="H58" s="6">
        <f t="shared" si="10"/>
        <v>4.8298965589490512E-37</v>
      </c>
      <c r="I58" s="6">
        <f t="shared" si="10"/>
        <v>5.5586359831903534E-55</v>
      </c>
      <c r="J58" s="6">
        <f t="shared" si="10"/>
        <v>2.7328543853408198E-76</v>
      </c>
      <c r="K58" s="6">
        <f t="shared" si="10"/>
        <v>5.9210296749859439E-101</v>
      </c>
      <c r="L58" s="6">
        <f t="shared" si="10"/>
        <v>5.7671353389903386E-129</v>
      </c>
      <c r="M58" s="6">
        <f t="shared" si="10"/>
        <v>2.5596546167868306E-160</v>
      </c>
      <c r="N58" s="6">
        <f t="shared" si="10"/>
        <v>5.2268205239238944E-195</v>
      </c>
      <c r="O58" s="6">
        <f t="shared" si="10"/>
        <v>4.9454407862789855E-233</v>
      </c>
      <c r="P58" s="6">
        <f t="shared" si="10"/>
        <v>2.1797936926134208E-274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10"/>
        <v>0</v>
      </c>
      <c r="U58" s="6">
        <f t="shared" si="8"/>
        <v>0</v>
      </c>
      <c r="V58" s="6">
        <f t="shared" si="8"/>
        <v>0</v>
      </c>
      <c r="W58" s="6">
        <f t="shared" si="8"/>
        <v>0</v>
      </c>
    </row>
    <row r="59" spans="1:23">
      <c r="A59" s="5">
        <f t="shared" si="5"/>
        <v>5.0000000000000037E-2</v>
      </c>
      <c r="B59" s="10">
        <f t="shared" si="4"/>
        <v>3.2522212486689024</v>
      </c>
      <c r="D59" s="6">
        <f t="shared" si="11"/>
        <v>3.2514494621756822</v>
      </c>
      <c r="E59" s="6">
        <f t="shared" si="10"/>
        <v>7.7178647394621658E-4</v>
      </c>
      <c r="F59" s="6">
        <f t="shared" si="10"/>
        <v>1.9274111512423927E-11</v>
      </c>
      <c r="G59" s="6">
        <f t="shared" si="10"/>
        <v>1.343077276238817E-22</v>
      </c>
      <c r="H59" s="6">
        <f t="shared" si="10"/>
        <v>3.3232397481514565E-37</v>
      </c>
      <c r="I59" s="6">
        <f t="shared" si="10"/>
        <v>3.2315141003429151E-55</v>
      </c>
      <c r="J59" s="6">
        <f t="shared" si="10"/>
        <v>1.301867316209531E-76</v>
      </c>
      <c r="K59" s="6">
        <f t="shared" si="10"/>
        <v>2.2415926518331961E-101</v>
      </c>
      <c r="L59" s="6">
        <f t="shared" si="10"/>
        <v>1.682770433007733E-129</v>
      </c>
      <c r="M59" s="6">
        <f t="shared" si="10"/>
        <v>5.5827350845720519E-161</v>
      </c>
      <c r="N59" s="6">
        <f t="shared" si="10"/>
        <v>8.2641765306832829E-196</v>
      </c>
      <c r="O59" s="6">
        <f t="shared" si="10"/>
        <v>5.497416474099714E-234</v>
      </c>
      <c r="P59" s="6">
        <f t="shared" si="10"/>
        <v>1.6521743095834667E-275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10"/>
        <v>0</v>
      </c>
      <c r="U59" s="6">
        <f t="shared" si="8"/>
        <v>0</v>
      </c>
      <c r="V59" s="6">
        <f t="shared" si="8"/>
        <v>0</v>
      </c>
      <c r="W59" s="6">
        <f t="shared" si="8"/>
        <v>0</v>
      </c>
    </row>
    <row r="60" spans="1:23">
      <c r="A60" s="5">
        <f t="shared" si="5"/>
        <v>5.1000000000000038E-2</v>
      </c>
      <c r="B60" s="10">
        <f t="shared" si="4"/>
        <v>3.2397835744539978</v>
      </c>
      <c r="D60" s="6">
        <f t="shared" si="11"/>
        <v>3.2390509575726614</v>
      </c>
      <c r="E60" s="6">
        <f t="shared" si="10"/>
        <v>7.3261686439867054E-4</v>
      </c>
      <c r="F60" s="6">
        <f t="shared" si="10"/>
        <v>1.6937498869436396E-11</v>
      </c>
      <c r="G60" s="6">
        <f t="shared" si="10"/>
        <v>1.0597086594320344E-22</v>
      </c>
      <c r="H60" s="6">
        <f t="shared" si="10"/>
        <v>2.283067876689973E-37</v>
      </c>
      <c r="I60" s="6">
        <f t="shared" si="10"/>
        <v>1.8744934219302984E-55</v>
      </c>
      <c r="J60" s="6">
        <f t="shared" si="10"/>
        <v>6.1831587791285501E-77</v>
      </c>
      <c r="K60" s="6">
        <f t="shared" si="10"/>
        <v>8.452976424592173E-102</v>
      </c>
      <c r="L60" s="6">
        <f t="shared" si="10"/>
        <v>4.8857342673766513E-130</v>
      </c>
      <c r="M60" s="6">
        <f t="shared" si="10"/>
        <v>1.2101698134776163E-161</v>
      </c>
      <c r="N60" s="6">
        <f t="shared" si="10"/>
        <v>1.2969860452256628E-196</v>
      </c>
      <c r="O60" s="6">
        <f t="shared" si="10"/>
        <v>6.0572115384869821E-235</v>
      </c>
      <c r="P60" s="6">
        <f t="shared" si="10"/>
        <v>1.2393393151717358E-276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10"/>
        <v>0</v>
      </c>
      <c r="U60" s="6">
        <f t="shared" ref="U60:W68" si="12">EXP($A60-U$4*EXP(4*$A60))*((16*U$4^2*EXP(8*$A60)-24*U$4*EXP(4*$A60)))</f>
        <v>0</v>
      </c>
      <c r="V60" s="6">
        <f t="shared" si="12"/>
        <v>0</v>
      </c>
      <c r="W60" s="6">
        <f t="shared" si="12"/>
        <v>0</v>
      </c>
    </row>
    <row r="61" spans="1:23">
      <c r="A61" s="5">
        <f t="shared" si="5"/>
        <v>5.2000000000000039E-2</v>
      </c>
      <c r="B61" s="10">
        <f t="shared" si="4"/>
        <v>3.227142200438017</v>
      </c>
      <c r="D61" s="6">
        <f t="shared" si="11"/>
        <v>3.2264469380130532</v>
      </c>
      <c r="E61" s="6">
        <f t="shared" si="10"/>
        <v>6.952624100876176E-4</v>
      </c>
      <c r="F61" s="6">
        <f t="shared" si="10"/>
        <v>1.4875889077683963E-11</v>
      </c>
      <c r="G61" s="6">
        <f t="shared" si="10"/>
        <v>8.3530189195635427E-23</v>
      </c>
      <c r="H61" s="6">
        <f t="shared" si="10"/>
        <v>1.5660535480728303E-37</v>
      </c>
      <c r="I61" s="6">
        <f t="shared" si="10"/>
        <v>1.0849206710828908E-55</v>
      </c>
      <c r="J61" s="6">
        <f t="shared" si="10"/>
        <v>2.9278058923999448E-77</v>
      </c>
      <c r="K61" s="6">
        <f t="shared" si="10"/>
        <v>3.1750406411415517E-102</v>
      </c>
      <c r="L61" s="6">
        <f t="shared" si="10"/>
        <v>1.4114529176951317E-130</v>
      </c>
      <c r="M61" s="6">
        <f t="shared" si="10"/>
        <v>2.6071653107687431E-162</v>
      </c>
      <c r="N61" s="6">
        <f t="shared" si="10"/>
        <v>2.0203741834249686E-197</v>
      </c>
      <c r="O61" s="6">
        <f t="shared" si="10"/>
        <v>6.6150315787904525E-236</v>
      </c>
      <c r="P61" s="6">
        <f t="shared" si="10"/>
        <v>9.2002667083485336E-278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10"/>
        <v>0</v>
      </c>
      <c r="U61" s="6">
        <f t="shared" si="12"/>
        <v>0</v>
      </c>
      <c r="V61" s="6">
        <f t="shared" si="12"/>
        <v>0</v>
      </c>
      <c r="W61" s="6">
        <f t="shared" si="12"/>
        <v>0</v>
      </c>
    </row>
    <row r="62" spans="1:23">
      <c r="A62" s="5">
        <f t="shared" si="5"/>
        <v>5.300000000000004E-2</v>
      </c>
      <c r="B62" s="10">
        <f t="shared" si="4"/>
        <v>3.2142995138613113</v>
      </c>
      <c r="D62" s="6">
        <f t="shared" si="11"/>
        <v>3.213639865845912</v>
      </c>
      <c r="E62" s="6">
        <f t="shared" si="10"/>
        <v>6.5964800234134639E-4</v>
      </c>
      <c r="F62" s="6">
        <f t="shared" si="10"/>
        <v>1.3057930702995868E-11</v>
      </c>
      <c r="G62" s="6">
        <f t="shared" si="10"/>
        <v>6.5776419759315783E-23</v>
      </c>
      <c r="H62" s="6">
        <f t="shared" si="10"/>
        <v>1.0725618483430557E-37</v>
      </c>
      <c r="I62" s="6">
        <f t="shared" si="10"/>
        <v>6.2653362324917723E-56</v>
      </c>
      <c r="J62" s="6">
        <f t="shared" si="10"/>
        <v>1.3821561523325268E-77</v>
      </c>
      <c r="K62" s="6">
        <f t="shared" si="10"/>
        <v>1.1878694702170224E-102</v>
      </c>
      <c r="L62" s="6">
        <f t="shared" si="10"/>
        <v>4.0571946366197365E-131</v>
      </c>
      <c r="M62" s="6">
        <f t="shared" si="10"/>
        <v>5.5821699007877307E-163</v>
      </c>
      <c r="N62" s="6">
        <f t="shared" si="10"/>
        <v>3.1237489566288612E-198</v>
      </c>
      <c r="O62" s="6">
        <f t="shared" si="10"/>
        <v>7.1601270989580712E-237</v>
      </c>
      <c r="P62" s="6">
        <f t="shared" si="10"/>
        <v>6.7587798938721125E-279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10"/>
        <v>0</v>
      </c>
      <c r="U62" s="6">
        <f t="shared" si="12"/>
        <v>0</v>
      </c>
      <c r="V62" s="6">
        <f t="shared" si="12"/>
        <v>0</v>
      </c>
      <c r="W62" s="6">
        <f t="shared" si="12"/>
        <v>0</v>
      </c>
    </row>
    <row r="63" spans="1:23">
      <c r="A63" s="5">
        <f t="shared" si="5"/>
        <v>5.4000000000000041E-2</v>
      </c>
      <c r="B63" s="10">
        <f t="shared" si="4"/>
        <v>3.2012579370162157</v>
      </c>
      <c r="D63" s="6">
        <f t="shared" si="11"/>
        <v>3.2006322358005366</v>
      </c>
      <c r="E63" s="6">
        <f t="shared" si="10"/>
        <v>6.2570120422332086E-4</v>
      </c>
      <c r="F63" s="6">
        <f t="shared" si="10"/>
        <v>1.145572541987244E-11</v>
      </c>
      <c r="G63" s="6">
        <f t="shared" si="10"/>
        <v>5.1744602839896696E-23</v>
      </c>
      <c r="H63" s="6">
        <f t="shared" si="10"/>
        <v>7.3343788920838792E-38</v>
      </c>
      <c r="I63" s="6">
        <f t="shared" si="10"/>
        <v>3.6101000570408851E-56</v>
      </c>
      <c r="J63" s="6">
        <f t="shared" si="10"/>
        <v>6.505034630997209E-78</v>
      </c>
      <c r="K63" s="6">
        <f t="shared" si="10"/>
        <v>4.4265060177881102E-103</v>
      </c>
      <c r="L63" s="6">
        <f t="shared" si="10"/>
        <v>1.1603779225143124E-131</v>
      </c>
      <c r="M63" s="6">
        <f t="shared" si="10"/>
        <v>1.1877881498473485E-163</v>
      </c>
      <c r="N63" s="6">
        <f t="shared" si="10"/>
        <v>4.7935273509258469E-199</v>
      </c>
      <c r="O63" s="6">
        <f t="shared" si="10"/>
        <v>7.6811042212039014E-238</v>
      </c>
      <c r="P63" s="6">
        <f t="shared" si="10"/>
        <v>4.9133271208230249E-280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10"/>
        <v>0</v>
      </c>
      <c r="U63" s="6">
        <f t="shared" si="12"/>
        <v>0</v>
      </c>
      <c r="V63" s="6">
        <f t="shared" si="12"/>
        <v>0</v>
      </c>
      <c r="W63" s="6">
        <f t="shared" si="12"/>
        <v>0</v>
      </c>
    </row>
    <row r="64" spans="1:23">
      <c r="A64" s="5">
        <f t="shared" si="5"/>
        <v>5.5000000000000042E-2</v>
      </c>
      <c r="B64" s="10">
        <f t="shared" si="4"/>
        <v>3.1880199266179994</v>
      </c>
      <c r="D64" s="6">
        <f t="shared" si="11"/>
        <v>3.1874265744329739</v>
      </c>
      <c r="E64" s="6">
        <f t="shared" si="10"/>
        <v>5.9335217498099227E-4</v>
      </c>
      <c r="F64" s="6">
        <f t="shared" si="10"/>
        <v>1.0044461709095783E-11</v>
      </c>
      <c r="G64" s="6">
        <f t="shared" si="10"/>
        <v>4.0665509337355055E-23</v>
      </c>
      <c r="H64" s="6">
        <f t="shared" si="10"/>
        <v>5.0075684579090175E-38</v>
      </c>
      <c r="I64" s="6">
        <f t="shared" si="10"/>
        <v>2.0754805105774416E-56</v>
      </c>
      <c r="J64" s="6">
        <f t="shared" si="10"/>
        <v>3.0522105291474846E-78</v>
      </c>
      <c r="K64" s="6">
        <f t="shared" si="10"/>
        <v>1.6429312189226665E-103</v>
      </c>
      <c r="L64" s="6">
        <f t="shared" si="10"/>
        <v>3.3020107206936803E-132</v>
      </c>
      <c r="M64" s="6">
        <f t="shared" si="10"/>
        <v>2.5116872783093617E-164</v>
      </c>
      <c r="N64" s="6">
        <f t="shared" si="10"/>
        <v>7.3005567363629264E-200</v>
      </c>
      <c r="O64" s="6">
        <f t="shared" si="10"/>
        <v>8.1662961659218045E-239</v>
      </c>
      <c r="P64" s="6">
        <f t="shared" si="10"/>
        <v>3.5343069731958356E-281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10"/>
        <v>0</v>
      </c>
      <c r="U64" s="6">
        <f t="shared" si="12"/>
        <v>0</v>
      </c>
      <c r="V64" s="6">
        <f t="shared" si="12"/>
        <v>0</v>
      </c>
      <c r="W64" s="6">
        <f t="shared" si="12"/>
        <v>0</v>
      </c>
    </row>
    <row r="65" spans="1:23">
      <c r="A65" s="5">
        <f t="shared" si="5"/>
        <v>5.6000000000000043E-2</v>
      </c>
      <c r="B65" s="10">
        <f t="shared" si="4"/>
        <v>3.1745879731661577</v>
      </c>
      <c r="D65" s="6">
        <f t="shared" si="11"/>
        <v>3.1740254395615288</v>
      </c>
      <c r="E65" s="6">
        <f t="shared" si="10"/>
        <v>5.6253359582679832E-4</v>
      </c>
      <c r="F65" s="6">
        <f t="shared" si="10"/>
        <v>8.8020858373057843E-12</v>
      </c>
      <c r="G65" s="6">
        <f t="shared" si="10"/>
        <v>3.1926548396702948E-23</v>
      </c>
      <c r="H65" s="6">
        <f t="shared" si="10"/>
        <v>3.4135816152613963E-38</v>
      </c>
      <c r="I65" s="6">
        <f t="shared" si="10"/>
        <v>1.1905255919967486E-56</v>
      </c>
      <c r="J65" s="6">
        <f t="shared" si="10"/>
        <v>1.4277310686052871E-78</v>
      </c>
      <c r="K65" s="6">
        <f t="shared" si="10"/>
        <v>6.0734678995638721E-104</v>
      </c>
      <c r="L65" s="6">
        <f t="shared" si="10"/>
        <v>9.3487621806875933E-133</v>
      </c>
      <c r="M65" s="6">
        <f t="shared" si="10"/>
        <v>5.278030857723098E-165</v>
      </c>
      <c r="N65" s="6">
        <f t="shared" si="10"/>
        <v>1.1034821106786676E-200</v>
      </c>
      <c r="O65" s="6">
        <f t="shared" si="10"/>
        <v>8.6041802526920719E-240</v>
      </c>
      <c r="P65" s="6">
        <f t="shared" si="10"/>
        <v>2.5155659954788552E-282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10"/>
        <v>0</v>
      </c>
      <c r="U65" s="6">
        <f t="shared" si="12"/>
        <v>0</v>
      </c>
      <c r="V65" s="6">
        <f t="shared" si="12"/>
        <v>0</v>
      </c>
      <c r="W65" s="6">
        <f t="shared" si="12"/>
        <v>0</v>
      </c>
    </row>
    <row r="66" spans="1:23">
      <c r="A66" s="5">
        <f t="shared" si="5"/>
        <v>5.7000000000000044E-2</v>
      </c>
      <c r="B66" s="10">
        <f t="shared" si="4"/>
        <v>3.1609646002962282</v>
      </c>
      <c r="D66" s="6">
        <f t="shared" si="11"/>
        <v>3.1604314196914594</v>
      </c>
      <c r="E66" s="6">
        <f t="shared" si="10"/>
        <v>5.3318059705989573E-4</v>
      </c>
      <c r="F66" s="6">
        <f t="shared" si="10"/>
        <v>7.7090064949399683E-12</v>
      </c>
      <c r="G66" s="6">
        <f t="shared" si="10"/>
        <v>2.504036027241692E-23</v>
      </c>
      <c r="H66" s="6">
        <f t="shared" si="10"/>
        <v>2.3233294823038653E-38</v>
      </c>
      <c r="I66" s="6">
        <f t="shared" si="10"/>
        <v>6.8135828703577922E-57</v>
      </c>
      <c r="J66" s="6">
        <f t="shared" si="10"/>
        <v>6.6579425444231193E-79</v>
      </c>
      <c r="K66" s="6">
        <f t="shared" si="10"/>
        <v>2.2361768976015265E-104</v>
      </c>
      <c r="L66" s="6">
        <f t="shared" si="10"/>
        <v>2.633404211026408E-133</v>
      </c>
      <c r="M66" s="6">
        <f t="shared" si="10"/>
        <v>1.1021663890728898E-165</v>
      </c>
      <c r="N66" s="6">
        <f t="shared" si="10"/>
        <v>1.6552742806038759E-201</v>
      </c>
      <c r="O66" s="6">
        <f t="shared" si="10"/>
        <v>8.9838207748647616E-241</v>
      </c>
      <c r="P66" s="6">
        <f t="shared" si="10"/>
        <v>1.7715425912774677E-283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10"/>
        <v>0</v>
      </c>
      <c r="U66" s="6">
        <f t="shared" si="12"/>
        <v>0</v>
      </c>
      <c r="V66" s="6">
        <f t="shared" si="12"/>
        <v>0</v>
      </c>
      <c r="W66" s="6">
        <f t="shared" si="12"/>
        <v>0</v>
      </c>
    </row>
    <row r="67" spans="1:23">
      <c r="A67" s="5">
        <f t="shared" si="5"/>
        <v>5.8000000000000045E-2</v>
      </c>
      <c r="B67" s="10">
        <f t="shared" si="4"/>
        <v>3.147152364122253</v>
      </c>
      <c r="D67" s="6">
        <f t="shared" si="11"/>
        <v>3.1466471334289694</v>
      </c>
      <c r="E67" s="6">
        <f t="shared" si="10"/>
        <v>5.0523068653553921E-4</v>
      </c>
      <c r="F67" s="6">
        <f t="shared" si="10"/>
        <v>6.7478298032433439E-12</v>
      </c>
      <c r="G67" s="6">
        <f t="shared" si="10"/>
        <v>1.9619605800971853E-23</v>
      </c>
      <c r="H67" s="6">
        <f t="shared" si="10"/>
        <v>1.5787948355015159E-38</v>
      </c>
      <c r="I67" s="6">
        <f t="shared" si="10"/>
        <v>3.8906766596508159E-57</v>
      </c>
      <c r="J67" s="6">
        <f t="shared" si="10"/>
        <v>3.095209296893748E-79</v>
      </c>
      <c r="K67" s="6">
        <f t="shared" si="10"/>
        <v>8.2001278675244838E-105</v>
      </c>
      <c r="L67" s="6">
        <f t="shared" si="10"/>
        <v>7.3800593342665195E-134</v>
      </c>
      <c r="M67" s="6">
        <f t="shared" si="10"/>
        <v>2.2870746155576578E-166</v>
      </c>
      <c r="N67" s="6">
        <f t="shared" si="10"/>
        <v>2.4640910208848406E-202</v>
      </c>
      <c r="O67" s="6">
        <f t="shared" si="10"/>
        <v>9.2953147814202036E-242</v>
      </c>
      <c r="P67" s="6">
        <f t="shared" si="10"/>
        <v>1.2343360588460581E-284</v>
      </c>
      <c r="Q67" s="6">
        <f t="shared" si="10"/>
        <v>0</v>
      </c>
      <c r="R67" s="6">
        <f t="shared" si="10"/>
        <v>0</v>
      </c>
      <c r="S67" s="6">
        <f t="shared" si="10"/>
        <v>0</v>
      </c>
      <c r="T67" s="6">
        <f t="shared" si="10"/>
        <v>0</v>
      </c>
      <c r="U67" s="6">
        <f t="shared" si="12"/>
        <v>0</v>
      </c>
      <c r="V67" s="6">
        <f t="shared" si="12"/>
        <v>0</v>
      </c>
      <c r="W67" s="6">
        <f t="shared" si="12"/>
        <v>0</v>
      </c>
    </row>
    <row r="68" spans="1:23">
      <c r="A68" s="5">
        <f t="shared" si="5"/>
        <v>5.9000000000000045E-2</v>
      </c>
      <c r="B68" s="10">
        <f t="shared" si="4"/>
        <v>3.1331538525700693</v>
      </c>
      <c r="D68" s="6">
        <f t="shared" si="11"/>
        <v>3.1326752288846786</v>
      </c>
      <c r="E68" s="6">
        <f t="shared" si="10"/>
        <v>4.7862367948755825E-4</v>
      </c>
      <c r="F68" s="6">
        <f t="shared" si="10"/>
        <v>5.9031217063207336E-12</v>
      </c>
      <c r="G68" s="6">
        <f t="shared" si="10"/>
        <v>1.535675034541124E-23</v>
      </c>
      <c r="H68" s="6">
        <f t="shared" si="10"/>
        <v>1.07115476591619E-38</v>
      </c>
      <c r="I68" s="6">
        <f t="shared" si="10"/>
        <v>2.2165808207955019E-57</v>
      </c>
      <c r="J68" s="6">
        <f t="shared" si="10"/>
        <v>1.4344683145515656E-79</v>
      </c>
      <c r="K68" s="6">
        <f t="shared" si="10"/>
        <v>2.9948364580058278E-105</v>
      </c>
      <c r="L68" s="6">
        <f t="shared" si="10"/>
        <v>2.057653264490997E-134</v>
      </c>
      <c r="M68" s="6">
        <f t="shared" si="10"/>
        <v>4.7158550418066248E-167</v>
      </c>
      <c r="N68" s="6">
        <f t="shared" si="10"/>
        <v>3.6400917982047133E-203</v>
      </c>
      <c r="O68" s="6">
        <f t="shared" si="10"/>
        <v>9.5302159385056986E-243</v>
      </c>
      <c r="P68" s="6">
        <f t="shared" si="10"/>
        <v>8.5086879570304259E-286</v>
      </c>
      <c r="Q68" s="6">
        <f t="shared" si="10"/>
        <v>0</v>
      </c>
      <c r="R68" s="6">
        <f t="shared" si="10"/>
        <v>0</v>
      </c>
      <c r="S68" s="6">
        <f t="shared" si="10"/>
        <v>0</v>
      </c>
      <c r="T68" s="6">
        <f t="shared" si="10"/>
        <v>0</v>
      </c>
      <c r="U68" s="6">
        <f t="shared" si="12"/>
        <v>0</v>
      </c>
      <c r="V68" s="6">
        <f t="shared" si="12"/>
        <v>0</v>
      </c>
      <c r="W68" s="6">
        <f t="shared" si="12"/>
        <v>0</v>
      </c>
    </row>
    <row r="69" spans="1:23">
      <c r="A69" s="5">
        <f t="shared" si="5"/>
        <v>6.0000000000000046E-2</v>
      </c>
      <c r="B69" s="10">
        <f t="shared" si="4"/>
        <v>3.1189716847015831</v>
      </c>
      <c r="D69" s="6">
        <f t="shared" si="11"/>
        <v>3.1185183830667143</v>
      </c>
      <c r="E69" s="6">
        <f t="shared" si="10"/>
        <v>4.5330162970786319E-4</v>
      </c>
      <c r="F69" s="6">
        <f t="shared" si="10"/>
        <v>5.161195042773733E-12</v>
      </c>
      <c r="G69" s="6">
        <f t="shared" si="10"/>
        <v>1.2007869201363562E-23</v>
      </c>
      <c r="H69" s="6">
        <f t="shared" si="10"/>
        <v>7.2558388321940317E-39</v>
      </c>
      <c r="I69" s="6">
        <f t="shared" si="10"/>
        <v>1.2599312995460622E-57</v>
      </c>
      <c r="J69" s="6">
        <f t="shared" si="10"/>
        <v>6.6273125397379515E-80</v>
      </c>
      <c r="K69" s="6">
        <f t="shared" si="10"/>
        <v>1.0893227037048093E-105</v>
      </c>
      <c r="L69" s="6">
        <f t="shared" si="10"/>
        <v>5.7074959023547018E-135</v>
      </c>
      <c r="M69" s="6">
        <f t="shared" si="10"/>
        <v>9.6622099306175481E-168</v>
      </c>
      <c r="N69" s="6">
        <f t="shared" si="10"/>
        <v>5.3360929460499252E-204</v>
      </c>
      <c r="O69" s="6">
        <f t="shared" si="10"/>
        <v>9.6819115079804203E-244</v>
      </c>
      <c r="P69" s="6">
        <f t="shared" si="10"/>
        <v>5.802571386795094E-287</v>
      </c>
      <c r="Q69" s="6">
        <f t="shared" si="10"/>
        <v>0</v>
      </c>
      <c r="R69" s="6">
        <f t="shared" si="10"/>
        <v>0</v>
      </c>
      <c r="S69" s="6">
        <f t="shared" si="10"/>
        <v>0</v>
      </c>
      <c r="T69" s="6">
        <f t="shared" ref="T69:W90" si="13">EXP($A69-T$4*EXP(4*$A69))*((16*T$4^2*EXP(8*$A69)-24*T$4*EXP(4*$A69)))</f>
        <v>0</v>
      </c>
      <c r="U69" s="6">
        <f t="shared" si="13"/>
        <v>0</v>
      </c>
      <c r="V69" s="6">
        <f t="shared" si="13"/>
        <v>0</v>
      </c>
      <c r="W69" s="6">
        <f t="shared" si="13"/>
        <v>0</v>
      </c>
    </row>
    <row r="70" spans="1:23">
      <c r="A70" s="5">
        <f t="shared" si="5"/>
        <v>6.1000000000000047E-2</v>
      </c>
      <c r="B70" s="10">
        <f t="shared" si="4"/>
        <v>3.1046085100301872</v>
      </c>
      <c r="D70" s="6">
        <f t="shared" si="11"/>
        <v>3.1041793012635921</v>
      </c>
      <c r="E70" s="6">
        <f t="shared" si="11"/>
        <v>4.2920876208549886E-4</v>
      </c>
      <c r="F70" s="6">
        <f t="shared" si="11"/>
        <v>4.5099188455177902E-12</v>
      </c>
      <c r="G70" s="6">
        <f t="shared" si="11"/>
        <v>9.379687712535215E-24</v>
      </c>
      <c r="H70" s="6">
        <f t="shared" si="11"/>
        <v>4.9071477814488846E-39</v>
      </c>
      <c r="I70" s="6">
        <f t="shared" si="11"/>
        <v>7.1451447780068141E-58</v>
      </c>
      <c r="J70" s="6">
        <f t="shared" si="11"/>
        <v>3.0522778859872142E-80</v>
      </c>
      <c r="K70" s="6">
        <f t="shared" si="11"/>
        <v>3.9460616514629358E-106</v>
      </c>
      <c r="L70" s="6">
        <f t="shared" si="11"/>
        <v>1.5749657888057043E-135</v>
      </c>
      <c r="M70" s="6">
        <f t="shared" si="11"/>
        <v>1.9670587067065564E-168</v>
      </c>
      <c r="N70" s="6">
        <f t="shared" si="11"/>
        <v>7.7620509673989348E-205</v>
      </c>
      <c r="O70" s="6">
        <f t="shared" si="11"/>
        <v>9.7459291986851501E-245</v>
      </c>
      <c r="P70" s="6">
        <f t="shared" si="11"/>
        <v>3.9146089039950117E-288</v>
      </c>
      <c r="Q70" s="6">
        <f t="shared" si="11"/>
        <v>0</v>
      </c>
      <c r="R70" s="6">
        <f t="shared" si="11"/>
        <v>0</v>
      </c>
      <c r="S70" s="6">
        <f t="shared" si="11"/>
        <v>0</v>
      </c>
      <c r="T70" s="6">
        <f t="shared" si="13"/>
        <v>0</v>
      </c>
      <c r="U70" s="6">
        <f t="shared" si="13"/>
        <v>0</v>
      </c>
      <c r="V70" s="6">
        <f t="shared" si="13"/>
        <v>0</v>
      </c>
      <c r="W70" s="6">
        <f t="shared" si="13"/>
        <v>0</v>
      </c>
    </row>
    <row r="71" spans="1:23">
      <c r="A71" s="5">
        <f t="shared" si="5"/>
        <v>6.2000000000000048E-2</v>
      </c>
      <c r="B71" s="10">
        <f t="shared" ref="B71:B134" si="14">SUM(D71:W71)</f>
        <v>3.0900670078274977</v>
      </c>
      <c r="D71" s="6">
        <f t="shared" si="11"/>
        <v>3.0896607164170526</v>
      </c>
      <c r="E71" s="6">
        <f t="shared" si="11"/>
        <v>4.0629140650642258E-4</v>
      </c>
      <c r="F71" s="6">
        <f t="shared" si="11"/>
        <v>3.9385476499250641E-12</v>
      </c>
      <c r="G71" s="6">
        <f t="shared" si="11"/>
        <v>7.3192205998018208E-24</v>
      </c>
      <c r="H71" s="6">
        <f t="shared" si="11"/>
        <v>3.3134008028994885E-39</v>
      </c>
      <c r="I71" s="6">
        <f t="shared" si="11"/>
        <v>4.0427051868549864E-58</v>
      </c>
      <c r="J71" s="6">
        <f t="shared" si="11"/>
        <v>1.4013459540888498E-80</v>
      </c>
      <c r="K71" s="6">
        <f t="shared" si="11"/>
        <v>1.4235998239780051E-106</v>
      </c>
      <c r="L71" s="6">
        <f t="shared" si="11"/>
        <v>4.3235425033855592E-136</v>
      </c>
      <c r="M71" s="6">
        <f t="shared" si="11"/>
        <v>3.9789811496549617E-169</v>
      </c>
      <c r="N71" s="6">
        <f t="shared" si="11"/>
        <v>1.1203615373781871E-205</v>
      </c>
      <c r="O71" s="6">
        <f t="shared" si="11"/>
        <v>9.7201541811392627E-246</v>
      </c>
      <c r="P71" s="6">
        <f t="shared" si="11"/>
        <v>2.6124468397463693E-289</v>
      </c>
      <c r="Q71" s="6">
        <f t="shared" si="11"/>
        <v>0</v>
      </c>
      <c r="R71" s="6">
        <f t="shared" si="11"/>
        <v>0</v>
      </c>
      <c r="S71" s="6">
        <f t="shared" si="11"/>
        <v>0</v>
      </c>
      <c r="T71" s="6">
        <f t="shared" si="13"/>
        <v>0</v>
      </c>
      <c r="U71" s="6">
        <f t="shared" si="13"/>
        <v>0</v>
      </c>
      <c r="V71" s="6">
        <f t="shared" si="13"/>
        <v>0</v>
      </c>
      <c r="W71" s="6">
        <f t="shared" si="13"/>
        <v>0</v>
      </c>
    </row>
    <row r="72" spans="1:23">
      <c r="A72" s="5">
        <f t="shared" ref="A72:A135" si="15">A71+$A$3</f>
        <v>6.3000000000000042E-2</v>
      </c>
      <c r="B72" s="10">
        <f t="shared" si="14"/>
        <v>3.075349886421598</v>
      </c>
      <c r="D72" s="6">
        <f t="shared" si="11"/>
        <v>3.0749653884850465</v>
      </c>
      <c r="E72" s="6">
        <f t="shared" si="11"/>
        <v>3.8449793311377156E-4</v>
      </c>
      <c r="F72" s="6">
        <f t="shared" si="11"/>
        <v>3.4375688013397014E-12</v>
      </c>
      <c r="G72" s="6">
        <f t="shared" si="11"/>
        <v>5.7054977127173612E-24</v>
      </c>
      <c r="H72" s="6">
        <f t="shared" si="11"/>
        <v>2.2336717110240204E-39</v>
      </c>
      <c r="I72" s="6">
        <f t="shared" si="11"/>
        <v>2.2820542307811696E-58</v>
      </c>
      <c r="J72" s="6">
        <f t="shared" si="11"/>
        <v>6.4135112620104095E-81</v>
      </c>
      <c r="K72" s="6">
        <f t="shared" si="11"/>
        <v>5.1147167375615329E-107</v>
      </c>
      <c r="L72" s="6">
        <f t="shared" si="11"/>
        <v>1.1807076782963849E-136</v>
      </c>
      <c r="M72" s="6">
        <f t="shared" si="11"/>
        <v>7.9970347310971981E-170</v>
      </c>
      <c r="N72" s="6">
        <f t="shared" si="11"/>
        <v>1.6045563570469432E-206</v>
      </c>
      <c r="O72" s="6">
        <f t="shared" si="11"/>
        <v>9.6049416998739837E-247</v>
      </c>
      <c r="P72" s="6">
        <f t="shared" si="11"/>
        <v>1.7245622128802199E-290</v>
      </c>
      <c r="Q72" s="6">
        <f t="shared" si="11"/>
        <v>0</v>
      </c>
      <c r="R72" s="6">
        <f t="shared" si="11"/>
        <v>0</v>
      </c>
      <c r="S72" s="6">
        <f t="shared" si="11"/>
        <v>0</v>
      </c>
      <c r="T72" s="6">
        <f t="shared" si="13"/>
        <v>0</v>
      </c>
      <c r="U72" s="6">
        <f t="shared" si="13"/>
        <v>0</v>
      </c>
      <c r="V72" s="6">
        <f t="shared" si="13"/>
        <v>0</v>
      </c>
      <c r="W72" s="6">
        <f t="shared" si="13"/>
        <v>0</v>
      </c>
    </row>
    <row r="73" spans="1:23">
      <c r="A73" s="5">
        <f t="shared" si="15"/>
        <v>6.4000000000000043E-2</v>
      </c>
      <c r="B73" s="10">
        <f t="shared" si="14"/>
        <v>3.0604598824869305</v>
      </c>
      <c r="D73" s="6">
        <f t="shared" si="11"/>
        <v>3.0600961037950047</v>
      </c>
      <c r="E73" s="6">
        <f t="shared" si="11"/>
        <v>3.6377868892717316E-4</v>
      </c>
      <c r="F73" s="6">
        <f t="shared" si="11"/>
        <v>2.9985659449927235E-12</v>
      </c>
      <c r="G73" s="6">
        <f t="shared" si="11"/>
        <v>4.4429628519354229E-24</v>
      </c>
      <c r="H73" s="6">
        <f t="shared" si="11"/>
        <v>1.5033581182040249E-39</v>
      </c>
      <c r="I73" s="6">
        <f t="shared" si="11"/>
        <v>1.2851939258923832E-58</v>
      </c>
      <c r="J73" s="6">
        <f t="shared" si="11"/>
        <v>2.9259713514411863E-81</v>
      </c>
      <c r="K73" s="6">
        <f t="shared" si="11"/>
        <v>1.8300277434448823E-107</v>
      </c>
      <c r="L73" s="6">
        <f t="shared" si="11"/>
        <v>3.2075246834758962E-137</v>
      </c>
      <c r="M73" s="6">
        <f t="shared" si="11"/>
        <v>1.5968988604213472E-170</v>
      </c>
      <c r="N73" s="6">
        <f t="shared" si="11"/>
        <v>2.2800967597299045E-207</v>
      </c>
      <c r="O73" s="6">
        <f t="shared" si="11"/>
        <v>9.4031171033041042E-248</v>
      </c>
      <c r="P73" s="6">
        <f t="shared" si="11"/>
        <v>1.1260654758924987E-291</v>
      </c>
      <c r="Q73" s="6">
        <f t="shared" si="11"/>
        <v>0</v>
      </c>
      <c r="R73" s="6">
        <f t="shared" si="11"/>
        <v>0</v>
      </c>
      <c r="S73" s="6">
        <f t="shared" si="11"/>
        <v>0</v>
      </c>
      <c r="T73" s="6">
        <f t="shared" si="13"/>
        <v>0</v>
      </c>
      <c r="U73" s="6">
        <f t="shared" si="13"/>
        <v>0</v>
      </c>
      <c r="V73" s="6">
        <f t="shared" si="13"/>
        <v>0</v>
      </c>
      <c r="W73" s="6">
        <f t="shared" si="13"/>
        <v>0</v>
      </c>
    </row>
    <row r="74" spans="1:23">
      <c r="A74" s="5">
        <f t="shared" si="15"/>
        <v>6.5000000000000044E-2</v>
      </c>
      <c r="B74" s="10">
        <f t="shared" si="14"/>
        <v>3.0453997603260659</v>
      </c>
      <c r="D74" s="6">
        <f t="shared" si="11"/>
        <v>3.0450556743876338</v>
      </c>
      <c r="E74" s="6">
        <f t="shared" si="11"/>
        <v>3.4408593581834452E-4</v>
      </c>
      <c r="F74" s="6">
        <f t="shared" si="11"/>
        <v>2.6140970559881808E-12</v>
      </c>
      <c r="G74" s="6">
        <f t="shared" si="11"/>
        <v>3.4562128130188781E-24</v>
      </c>
      <c r="H74" s="6">
        <f t="shared" si="11"/>
        <v>1.0101839608874139E-39</v>
      </c>
      <c r="I74" s="6">
        <f t="shared" si="11"/>
        <v>7.2209797985527734E-59</v>
      </c>
      <c r="J74" s="6">
        <f t="shared" si="11"/>
        <v>1.3306458134283106E-81</v>
      </c>
      <c r="K74" s="6">
        <f t="shared" si="11"/>
        <v>6.5206213619865226E-108</v>
      </c>
      <c r="L74" s="6">
        <f t="shared" si="11"/>
        <v>8.6678916428916924E-138</v>
      </c>
      <c r="M74" s="6">
        <f t="shared" si="11"/>
        <v>3.1681512804598176E-171</v>
      </c>
      <c r="N74" s="6">
        <f t="shared" si="11"/>
        <v>3.2146927859490489E-208</v>
      </c>
      <c r="O74" s="6">
        <f t="shared" si="11"/>
        <v>9.1198622447739599E-249</v>
      </c>
      <c r="P74" s="6">
        <f t="shared" si="11"/>
        <v>7.2724839309454221E-293</v>
      </c>
      <c r="Q74" s="6">
        <f t="shared" si="11"/>
        <v>0</v>
      </c>
      <c r="R74" s="6">
        <f t="shared" si="11"/>
        <v>0</v>
      </c>
      <c r="S74" s="6">
        <f t="shared" si="11"/>
        <v>0</v>
      </c>
      <c r="T74" s="6">
        <f t="shared" si="13"/>
        <v>0</v>
      </c>
      <c r="U74" s="6">
        <f t="shared" si="13"/>
        <v>0</v>
      </c>
      <c r="V74" s="6">
        <f t="shared" si="13"/>
        <v>0</v>
      </c>
      <c r="W74" s="6">
        <f t="shared" si="13"/>
        <v>0</v>
      </c>
    </row>
    <row r="75" spans="1:23">
      <c r="A75" s="5">
        <f t="shared" si="15"/>
        <v>6.6000000000000045E-2</v>
      </c>
      <c r="B75" s="10">
        <f t="shared" si="14"/>
        <v>3.030172311143509</v>
      </c>
      <c r="D75" s="6">
        <f t="shared" si="11"/>
        <v>3.0298469373513921</v>
      </c>
      <c r="E75" s="6">
        <f t="shared" si="11"/>
        <v>3.2537378983908829E-4</v>
      </c>
      <c r="F75" s="6">
        <f t="shared" si="11"/>
        <v>2.2775855258008236E-12</v>
      </c>
      <c r="G75" s="6">
        <f t="shared" si="11"/>
        <v>2.6858089049769667E-24</v>
      </c>
      <c r="H75" s="6">
        <f t="shared" si="11"/>
        <v>6.7768922990213699E-40</v>
      </c>
      <c r="I75" s="6">
        <f t="shared" si="11"/>
        <v>4.0476624641461755E-59</v>
      </c>
      <c r="J75" s="6">
        <f t="shared" si="11"/>
        <v>6.032086084710606E-82</v>
      </c>
      <c r="K75" s="6">
        <f t="shared" si="11"/>
        <v>2.3137065683478878E-108</v>
      </c>
      <c r="L75" s="6">
        <f t="shared" si="11"/>
        <v>2.3300413704187395E-138</v>
      </c>
      <c r="M75" s="6">
        <f t="shared" si="11"/>
        <v>6.2445792351797642E-172</v>
      </c>
      <c r="N75" s="6">
        <f t="shared" si="11"/>
        <v>4.496761920192807E-209</v>
      </c>
      <c r="O75" s="6">
        <f t="shared" si="11"/>
        <v>8.7624945133785634E-250</v>
      </c>
      <c r="P75" s="6">
        <f t="shared" si="11"/>
        <v>4.6453361409021562E-294</v>
      </c>
      <c r="Q75" s="6">
        <f t="shared" si="11"/>
        <v>0</v>
      </c>
      <c r="R75" s="6">
        <f t="shared" si="11"/>
        <v>0</v>
      </c>
      <c r="S75" s="6">
        <f t="shared" si="11"/>
        <v>0</v>
      </c>
      <c r="T75" s="6">
        <f t="shared" si="13"/>
        <v>0</v>
      </c>
      <c r="U75" s="6">
        <f t="shared" si="13"/>
        <v>0</v>
      </c>
      <c r="V75" s="6">
        <f t="shared" si="13"/>
        <v>0</v>
      </c>
      <c r="W75" s="6">
        <f t="shared" si="13"/>
        <v>0</v>
      </c>
    </row>
    <row r="76" spans="1:23">
      <c r="A76" s="5">
        <f t="shared" si="15"/>
        <v>6.7000000000000046E-2</v>
      </c>
      <c r="B76" s="10">
        <f t="shared" si="14"/>
        <v>3.0147803523117433</v>
      </c>
      <c r="D76" s="6">
        <f t="shared" si="11"/>
        <v>3.0144727541478633</v>
      </c>
      <c r="E76" s="6">
        <f t="shared" si="11"/>
        <v>3.0759816189660302E-4</v>
      </c>
      <c r="F76" s="6">
        <f t="shared" si="11"/>
        <v>1.9832229659787341E-12</v>
      </c>
      <c r="G76" s="6">
        <f t="shared" si="11"/>
        <v>2.0849457911698383E-24</v>
      </c>
      <c r="H76" s="6">
        <f t="shared" si="11"/>
        <v>4.5388931128760034E-40</v>
      </c>
      <c r="I76" s="6">
        <f t="shared" si="11"/>
        <v>2.2635446080813051E-59</v>
      </c>
      <c r="J76" s="6">
        <f t="shared" si="11"/>
        <v>2.7257102427149949E-82</v>
      </c>
      <c r="K76" s="6">
        <f t="shared" si="11"/>
        <v>8.175386672691976E-109</v>
      </c>
      <c r="L76" s="6">
        <f t="shared" si="11"/>
        <v>6.2303334567479047E-139</v>
      </c>
      <c r="M76" s="6">
        <f t="shared" si="11"/>
        <v>1.2228068752495135E-172</v>
      </c>
      <c r="N76" s="6">
        <f t="shared" si="11"/>
        <v>6.2405203516930358E-210</v>
      </c>
      <c r="O76" s="6">
        <f t="shared" si="11"/>
        <v>8.340151627711498E-251</v>
      </c>
      <c r="P76" s="6">
        <f t="shared" si="11"/>
        <v>2.9345910705745227E-295</v>
      </c>
      <c r="Q76" s="6">
        <f t="shared" si="11"/>
        <v>0</v>
      </c>
      <c r="R76" s="6">
        <f t="shared" si="11"/>
        <v>0</v>
      </c>
      <c r="S76" s="6">
        <f t="shared" si="11"/>
        <v>0</v>
      </c>
      <c r="T76" s="6">
        <f t="shared" si="13"/>
        <v>0</v>
      </c>
      <c r="U76" s="6">
        <f t="shared" si="13"/>
        <v>0</v>
      </c>
      <c r="V76" s="6">
        <f t="shared" si="13"/>
        <v>0</v>
      </c>
      <c r="W76" s="6">
        <f t="shared" si="13"/>
        <v>0</v>
      </c>
    </row>
    <row r="77" spans="1:23">
      <c r="A77" s="5">
        <f t="shared" si="15"/>
        <v>6.8000000000000047E-2</v>
      </c>
      <c r="B77" s="10">
        <f t="shared" si="14"/>
        <v>2.9992267266296952</v>
      </c>
      <c r="D77" s="6">
        <f t="shared" si="11"/>
        <v>2.9989360099281996</v>
      </c>
      <c r="E77" s="6">
        <f t="shared" si="11"/>
        <v>2.9071669976992088E-4</v>
      </c>
      <c r="F77" s="6">
        <f t="shared" si="11"/>
        <v>1.7258825207176453E-12</v>
      </c>
      <c r="G77" s="6">
        <f t="shared" si="11"/>
        <v>1.6168049446144495E-24</v>
      </c>
      <c r="H77" s="6">
        <f t="shared" si="11"/>
        <v>3.0349793225997522E-40</v>
      </c>
      <c r="I77" s="6">
        <f t="shared" si="11"/>
        <v>1.2628341961040241E-59</v>
      </c>
      <c r="J77" s="6">
        <f t="shared" si="11"/>
        <v>1.2277031092427674E-82</v>
      </c>
      <c r="K77" s="6">
        <f t="shared" si="11"/>
        <v>2.8766151325802419E-109</v>
      </c>
      <c r="L77" s="6">
        <f t="shared" si="11"/>
        <v>1.6570942991383955E-139</v>
      </c>
      <c r="M77" s="6">
        <f t="shared" si="11"/>
        <v>2.378803628003974E-173</v>
      </c>
      <c r="N77" s="6">
        <f t="shared" si="11"/>
        <v>8.5918842594275392E-211</v>
      </c>
      <c r="O77" s="6">
        <f t="shared" si="11"/>
        <v>7.8634012020815539E-252</v>
      </c>
      <c r="P77" s="6">
        <f t="shared" si="11"/>
        <v>1.833389987060163E-296</v>
      </c>
      <c r="Q77" s="6">
        <f t="shared" si="11"/>
        <v>0</v>
      </c>
      <c r="R77" s="6">
        <f t="shared" si="11"/>
        <v>0</v>
      </c>
      <c r="S77" s="6">
        <f t="shared" si="11"/>
        <v>0</v>
      </c>
      <c r="T77" s="6">
        <f t="shared" si="13"/>
        <v>0</v>
      </c>
      <c r="U77" s="6">
        <f t="shared" si="13"/>
        <v>0</v>
      </c>
      <c r="V77" s="6">
        <f t="shared" si="13"/>
        <v>0</v>
      </c>
      <c r="W77" s="6">
        <f t="shared" si="13"/>
        <v>0</v>
      </c>
    </row>
    <row r="78" spans="1:23">
      <c r="A78" s="5">
        <f t="shared" si="15"/>
        <v>6.9000000000000047E-2</v>
      </c>
      <c r="B78" s="10">
        <f t="shared" si="14"/>
        <v>2.9835143015738455</v>
      </c>
      <c r="D78" s="6">
        <f t="shared" si="11"/>
        <v>2.983239612840884</v>
      </c>
      <c r="E78" s="6">
        <f t="shared" si="11"/>
        <v>2.746887314602662E-4</v>
      </c>
      <c r="F78" s="6">
        <f t="shared" si="11"/>
        <v>1.5010415988189013E-12</v>
      </c>
      <c r="G78" s="6">
        <f t="shared" si="11"/>
        <v>1.2524542268564355E-24</v>
      </c>
      <c r="H78" s="6">
        <f t="shared" si="11"/>
        <v>2.0260262473898404E-40</v>
      </c>
      <c r="I78" s="6">
        <f t="shared" si="11"/>
        <v>7.0286513262725082E-60</v>
      </c>
      <c r="J78" s="6">
        <f t="shared" si="11"/>
        <v>5.5119203695671373E-83</v>
      </c>
      <c r="K78" s="6">
        <f t="shared" si="11"/>
        <v>1.0079090227895714E-109</v>
      </c>
      <c r="L78" s="6">
        <f t="shared" si="11"/>
        <v>4.3839153783585944E-140</v>
      </c>
      <c r="M78" s="6">
        <f t="shared" si="11"/>
        <v>4.5972053446552896E-174</v>
      </c>
      <c r="N78" s="6">
        <f t="shared" si="11"/>
        <v>1.1735156790678893E-211</v>
      </c>
      <c r="O78" s="6">
        <f t="shared" si="11"/>
        <v>7.3437984980548215E-253</v>
      </c>
      <c r="P78" s="6">
        <f t="shared" si="11"/>
        <v>1.1327122685689112E-297</v>
      </c>
      <c r="Q78" s="6">
        <f t="shared" si="11"/>
        <v>0</v>
      </c>
      <c r="R78" s="6">
        <f t="shared" si="11"/>
        <v>0</v>
      </c>
      <c r="S78" s="6">
        <f t="shared" si="11"/>
        <v>0</v>
      </c>
      <c r="T78" s="6">
        <f t="shared" si="13"/>
        <v>0</v>
      </c>
      <c r="U78" s="6">
        <f t="shared" si="13"/>
        <v>0</v>
      </c>
      <c r="V78" s="6">
        <f t="shared" si="13"/>
        <v>0</v>
      </c>
      <c r="W78" s="6">
        <f t="shared" si="13"/>
        <v>0</v>
      </c>
    </row>
    <row r="79" spans="1:23">
      <c r="A79" s="5">
        <f t="shared" si="15"/>
        <v>7.0000000000000048E-2</v>
      </c>
      <c r="B79" s="10">
        <f t="shared" si="14"/>
        <v>2.9676459685421448</v>
      </c>
      <c r="D79" s="6">
        <f t="shared" si="11"/>
        <v>2.9673864933309728</v>
      </c>
      <c r="E79" s="6">
        <f t="shared" si="11"/>
        <v>2.5947520986708346E-4</v>
      </c>
      <c r="F79" s="6">
        <f t="shared" si="11"/>
        <v>1.3047130433114458E-12</v>
      </c>
      <c r="G79" s="6">
        <f t="shared" si="11"/>
        <v>9.6918265495749136E-25</v>
      </c>
      <c r="H79" s="6">
        <f t="shared" si="11"/>
        <v>1.3502527715516512E-40</v>
      </c>
      <c r="I79" s="6">
        <f t="shared" si="11"/>
        <v>3.902670822959913E-60</v>
      </c>
      <c r="J79" s="6">
        <f t="shared" si="11"/>
        <v>2.4666231090314875E-83</v>
      </c>
      <c r="K79" s="6">
        <f t="shared" si="11"/>
        <v>3.5165732616583748E-110</v>
      </c>
      <c r="L79" s="6">
        <f t="shared" si="11"/>
        <v>1.1535775798977175E-140</v>
      </c>
      <c r="M79" s="6">
        <f t="shared" si="11"/>
        <v>8.8257641924856232E-175</v>
      </c>
      <c r="N79" s="6">
        <f t="shared" si="11"/>
        <v>1.5900410733554117E-212</v>
      </c>
      <c r="O79" s="6">
        <f t="shared" si="11"/>
        <v>6.7934183681612143E-254</v>
      </c>
      <c r="P79" s="6">
        <f t="shared" si="11"/>
        <v>6.9202603076003844E-299</v>
      </c>
      <c r="Q79" s="6">
        <f t="shared" si="11"/>
        <v>0</v>
      </c>
      <c r="R79" s="6">
        <f t="shared" si="11"/>
        <v>0</v>
      </c>
      <c r="S79" s="6">
        <f t="shared" si="11"/>
        <v>0</v>
      </c>
      <c r="T79" s="6">
        <f t="shared" si="13"/>
        <v>0</v>
      </c>
      <c r="U79" s="6">
        <f t="shared" si="13"/>
        <v>0</v>
      </c>
      <c r="V79" s="6">
        <f t="shared" si="13"/>
        <v>0</v>
      </c>
      <c r="W79" s="6">
        <f t="shared" si="13"/>
        <v>0</v>
      </c>
    </row>
    <row r="80" spans="1:23">
      <c r="A80" s="5">
        <f t="shared" si="15"/>
        <v>7.1000000000000049E-2</v>
      </c>
      <c r="B80" s="10">
        <f t="shared" si="14"/>
        <v>2.951624642091017</v>
      </c>
      <c r="D80" s="6">
        <f t="shared" si="11"/>
        <v>2.9513796034311031</v>
      </c>
      <c r="E80" s="6">
        <f t="shared" si="11"/>
        <v>2.450386587805247E-4</v>
      </c>
      <c r="F80" s="6">
        <f t="shared" si="11"/>
        <v>1.1333838546817604E-12</v>
      </c>
      <c r="G80" s="6">
        <f t="shared" si="11"/>
        <v>7.4918158816782127E-25</v>
      </c>
      <c r="H80" s="6">
        <f t="shared" si="11"/>
        <v>8.9838581151664768E-41</v>
      </c>
      <c r="I80" s="6">
        <f t="shared" si="11"/>
        <v>2.1617822608175941E-60</v>
      </c>
      <c r="J80" s="6">
        <f t="shared" si="11"/>
        <v>1.1002396446087085E-83</v>
      </c>
      <c r="K80" s="6">
        <f t="shared" si="11"/>
        <v>1.2217135514033455E-110</v>
      </c>
      <c r="L80" s="6">
        <f t="shared" si="11"/>
        <v>3.0191995400832687E-141</v>
      </c>
      <c r="M80" s="6">
        <f t="shared" si="11"/>
        <v>1.6831480264841398E-175</v>
      </c>
      <c r="N80" s="6">
        <f t="shared" si="11"/>
        <v>2.1371391775083689E-213</v>
      </c>
      <c r="O80" s="6">
        <f t="shared" si="11"/>
        <v>6.2243880188819111E-255</v>
      </c>
      <c r="P80" s="6">
        <f t="shared" si="11"/>
        <v>4.1806503617622635E-300</v>
      </c>
      <c r="Q80" s="6">
        <f t="shared" si="11"/>
        <v>0</v>
      </c>
      <c r="R80" s="6">
        <f t="shared" si="11"/>
        <v>0</v>
      </c>
      <c r="S80" s="6">
        <f t="shared" si="11"/>
        <v>0</v>
      </c>
      <c r="T80" s="6">
        <f t="shared" si="13"/>
        <v>0</v>
      </c>
      <c r="U80" s="6">
        <f t="shared" si="13"/>
        <v>0</v>
      </c>
      <c r="V80" s="6">
        <f t="shared" si="13"/>
        <v>0</v>
      </c>
      <c r="W80" s="6">
        <f t="shared" si="13"/>
        <v>0</v>
      </c>
    </row>
    <row r="81" spans="1:23">
      <c r="A81" s="5">
        <f t="shared" si="15"/>
        <v>7.200000000000005E-2</v>
      </c>
      <c r="B81" s="10">
        <f t="shared" si="14"/>
        <v>2.9354532591655924</v>
      </c>
      <c r="D81" s="6">
        <f t="shared" si="11"/>
        <v>2.9352219160444282</v>
      </c>
      <c r="E81" s="6">
        <f t="shared" si="11"/>
        <v>2.313431201802756E-4</v>
      </c>
      <c r="F81" s="6">
        <f t="shared" si="11"/>
        <v>9.8396067210205852E-13</v>
      </c>
      <c r="G81" s="6">
        <f t="shared" si="11"/>
        <v>5.7850137915267905E-25</v>
      </c>
      <c r="H81" s="6">
        <f t="shared" si="11"/>
        <v>5.9674061087102192E-41</v>
      </c>
      <c r="I81" s="6">
        <f t="shared" si="11"/>
        <v>1.194587356648623E-60</v>
      </c>
      <c r="J81" s="6">
        <f t="shared" si="11"/>
        <v>4.8915978288506712E-84</v>
      </c>
      <c r="K81" s="6">
        <f t="shared" si="11"/>
        <v>4.2263269259037331E-111</v>
      </c>
      <c r="L81" s="6">
        <f t="shared" si="11"/>
        <v>7.8593714512239622E-142</v>
      </c>
      <c r="M81" s="6">
        <f t="shared" si="11"/>
        <v>3.1885431873227926E-176</v>
      </c>
      <c r="N81" s="6">
        <f t="shared" si="11"/>
        <v>2.8493662573364656E-214</v>
      </c>
      <c r="O81" s="6">
        <f t="shared" si="11"/>
        <v>5.6484458854820436E-256</v>
      </c>
      <c r="P81" s="6">
        <f t="shared" si="11"/>
        <v>2.4972630482139357E-301</v>
      </c>
      <c r="Q81" s="6">
        <f t="shared" si="11"/>
        <v>0</v>
      </c>
      <c r="R81" s="6">
        <f t="shared" si="11"/>
        <v>0</v>
      </c>
      <c r="S81" s="6">
        <f t="shared" si="11"/>
        <v>0</v>
      </c>
      <c r="T81" s="6">
        <f t="shared" si="13"/>
        <v>0</v>
      </c>
      <c r="U81" s="6">
        <f t="shared" si="13"/>
        <v>0</v>
      </c>
      <c r="V81" s="6">
        <f t="shared" si="13"/>
        <v>0</v>
      </c>
      <c r="W81" s="6">
        <f t="shared" si="13"/>
        <v>0</v>
      </c>
    </row>
    <row r="82" spans="1:23">
      <c r="A82" s="5">
        <f t="shared" si="15"/>
        <v>7.3000000000000051E-2</v>
      </c>
      <c r="B82" s="10">
        <f t="shared" si="14"/>
        <v>2.9191347783234023</v>
      </c>
      <c r="D82" s="6">
        <f t="shared" si="11"/>
        <v>2.9189164242197192</v>
      </c>
      <c r="E82" s="6">
        <f t="shared" si="11"/>
        <v>2.1835410282972214E-4</v>
      </c>
      <c r="F82" s="6">
        <f t="shared" si="11"/>
        <v>8.5372129709769583E-13</v>
      </c>
      <c r="G82" s="6">
        <f t="shared" si="11"/>
        <v>4.4622683397633075E-25</v>
      </c>
      <c r="H82" s="6">
        <f t="shared" si="11"/>
        <v>3.9571298594029634E-41</v>
      </c>
      <c r="I82" s="6">
        <f t="shared" si="11"/>
        <v>6.5853010381856437E-61</v>
      </c>
      <c r="J82" s="6">
        <f t="shared" si="11"/>
        <v>2.1676415265867114E-84</v>
      </c>
      <c r="K82" s="6">
        <f t="shared" si="11"/>
        <v>1.4557718712849591E-111</v>
      </c>
      <c r="L82" s="6">
        <f t="shared" si="11"/>
        <v>2.0348171397269786E-142</v>
      </c>
      <c r="M82" s="6">
        <f t="shared" si="11"/>
        <v>5.9999919972970953E-177</v>
      </c>
      <c r="N82" s="6">
        <f t="shared" si="11"/>
        <v>3.7682585466123765E-215</v>
      </c>
      <c r="O82" s="6">
        <f t="shared" si="11"/>
        <v>5.0765488172590459E-257</v>
      </c>
      <c r="P82" s="6">
        <f t="shared" si="11"/>
        <v>1.4749052347418006E-302</v>
      </c>
      <c r="Q82" s="6">
        <f t="shared" si="11"/>
        <v>0</v>
      </c>
      <c r="R82" s="6">
        <f t="shared" si="11"/>
        <v>0</v>
      </c>
      <c r="S82" s="6">
        <f t="shared" si="11"/>
        <v>0</v>
      </c>
      <c r="T82" s="6">
        <f t="shared" si="13"/>
        <v>0</v>
      </c>
      <c r="U82" s="6">
        <f t="shared" si="13"/>
        <v>0</v>
      </c>
      <c r="V82" s="6">
        <f t="shared" si="13"/>
        <v>0</v>
      </c>
      <c r="W82" s="6">
        <f t="shared" si="13"/>
        <v>0</v>
      </c>
    </row>
    <row r="83" spans="1:23">
      <c r="A83" s="5">
        <f t="shared" si="15"/>
        <v>7.4000000000000052E-2</v>
      </c>
      <c r="B83" s="10">
        <f t="shared" si="14"/>
        <v>2.9026721789517822</v>
      </c>
      <c r="D83" s="6">
        <f t="shared" si="11"/>
        <v>2.9024661404188885</v>
      </c>
      <c r="E83" s="6">
        <f t="shared" si="11"/>
        <v>2.0603853215361454E-4</v>
      </c>
      <c r="F83" s="6">
        <f t="shared" si="11"/>
        <v>7.4027161649693466E-13</v>
      </c>
      <c r="G83" s="6">
        <f t="shared" si="11"/>
        <v>3.4382629125468797E-25</v>
      </c>
      <c r="H83" s="6">
        <f t="shared" si="11"/>
        <v>2.6196549486315963E-41</v>
      </c>
      <c r="I83" s="6">
        <f t="shared" si="11"/>
        <v>3.6214367547427673E-61</v>
      </c>
      <c r="J83" s="6">
        <f t="shared" si="11"/>
        <v>9.5739626373897433E-85</v>
      </c>
      <c r="K83" s="6">
        <f t="shared" si="11"/>
        <v>4.9928972350006132E-112</v>
      </c>
      <c r="L83" s="6">
        <f t="shared" si="11"/>
        <v>5.2395631708863196E-143</v>
      </c>
      <c r="M83" s="6">
        <f t="shared" si="11"/>
        <v>1.1214650536640946E-177</v>
      </c>
      <c r="N83" s="6">
        <f t="shared" si="11"/>
        <v>4.9430605790262105E-216</v>
      </c>
      <c r="O83" s="6">
        <f t="shared" si="11"/>
        <v>4.5185452631097835E-258</v>
      </c>
      <c r="P83" s="6">
        <f t="shared" si="11"/>
        <v>8.612388338936957E-304</v>
      </c>
      <c r="Q83" s="6">
        <f t="shared" si="11"/>
        <v>0</v>
      </c>
      <c r="R83" s="6">
        <f t="shared" si="11"/>
        <v>0</v>
      </c>
      <c r="S83" s="6">
        <f t="shared" si="11"/>
        <v>0</v>
      </c>
      <c r="T83" s="6">
        <f t="shared" si="13"/>
        <v>0</v>
      </c>
      <c r="U83" s="6">
        <f t="shared" si="13"/>
        <v>0</v>
      </c>
      <c r="V83" s="6">
        <f t="shared" si="13"/>
        <v>0</v>
      </c>
      <c r="W83" s="6">
        <f t="shared" si="13"/>
        <v>0</v>
      </c>
    </row>
    <row r="84" spans="1:23">
      <c r="A84" s="5">
        <f t="shared" si="15"/>
        <v>7.5000000000000053E-2</v>
      </c>
      <c r="B84" s="10">
        <f t="shared" si="14"/>
        <v>2.8860684604791986</v>
      </c>
      <c r="D84" s="6">
        <f t="shared" si="11"/>
        <v>2.8858740957771705</v>
      </c>
      <c r="E84" s="6">
        <f t="shared" si="11"/>
        <v>1.9436470138663045E-4</v>
      </c>
      <c r="F84" s="6">
        <f t="shared" si="11"/>
        <v>6.4150734695006971E-13</v>
      </c>
      <c r="G84" s="6">
        <f t="shared" si="11"/>
        <v>2.6463831537114971E-25</v>
      </c>
      <c r="H84" s="6">
        <f t="shared" si="11"/>
        <v>1.7313067904113853E-41</v>
      </c>
      <c r="I84" s="6">
        <f t="shared" si="11"/>
        <v>1.986687286223324E-61</v>
      </c>
      <c r="J84" s="6">
        <f t="shared" si="11"/>
        <v>4.2146139505792465E-85</v>
      </c>
      <c r="K84" s="6">
        <f t="shared" si="11"/>
        <v>1.7050357982030285E-112</v>
      </c>
      <c r="L84" s="6">
        <f t="shared" si="11"/>
        <v>1.3417988203991229E-143</v>
      </c>
      <c r="M84" s="6">
        <f t="shared" si="11"/>
        <v>2.0820243705586564E-178</v>
      </c>
      <c r="N84" s="6">
        <f t="shared" si="11"/>
        <v>6.4313155776052397E-217</v>
      </c>
      <c r="O84" s="6">
        <f t="shared" si="11"/>
        <v>3.9829266768811095E-259</v>
      </c>
      <c r="P84" s="6">
        <f t="shared" si="11"/>
        <v>4.9719064886896911E-305</v>
      </c>
      <c r="Q84" s="6">
        <f t="shared" si="11"/>
        <v>0</v>
      </c>
      <c r="R84" s="6">
        <f t="shared" si="11"/>
        <v>0</v>
      </c>
      <c r="S84" s="6">
        <f t="shared" si="11"/>
        <v>0</v>
      </c>
      <c r="T84" s="6">
        <f t="shared" si="13"/>
        <v>0</v>
      </c>
      <c r="U84" s="6">
        <f t="shared" si="13"/>
        <v>0</v>
      </c>
      <c r="V84" s="6">
        <f t="shared" si="13"/>
        <v>0</v>
      </c>
      <c r="W84" s="6">
        <f t="shared" si="13"/>
        <v>0</v>
      </c>
    </row>
    <row r="85" spans="1:23">
      <c r="A85" s="5">
        <f t="shared" si="15"/>
        <v>7.6000000000000054E-2</v>
      </c>
      <c r="B85" s="10">
        <f t="shared" si="14"/>
        <v>2.8693266415806931</v>
      </c>
      <c r="D85" s="6">
        <f t="shared" ref="D85:S100" si="16">EXP($A85-D$4*EXP(4*$A85))*((16*D$4^2*EXP(8*$A85)-24*D$4*EXP(4*$A85)))</f>
        <v>2.8691433393561581</v>
      </c>
      <c r="E85" s="6">
        <f t="shared" si="16"/>
        <v>1.8330222397947262E-4</v>
      </c>
      <c r="F85" s="6">
        <f t="shared" si="16"/>
        <v>5.5558008241945132E-13</v>
      </c>
      <c r="G85" s="6">
        <f t="shared" si="16"/>
        <v>2.0346734748702719E-25</v>
      </c>
      <c r="H85" s="6">
        <f t="shared" si="16"/>
        <v>1.1422658290991266E-41</v>
      </c>
      <c r="I85" s="6">
        <f t="shared" si="16"/>
        <v>1.0872194692914944E-61</v>
      </c>
      <c r="J85" s="6">
        <f t="shared" si="16"/>
        <v>1.849183095727352E-85</v>
      </c>
      <c r="K85" s="6">
        <f t="shared" si="16"/>
        <v>5.7973352822478111E-113</v>
      </c>
      <c r="L85" s="6">
        <f t="shared" si="16"/>
        <v>3.4173765397725157E-144</v>
      </c>
      <c r="M85" s="6">
        <f t="shared" si="16"/>
        <v>3.83918552164123E-179</v>
      </c>
      <c r="N85" s="6">
        <f t="shared" si="16"/>
        <v>8.2992361375732725E-218</v>
      </c>
      <c r="O85" s="6">
        <f t="shared" si="16"/>
        <v>3.4766634394639948E-260</v>
      </c>
      <c r="P85" s="6">
        <f t="shared" si="16"/>
        <v>2.8375418772112687E-306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3"/>
        <v>0</v>
      </c>
      <c r="U85" s="6">
        <f t="shared" si="13"/>
        <v>0</v>
      </c>
      <c r="V85" s="6">
        <f t="shared" si="13"/>
        <v>0</v>
      </c>
      <c r="W85" s="6">
        <f t="shared" si="13"/>
        <v>0</v>
      </c>
    </row>
    <row r="86" spans="1:23">
      <c r="A86" s="5">
        <f t="shared" si="15"/>
        <v>7.7000000000000055E-2</v>
      </c>
      <c r="B86" s="10">
        <f t="shared" si="14"/>
        <v>2.8524497593777616</v>
      </c>
      <c r="D86" s="6">
        <f t="shared" si="16"/>
        <v>2.8522769373900321</v>
      </c>
      <c r="E86" s="6">
        <f t="shared" si="16"/>
        <v>1.728219872484373E-4</v>
      </c>
      <c r="F86" s="6">
        <f t="shared" si="16"/>
        <v>4.8086717940560861E-13</v>
      </c>
      <c r="G86" s="6">
        <f t="shared" si="16"/>
        <v>1.5626553174975919E-25</v>
      </c>
      <c r="H86" s="6">
        <f t="shared" si="16"/>
        <v>7.5235116392647619E-42</v>
      </c>
      <c r="I86" s="6">
        <f t="shared" si="16"/>
        <v>5.9352604121606501E-62</v>
      </c>
      <c r="J86" s="6">
        <f t="shared" si="16"/>
        <v>8.08634533430725E-86</v>
      </c>
      <c r="K86" s="6">
        <f t="shared" si="16"/>
        <v>1.9625910670516374E-113</v>
      </c>
      <c r="L86" s="6">
        <f t="shared" si="16"/>
        <v>8.6556920766568639E-145</v>
      </c>
      <c r="M86" s="6">
        <f t="shared" si="16"/>
        <v>7.0312704939474326E-180</v>
      </c>
      <c r="N86" s="6">
        <f t="shared" si="16"/>
        <v>1.0621761508840919E-218</v>
      </c>
      <c r="O86" s="6">
        <f t="shared" si="16"/>
        <v>3.005125732892154E-261</v>
      </c>
      <c r="P86" s="6">
        <f t="shared" si="16"/>
        <v>1.6008905016411268E-307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3"/>
        <v>0</v>
      </c>
      <c r="U86" s="6">
        <f t="shared" si="13"/>
        <v>0</v>
      </c>
      <c r="V86" s="6">
        <f t="shared" si="13"/>
        <v>0</v>
      </c>
      <c r="W86" s="6">
        <f t="shared" si="13"/>
        <v>0</v>
      </c>
    </row>
    <row r="87" spans="1:23">
      <c r="A87" s="5">
        <f t="shared" si="15"/>
        <v>7.8000000000000055E-2</v>
      </c>
      <c r="B87" s="10">
        <f t="shared" si="14"/>
        <v>2.8354408686327628</v>
      </c>
      <c r="D87" s="6">
        <f t="shared" si="16"/>
        <v>2.8352779725250929</v>
      </c>
      <c r="E87" s="6">
        <f t="shared" si="16"/>
        <v>1.6289610725374665E-4</v>
      </c>
      <c r="F87" s="6">
        <f t="shared" si="16"/>
        <v>4.1594506281391372E-13</v>
      </c>
      <c r="G87" s="6">
        <f t="shared" si="16"/>
        <v>1.1988262359848422E-25</v>
      </c>
      <c r="H87" s="6">
        <f t="shared" si="16"/>
        <v>4.946879193391607E-42</v>
      </c>
      <c r="I87" s="6">
        <f t="shared" si="16"/>
        <v>3.2321604890107075E-62</v>
      </c>
      <c r="J87" s="6">
        <f t="shared" si="16"/>
        <v>3.5242693997134124E-86</v>
      </c>
      <c r="K87" s="6">
        <f t="shared" si="16"/>
        <v>6.6150040134901107E-114</v>
      </c>
      <c r="L87" s="6">
        <f t="shared" si="16"/>
        <v>2.1802419636581751E-145</v>
      </c>
      <c r="M87" s="6">
        <f t="shared" si="16"/>
        <v>1.2789632643330151E-180</v>
      </c>
      <c r="N87" s="6">
        <f t="shared" si="16"/>
        <v>1.3482199373072035E-219</v>
      </c>
      <c r="O87" s="6">
        <f t="shared" si="16"/>
        <v>2.5720844655917246E-262</v>
      </c>
      <c r="P87" s="6">
        <f t="shared" si="16"/>
        <v>0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3"/>
        <v>0</v>
      </c>
      <c r="U87" s="6">
        <f t="shared" si="13"/>
        <v>0</v>
      </c>
      <c r="V87" s="6">
        <f t="shared" si="13"/>
        <v>0</v>
      </c>
      <c r="W87" s="6">
        <f t="shared" si="13"/>
        <v>0</v>
      </c>
    </row>
    <row r="88" spans="1:23">
      <c r="A88" s="5">
        <f t="shared" si="15"/>
        <v>7.9000000000000056E-2</v>
      </c>
      <c r="B88" s="10">
        <f t="shared" si="14"/>
        <v>2.8183030409382606</v>
      </c>
      <c r="D88" s="6">
        <f t="shared" si="16"/>
        <v>2.8181495430530097</v>
      </c>
      <c r="E88" s="6">
        <f t="shared" si="16"/>
        <v>1.5349788489132596E-4</v>
      </c>
      <c r="F88" s="6">
        <f t="shared" si="16"/>
        <v>3.5956557876568897E-13</v>
      </c>
      <c r="G88" s="6">
        <f t="shared" si="16"/>
        <v>9.1869627020580767E-26</v>
      </c>
      <c r="H88" s="6">
        <f t="shared" si="16"/>
        <v>3.2471049940267025E-42</v>
      </c>
      <c r="I88" s="6">
        <f t="shared" si="16"/>
        <v>1.7557891077622575E-62</v>
      </c>
      <c r="J88" s="6">
        <f t="shared" si="16"/>
        <v>1.5308214021976536E-86</v>
      </c>
      <c r="K88" s="6">
        <f t="shared" si="16"/>
        <v>2.2198400439626799E-114</v>
      </c>
      <c r="L88" s="6">
        <f t="shared" si="16"/>
        <v>5.4612477525420817E-146</v>
      </c>
      <c r="M88" s="6">
        <f t="shared" si="16"/>
        <v>2.3104681606906004E-181</v>
      </c>
      <c r="N88" s="6">
        <f t="shared" si="16"/>
        <v>1.6971347020823815E-220</v>
      </c>
      <c r="O88" s="6">
        <f t="shared" si="16"/>
        <v>2.1797829133807727E-263</v>
      </c>
      <c r="P88" s="6">
        <f t="shared" si="16"/>
        <v>0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3"/>
        <v>0</v>
      </c>
      <c r="U88" s="6">
        <f t="shared" si="13"/>
        <v>0</v>
      </c>
      <c r="V88" s="6">
        <f t="shared" si="13"/>
        <v>0</v>
      </c>
      <c r="W88" s="6">
        <f t="shared" si="13"/>
        <v>0</v>
      </c>
    </row>
    <row r="89" spans="1:23">
      <c r="A89" s="5">
        <f t="shared" si="15"/>
        <v>8.0000000000000057E-2</v>
      </c>
      <c r="B89" s="10">
        <f t="shared" si="14"/>
        <v>2.8010393639014555</v>
      </c>
      <c r="D89" s="6">
        <f t="shared" si="16"/>
        <v>2.800894762137963</v>
      </c>
      <c r="E89" s="6">
        <f t="shared" si="16"/>
        <v>1.4460176318211064E-4</v>
      </c>
      <c r="F89" s="6">
        <f t="shared" si="16"/>
        <v>3.1063505975664934E-13</v>
      </c>
      <c r="G89" s="6">
        <f t="shared" si="16"/>
        <v>7.0324787007380924E-26</v>
      </c>
      <c r="H89" s="6">
        <f t="shared" si="16"/>
        <v>2.1277112510931007E-42</v>
      </c>
      <c r="I89" s="6">
        <f t="shared" si="16"/>
        <v>9.5142328526967111E-63</v>
      </c>
      <c r="J89" s="6">
        <f t="shared" si="16"/>
        <v>6.6269349342890142E-87</v>
      </c>
      <c r="K89" s="6">
        <f t="shared" si="16"/>
        <v>7.4164637117202008E-115</v>
      </c>
      <c r="L89" s="6">
        <f t="shared" si="16"/>
        <v>1.3603594256381452E-146</v>
      </c>
      <c r="M89" s="6">
        <f t="shared" si="16"/>
        <v>4.1452201982133843E-182</v>
      </c>
      <c r="N89" s="6">
        <f t="shared" si="16"/>
        <v>2.1185991248736472E-221</v>
      </c>
      <c r="O89" s="6">
        <f t="shared" si="16"/>
        <v>1.8290664658340156E-264</v>
      </c>
      <c r="P89" s="6">
        <f t="shared" si="16"/>
        <v>0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3"/>
        <v>0</v>
      </c>
      <c r="U89" s="6">
        <f t="shared" si="13"/>
        <v>0</v>
      </c>
      <c r="V89" s="6">
        <f t="shared" si="13"/>
        <v>0</v>
      </c>
      <c r="W89" s="6">
        <f t="shared" si="13"/>
        <v>0</v>
      </c>
    </row>
    <row r="90" spans="1:23">
      <c r="A90" s="5">
        <f t="shared" si="15"/>
        <v>8.1000000000000058E-2</v>
      </c>
      <c r="B90" s="10">
        <f t="shared" si="14"/>
        <v>2.7836529403239063</v>
      </c>
      <c r="D90" s="6">
        <f t="shared" si="16"/>
        <v>2.7835167570378956</v>
      </c>
      <c r="E90" s="6">
        <f t="shared" si="16"/>
        <v>1.3618328574245732E-4</v>
      </c>
      <c r="F90" s="6">
        <f t="shared" si="16"/>
        <v>2.6819580276808657E-13</v>
      </c>
      <c r="G90" s="6">
        <f t="shared" si="16"/>
        <v>5.3772934338345578E-26</v>
      </c>
      <c r="H90" s="6">
        <f t="shared" si="16"/>
        <v>1.3918017564385125E-42</v>
      </c>
      <c r="I90" s="6">
        <f t="shared" si="16"/>
        <v>5.142719935696365E-63</v>
      </c>
      <c r="J90" s="6">
        <f t="shared" si="16"/>
        <v>2.8590895760714758E-87</v>
      </c>
      <c r="K90" s="6">
        <f t="shared" si="16"/>
        <v>2.466879951716803E-115</v>
      </c>
      <c r="L90" s="6">
        <f t="shared" si="16"/>
        <v>3.3696154974884443E-147</v>
      </c>
      <c r="M90" s="6">
        <f t="shared" si="16"/>
        <v>7.3856533857314126E-183</v>
      </c>
      <c r="N90" s="6">
        <f t="shared" si="16"/>
        <v>2.6226699985593674E-222</v>
      </c>
      <c r="O90" s="6">
        <f t="shared" si="16"/>
        <v>1.5195558798736927E-265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3"/>
        <v>0</v>
      </c>
      <c r="U90" s="6">
        <f t="shared" si="13"/>
        <v>0</v>
      </c>
      <c r="V90" s="6">
        <f t="shared" si="13"/>
        <v>0</v>
      </c>
      <c r="W90" s="6">
        <f t="shared" si="13"/>
        <v>0</v>
      </c>
    </row>
    <row r="91" spans="1:23">
      <c r="A91" s="5">
        <f t="shared" si="15"/>
        <v>8.2000000000000059E-2</v>
      </c>
      <c r="B91" s="10">
        <f t="shared" si="14"/>
        <v>2.7661468873769168</v>
      </c>
      <c r="D91" s="6">
        <f t="shared" si="16"/>
        <v>2.7660186683202665</v>
      </c>
      <c r="E91" s="6">
        <f t="shared" si="16"/>
        <v>1.2821905641873196E-4</v>
      </c>
      <c r="F91" s="6">
        <f t="shared" si="16"/>
        <v>2.3140969260905878E-13</v>
      </c>
      <c r="G91" s="6">
        <f t="shared" si="16"/>
        <v>4.1071064381031526E-26</v>
      </c>
      <c r="H91" s="6">
        <f t="shared" si="16"/>
        <v>9.0883991032458885E-43</v>
      </c>
      <c r="I91" s="6">
        <f t="shared" si="16"/>
        <v>2.7728431669895706E-63</v>
      </c>
      <c r="J91" s="6">
        <f t="shared" si="16"/>
        <v>1.22931671929884E-87</v>
      </c>
      <c r="K91" s="6">
        <f t="shared" si="16"/>
        <v>8.1689716391895349E-116</v>
      </c>
      <c r="L91" s="6">
        <f t="shared" si="16"/>
        <v>8.2996953180872503E-148</v>
      </c>
      <c r="M91" s="6">
        <f t="shared" si="16"/>
        <v>1.306808311967135E-183</v>
      </c>
      <c r="N91" s="6">
        <f t="shared" si="16"/>
        <v>3.2194843140049305E-223</v>
      </c>
      <c r="O91" s="6">
        <f t="shared" si="16"/>
        <v>1.2498487407820428E-266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ref="T91:W99" si="17">EXP($A91-T$4*EXP(4*$A91))*((16*T$4^2*EXP(8*$A91)-24*T$4*EXP(4*$A91)))</f>
        <v>0</v>
      </c>
      <c r="U91" s="6">
        <f t="shared" si="17"/>
        <v>0</v>
      </c>
      <c r="V91" s="6">
        <f t="shared" si="17"/>
        <v>0</v>
      </c>
      <c r="W91" s="6">
        <f t="shared" si="17"/>
        <v>0</v>
      </c>
    </row>
    <row r="92" spans="1:23">
      <c r="A92" s="5">
        <f t="shared" si="15"/>
        <v>8.300000000000006E-2</v>
      </c>
      <c r="B92" s="10">
        <f t="shared" si="14"/>
        <v>2.7485243357727689</v>
      </c>
      <c r="D92" s="6">
        <f t="shared" si="16"/>
        <v>2.7484036490725008</v>
      </c>
      <c r="E92" s="6">
        <f t="shared" si="16"/>
        <v>1.2068670006869704E-4</v>
      </c>
      <c r="F92" s="6">
        <f t="shared" si="16"/>
        <v>1.9954373124596743E-13</v>
      </c>
      <c r="G92" s="6">
        <f t="shared" si="16"/>
        <v>3.1334527917387416E-26</v>
      </c>
      <c r="H92" s="6">
        <f t="shared" si="16"/>
        <v>5.9243361946608156E-43</v>
      </c>
      <c r="I92" s="6">
        <f t="shared" si="16"/>
        <v>1.4913058404203638E-63</v>
      </c>
      <c r="J92" s="6">
        <f t="shared" si="16"/>
        <v>5.2676250878755681E-88</v>
      </c>
      <c r="K92" s="6">
        <f t="shared" si="16"/>
        <v>2.6930675830673167E-116</v>
      </c>
      <c r="L92" s="6">
        <f t="shared" si="16"/>
        <v>2.0327748536814785E-148</v>
      </c>
      <c r="M92" s="6">
        <f t="shared" si="16"/>
        <v>2.2961719464105959E-184</v>
      </c>
      <c r="N92" s="6">
        <f t="shared" si="16"/>
        <v>3.9188816342926356E-224</v>
      </c>
      <c r="O92" s="6">
        <f t="shared" si="16"/>
        <v>1.0177343011572173E-267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7"/>
        <v>0</v>
      </c>
      <c r="U92" s="6">
        <f t="shared" si="17"/>
        <v>0</v>
      </c>
      <c r="V92" s="6">
        <f t="shared" si="17"/>
        <v>0</v>
      </c>
      <c r="W92" s="6">
        <f t="shared" si="17"/>
        <v>0</v>
      </c>
    </row>
    <row r="93" spans="1:23">
      <c r="A93" s="5">
        <f t="shared" si="15"/>
        <v>8.4000000000000061E-2</v>
      </c>
      <c r="B93" s="10">
        <f t="shared" si="14"/>
        <v>2.730788428932033</v>
      </c>
      <c r="D93" s="6">
        <f t="shared" si="16"/>
        <v>2.7306748641073892</v>
      </c>
      <c r="E93" s="6">
        <f t="shared" si="16"/>
        <v>1.1356482447189349E-4</v>
      </c>
      <c r="F93" s="6">
        <f t="shared" si="16"/>
        <v>1.7195725946465137E-13</v>
      </c>
      <c r="G93" s="6">
        <f t="shared" si="16"/>
        <v>2.3879398747357371E-26</v>
      </c>
      <c r="H93" s="6">
        <f t="shared" si="16"/>
        <v>3.8550610618913909E-43</v>
      </c>
      <c r="I93" s="6">
        <f t="shared" si="16"/>
        <v>8.0004191098699733E-64</v>
      </c>
      <c r="J93" s="6">
        <f t="shared" si="16"/>
        <v>2.2494431314535485E-88</v>
      </c>
      <c r="K93" s="6">
        <f t="shared" si="16"/>
        <v>8.8385258027010503E-117</v>
      </c>
      <c r="L93" s="6">
        <f t="shared" si="16"/>
        <v>4.9505323023706961E-149</v>
      </c>
      <c r="M93" s="6">
        <f t="shared" si="16"/>
        <v>4.0064002250999656E-185</v>
      </c>
      <c r="N93" s="6">
        <f t="shared" si="16"/>
        <v>4.7299489139109779E-225</v>
      </c>
      <c r="O93" s="6">
        <f t="shared" si="16"/>
        <v>8.2040830904470173E-269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7"/>
        <v>0</v>
      </c>
      <c r="U93" s="6">
        <f t="shared" si="17"/>
        <v>0</v>
      </c>
      <c r="V93" s="6">
        <f t="shared" si="17"/>
        <v>0</v>
      </c>
      <c r="W93" s="6">
        <f t="shared" si="17"/>
        <v>0</v>
      </c>
    </row>
    <row r="94" spans="1:23">
      <c r="A94" s="5">
        <f t="shared" si="15"/>
        <v>8.5000000000000062E-2</v>
      </c>
      <c r="B94" s="10">
        <f t="shared" si="14"/>
        <v>2.712942322147299</v>
      </c>
      <c r="D94" s="6">
        <f t="shared" si="16"/>
        <v>2.7128354891638002</v>
      </c>
      <c r="E94" s="6">
        <f t="shared" si="16"/>
        <v>1.0683298335084227E-4</v>
      </c>
      <c r="F94" s="6">
        <f t="shared" si="16"/>
        <v>1.4809068018723878E-13</v>
      </c>
      <c r="G94" s="6">
        <f t="shared" si="16"/>
        <v>1.8177522973596823E-26</v>
      </c>
      <c r="H94" s="6">
        <f t="shared" si="16"/>
        <v>2.5041424959060475E-43</v>
      </c>
      <c r="I94" s="6">
        <f t="shared" si="16"/>
        <v>4.2811355241997032E-64</v>
      </c>
      <c r="J94" s="6">
        <f t="shared" si="16"/>
        <v>9.5727847891971688E-89</v>
      </c>
      <c r="K94" s="6">
        <f t="shared" si="16"/>
        <v>2.8877349521547743E-117</v>
      </c>
      <c r="L94" s="6">
        <f t="shared" si="16"/>
        <v>1.198781767629309E-149</v>
      </c>
      <c r="M94" s="6">
        <f t="shared" si="16"/>
        <v>6.9414383123653611E-186</v>
      </c>
      <c r="N94" s="6">
        <f t="shared" si="16"/>
        <v>5.6604957627273824E-226</v>
      </c>
      <c r="O94" s="6">
        <f t="shared" si="16"/>
        <v>6.5467658974888829E-270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7"/>
        <v>0</v>
      </c>
      <c r="U94" s="6">
        <f t="shared" si="17"/>
        <v>0</v>
      </c>
      <c r="V94" s="6">
        <f t="shared" si="17"/>
        <v>0</v>
      </c>
      <c r="W94" s="6">
        <f t="shared" si="17"/>
        <v>0</v>
      </c>
    </row>
    <row r="95" spans="1:23">
      <c r="A95" s="5">
        <f t="shared" si="15"/>
        <v>8.6000000000000063E-2</v>
      </c>
      <c r="B95" s="10">
        <f t="shared" si="14"/>
        <v>2.6949891817435301</v>
      </c>
      <c r="D95" s="6">
        <f t="shared" si="16"/>
        <v>2.694888710102918</v>
      </c>
      <c r="E95" s="6">
        <f t="shared" si="16"/>
        <v>1.0047164048455545E-4</v>
      </c>
      <c r="F95" s="6">
        <f t="shared" si="16"/>
        <v>1.2745551338403661E-13</v>
      </c>
      <c r="G95" s="6">
        <f t="shared" si="16"/>
        <v>1.3821498834806607E-26</v>
      </c>
      <c r="H95" s="6">
        <f t="shared" si="16"/>
        <v>1.6237529993980804E-43</v>
      </c>
      <c r="I95" s="6">
        <f t="shared" si="16"/>
        <v>2.2850779737984296E-64</v>
      </c>
      <c r="J95" s="6">
        <f t="shared" si="16"/>
        <v>4.0597443869120207E-89</v>
      </c>
      <c r="K95" s="6">
        <f t="shared" si="16"/>
        <v>9.3922988449074511E-118</v>
      </c>
      <c r="L95" s="6">
        <f t="shared" si="16"/>
        <v>2.8863171767887628E-150</v>
      </c>
      <c r="M95" s="6">
        <f t="shared" si="16"/>
        <v>1.1942013942636494E-186</v>
      </c>
      <c r="N95" s="6">
        <f t="shared" si="16"/>
        <v>6.7164748080659363E-227</v>
      </c>
      <c r="O95" s="6">
        <f t="shared" si="16"/>
        <v>5.1713873070464664E-271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7"/>
        <v>0</v>
      </c>
      <c r="U95" s="6">
        <f t="shared" si="17"/>
        <v>0</v>
      </c>
      <c r="V95" s="6">
        <f t="shared" si="17"/>
        <v>0</v>
      </c>
      <c r="W95" s="6">
        <f t="shared" si="17"/>
        <v>0</v>
      </c>
    </row>
    <row r="96" spans="1:23">
      <c r="A96" s="5">
        <f t="shared" si="15"/>
        <v>8.7000000000000063E-2</v>
      </c>
      <c r="B96" s="10">
        <f t="shared" si="14"/>
        <v>2.6769321842353326</v>
      </c>
      <c r="D96" s="6">
        <f t="shared" si="16"/>
        <v>2.6768377221003274</v>
      </c>
      <c r="E96" s="6">
        <f t="shared" si="16"/>
        <v>9.4462134895516501E-5</v>
      </c>
      <c r="F96" s="6">
        <f t="shared" si="16"/>
        <v>1.0962563100956625E-13</v>
      </c>
      <c r="G96" s="6">
        <f t="shared" si="16"/>
        <v>1.0497424004532713E-26</v>
      </c>
      <c r="H96" s="6">
        <f t="shared" si="16"/>
        <v>1.0510199809726251E-43</v>
      </c>
      <c r="I96" s="6">
        <f t="shared" si="16"/>
        <v>1.2165625895786293E-64</v>
      </c>
      <c r="J96" s="6">
        <f t="shared" si="16"/>
        <v>1.715734873874013E-89</v>
      </c>
      <c r="K96" s="6">
        <f t="shared" si="16"/>
        <v>3.0409948614026853E-118</v>
      </c>
      <c r="L96" s="6">
        <f t="shared" si="16"/>
        <v>6.9096128804210643E-151</v>
      </c>
      <c r="M96" s="6">
        <f t="shared" si="16"/>
        <v>2.0399820934577138E-187</v>
      </c>
      <c r="N96" s="6">
        <f t="shared" si="16"/>
        <v>7.9013688831477249E-228</v>
      </c>
      <c r="O96" s="6">
        <f t="shared" si="16"/>
        <v>4.0434596156570303E-272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7"/>
        <v>0</v>
      </c>
      <c r="U96" s="6">
        <f t="shared" si="17"/>
        <v>0</v>
      </c>
      <c r="V96" s="6">
        <f t="shared" si="17"/>
        <v>0</v>
      </c>
      <c r="W96" s="6">
        <f t="shared" si="17"/>
        <v>0</v>
      </c>
    </row>
    <row r="97" spans="1:23">
      <c r="A97" s="5">
        <f t="shared" si="15"/>
        <v>8.8000000000000064E-2</v>
      </c>
      <c r="B97" s="10">
        <f t="shared" si="14"/>
        <v>2.6587745154814333</v>
      </c>
      <c r="D97" s="6">
        <f t="shared" si="16"/>
        <v>2.6586857288342483</v>
      </c>
      <c r="E97" s="6">
        <f t="shared" si="16"/>
        <v>8.8786647091036326E-5</v>
      </c>
      <c r="F97" s="6">
        <f t="shared" si="16"/>
        <v>9.4229536960231421E-14</v>
      </c>
      <c r="G97" s="6">
        <f t="shared" si="16"/>
        <v>7.963711555065236E-27</v>
      </c>
      <c r="H97" s="6">
        <f t="shared" si="16"/>
        <v>6.7909255904388898E-44</v>
      </c>
      <c r="I97" s="6">
        <f t="shared" si="16"/>
        <v>6.4603319397362123E-65</v>
      </c>
      <c r="J97" s="6">
        <f t="shared" si="16"/>
        <v>7.2258129389094331E-90</v>
      </c>
      <c r="K97" s="6">
        <f t="shared" si="16"/>
        <v>9.8012345446326037E-119</v>
      </c>
      <c r="L97" s="6">
        <f t="shared" si="16"/>
        <v>1.6445955814278094E-151</v>
      </c>
      <c r="M97" s="6">
        <f t="shared" si="16"/>
        <v>3.4600587338004281E-188</v>
      </c>
      <c r="N97" s="6">
        <f t="shared" si="16"/>
        <v>9.215573745137268E-229</v>
      </c>
      <c r="O97" s="6">
        <f t="shared" si="16"/>
        <v>3.1292998089123307E-273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7"/>
        <v>0</v>
      </c>
      <c r="U97" s="6">
        <f t="shared" si="17"/>
        <v>0</v>
      </c>
      <c r="V97" s="6">
        <f t="shared" si="17"/>
        <v>0</v>
      </c>
      <c r="W97" s="6">
        <f t="shared" si="17"/>
        <v>0</v>
      </c>
    </row>
    <row r="98" spans="1:23">
      <c r="A98" s="5">
        <f t="shared" si="15"/>
        <v>8.9000000000000065E-2</v>
      </c>
      <c r="B98" s="10">
        <f t="shared" si="14"/>
        <v>2.6405193698365794</v>
      </c>
      <c r="D98" s="6">
        <f t="shared" si="16"/>
        <v>2.6404359416701588</v>
      </c>
      <c r="E98" s="6">
        <f t="shared" si="16"/>
        <v>8.3428166339643639E-5</v>
      </c>
      <c r="F98" s="6">
        <f t="shared" si="16"/>
        <v>8.0943571888275227E-14</v>
      </c>
      <c r="G98" s="6">
        <f t="shared" si="16"/>
        <v>6.034641933696609E-27</v>
      </c>
      <c r="H98" s="6">
        <f t="shared" si="16"/>
        <v>4.3799672874626695E-44</v>
      </c>
      <c r="I98" s="6">
        <f t="shared" si="16"/>
        <v>3.4218241794475761E-65</v>
      </c>
      <c r="J98" s="6">
        <f t="shared" si="16"/>
        <v>3.0325098858483092E-90</v>
      </c>
      <c r="K98" s="6">
        <f t="shared" si="16"/>
        <v>3.1445554655951195E-119</v>
      </c>
      <c r="L98" s="6">
        <f t="shared" si="16"/>
        <v>3.8917974199354225E-152</v>
      </c>
      <c r="M98" s="6">
        <f t="shared" si="16"/>
        <v>5.8268861086007873E-189</v>
      </c>
      <c r="N98" s="6">
        <f t="shared" si="16"/>
        <v>1.0655811269855802E-229</v>
      </c>
      <c r="O98" s="6">
        <f t="shared" si="16"/>
        <v>2.397018648086899E-274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7"/>
        <v>0</v>
      </c>
      <c r="U98" s="6">
        <f t="shared" si="17"/>
        <v>0</v>
      </c>
      <c r="V98" s="6">
        <f t="shared" si="17"/>
        <v>0</v>
      </c>
      <c r="W98" s="6">
        <f t="shared" si="17"/>
        <v>0</v>
      </c>
    </row>
    <row r="99" spans="1:23">
      <c r="A99" s="5">
        <f t="shared" si="15"/>
        <v>9.0000000000000066E-2</v>
      </c>
      <c r="B99" s="10">
        <f t="shared" si="14"/>
        <v>2.6221699493012167</v>
      </c>
      <c r="D99" s="6">
        <f t="shared" si="16"/>
        <v>2.6220915788421846</v>
      </c>
      <c r="E99" s="6">
        <f t="shared" si="16"/>
        <v>7.8370458962964568E-5</v>
      </c>
      <c r="F99" s="6">
        <f t="shared" si="16"/>
        <v>6.9485935984632373E-14</v>
      </c>
      <c r="G99" s="6">
        <f t="shared" si="16"/>
        <v>4.5676067236269819E-27</v>
      </c>
      <c r="H99" s="6">
        <f t="shared" si="16"/>
        <v>2.8198989632200187E-44</v>
      </c>
      <c r="I99" s="6">
        <f t="shared" si="16"/>
        <v>1.8077507561826269E-65</v>
      </c>
      <c r="J99" s="6">
        <f t="shared" si="16"/>
        <v>1.2682083714361153E-90</v>
      </c>
      <c r="K99" s="6">
        <f t="shared" si="16"/>
        <v>1.0042530434051074E-119</v>
      </c>
      <c r="L99" s="6">
        <f t="shared" si="16"/>
        <v>9.1562356046746897E-153</v>
      </c>
      <c r="M99" s="6">
        <f t="shared" si="16"/>
        <v>9.7425600248789568E-190</v>
      </c>
      <c r="N99" s="6">
        <f t="shared" si="16"/>
        <v>1.2214612884523747E-230</v>
      </c>
      <c r="O99" s="6">
        <f t="shared" si="16"/>
        <v>1.8172216920700505E-275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si="16"/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>
      <c r="A100" s="5">
        <f t="shared" si="15"/>
        <v>9.1000000000000067E-2</v>
      </c>
      <c r="B100" s="10">
        <f t="shared" si="14"/>
        <v>2.603729462669186</v>
      </c>
      <c r="D100" s="6">
        <f t="shared" si="16"/>
        <v>2.6036558646315031</v>
      </c>
      <c r="E100" s="6">
        <f t="shared" si="16"/>
        <v>7.3598037623361033E-5</v>
      </c>
      <c r="F100" s="6">
        <f t="shared" si="16"/>
        <v>5.9611434717775606E-14</v>
      </c>
      <c r="G100" s="6">
        <f t="shared" si="16"/>
        <v>3.4532269015899725E-27</v>
      </c>
      <c r="H100" s="6">
        <f t="shared" si="16"/>
        <v>1.8122324069895261E-44</v>
      </c>
      <c r="I100" s="6">
        <f t="shared" si="16"/>
        <v>9.5256127054022839E-66</v>
      </c>
      <c r="J100" s="6">
        <f t="shared" si="16"/>
        <v>5.2850094113654992E-91</v>
      </c>
      <c r="K100" s="6">
        <f t="shared" si="16"/>
        <v>3.1924527574298813E-120</v>
      </c>
      <c r="L100" s="6">
        <f t="shared" si="16"/>
        <v>2.1416534733477842E-153</v>
      </c>
      <c r="M100" s="6">
        <f t="shared" si="16"/>
        <v>1.6172630424243083E-190</v>
      </c>
      <c r="N100" s="6">
        <f t="shared" si="16"/>
        <v>1.3879915678967863E-231</v>
      </c>
      <c r="O100" s="6">
        <f t="shared" si="16"/>
        <v>1.3634483340295009E-276</v>
      </c>
      <c r="P100" s="6">
        <f t="shared" si="16"/>
        <v>0</v>
      </c>
      <c r="Q100" s="6">
        <f t="shared" si="16"/>
        <v>0</v>
      </c>
      <c r="R100" s="6">
        <f t="shared" si="16"/>
        <v>0</v>
      </c>
      <c r="S100" s="6">
        <f t="shared" ref="S100:W121" si="18">EXP($A100-S$4*EXP(4*$A100))*((16*S$4^2*EXP(8*$A100)-24*S$4*EXP(4*$A100)))</f>
        <v>0</v>
      </c>
      <c r="T100" s="6">
        <f t="shared" si="18"/>
        <v>0</v>
      </c>
      <c r="U100" s="6">
        <f t="shared" si="18"/>
        <v>0</v>
      </c>
      <c r="V100" s="6">
        <f t="shared" si="18"/>
        <v>0</v>
      </c>
      <c r="W100" s="6">
        <f t="shared" si="18"/>
        <v>0</v>
      </c>
    </row>
    <row r="101" spans="1:23">
      <c r="A101" s="5">
        <f t="shared" si="15"/>
        <v>9.2000000000000068E-2</v>
      </c>
      <c r="B101" s="10">
        <f t="shared" si="14"/>
        <v>2.5852011246737079</v>
      </c>
      <c r="D101" s="6">
        <f t="shared" ref="D101:S116" si="19">EXP($A101-D$4*EXP(4*$A101))*((16*D$4^2*EXP(8*$A101)-24*D$4*EXP(4*$A101)))</f>
        <v>2.5851320285420694</v>
      </c>
      <c r="E101" s="6">
        <f t="shared" si="19"/>
        <v>6.9096131587468627E-5</v>
      </c>
      <c r="F101" s="6">
        <f t="shared" si="19"/>
        <v>5.1106863127685789E-14</v>
      </c>
      <c r="G101" s="6">
        <f t="shared" si="19"/>
        <v>2.6077066601848361E-27</v>
      </c>
      <c r="H101" s="6">
        <f t="shared" si="19"/>
        <v>1.1625423041557844E-44</v>
      </c>
      <c r="I101" s="6">
        <f t="shared" si="19"/>
        <v>5.0062931926195682E-66</v>
      </c>
      <c r="J101" s="6">
        <f t="shared" si="19"/>
        <v>2.1946310966951399E-91</v>
      </c>
      <c r="K101" s="6">
        <f t="shared" si="19"/>
        <v>1.0101717089669144E-120</v>
      </c>
      <c r="L101" s="6">
        <f t="shared" si="19"/>
        <v>4.9800854629252938E-154</v>
      </c>
      <c r="M101" s="6">
        <f t="shared" si="19"/>
        <v>2.665303715196273E-191</v>
      </c>
      <c r="N101" s="6">
        <f t="shared" si="19"/>
        <v>1.5634813539754767E-232</v>
      </c>
      <c r="O101" s="6">
        <f t="shared" si="19"/>
        <v>1.0123849345011694E-277</v>
      </c>
      <c r="P101" s="6">
        <f t="shared" si="19"/>
        <v>0</v>
      </c>
      <c r="Q101" s="6">
        <f t="shared" si="19"/>
        <v>0</v>
      </c>
      <c r="R101" s="6">
        <f t="shared" si="19"/>
        <v>0</v>
      </c>
      <c r="S101" s="6">
        <f t="shared" si="19"/>
        <v>0</v>
      </c>
      <c r="T101" s="6">
        <f t="shared" si="18"/>
        <v>0</v>
      </c>
      <c r="U101" s="6">
        <f t="shared" si="18"/>
        <v>0</v>
      </c>
      <c r="V101" s="6">
        <f t="shared" si="18"/>
        <v>0</v>
      </c>
      <c r="W101" s="6">
        <f t="shared" si="18"/>
        <v>0</v>
      </c>
    </row>
    <row r="102" spans="1:23">
      <c r="A102" s="5">
        <f t="shared" si="15"/>
        <v>9.3000000000000069E-2</v>
      </c>
      <c r="B102" s="10">
        <f t="shared" si="14"/>
        <v>2.5665881551319885</v>
      </c>
      <c r="D102" s="6">
        <f t="shared" si="19"/>
        <v>2.566523304473999</v>
      </c>
      <c r="E102" s="6">
        <f t="shared" si="19"/>
        <v>6.4850657945643433E-5</v>
      </c>
      <c r="F102" s="6">
        <f t="shared" si="19"/>
        <v>4.3786953751450365E-14</v>
      </c>
      <c r="G102" s="6">
        <f t="shared" si="19"/>
        <v>1.9669238737086408E-27</v>
      </c>
      <c r="H102" s="6">
        <f t="shared" si="19"/>
        <v>7.4441483618337596E-45</v>
      </c>
      <c r="I102" s="6">
        <f t="shared" si="19"/>
        <v>2.6242433226540299E-66</v>
      </c>
      <c r="J102" s="6">
        <f t="shared" si="19"/>
        <v>9.0809594614213995E-92</v>
      </c>
      <c r="K102" s="6">
        <f t="shared" si="19"/>
        <v>3.1816123589022502E-121</v>
      </c>
      <c r="L102" s="6">
        <f t="shared" si="19"/>
        <v>1.1512497317085271E-154</v>
      </c>
      <c r="M102" s="6">
        <f t="shared" si="19"/>
        <v>4.3607242654673753E-192</v>
      </c>
      <c r="N102" s="6">
        <f t="shared" si="19"/>
        <v>1.7457502287619449E-233</v>
      </c>
      <c r="O102" s="6">
        <f t="shared" si="19"/>
        <v>7.4389346822274252E-279</v>
      </c>
      <c r="P102" s="6">
        <f t="shared" si="19"/>
        <v>0</v>
      </c>
      <c r="Q102" s="6">
        <f t="shared" si="19"/>
        <v>0</v>
      </c>
      <c r="R102" s="6">
        <f t="shared" si="19"/>
        <v>0</v>
      </c>
      <c r="S102" s="6">
        <f t="shared" si="19"/>
        <v>0</v>
      </c>
      <c r="T102" s="6">
        <f t="shared" si="18"/>
        <v>0</v>
      </c>
      <c r="U102" s="6">
        <f t="shared" si="18"/>
        <v>0</v>
      </c>
      <c r="V102" s="6">
        <f t="shared" si="18"/>
        <v>0</v>
      </c>
      <c r="W102" s="6">
        <f t="shared" si="18"/>
        <v>0</v>
      </c>
    </row>
    <row r="103" spans="1:23">
      <c r="A103" s="5">
        <f t="shared" si="15"/>
        <v>9.400000000000007E-2</v>
      </c>
      <c r="B103" s="10">
        <f t="shared" si="14"/>
        <v>2.5478937780887021</v>
      </c>
      <c r="D103" s="6">
        <f t="shared" si="19"/>
        <v>2.5478329298948976</v>
      </c>
      <c r="E103" s="6">
        <f t="shared" si="19"/>
        <v>6.0848193767248053E-5</v>
      </c>
      <c r="F103" s="6">
        <f t="shared" si="19"/>
        <v>3.7490821715150023E-14</v>
      </c>
      <c r="G103" s="6">
        <f t="shared" si="19"/>
        <v>1.4818680682169854E-27</v>
      </c>
      <c r="H103" s="6">
        <f t="shared" si="19"/>
        <v>4.7580554152015433E-45</v>
      </c>
      <c r="I103" s="6">
        <f t="shared" si="19"/>
        <v>1.3719927942298219E-66</v>
      </c>
      <c r="J103" s="6">
        <f t="shared" si="19"/>
        <v>3.7441237606645719E-92</v>
      </c>
      <c r="K103" s="6">
        <f t="shared" si="19"/>
        <v>9.9740738473678516E-122</v>
      </c>
      <c r="L103" s="6">
        <f t="shared" si="19"/>
        <v>2.6456793103338212E-155</v>
      </c>
      <c r="M103" s="6">
        <f t="shared" si="19"/>
        <v>7.0827805527446196E-193</v>
      </c>
      <c r="N103" s="6">
        <f t="shared" si="19"/>
        <v>1.9321450898816188E-234</v>
      </c>
      <c r="O103" s="6">
        <f t="shared" si="19"/>
        <v>5.4089839991912128E-280</v>
      </c>
      <c r="P103" s="6">
        <f t="shared" si="19"/>
        <v>0</v>
      </c>
      <c r="Q103" s="6">
        <f t="shared" si="19"/>
        <v>0</v>
      </c>
      <c r="R103" s="6">
        <f t="shared" si="19"/>
        <v>0</v>
      </c>
      <c r="S103" s="6">
        <f t="shared" si="19"/>
        <v>0</v>
      </c>
      <c r="T103" s="6">
        <f t="shared" si="18"/>
        <v>0</v>
      </c>
      <c r="U103" s="6">
        <f t="shared" si="18"/>
        <v>0</v>
      </c>
      <c r="V103" s="6">
        <f t="shared" si="18"/>
        <v>0</v>
      </c>
      <c r="W103" s="6">
        <f t="shared" si="18"/>
        <v>0</v>
      </c>
    </row>
    <row r="104" spans="1:23">
      <c r="A104" s="5">
        <f t="shared" si="15"/>
        <v>9.500000000000007E-2</v>
      </c>
      <c r="B104" s="10">
        <f t="shared" si="14"/>
        <v>2.5291212209586504</v>
      </c>
      <c r="D104" s="6">
        <f t="shared" si="19"/>
        <v>2.5290641450094467</v>
      </c>
      <c r="E104" s="6">
        <f t="shared" si="19"/>
        <v>5.707594917164769E-5</v>
      </c>
      <c r="F104" s="6">
        <f t="shared" si="19"/>
        <v>3.2078848070069099E-14</v>
      </c>
      <c r="G104" s="6">
        <f t="shared" si="19"/>
        <v>1.1151227357529112E-27</v>
      </c>
      <c r="H104" s="6">
        <f t="shared" si="19"/>
        <v>3.0356312859075928E-45</v>
      </c>
      <c r="I104" s="6">
        <f t="shared" si="19"/>
        <v>7.1540982515457294E-67</v>
      </c>
      <c r="J104" s="6">
        <f t="shared" si="19"/>
        <v>1.5381924877946585E-92</v>
      </c>
      <c r="K104" s="6">
        <f t="shared" si="19"/>
        <v>3.1121679195469106E-122</v>
      </c>
      <c r="L104" s="6">
        <f t="shared" si="19"/>
        <v>6.0440700944134198E-156</v>
      </c>
      <c r="M104" s="6">
        <f t="shared" si="19"/>
        <v>1.1420089076558477E-193</v>
      </c>
      <c r="N104" s="6">
        <f t="shared" si="19"/>
        <v>2.1195820481870029E-235</v>
      </c>
      <c r="O104" s="6">
        <f t="shared" si="19"/>
        <v>3.8917259550224874E-281</v>
      </c>
      <c r="P104" s="6">
        <f t="shared" si="19"/>
        <v>0</v>
      </c>
      <c r="Q104" s="6">
        <f t="shared" si="19"/>
        <v>0</v>
      </c>
      <c r="R104" s="6">
        <f t="shared" si="19"/>
        <v>0</v>
      </c>
      <c r="S104" s="6">
        <f t="shared" si="19"/>
        <v>0</v>
      </c>
      <c r="T104" s="6">
        <f t="shared" si="18"/>
        <v>0</v>
      </c>
      <c r="U104" s="6">
        <f t="shared" si="18"/>
        <v>0</v>
      </c>
      <c r="V104" s="6">
        <f t="shared" si="18"/>
        <v>0</v>
      </c>
      <c r="W104" s="6">
        <f t="shared" si="18"/>
        <v>0</v>
      </c>
    </row>
    <row r="105" spans="1:23">
      <c r="A105" s="5">
        <f t="shared" si="15"/>
        <v>9.6000000000000071E-2</v>
      </c>
      <c r="B105" s="10">
        <f t="shared" si="14"/>
        <v>2.5102737136689122</v>
      </c>
      <c r="D105" s="6">
        <f t="shared" si="19"/>
        <v>2.5102201919275897</v>
      </c>
      <c r="E105" s="6">
        <f t="shared" si="19"/>
        <v>5.3521741294749676E-5</v>
      </c>
      <c r="F105" s="6">
        <f t="shared" si="19"/>
        <v>2.7429949174089913E-14</v>
      </c>
      <c r="G105" s="6">
        <f t="shared" si="19"/>
        <v>8.3815609122164882E-28</v>
      </c>
      <c r="H105" s="6">
        <f t="shared" si="19"/>
        <v>1.9331716055847511E-45</v>
      </c>
      <c r="I105" s="6">
        <f t="shared" si="19"/>
        <v>3.7205635160913566E-67</v>
      </c>
      <c r="J105" s="6">
        <f t="shared" si="19"/>
        <v>6.2966124503468765E-93</v>
      </c>
      <c r="K105" s="6">
        <f t="shared" si="19"/>
        <v>9.6651909000517776E-123</v>
      </c>
      <c r="L105" s="6">
        <f t="shared" si="19"/>
        <v>1.3725750296695002E-156</v>
      </c>
      <c r="M105" s="6">
        <f t="shared" si="19"/>
        <v>1.8278602949508873E-194</v>
      </c>
      <c r="N105" s="6">
        <f t="shared" si="19"/>
        <v>2.3046139127448257E-236</v>
      </c>
      <c r="O105" s="6">
        <f t="shared" si="19"/>
        <v>2.7705886932485029E-282</v>
      </c>
      <c r="P105" s="6">
        <f t="shared" si="19"/>
        <v>0</v>
      </c>
      <c r="Q105" s="6">
        <f t="shared" si="19"/>
        <v>0</v>
      </c>
      <c r="R105" s="6">
        <f t="shared" si="19"/>
        <v>0</v>
      </c>
      <c r="S105" s="6">
        <f t="shared" si="19"/>
        <v>0</v>
      </c>
      <c r="T105" s="6">
        <f t="shared" si="18"/>
        <v>0</v>
      </c>
      <c r="U105" s="6">
        <f t="shared" si="18"/>
        <v>0</v>
      </c>
      <c r="V105" s="6">
        <f t="shared" si="18"/>
        <v>0</v>
      </c>
      <c r="W105" s="6">
        <f t="shared" si="18"/>
        <v>0</v>
      </c>
    </row>
    <row r="106" spans="1:23">
      <c r="A106" s="5">
        <f t="shared" si="15"/>
        <v>9.7000000000000072E-2</v>
      </c>
      <c r="B106" s="10">
        <f t="shared" si="14"/>
        <v>2.4913544878007463</v>
      </c>
      <c r="D106" s="6">
        <f t="shared" si="19"/>
        <v>2.4913043138315918</v>
      </c>
      <c r="E106" s="6">
        <f t="shared" si="19"/>
        <v>5.0173969130916084E-5</v>
      </c>
      <c r="F106" s="6">
        <f t="shared" si="19"/>
        <v>2.3439185906560281E-14</v>
      </c>
      <c r="G106" s="6">
        <f t="shared" si="19"/>
        <v>6.2923692256689988E-28</v>
      </c>
      <c r="H106" s="6">
        <f t="shared" si="19"/>
        <v>1.228826193217929E-45</v>
      </c>
      <c r="I106" s="6">
        <f t="shared" si="19"/>
        <v>1.9297839634194544E-67</v>
      </c>
      <c r="J106" s="6">
        <f t="shared" si="19"/>
        <v>2.5682231713142247E-93</v>
      </c>
      <c r="K106" s="6">
        <f t="shared" si="19"/>
        <v>2.9874912034444399E-123</v>
      </c>
      <c r="L106" s="6">
        <f t="shared" si="19"/>
        <v>3.0984653393149931E-157</v>
      </c>
      <c r="M106" s="6">
        <f t="shared" si="19"/>
        <v>2.9040996546073334E-195</v>
      </c>
      <c r="N106" s="6">
        <f t="shared" si="19"/>
        <v>2.4835224769311414E-237</v>
      </c>
      <c r="O106" s="6">
        <f t="shared" si="19"/>
        <v>1.9515815028495279E-283</v>
      </c>
      <c r="P106" s="6">
        <f t="shared" si="19"/>
        <v>0</v>
      </c>
      <c r="Q106" s="6">
        <f t="shared" si="19"/>
        <v>0</v>
      </c>
      <c r="R106" s="6">
        <f t="shared" si="19"/>
        <v>0</v>
      </c>
      <c r="S106" s="6">
        <f t="shared" si="19"/>
        <v>0</v>
      </c>
      <c r="T106" s="6">
        <f t="shared" si="18"/>
        <v>0</v>
      </c>
      <c r="U106" s="6">
        <f t="shared" si="18"/>
        <v>0</v>
      </c>
      <c r="V106" s="6">
        <f t="shared" si="18"/>
        <v>0</v>
      </c>
      <c r="W106" s="6">
        <f t="shared" si="18"/>
        <v>0</v>
      </c>
    </row>
    <row r="107" spans="1:23">
      <c r="A107" s="5">
        <f t="shared" si="15"/>
        <v>9.8000000000000073E-2</v>
      </c>
      <c r="B107" s="10">
        <f t="shared" si="14"/>
        <v>2.472366775731575</v>
      </c>
      <c r="D107" s="6">
        <f t="shared" si="19"/>
        <v>2.4723197541423247</v>
      </c>
      <c r="E107" s="6">
        <f t="shared" si="19"/>
        <v>4.7021589230092733E-5</v>
      </c>
      <c r="F107" s="6">
        <f t="shared" si="19"/>
        <v>2.0015671833621743E-14</v>
      </c>
      <c r="G107" s="6">
        <f t="shared" si="19"/>
        <v>4.7183319789129212E-28</v>
      </c>
      <c r="H107" s="6">
        <f t="shared" si="19"/>
        <v>7.7966127982086661E-46</v>
      </c>
      <c r="I107" s="6">
        <f t="shared" si="19"/>
        <v>9.9827497952311523E-68</v>
      </c>
      <c r="J107" s="6">
        <f t="shared" si="19"/>
        <v>1.0437146527005342E-93</v>
      </c>
      <c r="K107" s="6">
        <f t="shared" si="19"/>
        <v>9.1905901049536917E-124</v>
      </c>
      <c r="L107" s="6">
        <f t="shared" si="19"/>
        <v>6.9526558553682246E-158</v>
      </c>
      <c r="M107" s="6">
        <f t="shared" si="19"/>
        <v>4.5799653678726548E-196</v>
      </c>
      <c r="N107" s="6">
        <f t="shared" si="19"/>
        <v>2.6524330835816452E-238</v>
      </c>
      <c r="O107" s="6">
        <f t="shared" si="19"/>
        <v>1.360090040055615E-284</v>
      </c>
      <c r="P107" s="6">
        <f t="shared" si="19"/>
        <v>0</v>
      </c>
      <c r="Q107" s="6">
        <f t="shared" si="19"/>
        <v>0</v>
      </c>
      <c r="R107" s="6">
        <f t="shared" si="19"/>
        <v>0</v>
      </c>
      <c r="S107" s="6">
        <f t="shared" si="19"/>
        <v>0</v>
      </c>
      <c r="T107" s="6">
        <f t="shared" si="18"/>
        <v>0</v>
      </c>
      <c r="U107" s="6">
        <f t="shared" si="18"/>
        <v>0</v>
      </c>
      <c r="V107" s="6">
        <f t="shared" si="18"/>
        <v>0</v>
      </c>
      <c r="W107" s="6">
        <f t="shared" si="18"/>
        <v>0</v>
      </c>
    </row>
    <row r="108" spans="1:23">
      <c r="A108" s="5">
        <f t="shared" si="15"/>
        <v>9.9000000000000074E-2</v>
      </c>
      <c r="B108" s="10">
        <f t="shared" si="14"/>
        <v>2.4533138097773688</v>
      </c>
      <c r="D108" s="6">
        <f t="shared" si="19"/>
        <v>2.4532697556851217</v>
      </c>
      <c r="E108" s="6">
        <f t="shared" si="19"/>
        <v>4.4054092230043585E-5</v>
      </c>
      <c r="F108" s="6">
        <f t="shared" si="19"/>
        <v>1.7080744180167081E-14</v>
      </c>
      <c r="G108" s="6">
        <f t="shared" si="19"/>
        <v>3.5338306278764074E-28</v>
      </c>
      <c r="H108" s="6">
        <f t="shared" si="19"/>
        <v>4.9375749715998765E-46</v>
      </c>
      <c r="I108" s="6">
        <f t="shared" si="19"/>
        <v>5.1502529530335144E-68</v>
      </c>
      <c r="J108" s="6">
        <f t="shared" si="19"/>
        <v>4.2261772333621621E-94</v>
      </c>
      <c r="K108" s="6">
        <f t="shared" si="19"/>
        <v>2.8139246799710305E-124</v>
      </c>
      <c r="L108" s="6">
        <f t="shared" si="19"/>
        <v>1.5507361804628236E-158</v>
      </c>
      <c r="M108" s="6">
        <f t="shared" si="19"/>
        <v>7.1693888947122442E-197</v>
      </c>
      <c r="N108" s="6">
        <f t="shared" si="19"/>
        <v>2.807447204657617E-239</v>
      </c>
      <c r="O108" s="6">
        <f t="shared" si="19"/>
        <v>9.3777011209573445E-286</v>
      </c>
      <c r="P108" s="6">
        <f t="shared" si="19"/>
        <v>0</v>
      </c>
      <c r="Q108" s="6">
        <f t="shared" si="19"/>
        <v>0</v>
      </c>
      <c r="R108" s="6">
        <f t="shared" si="19"/>
        <v>0</v>
      </c>
      <c r="S108" s="6">
        <f t="shared" si="19"/>
        <v>0</v>
      </c>
      <c r="T108" s="6">
        <f t="shared" si="18"/>
        <v>0</v>
      </c>
      <c r="U108" s="6">
        <f t="shared" si="18"/>
        <v>0</v>
      </c>
      <c r="V108" s="6">
        <f t="shared" si="18"/>
        <v>0</v>
      </c>
      <c r="W108" s="6">
        <f t="shared" si="18"/>
        <v>0</v>
      </c>
    </row>
    <row r="109" spans="1:23">
      <c r="A109" s="5">
        <f t="shared" si="15"/>
        <v>0.10000000000000007</v>
      </c>
      <c r="B109" s="10">
        <f t="shared" si="14"/>
        <v>2.434198821335658</v>
      </c>
      <c r="D109" s="6">
        <f t="shared" si="19"/>
        <v>2.4341575598554397</v>
      </c>
      <c r="E109" s="6">
        <f t="shared" si="19"/>
        <v>4.1261480203631189E-5</v>
      </c>
      <c r="F109" s="6">
        <f t="shared" si="19"/>
        <v>1.4566365676466392E-14</v>
      </c>
      <c r="G109" s="6">
        <f t="shared" si="19"/>
        <v>2.6435275184189171E-28</v>
      </c>
      <c r="H109" s="6">
        <f t="shared" si="19"/>
        <v>3.1211197564731483E-46</v>
      </c>
      <c r="I109" s="6">
        <f t="shared" si="19"/>
        <v>2.649958987365847E-68</v>
      </c>
      <c r="J109" s="6">
        <f t="shared" si="19"/>
        <v>1.7049992487759652E-94</v>
      </c>
      <c r="K109" s="6">
        <f t="shared" si="19"/>
        <v>8.5744359786059773E-125</v>
      </c>
      <c r="L109" s="6">
        <f t="shared" si="19"/>
        <v>3.4379354128987738E-159</v>
      </c>
      <c r="M109" s="6">
        <f t="shared" si="19"/>
        <v>1.1139312836031376E-197</v>
      </c>
      <c r="N109" s="6">
        <f t="shared" si="19"/>
        <v>2.944787169002426E-240</v>
      </c>
      <c r="O109" s="6">
        <f t="shared" si="19"/>
        <v>6.3966741426822224E-287</v>
      </c>
      <c r="P109" s="6">
        <f t="shared" si="19"/>
        <v>0</v>
      </c>
      <c r="Q109" s="6">
        <f t="shared" si="19"/>
        <v>0</v>
      </c>
      <c r="R109" s="6">
        <f t="shared" si="19"/>
        <v>0</v>
      </c>
      <c r="S109" s="6">
        <f t="shared" si="19"/>
        <v>0</v>
      </c>
      <c r="T109" s="6">
        <f t="shared" si="18"/>
        <v>0</v>
      </c>
      <c r="U109" s="6">
        <f t="shared" si="18"/>
        <v>0</v>
      </c>
      <c r="V109" s="6">
        <f t="shared" si="18"/>
        <v>0</v>
      </c>
      <c r="W109" s="6">
        <f t="shared" si="18"/>
        <v>0</v>
      </c>
    </row>
    <row r="110" spans="1:23">
      <c r="A110" s="5">
        <f t="shared" si="15"/>
        <v>0.10100000000000008</v>
      </c>
      <c r="B110" s="10">
        <f t="shared" si="14"/>
        <v>2.4150250400295801</v>
      </c>
      <c r="D110" s="6">
        <f t="shared" si="19"/>
        <v>2.4149864057847665</v>
      </c>
      <c r="E110" s="6">
        <f t="shared" si="19"/>
        <v>3.8634244801181391E-5</v>
      </c>
      <c r="F110" s="6">
        <f t="shared" si="19"/>
        <v>1.2413729088145741E-14</v>
      </c>
      <c r="G110" s="6">
        <f t="shared" si="19"/>
        <v>1.9751529437225936E-28</v>
      </c>
      <c r="H110" s="6">
        <f t="shared" si="19"/>
        <v>1.9692139606077065E-46</v>
      </c>
      <c r="I110" s="6">
        <f t="shared" si="19"/>
        <v>1.3598070374841674E-68</v>
      </c>
      <c r="J110" s="6">
        <f t="shared" si="19"/>
        <v>6.8533808704527507E-95</v>
      </c>
      <c r="K110" s="6">
        <f t="shared" si="19"/>
        <v>2.6002455237687091E-125</v>
      </c>
      <c r="L110" s="6">
        <f t="shared" si="19"/>
        <v>7.5756444645671793E-160</v>
      </c>
      <c r="M110" s="6">
        <f t="shared" si="19"/>
        <v>1.7178212847458071E-198</v>
      </c>
      <c r="N110" s="6">
        <f t="shared" si="19"/>
        <v>3.0609458605210377E-241</v>
      </c>
      <c r="O110" s="6">
        <f t="shared" si="19"/>
        <v>4.3164077225892916E-288</v>
      </c>
      <c r="P110" s="6">
        <f t="shared" si="19"/>
        <v>0</v>
      </c>
      <c r="Q110" s="6">
        <f t="shared" si="19"/>
        <v>0</v>
      </c>
      <c r="R110" s="6">
        <f t="shared" si="19"/>
        <v>0</v>
      </c>
      <c r="S110" s="6">
        <f t="shared" si="19"/>
        <v>0</v>
      </c>
      <c r="T110" s="6">
        <f t="shared" si="18"/>
        <v>0</v>
      </c>
      <c r="U110" s="6">
        <f t="shared" si="18"/>
        <v>0</v>
      </c>
      <c r="V110" s="6">
        <f t="shared" si="18"/>
        <v>0</v>
      </c>
      <c r="W110" s="6">
        <f t="shared" si="18"/>
        <v>0</v>
      </c>
    </row>
    <row r="111" spans="1:23">
      <c r="A111" s="5">
        <f t="shared" si="15"/>
        <v>0.10200000000000008</v>
      </c>
      <c r="B111" s="10">
        <f t="shared" si="14"/>
        <v>2.3957956928531838</v>
      </c>
      <c r="D111" s="6">
        <f t="shared" si="19"/>
        <v>2.3957595295070053</v>
      </c>
      <c r="E111" s="6">
        <f t="shared" si="19"/>
        <v>3.6163346168065132E-5</v>
      </c>
      <c r="F111" s="6">
        <f t="shared" si="19"/>
        <v>1.0572039557967093E-14</v>
      </c>
      <c r="G111" s="6">
        <f t="shared" si="19"/>
        <v>1.4739892859690774E-28</v>
      </c>
      <c r="H111" s="6">
        <f t="shared" si="19"/>
        <v>1.2401032908207517E-46</v>
      </c>
      <c r="I111" s="6">
        <f t="shared" si="19"/>
        <v>6.9588625240291532E-69</v>
      </c>
      <c r="J111" s="6">
        <f t="shared" si="19"/>
        <v>2.7446270456072597E-95</v>
      </c>
      <c r="K111" s="6">
        <f t="shared" si="19"/>
        <v>7.8474851249564689E-126</v>
      </c>
      <c r="L111" s="6">
        <f t="shared" si="19"/>
        <v>1.6591779206873673E-160</v>
      </c>
      <c r="M111" s="6">
        <f t="shared" si="19"/>
        <v>2.6292254196083769E-199</v>
      </c>
      <c r="N111" s="6">
        <f t="shared" si="19"/>
        <v>3.152833325808905E-242</v>
      </c>
      <c r="O111" s="6">
        <f t="shared" si="19"/>
        <v>2.8812589454571769E-289</v>
      </c>
      <c r="P111" s="6">
        <f t="shared" si="19"/>
        <v>0</v>
      </c>
      <c r="Q111" s="6">
        <f t="shared" si="19"/>
        <v>0</v>
      </c>
      <c r="R111" s="6">
        <f t="shared" si="19"/>
        <v>0</v>
      </c>
      <c r="S111" s="6">
        <f t="shared" si="19"/>
        <v>0</v>
      </c>
      <c r="T111" s="6">
        <f t="shared" si="18"/>
        <v>0</v>
      </c>
      <c r="U111" s="6">
        <f t="shared" si="18"/>
        <v>0</v>
      </c>
      <c r="V111" s="6">
        <f t="shared" si="18"/>
        <v>0</v>
      </c>
      <c r="W111" s="6">
        <f t="shared" si="18"/>
        <v>0</v>
      </c>
    </row>
    <row r="112" spans="1:23">
      <c r="A112" s="5">
        <f t="shared" si="15"/>
        <v>0.10300000000000008</v>
      </c>
      <c r="B112" s="10">
        <f t="shared" si="14"/>
        <v>2.3765140033183449</v>
      </c>
      <c r="D112" s="6">
        <f t="shared" si="19"/>
        <v>2.3764801631257182</v>
      </c>
      <c r="E112" s="6">
        <f t="shared" si="19"/>
        <v>3.3840192617754898E-5</v>
      </c>
      <c r="F112" s="6">
        <f t="shared" si="19"/>
        <v>8.9974528320189986E-15</v>
      </c>
      <c r="G112" s="6">
        <f t="shared" si="19"/>
        <v>1.0986580157438796E-28</v>
      </c>
      <c r="H112" s="6">
        <f t="shared" si="19"/>
        <v>7.7947469138911796E-47</v>
      </c>
      <c r="I112" s="6">
        <f t="shared" si="19"/>
        <v>3.5515452483430414E-69</v>
      </c>
      <c r="J112" s="6">
        <f t="shared" si="19"/>
        <v>1.0950984956576541E-95</v>
      </c>
      <c r="K112" s="6">
        <f t="shared" si="19"/>
        <v>2.3569241486299049E-126</v>
      </c>
      <c r="L112" s="6">
        <f t="shared" si="19"/>
        <v>3.6116630373127468E-161</v>
      </c>
      <c r="M112" s="6">
        <f t="shared" si="19"/>
        <v>3.9938782754570803E-200</v>
      </c>
      <c r="N112" s="6">
        <f t="shared" si="19"/>
        <v>3.2179118844202567E-243</v>
      </c>
      <c r="O112" s="6">
        <f t="shared" si="19"/>
        <v>1.902456989322794E-290</v>
      </c>
      <c r="P112" s="6">
        <f t="shared" si="19"/>
        <v>0</v>
      </c>
      <c r="Q112" s="6">
        <f t="shared" si="19"/>
        <v>0</v>
      </c>
      <c r="R112" s="6">
        <f t="shared" si="19"/>
        <v>0</v>
      </c>
      <c r="S112" s="6">
        <f t="shared" si="19"/>
        <v>0</v>
      </c>
      <c r="T112" s="6">
        <f t="shared" si="18"/>
        <v>0</v>
      </c>
      <c r="U112" s="6">
        <f t="shared" si="18"/>
        <v>0</v>
      </c>
      <c r="V112" s="6">
        <f t="shared" si="18"/>
        <v>0</v>
      </c>
      <c r="W112" s="6">
        <f t="shared" si="18"/>
        <v>0</v>
      </c>
    </row>
    <row r="113" spans="1:23">
      <c r="A113" s="5">
        <f t="shared" si="15"/>
        <v>0.10400000000000008</v>
      </c>
      <c r="B113" s="10">
        <f t="shared" si="14"/>
        <v>2.3571831906036138</v>
      </c>
      <c r="D113" s="6">
        <f t="shared" si="19"/>
        <v>2.3571515339825657</v>
      </c>
      <c r="E113" s="6">
        <f t="shared" si="19"/>
        <v>3.1656621040762426E-5</v>
      </c>
      <c r="F113" s="6">
        <f t="shared" si="19"/>
        <v>7.6521500521248208E-15</v>
      </c>
      <c r="G113" s="6">
        <f t="shared" si="19"/>
        <v>8.1790569358202822E-29</v>
      </c>
      <c r="H113" s="6">
        <f t="shared" si="19"/>
        <v>4.8901490139615501E-47</v>
      </c>
      <c r="I113" s="6">
        <f t="shared" si="19"/>
        <v>1.8076312214855132E-69</v>
      </c>
      <c r="J113" s="6">
        <f t="shared" si="19"/>
        <v>4.3531933030277129E-96</v>
      </c>
      <c r="K113" s="6">
        <f t="shared" si="19"/>
        <v>7.0445174884663616E-127</v>
      </c>
      <c r="L113" s="6">
        <f t="shared" si="19"/>
        <v>7.8136098316489297E-162</v>
      </c>
      <c r="M113" s="6">
        <f t="shared" si="19"/>
        <v>6.020961192651266E-201</v>
      </c>
      <c r="N113" s="6">
        <f t="shared" si="19"/>
        <v>3.2543115943175143E-244</v>
      </c>
      <c r="O113" s="6">
        <f t="shared" si="19"/>
        <v>1.242513688263883E-291</v>
      </c>
      <c r="P113" s="6">
        <f t="shared" si="19"/>
        <v>0</v>
      </c>
      <c r="Q113" s="6">
        <f t="shared" si="19"/>
        <v>0</v>
      </c>
      <c r="R113" s="6">
        <f t="shared" si="19"/>
        <v>0</v>
      </c>
      <c r="S113" s="6">
        <f t="shared" si="19"/>
        <v>0</v>
      </c>
      <c r="T113" s="6">
        <f t="shared" si="18"/>
        <v>0</v>
      </c>
      <c r="U113" s="6">
        <f t="shared" si="18"/>
        <v>0</v>
      </c>
      <c r="V113" s="6">
        <f t="shared" si="18"/>
        <v>0</v>
      </c>
      <c r="W113" s="6">
        <f t="shared" si="18"/>
        <v>0</v>
      </c>
    </row>
    <row r="114" spans="1:23">
      <c r="A114" s="5">
        <f t="shared" si="15"/>
        <v>0.10500000000000008</v>
      </c>
      <c r="B114" s="10">
        <f t="shared" si="14"/>
        <v>2.3378064687052418</v>
      </c>
      <c r="D114" s="6">
        <f t="shared" si="19"/>
        <v>2.3377768638272052</v>
      </c>
      <c r="E114" s="6">
        <f t="shared" si="19"/>
        <v>2.9604878030014109E-5</v>
      </c>
      <c r="F114" s="6">
        <f t="shared" si="19"/>
        <v>6.5035321069748871E-15</v>
      </c>
      <c r="G114" s="6">
        <f t="shared" si="19"/>
        <v>6.0815505640430175E-29</v>
      </c>
      <c r="H114" s="6">
        <f t="shared" si="19"/>
        <v>3.0620676504857445E-47</v>
      </c>
      <c r="I114" s="6">
        <f t="shared" si="19"/>
        <v>9.1751029621871675E-70</v>
      </c>
      <c r="J114" s="6">
        <f t="shared" si="19"/>
        <v>1.7240155382868797E-96</v>
      </c>
      <c r="K114" s="6">
        <f t="shared" si="19"/>
        <v>2.0952651194027441E-127</v>
      </c>
      <c r="L114" s="6">
        <f t="shared" si="19"/>
        <v>1.6800250197295743E-162</v>
      </c>
      <c r="M114" s="6">
        <f t="shared" si="19"/>
        <v>9.0079843517905074E-202</v>
      </c>
      <c r="N114" s="6">
        <f t="shared" si="19"/>
        <v>3.2609188057461818E-245</v>
      </c>
      <c r="O114" s="6">
        <f t="shared" si="19"/>
        <v>8.0264272339538491E-293</v>
      </c>
      <c r="P114" s="6">
        <f t="shared" si="19"/>
        <v>0</v>
      </c>
      <c r="Q114" s="6">
        <f t="shared" si="19"/>
        <v>0</v>
      </c>
      <c r="R114" s="6">
        <f t="shared" si="19"/>
        <v>0</v>
      </c>
      <c r="S114" s="6">
        <f t="shared" si="19"/>
        <v>0</v>
      </c>
      <c r="T114" s="6">
        <f t="shared" si="18"/>
        <v>0</v>
      </c>
      <c r="U114" s="6">
        <f t="shared" si="18"/>
        <v>0</v>
      </c>
      <c r="V114" s="6">
        <f t="shared" si="18"/>
        <v>0</v>
      </c>
      <c r="W114" s="6">
        <f t="shared" si="18"/>
        <v>0</v>
      </c>
    </row>
    <row r="115" spans="1:23">
      <c r="A115" s="5">
        <f t="shared" si="15"/>
        <v>0.10600000000000008</v>
      </c>
      <c r="B115" s="10">
        <f t="shared" si="14"/>
        <v>2.3183870455907711</v>
      </c>
      <c r="D115" s="6">
        <f t="shared" si="19"/>
        <v>2.3183593679890624</v>
      </c>
      <c r="E115" s="6">
        <f t="shared" si="19"/>
        <v>2.7677601703403031E-5</v>
      </c>
      <c r="F115" s="6">
        <f t="shared" si="19"/>
        <v>5.5235185793612275E-15</v>
      </c>
      <c r="G115" s="6">
        <f t="shared" si="19"/>
        <v>4.5164133120355638E-29</v>
      </c>
      <c r="H115" s="6">
        <f t="shared" si="19"/>
        <v>1.9137128260155292E-47</v>
      </c>
      <c r="I115" s="6">
        <f t="shared" si="19"/>
        <v>4.6442534854452835E-70</v>
      </c>
      <c r="J115" s="6">
        <f t="shared" si="19"/>
        <v>6.8021523325404887E-97</v>
      </c>
      <c r="K115" s="6">
        <f t="shared" si="19"/>
        <v>6.201550898940811E-128</v>
      </c>
      <c r="L115" s="6">
        <f t="shared" si="19"/>
        <v>3.5899513762016192E-163</v>
      </c>
      <c r="M115" s="6">
        <f t="shared" si="19"/>
        <v>1.3374173299282209E-202</v>
      </c>
      <c r="N115" s="6">
        <f t="shared" si="19"/>
        <v>3.2374319979595387E-246</v>
      </c>
      <c r="O115" s="6">
        <f t="shared" si="19"/>
        <v>5.128129936968316E-294</v>
      </c>
      <c r="P115" s="6">
        <f t="shared" si="19"/>
        <v>0</v>
      </c>
      <c r="Q115" s="6">
        <f t="shared" si="19"/>
        <v>0</v>
      </c>
      <c r="R115" s="6">
        <f t="shared" si="19"/>
        <v>0</v>
      </c>
      <c r="S115" s="6">
        <f t="shared" si="19"/>
        <v>0</v>
      </c>
      <c r="T115" s="6">
        <f t="shared" si="18"/>
        <v>0</v>
      </c>
      <c r="U115" s="6">
        <f t="shared" si="18"/>
        <v>0</v>
      </c>
      <c r="V115" s="6">
        <f t="shared" si="18"/>
        <v>0</v>
      </c>
      <c r="W115" s="6">
        <f t="shared" si="18"/>
        <v>0</v>
      </c>
    </row>
    <row r="116" spans="1:23">
      <c r="A116" s="5">
        <f t="shared" si="15"/>
        <v>0.10700000000000008</v>
      </c>
      <c r="B116" s="10">
        <f t="shared" si="14"/>
        <v>2.2989281223554636</v>
      </c>
      <c r="D116" s="6">
        <f t="shared" si="19"/>
        <v>2.2989022545512543</v>
      </c>
      <c r="E116" s="6">
        <f t="shared" si="19"/>
        <v>2.5867804204446382E-5</v>
      </c>
      <c r="F116" s="6">
        <f t="shared" si="19"/>
        <v>4.687938135236206E-15</v>
      </c>
      <c r="G116" s="6">
        <f t="shared" si="19"/>
        <v>3.3499565327174515E-29</v>
      </c>
      <c r="H116" s="6">
        <f t="shared" si="19"/>
        <v>1.1937261925770414E-47</v>
      </c>
      <c r="I116" s="6">
        <f t="shared" si="19"/>
        <v>2.3443364908224741E-70</v>
      </c>
      <c r="J116" s="6">
        <f t="shared" si="19"/>
        <v>2.6737263812033564E-97</v>
      </c>
      <c r="K116" s="6">
        <f t="shared" si="19"/>
        <v>1.8265296107623209E-128</v>
      </c>
      <c r="L116" s="6">
        <f t="shared" si="19"/>
        <v>7.6235874345120088E-164</v>
      </c>
      <c r="M116" s="6">
        <f t="shared" si="19"/>
        <v>1.9704729692103418E-203</v>
      </c>
      <c r="N116" s="6">
        <f t="shared" si="19"/>
        <v>3.1843810382535527E-247</v>
      </c>
      <c r="O116" s="6">
        <f t="shared" si="19"/>
        <v>3.240352448489201E-295</v>
      </c>
      <c r="P116" s="6">
        <f t="shared" si="19"/>
        <v>0</v>
      </c>
      <c r="Q116" s="6">
        <f t="shared" si="19"/>
        <v>0</v>
      </c>
      <c r="R116" s="6">
        <f t="shared" si="19"/>
        <v>0</v>
      </c>
      <c r="S116" s="6">
        <f t="shared" ref="L116:W139" si="20">EXP($A116-S$4*EXP(4*$A116))*((16*S$4^2*EXP(8*$A116)-24*S$4*EXP(4*$A116)))</f>
        <v>0</v>
      </c>
      <c r="T116" s="6">
        <f t="shared" si="20"/>
        <v>0</v>
      </c>
      <c r="U116" s="6">
        <f t="shared" si="18"/>
        <v>0</v>
      </c>
      <c r="V116" s="6">
        <f t="shared" si="18"/>
        <v>0</v>
      </c>
      <c r="W116" s="6">
        <f t="shared" si="18"/>
        <v>0</v>
      </c>
    </row>
    <row r="117" spans="1:23">
      <c r="A117" s="5">
        <f t="shared" si="15"/>
        <v>0.10800000000000008</v>
      </c>
      <c r="B117" s="10">
        <f t="shared" si="14"/>
        <v>2.2794328923819003</v>
      </c>
      <c r="D117" s="6">
        <f t="shared" ref="D117:K148" si="21">EXP($A117-D$4*EXP(4*$A117))*((16*D$4^2*EXP(8*$A117)-24*D$4*EXP(4*$A117)))</f>
        <v>2.2794087235270339</v>
      </c>
      <c r="E117" s="6">
        <f t="shared" si="21"/>
        <v>2.4168854862184174E-5</v>
      </c>
      <c r="F117" s="6">
        <f t="shared" si="21"/>
        <v>3.9759987983263016E-15</v>
      </c>
      <c r="G117" s="6">
        <f t="shared" si="21"/>
        <v>2.4816964682482843E-29</v>
      </c>
      <c r="H117" s="6">
        <f t="shared" si="21"/>
        <v>7.4318221165964573E-48</v>
      </c>
      <c r="I117" s="6">
        <f t="shared" si="21"/>
        <v>1.1800984215446686E-70</v>
      </c>
      <c r="J117" s="6">
        <f t="shared" si="21"/>
        <v>1.0469994352115417E-97</v>
      </c>
      <c r="K117" s="6">
        <f t="shared" si="21"/>
        <v>5.3531528078122286E-129</v>
      </c>
      <c r="L117" s="6">
        <f t="shared" si="20"/>
        <v>1.6088567528243179E-164</v>
      </c>
      <c r="M117" s="6">
        <f t="shared" si="20"/>
        <v>2.8808779470959427E-204</v>
      </c>
      <c r="N117" s="6">
        <f t="shared" si="20"/>
        <v>3.1031082862424942E-248</v>
      </c>
      <c r="O117" s="6">
        <f t="shared" si="20"/>
        <v>2.0248959370086659E-296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20"/>
        <v>0</v>
      </c>
      <c r="U117" s="6">
        <f t="shared" si="18"/>
        <v>0</v>
      </c>
      <c r="V117" s="6">
        <f t="shared" si="18"/>
        <v>0</v>
      </c>
      <c r="W117" s="6">
        <f t="shared" si="18"/>
        <v>0</v>
      </c>
    </row>
    <row r="118" spans="1:23">
      <c r="A118" s="5">
        <f t="shared" si="15"/>
        <v>0.10900000000000008</v>
      </c>
      <c r="B118" s="10">
        <f t="shared" si="14"/>
        <v>2.2599045405030314</v>
      </c>
      <c r="D118" s="6">
        <f t="shared" si="21"/>
        <v>2.2598819660390363</v>
      </c>
      <c r="E118" s="6">
        <f t="shared" si="21"/>
        <v>2.2574463991668886E-5</v>
      </c>
      <c r="F118" s="6">
        <f t="shared" si="21"/>
        <v>3.369827965155954E-15</v>
      </c>
      <c r="G118" s="6">
        <f t="shared" si="21"/>
        <v>1.836200088162013E-29</v>
      </c>
      <c r="H118" s="6">
        <f t="shared" si="21"/>
        <v>4.6179067706269084E-48</v>
      </c>
      <c r="I118" s="6">
        <f t="shared" si="21"/>
        <v>5.9238755890328537E-71</v>
      </c>
      <c r="J118" s="6">
        <f t="shared" si="21"/>
        <v>4.0843996942620097E-98</v>
      </c>
      <c r="K118" s="6">
        <f t="shared" si="21"/>
        <v>1.5611351137361683E-129</v>
      </c>
      <c r="L118" s="6">
        <f t="shared" si="20"/>
        <v>3.3740512108204922E-165</v>
      </c>
      <c r="M118" s="6">
        <f t="shared" si="20"/>
        <v>4.1794261484063856E-205</v>
      </c>
      <c r="N118" s="6">
        <f t="shared" si="20"/>
        <v>2.99571240698673E-249</v>
      </c>
      <c r="O118" s="6">
        <f t="shared" si="20"/>
        <v>1.2513277248006202E-297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20"/>
        <v>0</v>
      </c>
      <c r="U118" s="6">
        <f t="shared" si="18"/>
        <v>0</v>
      </c>
      <c r="V118" s="6">
        <f t="shared" si="18"/>
        <v>0</v>
      </c>
      <c r="W118" s="6">
        <f t="shared" si="18"/>
        <v>0</v>
      </c>
    </row>
    <row r="119" spans="1:23">
      <c r="A119" s="5">
        <f t="shared" si="15"/>
        <v>0.11000000000000008</v>
      </c>
      <c r="B119" s="10">
        <f t="shared" si="14"/>
        <v>2.240346242169025</v>
      </c>
      <c r="D119" s="6">
        <f t="shared" si="21"/>
        <v>2.2403251635017059</v>
      </c>
      <c r="E119" s="6">
        <f t="shared" si="21"/>
        <v>2.1078667316638088E-5</v>
      </c>
      <c r="F119" s="6">
        <f t="shared" si="21"/>
        <v>2.8540732605283227E-15</v>
      </c>
      <c r="G119" s="6">
        <f t="shared" si="21"/>
        <v>1.3569099900550818E-29</v>
      </c>
      <c r="H119" s="6">
        <f t="shared" si="21"/>
        <v>2.8638542948185428E-48</v>
      </c>
      <c r="I119" s="6">
        <f t="shared" si="21"/>
        <v>2.9653652564408733E-71</v>
      </c>
      <c r="J119" s="6">
        <f t="shared" si="21"/>
        <v>1.5872879539426759E-98</v>
      </c>
      <c r="K119" s="6">
        <f t="shared" si="21"/>
        <v>4.530129806232446E-130</v>
      </c>
      <c r="L119" s="6">
        <f t="shared" si="20"/>
        <v>7.0315544786793532E-166</v>
      </c>
      <c r="M119" s="6">
        <f t="shared" si="20"/>
        <v>6.0163403098591944E-206</v>
      </c>
      <c r="N119" s="6">
        <f t="shared" si="20"/>
        <v>2.864958154894646E-250</v>
      </c>
      <c r="O119" s="6">
        <f t="shared" si="20"/>
        <v>7.6467680607555695E-299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20"/>
        <v>0</v>
      </c>
      <c r="U119" s="6">
        <f t="shared" si="18"/>
        <v>0</v>
      </c>
      <c r="V119" s="6">
        <f t="shared" si="18"/>
        <v>0</v>
      </c>
      <c r="W119" s="6">
        <f t="shared" si="18"/>
        <v>0</v>
      </c>
    </row>
    <row r="120" spans="1:23">
      <c r="A120" s="5">
        <f t="shared" si="15"/>
        <v>0.11100000000000008</v>
      </c>
      <c r="B120" s="10">
        <f t="shared" si="14"/>
        <v>2.2207611626182433</v>
      </c>
      <c r="D120" s="6">
        <f t="shared" si="21"/>
        <v>2.220741486807245</v>
      </c>
      <c r="E120" s="6">
        <f t="shared" si="21"/>
        <v>1.9675810996199176E-5</v>
      </c>
      <c r="F120" s="6">
        <f t="shared" si="21"/>
        <v>2.4155564314794996E-15</v>
      </c>
      <c r="G120" s="6">
        <f t="shared" si="21"/>
        <v>1.0014738328125316E-29</v>
      </c>
      <c r="H120" s="6">
        <f t="shared" si="21"/>
        <v>1.7725936800070419E-48</v>
      </c>
      <c r="I120" s="6">
        <f t="shared" si="21"/>
        <v>1.4802332517023745E-71</v>
      </c>
      <c r="J120" s="6">
        <f t="shared" si="21"/>
        <v>6.1450054637835104E-99</v>
      </c>
      <c r="K120" s="6">
        <f t="shared" si="21"/>
        <v>1.3080111426703469E-130</v>
      </c>
      <c r="L120" s="6">
        <f t="shared" si="20"/>
        <v>1.4561477564708935E-166</v>
      </c>
      <c r="M120" s="6">
        <f t="shared" si="20"/>
        <v>8.5932716891108159E-207</v>
      </c>
      <c r="N120" s="6">
        <f t="shared" si="20"/>
        <v>2.7141575479625791E-251</v>
      </c>
      <c r="O120" s="6">
        <f t="shared" si="20"/>
        <v>4.6206574715023532E-300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20"/>
        <v>0</v>
      </c>
      <c r="U120" s="6">
        <f t="shared" si="18"/>
        <v>0</v>
      </c>
      <c r="V120" s="6">
        <f t="shared" si="18"/>
        <v>0</v>
      </c>
      <c r="W120" s="6">
        <f t="shared" si="18"/>
        <v>0</v>
      </c>
    </row>
    <row r="121" spans="1:23">
      <c r="A121" s="5">
        <f t="shared" si="15"/>
        <v>0.11200000000000009</v>
      </c>
      <c r="B121" s="10">
        <f t="shared" si="14"/>
        <v>2.2011524560526015</v>
      </c>
      <c r="D121" s="6">
        <f t="shared" si="21"/>
        <v>2.2011340955153615</v>
      </c>
      <c r="E121" s="6">
        <f t="shared" si="21"/>
        <v>1.8360537237609384E-5</v>
      </c>
      <c r="F121" s="6">
        <f t="shared" si="21"/>
        <v>2.0429734451694567E-15</v>
      </c>
      <c r="G121" s="6">
        <f t="shared" si="21"/>
        <v>7.3821612918071254E-30</v>
      </c>
      <c r="H121" s="6">
        <f t="shared" si="21"/>
        <v>1.0950062526495418E-48</v>
      </c>
      <c r="I121" s="6">
        <f t="shared" si="21"/>
        <v>7.368123924640819E-72</v>
      </c>
      <c r="J121" s="6">
        <f t="shared" si="21"/>
        <v>2.3698520691931628E-99</v>
      </c>
      <c r="K121" s="6">
        <f t="shared" si="21"/>
        <v>3.7578045616327803E-131</v>
      </c>
      <c r="L121" s="6">
        <f t="shared" si="20"/>
        <v>2.996421912705378E-167</v>
      </c>
      <c r="M121" s="6">
        <f t="shared" si="20"/>
        <v>1.2178155561520952E-207</v>
      </c>
      <c r="N121" s="6">
        <f t="shared" si="20"/>
        <v>2.5470295920213738E-252</v>
      </c>
      <c r="O121" s="6">
        <f t="shared" si="20"/>
        <v>2.7607626967947032E-301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20"/>
        <v>0</v>
      </c>
      <c r="U121" s="6">
        <f t="shared" si="18"/>
        <v>0</v>
      </c>
      <c r="V121" s="6">
        <f t="shared" si="18"/>
        <v>0</v>
      </c>
      <c r="W121" s="6">
        <f t="shared" si="18"/>
        <v>0</v>
      </c>
    </row>
    <row r="122" spans="1:23">
      <c r="A122" s="5">
        <f t="shared" si="15"/>
        <v>0.11300000000000009</v>
      </c>
      <c r="B122" s="10">
        <f t="shared" si="14"/>
        <v>2.1815232648176814</v>
      </c>
      <c r="D122" s="6">
        <f t="shared" si="21"/>
        <v>2.1815061370472022</v>
      </c>
      <c r="E122" s="6">
        <f t="shared" si="21"/>
        <v>1.7127770477508126E-5</v>
      </c>
      <c r="F122" s="6">
        <f t="shared" si="21"/>
        <v>1.7266348079920665E-15</v>
      </c>
      <c r="G122" s="6">
        <f t="shared" si="21"/>
        <v>5.4347632345738221E-30</v>
      </c>
      <c r="H122" s="6">
        <f t="shared" si="21"/>
        <v>6.7510250030493861E-49</v>
      </c>
      <c r="I122" s="6">
        <f t="shared" si="21"/>
        <v>3.6572410184578154E-72</v>
      </c>
      <c r="J122" s="6">
        <f t="shared" si="21"/>
        <v>9.1042867720550507E-100</v>
      </c>
      <c r="K122" s="6">
        <f t="shared" si="21"/>
        <v>1.074162913601858E-131</v>
      </c>
      <c r="L122" s="6">
        <f t="shared" si="20"/>
        <v>6.1267880219328353E-168</v>
      </c>
      <c r="M122" s="6">
        <f t="shared" si="20"/>
        <v>1.7123308353988147E-208</v>
      </c>
      <c r="N122" s="6">
        <f t="shared" si="20"/>
        <v>2.3675468995828779E-253</v>
      </c>
      <c r="O122" s="6">
        <f t="shared" si="20"/>
        <v>1.6309257288508246E-302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20"/>
        <v>0</v>
      </c>
      <c r="U122" s="6">
        <f t="shared" si="20"/>
        <v>0</v>
      </c>
      <c r="V122" s="6">
        <f t="shared" si="20"/>
        <v>0</v>
      </c>
      <c r="W122" s="6">
        <f t="shared" si="20"/>
        <v>0</v>
      </c>
    </row>
    <row r="123" spans="1:23">
      <c r="A123" s="5">
        <f t="shared" si="15"/>
        <v>0.11400000000000009</v>
      </c>
      <c r="B123" s="10">
        <f t="shared" si="14"/>
        <v>2.1618767185878713</v>
      </c>
      <c r="D123" s="6">
        <f t="shared" si="21"/>
        <v>2.161860745883756</v>
      </c>
      <c r="E123" s="6">
        <f t="shared" si="21"/>
        <v>1.5972704114222161E-5</v>
      </c>
      <c r="F123" s="6">
        <f t="shared" si="21"/>
        <v>1.4582408726410018E-15</v>
      </c>
      <c r="G123" s="6">
        <f t="shared" si="21"/>
        <v>3.9960297484099518E-30</v>
      </c>
      <c r="H123" s="6">
        <f t="shared" si="21"/>
        <v>4.1539869264483465E-49</v>
      </c>
      <c r="I123" s="6">
        <f t="shared" si="21"/>
        <v>1.8101526783516535E-72</v>
      </c>
      <c r="J123" s="6">
        <f t="shared" si="21"/>
        <v>3.4840921894126134E-100</v>
      </c>
      <c r="K123" s="6">
        <f t="shared" si="21"/>
        <v>3.0549954881516163E-132</v>
      </c>
      <c r="L123" s="6">
        <f t="shared" si="20"/>
        <v>1.2447554133382575E-168</v>
      </c>
      <c r="M123" s="6">
        <f t="shared" si="20"/>
        <v>2.3887094558790768E-209</v>
      </c>
      <c r="N123" s="6">
        <f t="shared" si="20"/>
        <v>2.179778092513375E-254</v>
      </c>
      <c r="O123" s="6">
        <f t="shared" si="20"/>
        <v>9.5257542475777985E-304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20"/>
        <v>0</v>
      </c>
      <c r="U123" s="6">
        <f t="shared" si="20"/>
        <v>0</v>
      </c>
      <c r="V123" s="6">
        <f t="shared" si="20"/>
        <v>0</v>
      </c>
      <c r="W123" s="6">
        <f t="shared" si="20"/>
        <v>0</v>
      </c>
    </row>
    <row r="124" spans="1:23">
      <c r="A124" s="5">
        <f t="shared" si="15"/>
        <v>0.11500000000000009</v>
      </c>
      <c r="B124" s="10">
        <f t="shared" si="14"/>
        <v>2.1422159335569093</v>
      </c>
      <c r="D124" s="6">
        <f t="shared" si="21"/>
        <v>2.142201042769134</v>
      </c>
      <c r="E124" s="6">
        <f t="shared" si="21"/>
        <v>1.4890787774057726E-5</v>
      </c>
      <c r="F124" s="6">
        <f t="shared" si="21"/>
        <v>1.2306875587775095E-15</v>
      </c>
      <c r="G124" s="6">
        <f t="shared" si="21"/>
        <v>2.9344423518829876E-30</v>
      </c>
      <c r="H124" s="6">
        <f t="shared" si="21"/>
        <v>2.5509349783468698E-49</v>
      </c>
      <c r="I124" s="6">
        <f t="shared" si="21"/>
        <v>8.9338127940344838E-73</v>
      </c>
      <c r="J124" s="6">
        <f t="shared" si="21"/>
        <v>1.328145415198992E-100</v>
      </c>
      <c r="K124" s="6">
        <f t="shared" si="21"/>
        <v>8.6446347350921514E-133</v>
      </c>
      <c r="L124" s="6">
        <f t="shared" si="20"/>
        <v>2.5127271629016668E-169</v>
      </c>
      <c r="M124" s="6">
        <f t="shared" si="20"/>
        <v>3.3059381321836181E-210</v>
      </c>
      <c r="N124" s="6">
        <f t="shared" si="20"/>
        <v>1.9877347573763069E-255</v>
      </c>
      <c r="O124" s="6">
        <f t="shared" si="20"/>
        <v>5.5005339068397815E-305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20"/>
        <v>0</v>
      </c>
      <c r="U124" s="6">
        <f t="shared" si="20"/>
        <v>0</v>
      </c>
      <c r="V124" s="6">
        <f t="shared" si="20"/>
        <v>0</v>
      </c>
      <c r="W124" s="6">
        <f t="shared" si="20"/>
        <v>0</v>
      </c>
    </row>
    <row r="125" spans="1:23">
      <c r="A125" s="5">
        <f t="shared" si="15"/>
        <v>0.11600000000000009</v>
      </c>
      <c r="B125" s="10">
        <f t="shared" si="14"/>
        <v>2.122544011634047</v>
      </c>
      <c r="D125" s="6">
        <f t="shared" si="21"/>
        <v>2.1225301339189513</v>
      </c>
      <c r="E125" s="6">
        <f t="shared" si="21"/>
        <v>1.3877715094776412E-5</v>
      </c>
      <c r="F125" s="6">
        <f t="shared" si="21"/>
        <v>1.0378984918179213E-15</v>
      </c>
      <c r="G125" s="6">
        <f t="shared" si="21"/>
        <v>2.1521326134326415E-30</v>
      </c>
      <c r="H125" s="6">
        <f t="shared" si="21"/>
        <v>1.5633962148216406E-49</v>
      </c>
      <c r="I125" s="6">
        <f t="shared" si="21"/>
        <v>4.396565362042712E-73</v>
      </c>
      <c r="J125" s="6">
        <f t="shared" si="21"/>
        <v>5.0432109360481073E-101</v>
      </c>
      <c r="K125" s="6">
        <f t="shared" si="21"/>
        <v>2.4337140110811262E-133</v>
      </c>
      <c r="L125" s="6">
        <f t="shared" si="20"/>
        <v>5.039710686908323E-170</v>
      </c>
      <c r="M125" s="6">
        <f t="shared" si="20"/>
        <v>4.5390822494558396E-211</v>
      </c>
      <c r="N125" s="6">
        <f t="shared" si="20"/>
        <v>1.7952309730709112E-256</v>
      </c>
      <c r="O125" s="6">
        <f t="shared" si="20"/>
        <v>3.1400077846256918E-306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20"/>
        <v>0</v>
      </c>
      <c r="U125" s="6">
        <f t="shared" si="20"/>
        <v>0</v>
      </c>
      <c r="V125" s="6">
        <f t="shared" si="20"/>
        <v>0</v>
      </c>
      <c r="W125" s="6">
        <f t="shared" si="20"/>
        <v>0</v>
      </c>
    </row>
    <row r="126" spans="1:23">
      <c r="A126" s="5">
        <f t="shared" si="15"/>
        <v>0.11700000000000009</v>
      </c>
      <c r="B126" s="10">
        <f t="shared" si="14"/>
        <v>2.1028640396462328</v>
      </c>
      <c r="D126" s="6">
        <f t="shared" si="21"/>
        <v>2.102851110234222</v>
      </c>
      <c r="E126" s="6">
        <f t="shared" si="21"/>
        <v>1.2929412009753347E-5</v>
      </c>
      <c r="F126" s="6">
        <f t="shared" si="21"/>
        <v>8.7468007253869889E-16</v>
      </c>
      <c r="G126" s="6">
        <f t="shared" si="21"/>
        <v>1.5763651898812033E-30</v>
      </c>
      <c r="H126" s="6">
        <f t="shared" si="21"/>
        <v>9.5624827025392835E-50</v>
      </c>
      <c r="I126" s="6">
        <f t="shared" si="21"/>
        <v>2.157447702061769E-73</v>
      </c>
      <c r="J126" s="6">
        <f t="shared" si="21"/>
        <v>1.9075123755508866E-101</v>
      </c>
      <c r="K126" s="6">
        <f t="shared" si="21"/>
        <v>6.8166404502274303E-134</v>
      </c>
      <c r="L126" s="6">
        <f t="shared" si="20"/>
        <v>1.0042772180096787E-170</v>
      </c>
      <c r="M126" s="6">
        <f t="shared" si="20"/>
        <v>6.1825759538973978E-212</v>
      </c>
      <c r="N126" s="6">
        <f t="shared" si="20"/>
        <v>1.6057621439611759E-257</v>
      </c>
      <c r="O126" s="6">
        <f t="shared" si="20"/>
        <v>1.7719727987638423E-307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20"/>
        <v>0</v>
      </c>
      <c r="U126" s="6">
        <f t="shared" si="20"/>
        <v>0</v>
      </c>
      <c r="V126" s="6">
        <f t="shared" si="20"/>
        <v>0</v>
      </c>
      <c r="W126" s="6">
        <f t="shared" si="20"/>
        <v>0</v>
      </c>
    </row>
    <row r="127" spans="1:23">
      <c r="A127" s="5">
        <f t="shared" si="15"/>
        <v>0.11800000000000009</v>
      </c>
      <c r="B127" s="10">
        <f t="shared" si="14"/>
        <v>2.0831790885465904</v>
      </c>
      <c r="D127" s="6">
        <f t="shared" si="21"/>
        <v>2.0831670465210728</v>
      </c>
      <c r="E127" s="6">
        <f t="shared" si="21"/>
        <v>1.204202551662104E-5</v>
      </c>
      <c r="F127" s="6">
        <f t="shared" si="21"/>
        <v>7.3659643598482098E-16</v>
      </c>
      <c r="G127" s="6">
        <f t="shared" si="21"/>
        <v>1.1531525868135284E-30</v>
      </c>
      <c r="H127" s="6">
        <f t="shared" si="21"/>
        <v>5.8371483325075127E-50</v>
      </c>
      <c r="I127" s="6">
        <f t="shared" si="21"/>
        <v>1.0556308340373442E-73</v>
      </c>
      <c r="J127" s="6">
        <f t="shared" si="21"/>
        <v>7.186534289568002E-102</v>
      </c>
      <c r="K127" s="6">
        <f t="shared" si="21"/>
        <v>1.8995042814366723E-134</v>
      </c>
      <c r="L127" s="6">
        <f t="shared" si="20"/>
        <v>1.9882824469335724E-171</v>
      </c>
      <c r="M127" s="6">
        <f t="shared" si="20"/>
        <v>8.3538184133655707E-213</v>
      </c>
      <c r="N127" s="6">
        <f t="shared" si="20"/>
        <v>1.4224081832428663E-258</v>
      </c>
      <c r="O127" s="6">
        <f t="shared" si="20"/>
        <v>0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20"/>
        <v>0</v>
      </c>
      <c r="U127" s="6">
        <f t="shared" si="20"/>
        <v>0</v>
      </c>
      <c r="V127" s="6">
        <f t="shared" si="20"/>
        <v>0</v>
      </c>
      <c r="W127" s="6">
        <f t="shared" si="20"/>
        <v>0</v>
      </c>
    </row>
    <row r="128" spans="1:23">
      <c r="A128" s="5">
        <f t="shared" si="15"/>
        <v>0.11900000000000009</v>
      </c>
      <c r="B128" s="10">
        <f t="shared" si="14"/>
        <v>2.0634922126294772</v>
      </c>
      <c r="D128" s="6">
        <f t="shared" si="21"/>
        <v>2.0634810007165623</v>
      </c>
      <c r="E128" s="6">
        <f t="shared" si="21"/>
        <v>1.121191291450762E-5</v>
      </c>
      <c r="F128" s="6">
        <f t="shared" si="21"/>
        <v>6.1986164893146619E-16</v>
      </c>
      <c r="G128" s="6">
        <f t="shared" si="21"/>
        <v>8.4247421726592289E-31</v>
      </c>
      <c r="H128" s="6">
        <f t="shared" si="21"/>
        <v>3.5559509759985757E-50</v>
      </c>
      <c r="I128" s="6">
        <f t="shared" si="21"/>
        <v>5.1501973980257933E-74</v>
      </c>
      <c r="J128" s="6">
        <f t="shared" si="21"/>
        <v>2.696849438539152E-102</v>
      </c>
      <c r="K128" s="6">
        <f t="shared" si="21"/>
        <v>5.2658716475496515E-135</v>
      </c>
      <c r="L128" s="6">
        <f t="shared" si="20"/>
        <v>3.9108187801500524E-172</v>
      </c>
      <c r="M128" s="6">
        <f t="shared" si="20"/>
        <v>1.1196977159256984E-213</v>
      </c>
      <c r="N128" s="6">
        <f t="shared" si="20"/>
        <v>1.2477641640567814E-259</v>
      </c>
      <c r="O128" s="6">
        <f t="shared" si="20"/>
        <v>0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20"/>
        <v>0</v>
      </c>
      <c r="U128" s="6">
        <f t="shared" si="20"/>
        <v>0</v>
      </c>
      <c r="V128" s="6">
        <f t="shared" si="20"/>
        <v>0</v>
      </c>
      <c r="W128" s="6">
        <f t="shared" si="20"/>
        <v>0</v>
      </c>
    </row>
    <row r="129" spans="1:23">
      <c r="A129" s="5">
        <f t="shared" si="15"/>
        <v>0.12000000000000009</v>
      </c>
      <c r="B129" s="10">
        <f t="shared" si="14"/>
        <v>2.0438064487525072</v>
      </c>
      <c r="D129" s="6">
        <f t="shared" si="21"/>
        <v>2.0437960131210122</v>
      </c>
      <c r="E129" s="6">
        <f t="shared" si="21"/>
        <v>1.043563149429647E-5</v>
      </c>
      <c r="F129" s="6">
        <f t="shared" si="21"/>
        <v>5.2124683742391152E-16</v>
      </c>
      <c r="G129" s="6">
        <f t="shared" si="21"/>
        <v>6.1470127766974719E-31</v>
      </c>
      <c r="H129" s="6">
        <f t="shared" si="21"/>
        <v>2.1618833760494208E-50</v>
      </c>
      <c r="I129" s="6">
        <f t="shared" si="21"/>
        <v>2.5053629544149717E-74</v>
      </c>
      <c r="J129" s="6">
        <f t="shared" si="21"/>
        <v>1.008026821599356E-102</v>
      </c>
      <c r="K129" s="6">
        <f t="shared" si="21"/>
        <v>1.4522834473374738E-135</v>
      </c>
      <c r="L129" s="6">
        <f t="shared" si="20"/>
        <v>7.6420713765904201E-173</v>
      </c>
      <c r="M129" s="6">
        <f t="shared" si="20"/>
        <v>1.4886846757465728E-214</v>
      </c>
      <c r="N129" s="6">
        <f t="shared" si="20"/>
        <v>1.083899563182835E-260</v>
      </c>
      <c r="O129" s="6">
        <f t="shared" si="20"/>
        <v>0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20"/>
        <v>0</v>
      </c>
      <c r="U129" s="6">
        <f t="shared" si="20"/>
        <v>0</v>
      </c>
      <c r="V129" s="6">
        <f t="shared" si="20"/>
        <v>0</v>
      </c>
      <c r="W129" s="6">
        <f t="shared" si="20"/>
        <v>0</v>
      </c>
    </row>
    <row r="130" spans="1:23">
      <c r="A130" s="5">
        <f t="shared" si="15"/>
        <v>0.12100000000000009</v>
      </c>
      <c r="B130" s="10">
        <f t="shared" si="14"/>
        <v>2.0241248155657292</v>
      </c>
      <c r="D130" s="6">
        <f t="shared" si="21"/>
        <v>2.0241151056370623</v>
      </c>
      <c r="E130" s="6">
        <f t="shared" si="21"/>
        <v>9.7099286666497035E-6</v>
      </c>
      <c r="F130" s="6">
        <f t="shared" si="21"/>
        <v>4.3800023549676585E-16</v>
      </c>
      <c r="G130" s="6">
        <f t="shared" si="21"/>
        <v>4.4792676730347363E-31</v>
      </c>
      <c r="H130" s="6">
        <f t="shared" si="21"/>
        <v>1.3116763867636578E-50</v>
      </c>
      <c r="I130" s="6">
        <f t="shared" si="21"/>
        <v>1.2151987840203862E-74</v>
      </c>
      <c r="J130" s="6">
        <f t="shared" si="21"/>
        <v>3.7528288808131375E-103</v>
      </c>
      <c r="K130" s="6">
        <f t="shared" si="21"/>
        <v>3.9845072203508896E-136</v>
      </c>
      <c r="L130" s="6">
        <f t="shared" si="20"/>
        <v>1.4835318131917217E-173</v>
      </c>
      <c r="M130" s="6">
        <f t="shared" si="20"/>
        <v>1.9632550539517766E-215</v>
      </c>
      <c r="N130" s="6">
        <f t="shared" si="20"/>
        <v>9.3234532962220585E-262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20"/>
        <v>0</v>
      </c>
      <c r="U130" s="6">
        <f t="shared" si="20"/>
        <v>0</v>
      </c>
      <c r="V130" s="6">
        <f t="shared" si="20"/>
        <v>0</v>
      </c>
      <c r="W130" s="6">
        <f t="shared" si="20"/>
        <v>0</v>
      </c>
    </row>
    <row r="131" spans="1:23">
      <c r="A131" s="5">
        <f t="shared" si="15"/>
        <v>0.12200000000000009</v>
      </c>
      <c r="B131" s="10">
        <f t="shared" si="14"/>
        <v>2.004450312748399</v>
      </c>
      <c r="D131" s="6">
        <f t="shared" si="21"/>
        <v>2.0044412810158856</v>
      </c>
      <c r="E131" s="6">
        <f t="shared" si="21"/>
        <v>9.0317325128616524E-6</v>
      </c>
      <c r="F131" s="6">
        <f t="shared" si="21"/>
        <v>3.6777840818074685E-16</v>
      </c>
      <c r="G131" s="6">
        <f t="shared" si="21"/>
        <v>3.2597407165059949E-31</v>
      </c>
      <c r="H131" s="6">
        <f t="shared" si="21"/>
        <v>7.9421035515241815E-51</v>
      </c>
      <c r="I131" s="6">
        <f t="shared" si="21"/>
        <v>5.8769068826335429E-75</v>
      </c>
      <c r="J131" s="6">
        <f t="shared" si="21"/>
        <v>1.3915851809236511E-103</v>
      </c>
      <c r="K131" s="6">
        <f t="shared" si="21"/>
        <v>1.087504122596971E-136</v>
      </c>
      <c r="L131" s="6">
        <f t="shared" si="20"/>
        <v>2.8609716971547125E-174</v>
      </c>
      <c r="M131" s="6">
        <f t="shared" si="20"/>
        <v>2.5680807257611528E-216</v>
      </c>
      <c r="N131" s="6">
        <f t="shared" si="20"/>
        <v>7.9410636039734079E-263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si="20"/>
        <v>0</v>
      </c>
      <c r="T131" s="6">
        <f t="shared" si="20"/>
        <v>0</v>
      </c>
      <c r="U131" s="6">
        <f t="shared" si="20"/>
        <v>0</v>
      </c>
      <c r="V131" s="6">
        <f t="shared" si="20"/>
        <v>0</v>
      </c>
      <c r="W131" s="6">
        <f t="shared" si="20"/>
        <v>0</v>
      </c>
    </row>
    <row r="132" spans="1:23">
      <c r="A132" s="5">
        <f t="shared" si="15"/>
        <v>0.1230000000000001</v>
      </c>
      <c r="B132" s="10">
        <f t="shared" si="14"/>
        <v>1.9847859202535352</v>
      </c>
      <c r="D132" s="6">
        <f t="shared" si="21"/>
        <v>1.9847775221107911</v>
      </c>
      <c r="E132" s="6">
        <f t="shared" si="21"/>
        <v>8.3981427439302589E-6</v>
      </c>
      <c r="F132" s="6">
        <f t="shared" si="21"/>
        <v>3.0858713088022044E-16</v>
      </c>
      <c r="G132" s="6">
        <f t="shared" si="21"/>
        <v>2.3691358728529272E-31</v>
      </c>
      <c r="H132" s="6">
        <f t="shared" si="21"/>
        <v>4.7990497042872068E-51</v>
      </c>
      <c r="I132" s="6">
        <f t="shared" si="21"/>
        <v>2.8338051856327542E-75</v>
      </c>
      <c r="J132" s="6">
        <f t="shared" si="21"/>
        <v>5.1394687669315182E-104</v>
      </c>
      <c r="K132" s="6">
        <f t="shared" si="21"/>
        <v>2.9526446528600676E-137</v>
      </c>
      <c r="L132" s="6">
        <f t="shared" si="20"/>
        <v>5.4808722989073789E-175</v>
      </c>
      <c r="M132" s="6">
        <f t="shared" si="20"/>
        <v>3.3318417286214054E-217</v>
      </c>
      <c r="N132" s="6">
        <f t="shared" si="20"/>
        <v>6.6969566558948652E-264</v>
      </c>
      <c r="O132" s="6">
        <f t="shared" si="20"/>
        <v>0</v>
      </c>
      <c r="P132" s="6">
        <f t="shared" si="20"/>
        <v>0</v>
      </c>
      <c r="Q132" s="6">
        <f t="shared" si="20"/>
        <v>0</v>
      </c>
      <c r="R132" s="6">
        <f t="shared" si="20"/>
        <v>0</v>
      </c>
      <c r="S132" s="6">
        <f t="shared" si="20"/>
        <v>0</v>
      </c>
      <c r="T132" s="6">
        <f t="shared" si="20"/>
        <v>0</v>
      </c>
      <c r="U132" s="6">
        <f t="shared" si="20"/>
        <v>0</v>
      </c>
      <c r="V132" s="6">
        <f t="shared" si="20"/>
        <v>0</v>
      </c>
      <c r="W132" s="6">
        <f t="shared" si="20"/>
        <v>0</v>
      </c>
    </row>
    <row r="133" spans="1:23">
      <c r="A133" s="5">
        <f t="shared" si="15"/>
        <v>0.1240000000000001</v>
      </c>
      <c r="B133" s="10">
        <f t="shared" si="14"/>
        <v>1.9651345975606096</v>
      </c>
      <c r="D133" s="6">
        <f t="shared" si="21"/>
        <v>1.9651267911385557</v>
      </c>
      <c r="E133" s="6">
        <f t="shared" si="21"/>
        <v>7.8064220535642245E-6</v>
      </c>
      <c r="F133" s="6">
        <f t="shared" si="21"/>
        <v>2.5873060715970533E-16</v>
      </c>
      <c r="G133" s="6">
        <f t="shared" si="21"/>
        <v>1.7195922164751658E-31</v>
      </c>
      <c r="H133" s="6">
        <f t="shared" si="21"/>
        <v>2.8938915092833345E-51</v>
      </c>
      <c r="I133" s="6">
        <f t="shared" si="21"/>
        <v>1.3624034625727354E-75</v>
      </c>
      <c r="J133" s="6">
        <f t="shared" si="21"/>
        <v>1.8905017590863023E-104</v>
      </c>
      <c r="K133" s="6">
        <f t="shared" si="21"/>
        <v>7.9745522887234094E-138</v>
      </c>
      <c r="L133" s="6">
        <f t="shared" si="20"/>
        <v>1.0430225176592119E-175</v>
      </c>
      <c r="M133" s="6">
        <f t="shared" si="20"/>
        <v>4.287355993892208E-218</v>
      </c>
      <c r="N133" s="6">
        <f t="shared" si="20"/>
        <v>5.5918561903719798E-265</v>
      </c>
      <c r="O133" s="6">
        <f t="shared" si="20"/>
        <v>0</v>
      </c>
      <c r="P133" s="6">
        <f t="shared" si="20"/>
        <v>0</v>
      </c>
      <c r="Q133" s="6">
        <f t="shared" si="20"/>
        <v>0</v>
      </c>
      <c r="R133" s="6">
        <f t="shared" si="20"/>
        <v>0</v>
      </c>
      <c r="S133" s="6">
        <f t="shared" si="20"/>
        <v>0</v>
      </c>
      <c r="T133" s="6">
        <f t="shared" si="20"/>
        <v>0</v>
      </c>
      <c r="U133" s="6">
        <f t="shared" si="20"/>
        <v>0</v>
      </c>
      <c r="V133" s="6">
        <f t="shared" si="20"/>
        <v>0</v>
      </c>
      <c r="W133" s="6">
        <f t="shared" si="20"/>
        <v>0</v>
      </c>
    </row>
    <row r="134" spans="1:23">
      <c r="A134" s="5">
        <f t="shared" si="15"/>
        <v>0.12500000000000008</v>
      </c>
      <c r="B134" s="10">
        <f t="shared" si="14"/>
        <v>1.9454992829366942</v>
      </c>
      <c r="D134" s="6">
        <f t="shared" si="21"/>
        <v>1.9454920289488429</v>
      </c>
      <c r="E134" s="6">
        <f t="shared" si="21"/>
        <v>7.2539878511695993E-6</v>
      </c>
      <c r="F134" s="6">
        <f t="shared" si="21"/>
        <v>2.1676788145789614E-16</v>
      </c>
      <c r="G134" s="6">
        <f t="shared" si="21"/>
        <v>1.2464856231221869E-31</v>
      </c>
      <c r="H134" s="6">
        <f t="shared" si="21"/>
        <v>1.7414578234212571E-51</v>
      </c>
      <c r="I134" s="6">
        <f t="shared" si="21"/>
        <v>6.5305671902270903E-76</v>
      </c>
      <c r="J134" s="6">
        <f t="shared" si="21"/>
        <v>6.9259499245488323E-105</v>
      </c>
      <c r="K134" s="6">
        <f t="shared" si="21"/>
        <v>2.142432429623392E-138</v>
      </c>
      <c r="L134" s="6">
        <f t="shared" si="20"/>
        <v>1.9716688411083695E-176</v>
      </c>
      <c r="M134" s="6">
        <f t="shared" si="20"/>
        <v>5.4715441707437809E-219</v>
      </c>
      <c r="N134" s="6">
        <f t="shared" si="20"/>
        <v>4.622712412365938E-266</v>
      </c>
      <c r="O134" s="6">
        <f t="shared" si="20"/>
        <v>0</v>
      </c>
      <c r="P134" s="6">
        <f t="shared" si="20"/>
        <v>0</v>
      </c>
      <c r="Q134" s="6">
        <f t="shared" si="20"/>
        <v>0</v>
      </c>
      <c r="R134" s="6">
        <f t="shared" si="20"/>
        <v>0</v>
      </c>
      <c r="S134" s="6">
        <f t="shared" si="20"/>
        <v>0</v>
      </c>
      <c r="T134" s="6">
        <f t="shared" si="20"/>
        <v>0</v>
      </c>
      <c r="U134" s="6">
        <f t="shared" si="20"/>
        <v>0</v>
      </c>
      <c r="V134" s="6">
        <f t="shared" si="20"/>
        <v>0</v>
      </c>
      <c r="W134" s="6">
        <f t="shared" si="20"/>
        <v>0</v>
      </c>
    </row>
    <row r="135" spans="1:23">
      <c r="A135" s="5">
        <f t="shared" si="15"/>
        <v>0.12600000000000008</v>
      </c>
      <c r="B135" s="10">
        <f t="shared" ref="B135:B198" si="22">SUM(D135:W135)</f>
        <v>1.9258828927062994</v>
      </c>
      <c r="D135" s="6">
        <f t="shared" si="21"/>
        <v>1.925876154301938</v>
      </c>
      <c r="E135" s="6">
        <f t="shared" si="21"/>
        <v>6.7384043611892837E-6</v>
      </c>
      <c r="F135" s="6">
        <f t="shared" si="21"/>
        <v>1.8147545538154305E-16</v>
      </c>
      <c r="G135" s="6">
        <f t="shared" si="21"/>
        <v>9.0234596296447909E-32</v>
      </c>
      <c r="H135" s="6">
        <f t="shared" si="21"/>
        <v>1.0457883552272769E-51</v>
      </c>
      <c r="I135" s="6">
        <f t="shared" si="21"/>
        <v>3.1210469983933954E-76</v>
      </c>
      <c r="J135" s="6">
        <f t="shared" si="21"/>
        <v>2.5270740919586004E-105</v>
      </c>
      <c r="K135" s="6">
        <f t="shared" si="21"/>
        <v>5.7253818712270704E-139</v>
      </c>
      <c r="L135" s="6">
        <f t="shared" si="20"/>
        <v>3.7021917760154028E-177</v>
      </c>
      <c r="M135" s="6">
        <f t="shared" si="20"/>
        <v>6.9251803169075552E-220</v>
      </c>
      <c r="N135" s="6">
        <f t="shared" si="20"/>
        <v>3.783404268692594E-267</v>
      </c>
      <c r="O135" s="6">
        <f t="shared" si="20"/>
        <v>0</v>
      </c>
      <c r="P135" s="6">
        <f t="shared" si="20"/>
        <v>0</v>
      </c>
      <c r="Q135" s="6">
        <f t="shared" si="20"/>
        <v>0</v>
      </c>
      <c r="R135" s="6">
        <f t="shared" si="20"/>
        <v>0</v>
      </c>
      <c r="S135" s="6">
        <f t="shared" si="20"/>
        <v>0</v>
      </c>
      <c r="T135" s="6">
        <f t="shared" si="20"/>
        <v>0</v>
      </c>
      <c r="U135" s="6">
        <f t="shared" si="20"/>
        <v>0</v>
      </c>
      <c r="V135" s="6">
        <f t="shared" si="20"/>
        <v>0</v>
      </c>
      <c r="W135" s="6">
        <f t="shared" si="20"/>
        <v>0</v>
      </c>
    </row>
    <row r="136" spans="1:23">
      <c r="A136" s="5">
        <f t="shared" ref="A136:A199" si="23">A135+$A$3</f>
        <v>0.12700000000000009</v>
      </c>
      <c r="B136" s="10">
        <f t="shared" si="22"/>
        <v>1.9062883205302312</v>
      </c>
      <c r="D136" s="6">
        <f t="shared" si="21"/>
        <v>1.9062820631551556</v>
      </c>
      <c r="E136" s="6">
        <f t="shared" si="21"/>
        <v>6.2573750754995003E-6</v>
      </c>
      <c r="F136" s="6">
        <f t="shared" si="21"/>
        <v>1.518152487792879E-16</v>
      </c>
      <c r="G136" s="6">
        <f t="shared" si="21"/>
        <v>6.5234987108709008E-32</v>
      </c>
      <c r="H136" s="6">
        <f t="shared" si="21"/>
        <v>6.2671654863340904E-52</v>
      </c>
      <c r="I136" s="6">
        <f t="shared" si="21"/>
        <v>1.4871294192656592E-76</v>
      </c>
      <c r="J136" s="6">
        <f t="shared" si="21"/>
        <v>9.1830278559129284E-106</v>
      </c>
      <c r="K136" s="6">
        <f t="shared" si="21"/>
        <v>1.5219102877067517E-139</v>
      </c>
      <c r="L136" s="6">
        <f t="shared" si="20"/>
        <v>6.9048908137180561E-178</v>
      </c>
      <c r="M136" s="6">
        <f t="shared" si="20"/>
        <v>8.6923789187964162E-221</v>
      </c>
      <c r="N136" s="6">
        <f t="shared" si="20"/>
        <v>3.0654635716233913E-268</v>
      </c>
      <c r="O136" s="6">
        <f t="shared" si="20"/>
        <v>0</v>
      </c>
      <c r="P136" s="6">
        <f t="shared" si="20"/>
        <v>0</v>
      </c>
      <c r="Q136" s="6">
        <f t="shared" si="20"/>
        <v>0</v>
      </c>
      <c r="R136" s="6">
        <f t="shared" si="20"/>
        <v>0</v>
      </c>
      <c r="S136" s="6">
        <f t="shared" si="20"/>
        <v>0</v>
      </c>
      <c r="T136" s="6">
        <f t="shared" si="20"/>
        <v>0</v>
      </c>
      <c r="U136" s="6">
        <f t="shared" si="20"/>
        <v>0</v>
      </c>
      <c r="V136" s="6">
        <f t="shared" si="20"/>
        <v>0</v>
      </c>
      <c r="W136" s="6">
        <f t="shared" si="20"/>
        <v>0</v>
      </c>
    </row>
    <row r="137" spans="1:23">
      <c r="A137" s="5">
        <f t="shared" si="23"/>
        <v>0.12800000000000009</v>
      </c>
      <c r="B137" s="10">
        <f t="shared" si="22"/>
        <v>1.8867184366937899</v>
      </c>
      <c r="D137" s="6">
        <f t="shared" si="21"/>
        <v>1.8867126279582438</v>
      </c>
      <c r="E137" s="6">
        <f t="shared" si="21"/>
        <v>5.8087355458968474E-6</v>
      </c>
      <c r="F137" s="6">
        <f t="shared" si="21"/>
        <v>1.2690716218961407E-16</v>
      </c>
      <c r="G137" s="6">
        <f t="shared" si="21"/>
        <v>4.7098541727160323E-32</v>
      </c>
      <c r="H137" s="6">
        <f t="shared" si="21"/>
        <v>3.7479295834324564E-52</v>
      </c>
      <c r="I137" s="6">
        <f t="shared" si="21"/>
        <v>7.0646566285542887E-77</v>
      </c>
      <c r="J137" s="6">
        <f t="shared" si="21"/>
        <v>3.32334960365584E-106</v>
      </c>
      <c r="K137" s="6">
        <f t="shared" si="21"/>
        <v>4.0239413955938307E-140</v>
      </c>
      <c r="L137" s="6">
        <f t="shared" si="20"/>
        <v>1.2791337357747267E-178</v>
      </c>
      <c r="M137" s="6">
        <f t="shared" si="20"/>
        <v>1.0819772217950524E-221</v>
      </c>
      <c r="N137" s="6">
        <f t="shared" si="20"/>
        <v>2.4587794879604064E-269</v>
      </c>
      <c r="O137" s="6">
        <f t="shared" si="20"/>
        <v>0</v>
      </c>
      <c r="P137" s="6">
        <f t="shared" si="20"/>
        <v>0</v>
      </c>
      <c r="Q137" s="6">
        <f t="shared" si="20"/>
        <v>0</v>
      </c>
      <c r="R137" s="6">
        <f t="shared" si="20"/>
        <v>0</v>
      </c>
      <c r="S137" s="6">
        <f t="shared" si="20"/>
        <v>0</v>
      </c>
      <c r="T137" s="6">
        <f t="shared" si="20"/>
        <v>0</v>
      </c>
      <c r="U137" s="6">
        <f t="shared" si="20"/>
        <v>0</v>
      </c>
      <c r="V137" s="6">
        <f t="shared" si="20"/>
        <v>0</v>
      </c>
      <c r="W137" s="6">
        <f t="shared" si="20"/>
        <v>0</v>
      </c>
    </row>
    <row r="138" spans="1:23">
      <c r="A138" s="5">
        <f t="shared" si="23"/>
        <v>0.12900000000000009</v>
      </c>
      <c r="B138" s="10">
        <f t="shared" si="22"/>
        <v>1.8671760874045087</v>
      </c>
      <c r="D138" s="6">
        <f t="shared" si="21"/>
        <v>1.8671706969580046</v>
      </c>
      <c r="E138" s="6">
        <f t="shared" si="21"/>
        <v>5.3904465040379304E-6</v>
      </c>
      <c r="F138" s="6">
        <f t="shared" si="21"/>
        <v>1.0600559763951009E-16</v>
      </c>
      <c r="G138" s="6">
        <f t="shared" si="21"/>
        <v>3.395872631120188E-32</v>
      </c>
      <c r="H138" s="6">
        <f t="shared" si="21"/>
        <v>2.2366650278844333E-52</v>
      </c>
      <c r="I138" s="6">
        <f t="shared" si="21"/>
        <v>3.3459693080348618E-77</v>
      </c>
      <c r="J138" s="6">
        <f t="shared" si="21"/>
        <v>1.1977915210190143E-106</v>
      </c>
      <c r="K138" s="6">
        <f t="shared" si="21"/>
        <v>1.0582369829948017E-140</v>
      </c>
      <c r="L138" s="6">
        <f t="shared" si="20"/>
        <v>2.3535560537489369E-179</v>
      </c>
      <c r="M138" s="6">
        <f t="shared" si="20"/>
        <v>1.3355340004946874E-222</v>
      </c>
      <c r="N138" s="6">
        <f t="shared" si="20"/>
        <v>1.9522499487102721E-270</v>
      </c>
      <c r="O138" s="6">
        <f t="shared" si="20"/>
        <v>0</v>
      </c>
      <c r="P138" s="6">
        <f t="shared" si="20"/>
        <v>0</v>
      </c>
      <c r="Q138" s="6">
        <f t="shared" si="20"/>
        <v>0</v>
      </c>
      <c r="R138" s="6">
        <f t="shared" si="20"/>
        <v>0</v>
      </c>
      <c r="S138" s="6">
        <f t="shared" si="20"/>
        <v>0</v>
      </c>
      <c r="T138" s="6">
        <f t="shared" si="20"/>
        <v>0</v>
      </c>
      <c r="U138" s="6">
        <f t="shared" si="20"/>
        <v>0</v>
      </c>
      <c r="V138" s="6">
        <f t="shared" si="20"/>
        <v>0</v>
      </c>
      <c r="W138" s="6">
        <f t="shared" si="20"/>
        <v>0</v>
      </c>
    </row>
    <row r="139" spans="1:23">
      <c r="A139" s="5">
        <f t="shared" si="23"/>
        <v>0.13000000000000009</v>
      </c>
      <c r="B139" s="10">
        <f t="shared" si="22"/>
        <v>1.847664094099805</v>
      </c>
      <c r="D139" s="6">
        <f t="shared" si="21"/>
        <v>1.8476590935125086</v>
      </c>
      <c r="E139" s="6">
        <f t="shared" si="21"/>
        <v>5.0005872965237735E-6</v>
      </c>
      <c r="F139" s="6">
        <f t="shared" si="21"/>
        <v>8.8479382026389308E-17</v>
      </c>
      <c r="G139" s="6">
        <f t="shared" si="21"/>
        <v>2.4451755358680482E-32</v>
      </c>
      <c r="H139" s="6">
        <f t="shared" si="21"/>
        <v>1.3319750397388378E-52</v>
      </c>
      <c r="I139" s="6">
        <f t="shared" si="21"/>
        <v>1.5799239906584545E-77</v>
      </c>
      <c r="J139" s="6">
        <f t="shared" si="21"/>
        <v>4.2992664536730994E-107</v>
      </c>
      <c r="K139" s="6">
        <f t="shared" si="21"/>
        <v>2.768047721592094E-141</v>
      </c>
      <c r="L139" s="6">
        <f t="shared" si="20"/>
        <v>4.3010131370712479E-180</v>
      </c>
      <c r="M139" s="6">
        <f t="shared" si="20"/>
        <v>1.6346867530313196E-223</v>
      </c>
      <c r="N139" s="6">
        <f t="shared" si="20"/>
        <v>1.5343555552692517E-271</v>
      </c>
      <c r="O139" s="6">
        <f t="shared" si="20"/>
        <v>0</v>
      </c>
      <c r="P139" s="6">
        <f t="shared" ref="L139:W160" si="24">EXP($A139-P$4*EXP(4*$A139))*((16*P$4^2*EXP(8*$A139)-24*P$4*EXP(4*$A139)))</f>
        <v>0</v>
      </c>
      <c r="Q139" s="6">
        <f t="shared" si="24"/>
        <v>0</v>
      </c>
      <c r="R139" s="6">
        <f t="shared" si="24"/>
        <v>0</v>
      </c>
      <c r="S139" s="6">
        <f t="shared" si="24"/>
        <v>0</v>
      </c>
      <c r="T139" s="6">
        <f t="shared" si="24"/>
        <v>0</v>
      </c>
      <c r="U139" s="6">
        <f t="shared" si="24"/>
        <v>0</v>
      </c>
      <c r="V139" s="6">
        <f t="shared" si="24"/>
        <v>0</v>
      </c>
      <c r="W139" s="6">
        <f t="shared" si="24"/>
        <v>0</v>
      </c>
    </row>
    <row r="140" spans="1:23">
      <c r="A140" s="5">
        <f t="shared" si="23"/>
        <v>0.13100000000000009</v>
      </c>
      <c r="B140" s="10">
        <f t="shared" si="22"/>
        <v>1.8281852527647851</v>
      </c>
      <c r="D140" s="6">
        <f t="shared" si="21"/>
        <v>1.8281806154151619</v>
      </c>
      <c r="E140" s="6">
        <f t="shared" si="21"/>
        <v>4.637349623147065E-6</v>
      </c>
      <c r="F140" s="6">
        <f t="shared" si="21"/>
        <v>7.3794613102571927E-17</v>
      </c>
      <c r="G140" s="6">
        <f t="shared" si="21"/>
        <v>1.7582517705845477E-32</v>
      </c>
      <c r="H140" s="6">
        <f t="shared" si="21"/>
        <v>7.9154056468662496E-53</v>
      </c>
      <c r="I140" s="6">
        <f t="shared" si="21"/>
        <v>7.4375261203926897E-78</v>
      </c>
      <c r="J140" s="6">
        <f t="shared" si="21"/>
        <v>1.5367677222063692E-107</v>
      </c>
      <c r="K140" s="6">
        <f t="shared" si="21"/>
        <v>7.2013543310789401E-142</v>
      </c>
      <c r="L140" s="6">
        <f t="shared" si="24"/>
        <v>7.8062552672707256E-181</v>
      </c>
      <c r="M140" s="6">
        <f t="shared" si="24"/>
        <v>1.9840026269742332E-224</v>
      </c>
      <c r="N140" s="6">
        <f t="shared" si="24"/>
        <v>1.1936406900028323E-272</v>
      </c>
      <c r="O140" s="6">
        <f t="shared" si="24"/>
        <v>0</v>
      </c>
      <c r="P140" s="6">
        <f t="shared" si="24"/>
        <v>0</v>
      </c>
      <c r="Q140" s="6">
        <f t="shared" si="24"/>
        <v>0</v>
      </c>
      <c r="R140" s="6">
        <f t="shared" si="24"/>
        <v>0</v>
      </c>
      <c r="S140" s="6">
        <f t="shared" si="24"/>
        <v>0</v>
      </c>
      <c r="T140" s="6">
        <f t="shared" si="24"/>
        <v>0</v>
      </c>
      <c r="U140" s="6">
        <f t="shared" si="24"/>
        <v>0</v>
      </c>
      <c r="V140" s="6">
        <f t="shared" si="24"/>
        <v>0</v>
      </c>
      <c r="W140" s="6">
        <f t="shared" si="24"/>
        <v>0</v>
      </c>
    </row>
    <row r="141" spans="1:23">
      <c r="A141" s="5">
        <f t="shared" si="23"/>
        <v>0.13200000000000009</v>
      </c>
      <c r="B141" s="10">
        <f t="shared" si="22"/>
        <v>1.8087423332604566</v>
      </c>
      <c r="D141" s="6">
        <f t="shared" si="21"/>
        <v>1.8087380342288899</v>
      </c>
      <c r="E141" s="6">
        <f t="shared" si="21"/>
        <v>4.2990315666456562E-6</v>
      </c>
      <c r="F141" s="6">
        <f t="shared" si="21"/>
        <v>6.1500013855221187E-17</v>
      </c>
      <c r="G141" s="6">
        <f t="shared" si="21"/>
        <v>1.2625892953689288E-32</v>
      </c>
      <c r="H141" s="6">
        <f t="shared" si="21"/>
        <v>4.6938427698184417E-53</v>
      </c>
      <c r="I141" s="6">
        <f t="shared" si="21"/>
        <v>3.4905477679415884E-78</v>
      </c>
      <c r="J141" s="6">
        <f t="shared" si="21"/>
        <v>5.4703564719869929E-108</v>
      </c>
      <c r="K141" s="6">
        <f t="shared" si="21"/>
        <v>1.8633538606877716E-142</v>
      </c>
      <c r="L141" s="6">
        <f t="shared" si="24"/>
        <v>1.4071116691626485E-181</v>
      </c>
      <c r="M141" s="6">
        <f t="shared" si="24"/>
        <v>2.3876096795699739E-225</v>
      </c>
      <c r="N141" s="6">
        <f t="shared" si="24"/>
        <v>9.1909505103737409E-274</v>
      </c>
      <c r="O141" s="6">
        <f t="shared" si="24"/>
        <v>0</v>
      </c>
      <c r="P141" s="6">
        <f t="shared" si="24"/>
        <v>0</v>
      </c>
      <c r="Q141" s="6">
        <f t="shared" si="24"/>
        <v>0</v>
      </c>
      <c r="R141" s="6">
        <f t="shared" si="24"/>
        <v>0</v>
      </c>
      <c r="S141" s="6">
        <f t="shared" si="24"/>
        <v>0</v>
      </c>
      <c r="T141" s="6">
        <f t="shared" si="24"/>
        <v>0</v>
      </c>
      <c r="U141" s="6">
        <f t="shared" si="24"/>
        <v>0</v>
      </c>
      <c r="V141" s="6">
        <f t="shared" si="24"/>
        <v>0</v>
      </c>
      <c r="W141" s="6">
        <f t="shared" si="24"/>
        <v>0</v>
      </c>
    </row>
    <row r="142" spans="1:23">
      <c r="A142" s="5">
        <f t="shared" si="23"/>
        <v>0.13300000000000009</v>
      </c>
      <c r="B142" s="10">
        <f t="shared" si="22"/>
        <v>1.7893380786626685</v>
      </c>
      <c r="D142" s="6">
        <f t="shared" si="21"/>
        <v>1.7893340946307659</v>
      </c>
      <c r="E142" s="6">
        <f t="shared" si="21"/>
        <v>3.9840319026296184E-6</v>
      </c>
      <c r="F142" s="6">
        <f t="shared" si="21"/>
        <v>5.1214438113243236E-17</v>
      </c>
      <c r="G142" s="6">
        <f t="shared" si="21"/>
        <v>9.0542148726374775E-33</v>
      </c>
      <c r="H142" s="6">
        <f t="shared" si="21"/>
        <v>2.777528202669663E-53</v>
      </c>
      <c r="I142" s="6">
        <f t="shared" si="21"/>
        <v>1.6331501675703752E-78</v>
      </c>
      <c r="J142" s="6">
        <f t="shared" si="21"/>
        <v>1.9391406689581748E-108</v>
      </c>
      <c r="K142" s="6">
        <f t="shared" si="21"/>
        <v>4.7952095295012607E-143</v>
      </c>
      <c r="L142" s="6">
        <f t="shared" si="24"/>
        <v>2.5189308675117017E-182</v>
      </c>
      <c r="M142" s="6">
        <f t="shared" si="24"/>
        <v>2.8489382198881254E-226</v>
      </c>
      <c r="N142" s="6">
        <f t="shared" si="24"/>
        <v>7.0043617703412553E-275</v>
      </c>
      <c r="O142" s="6">
        <f t="shared" si="24"/>
        <v>0</v>
      </c>
      <c r="P142" s="6">
        <f t="shared" si="24"/>
        <v>0</v>
      </c>
      <c r="Q142" s="6">
        <f t="shared" si="24"/>
        <v>0</v>
      </c>
      <c r="R142" s="6">
        <f t="shared" si="24"/>
        <v>0</v>
      </c>
      <c r="S142" s="6">
        <f t="shared" si="24"/>
        <v>0</v>
      </c>
      <c r="T142" s="6">
        <f t="shared" si="24"/>
        <v>0</v>
      </c>
      <c r="U142" s="6">
        <f t="shared" si="24"/>
        <v>0</v>
      </c>
      <c r="V142" s="6">
        <f t="shared" si="24"/>
        <v>0</v>
      </c>
      <c r="W142" s="6">
        <f t="shared" si="24"/>
        <v>0</v>
      </c>
    </row>
    <row r="143" spans="1:23">
      <c r="A143" s="5">
        <f t="shared" si="23"/>
        <v>0.13400000000000009</v>
      </c>
      <c r="B143" s="10">
        <f t="shared" si="22"/>
        <v>1.7699752046120103</v>
      </c>
      <c r="D143" s="6">
        <f t="shared" si="21"/>
        <v>1.7699715137673315</v>
      </c>
      <c r="E143" s="6">
        <f t="shared" si="21"/>
        <v>3.6908446786692733E-6</v>
      </c>
      <c r="F143" s="6">
        <f t="shared" si="21"/>
        <v>4.2616219637298931E-17</v>
      </c>
      <c r="G143" s="6">
        <f t="shared" si="21"/>
        <v>6.4840263660585108E-33</v>
      </c>
      <c r="H143" s="6">
        <f t="shared" si="21"/>
        <v>1.6400583002264104E-53</v>
      </c>
      <c r="I143" s="6">
        <f t="shared" si="21"/>
        <v>7.6176456356130888E-79</v>
      </c>
      <c r="J143" s="6">
        <f t="shared" si="21"/>
        <v>6.8451350699588368E-109</v>
      </c>
      <c r="K143" s="6">
        <f t="shared" si="21"/>
        <v>1.2272737331382632E-143</v>
      </c>
      <c r="L143" s="6">
        <f t="shared" si="24"/>
        <v>4.4780999591282949E-183</v>
      </c>
      <c r="M143" s="6">
        <f t="shared" si="24"/>
        <v>3.3704392971274346E-227</v>
      </c>
      <c r="N143" s="6">
        <f t="shared" si="24"/>
        <v>5.2829936511371783E-276</v>
      </c>
      <c r="O143" s="6">
        <f t="shared" si="24"/>
        <v>0</v>
      </c>
      <c r="P143" s="6">
        <f t="shared" si="24"/>
        <v>0</v>
      </c>
      <c r="Q143" s="6">
        <f t="shared" si="24"/>
        <v>0</v>
      </c>
      <c r="R143" s="6">
        <f t="shared" si="24"/>
        <v>0</v>
      </c>
      <c r="S143" s="6">
        <f t="shared" si="24"/>
        <v>0</v>
      </c>
      <c r="T143" s="6">
        <f t="shared" si="24"/>
        <v>0</v>
      </c>
      <c r="U143" s="6">
        <f t="shared" si="24"/>
        <v>0</v>
      </c>
      <c r="V143" s="6">
        <f t="shared" si="24"/>
        <v>0</v>
      </c>
      <c r="W143" s="6">
        <f t="shared" si="24"/>
        <v>0</v>
      </c>
    </row>
    <row r="144" spans="1:23">
      <c r="A144" s="5">
        <f t="shared" si="23"/>
        <v>0.13500000000000009</v>
      </c>
      <c r="B144" s="10">
        <f t="shared" si="22"/>
        <v>1.7506563986749535</v>
      </c>
      <c r="D144" s="6">
        <f t="shared" si="21"/>
        <v>1.7506529806209017</v>
      </c>
      <c r="E144" s="6">
        <f t="shared" si="21"/>
        <v>3.4180540518489763E-6</v>
      </c>
      <c r="F144" s="6">
        <f t="shared" si="21"/>
        <v>3.5434099742330244E-17</v>
      </c>
      <c r="G144" s="6">
        <f t="shared" si="21"/>
        <v>4.637048584134392E-33</v>
      </c>
      <c r="H144" s="6">
        <f t="shared" si="21"/>
        <v>9.6633395888359311E-54</v>
      </c>
      <c r="I144" s="6">
        <f t="shared" si="21"/>
        <v>3.5421925244199125E-79</v>
      </c>
      <c r="J144" s="6">
        <f t="shared" si="21"/>
        <v>2.4061707979487558E-109</v>
      </c>
      <c r="K144" s="6">
        <f t="shared" si="21"/>
        <v>3.1238297523318256E-144</v>
      </c>
      <c r="L144" s="6">
        <f t="shared" si="24"/>
        <v>7.9058597508616975E-184</v>
      </c>
      <c r="M144" s="6">
        <f t="shared" si="24"/>
        <v>3.9532917943941802E-228</v>
      </c>
      <c r="N144" s="6">
        <f t="shared" si="24"/>
        <v>3.9434556832064013E-277</v>
      </c>
      <c r="O144" s="6">
        <f t="shared" si="24"/>
        <v>0</v>
      </c>
      <c r="P144" s="6">
        <f t="shared" si="24"/>
        <v>0</v>
      </c>
      <c r="Q144" s="6">
        <f t="shared" si="24"/>
        <v>0</v>
      </c>
      <c r="R144" s="6">
        <f t="shared" si="24"/>
        <v>0</v>
      </c>
      <c r="S144" s="6">
        <f t="shared" si="24"/>
        <v>0</v>
      </c>
      <c r="T144" s="6">
        <f t="shared" si="24"/>
        <v>0</v>
      </c>
      <c r="U144" s="6">
        <f t="shared" si="24"/>
        <v>0</v>
      </c>
      <c r="V144" s="6">
        <f t="shared" si="24"/>
        <v>0</v>
      </c>
      <c r="W144" s="6">
        <f t="shared" si="24"/>
        <v>0</v>
      </c>
    </row>
    <row r="145" spans="1:23">
      <c r="A145" s="5">
        <f t="shared" si="23"/>
        <v>0.13600000000000009</v>
      </c>
      <c r="B145" s="10">
        <f t="shared" si="22"/>
        <v>1.7313843197164775</v>
      </c>
      <c r="D145" s="6">
        <f t="shared" si="21"/>
        <v>1.7313811553871032</v>
      </c>
      <c r="E145" s="6">
        <f t="shared" si="21"/>
        <v>3.1643293744066994E-6</v>
      </c>
      <c r="F145" s="6">
        <f t="shared" si="21"/>
        <v>2.9439505524088691E-17</v>
      </c>
      <c r="G145" s="6">
        <f t="shared" si="21"/>
        <v>3.3116087909765386E-33</v>
      </c>
      <c r="H145" s="6">
        <f t="shared" si="21"/>
        <v>5.6814423610439191E-54</v>
      </c>
      <c r="I145" s="6">
        <f t="shared" si="21"/>
        <v>1.6420067015505532E-79</v>
      </c>
      <c r="J145" s="6">
        <f t="shared" si="21"/>
        <v>8.4223886131163448E-110</v>
      </c>
      <c r="K145" s="6">
        <f t="shared" si="21"/>
        <v>7.9074375563874298E-145</v>
      </c>
      <c r="L145" s="6">
        <f t="shared" si="24"/>
        <v>1.3860219304549145E-184</v>
      </c>
      <c r="M145" s="6">
        <f t="shared" si="24"/>
        <v>4.5971128098213819E-229</v>
      </c>
      <c r="N145" s="6">
        <f t="shared" si="24"/>
        <v>2.9130041393213427E-278</v>
      </c>
      <c r="O145" s="6">
        <f t="shared" si="24"/>
        <v>0</v>
      </c>
      <c r="P145" s="6">
        <f t="shared" si="24"/>
        <v>0</v>
      </c>
      <c r="Q145" s="6">
        <f t="shared" si="24"/>
        <v>0</v>
      </c>
      <c r="R145" s="6">
        <f t="shared" si="24"/>
        <v>0</v>
      </c>
      <c r="S145" s="6">
        <f t="shared" si="24"/>
        <v>0</v>
      </c>
      <c r="T145" s="6">
        <f t="shared" si="24"/>
        <v>0</v>
      </c>
      <c r="U145" s="6">
        <f t="shared" si="24"/>
        <v>0</v>
      </c>
      <c r="V145" s="6">
        <f t="shared" si="24"/>
        <v>0</v>
      </c>
      <c r="W145" s="6">
        <f t="shared" si="24"/>
        <v>0</v>
      </c>
    </row>
    <row r="146" spans="1:23">
      <c r="A146" s="5">
        <f t="shared" si="23"/>
        <v>0.13700000000000009</v>
      </c>
      <c r="B146" s="10">
        <f t="shared" si="22"/>
        <v>1.7121615972844566</v>
      </c>
      <c r="D146" s="6">
        <f t="shared" si="21"/>
        <v>1.7121586688639392</v>
      </c>
      <c r="E146" s="6">
        <f t="shared" si="21"/>
        <v>2.9284205173901806E-6</v>
      </c>
      <c r="F146" s="6">
        <f t="shared" si="21"/>
        <v>2.4439982765027349E-17</v>
      </c>
      <c r="G146" s="6">
        <f t="shared" si="21"/>
        <v>2.3617531986899458E-33</v>
      </c>
      <c r="H146" s="6">
        <f t="shared" si="21"/>
        <v>3.3331098199245128E-54</v>
      </c>
      <c r="I146" s="6">
        <f t="shared" si="21"/>
        <v>7.5879358452208964E-80</v>
      </c>
      <c r="J146" s="6">
        <f t="shared" si="21"/>
        <v>2.9356287913297995E-110</v>
      </c>
      <c r="K146" s="6">
        <f t="shared" si="21"/>
        <v>1.9905682497060877E-145</v>
      </c>
      <c r="L146" s="6">
        <f t="shared" si="24"/>
        <v>2.4129293770715699E-185</v>
      </c>
      <c r="M146" s="6">
        <f t="shared" si="24"/>
        <v>5.2996887710867874E-230</v>
      </c>
      <c r="N146" s="6">
        <f t="shared" si="24"/>
        <v>2.1293856999630635E-279</v>
      </c>
      <c r="O146" s="6">
        <f t="shared" si="24"/>
        <v>0</v>
      </c>
      <c r="P146" s="6">
        <f t="shared" si="24"/>
        <v>0</v>
      </c>
      <c r="Q146" s="6">
        <f t="shared" si="24"/>
        <v>0</v>
      </c>
      <c r="R146" s="6">
        <f t="shared" si="24"/>
        <v>0</v>
      </c>
      <c r="S146" s="6">
        <f t="shared" si="24"/>
        <v>0</v>
      </c>
      <c r="T146" s="6">
        <f t="shared" si="24"/>
        <v>0</v>
      </c>
      <c r="U146" s="6">
        <f t="shared" si="24"/>
        <v>0</v>
      </c>
      <c r="V146" s="6">
        <f t="shared" si="24"/>
        <v>0</v>
      </c>
      <c r="W146" s="6">
        <f t="shared" si="24"/>
        <v>0</v>
      </c>
    </row>
    <row r="147" spans="1:23">
      <c r="A147" s="5">
        <f t="shared" si="23"/>
        <v>0.13800000000000009</v>
      </c>
      <c r="B147" s="10">
        <f t="shared" si="22"/>
        <v>1.6929908310060295</v>
      </c>
      <c r="D147" s="6">
        <f t="shared" si="21"/>
        <v>1.6929881218526071</v>
      </c>
      <c r="E147" s="6">
        <f t="shared" si="21"/>
        <v>2.7091534225669137E-6</v>
      </c>
      <c r="F147" s="6">
        <f t="shared" si="21"/>
        <v>2.0273615238516372E-17</v>
      </c>
      <c r="G147" s="6">
        <f t="shared" si="21"/>
        <v>1.6819988366419515E-33</v>
      </c>
      <c r="H147" s="6">
        <f t="shared" si="21"/>
        <v>1.9511763695058223E-54</v>
      </c>
      <c r="I147" s="6">
        <f t="shared" si="21"/>
        <v>3.4955290102074318E-80</v>
      </c>
      <c r="J147" s="6">
        <f t="shared" si="21"/>
        <v>1.0188650205345974E-110</v>
      </c>
      <c r="K147" s="6">
        <f t="shared" si="21"/>
        <v>4.9831230809668921E-146</v>
      </c>
      <c r="L147" s="6">
        <f t="shared" si="24"/>
        <v>4.1711943194383703E-186</v>
      </c>
      <c r="M147" s="6">
        <f t="shared" si="24"/>
        <v>6.0567466992746864E-231</v>
      </c>
      <c r="N147" s="6">
        <f t="shared" si="24"/>
        <v>1.5402755407719712E-280</v>
      </c>
      <c r="O147" s="6">
        <f t="shared" si="24"/>
        <v>0</v>
      </c>
      <c r="P147" s="6">
        <f t="shared" si="24"/>
        <v>0</v>
      </c>
      <c r="Q147" s="6">
        <f t="shared" si="24"/>
        <v>0</v>
      </c>
      <c r="R147" s="6">
        <f t="shared" si="24"/>
        <v>0</v>
      </c>
      <c r="S147" s="6">
        <f t="shared" si="24"/>
        <v>0</v>
      </c>
      <c r="T147" s="6">
        <f t="shared" si="24"/>
        <v>0</v>
      </c>
      <c r="U147" s="6">
        <f t="shared" si="24"/>
        <v>0</v>
      </c>
      <c r="V147" s="6">
        <f t="shared" si="24"/>
        <v>0</v>
      </c>
      <c r="W147" s="6">
        <f t="shared" si="24"/>
        <v>0</v>
      </c>
    </row>
    <row r="148" spans="1:23">
      <c r="A148" s="5">
        <f t="shared" si="23"/>
        <v>0.1390000000000001</v>
      </c>
      <c r="B148" s="10">
        <f t="shared" si="22"/>
        <v>1.6738745899962295</v>
      </c>
      <c r="D148" s="6">
        <f t="shared" si="21"/>
        <v>1.6738720845703563</v>
      </c>
      <c r="E148" s="6">
        <f t="shared" si="21"/>
        <v>2.505425873129582E-6</v>
      </c>
      <c r="F148" s="6">
        <f t="shared" si="21"/>
        <v>1.6804285988667421E-17</v>
      </c>
      <c r="G148" s="6">
        <f t="shared" si="21"/>
        <v>1.1962174743868683E-33</v>
      </c>
      <c r="H148" s="6">
        <f t="shared" si="21"/>
        <v>1.1397130872338004E-54</v>
      </c>
      <c r="I148" s="6">
        <f t="shared" si="21"/>
        <v>1.6052299655737655E-80</v>
      </c>
      <c r="J148" s="6">
        <f t="shared" si="21"/>
        <v>3.5210679168367131E-111</v>
      </c>
      <c r="K148" s="6">
        <f t="shared" ref="E148:T183" si="25">EXP($A148-K$4*EXP(4*$A148))*((16*K$4^2*EXP(8*$A148)-24*K$4*EXP(4*$A148)))</f>
        <v>1.2405084004513784E-146</v>
      </c>
      <c r="L148" s="6">
        <f t="shared" si="24"/>
        <v>7.159872312078974E-187</v>
      </c>
      <c r="M148" s="6">
        <f t="shared" si="24"/>
        <v>6.8617858857993148E-232</v>
      </c>
      <c r="N148" s="6">
        <f t="shared" si="24"/>
        <v>1.1024402121554601E-281</v>
      </c>
      <c r="O148" s="6">
        <f t="shared" si="24"/>
        <v>0</v>
      </c>
      <c r="P148" s="6">
        <f t="shared" si="24"/>
        <v>0</v>
      </c>
      <c r="Q148" s="6">
        <f t="shared" si="24"/>
        <v>0</v>
      </c>
      <c r="R148" s="6">
        <f t="shared" si="24"/>
        <v>0</v>
      </c>
      <c r="S148" s="6">
        <f t="shared" si="24"/>
        <v>0</v>
      </c>
      <c r="T148" s="6">
        <f t="shared" si="24"/>
        <v>0</v>
      </c>
      <c r="U148" s="6">
        <f t="shared" si="24"/>
        <v>0</v>
      </c>
      <c r="V148" s="6">
        <f t="shared" si="24"/>
        <v>0</v>
      </c>
      <c r="W148" s="6">
        <f t="shared" si="24"/>
        <v>0</v>
      </c>
    </row>
    <row r="149" spans="1:23">
      <c r="A149" s="5">
        <f t="shared" si="23"/>
        <v>0.1400000000000001</v>
      </c>
      <c r="B149" s="10">
        <f t="shared" si="22"/>
        <v>1.6548154122790788</v>
      </c>
      <c r="D149" s="6">
        <f t="shared" ref="D149:K184" si="26">EXP($A149-D$4*EXP(4*$A149))*((16*D$4^2*EXP(8*$A149)-24*D$4*EXP(4*$A149)))</f>
        <v>1.6548130960756047</v>
      </c>
      <c r="E149" s="6">
        <f t="shared" si="25"/>
        <v>2.316203474036458E-6</v>
      </c>
      <c r="F149" s="6">
        <f t="shared" si="25"/>
        <v>1.3917656737810737E-17</v>
      </c>
      <c r="G149" s="6">
        <f t="shared" si="25"/>
        <v>8.4954313571510847E-34</v>
      </c>
      <c r="H149" s="6">
        <f t="shared" si="25"/>
        <v>6.6426725957795166E-55</v>
      </c>
      <c r="I149" s="6">
        <f t="shared" si="25"/>
        <v>7.348373507306581E-81</v>
      </c>
      <c r="J149" s="6">
        <f t="shared" si="25"/>
        <v>1.2116214185680928E-111</v>
      </c>
      <c r="K149" s="6">
        <f t="shared" si="25"/>
        <v>3.0708714287709252E-147</v>
      </c>
      <c r="L149" s="6">
        <f t="shared" si="24"/>
        <v>1.2203007193701493E-187</v>
      </c>
      <c r="M149" s="6">
        <f t="shared" si="24"/>
        <v>7.7059896880790333E-233</v>
      </c>
      <c r="N149" s="6">
        <f t="shared" si="24"/>
        <v>7.8073891685066091E-283</v>
      </c>
      <c r="O149" s="6">
        <f t="shared" si="24"/>
        <v>0</v>
      </c>
      <c r="P149" s="6">
        <f t="shared" si="24"/>
        <v>0</v>
      </c>
      <c r="Q149" s="6">
        <f t="shared" si="24"/>
        <v>0</v>
      </c>
      <c r="R149" s="6">
        <f t="shared" si="24"/>
        <v>0</v>
      </c>
      <c r="S149" s="6">
        <f t="shared" si="24"/>
        <v>0</v>
      </c>
      <c r="T149" s="6">
        <f t="shared" si="24"/>
        <v>0</v>
      </c>
      <c r="U149" s="6">
        <f t="shared" si="24"/>
        <v>0</v>
      </c>
      <c r="V149" s="6">
        <f t="shared" si="24"/>
        <v>0</v>
      </c>
      <c r="W149" s="6">
        <f t="shared" si="24"/>
        <v>0</v>
      </c>
    </row>
    <row r="150" spans="1:23">
      <c r="A150" s="5">
        <f t="shared" si="23"/>
        <v>0.1410000000000001</v>
      </c>
      <c r="B150" s="10">
        <f t="shared" si="22"/>
        <v>1.6358158042214099</v>
      </c>
      <c r="D150" s="6">
        <f t="shared" si="26"/>
        <v>1.6358136637055769</v>
      </c>
      <c r="E150" s="6">
        <f t="shared" si="25"/>
        <v>2.140515833120677E-6</v>
      </c>
      <c r="F150" s="6">
        <f t="shared" si="25"/>
        <v>1.1517759302435525E-17</v>
      </c>
      <c r="G150" s="6">
        <f t="shared" si="25"/>
        <v>6.02489009627026E-34</v>
      </c>
      <c r="H150" s="6">
        <f t="shared" si="25"/>
        <v>3.8630884362840879E-55</v>
      </c>
      <c r="I150" s="6">
        <f t="shared" si="25"/>
        <v>3.3532760882657704E-81</v>
      </c>
      <c r="J150" s="6">
        <f t="shared" si="25"/>
        <v>4.1513255899397016E-112</v>
      </c>
      <c r="K150" s="6">
        <f t="shared" si="25"/>
        <v>7.5592311023981893E-148</v>
      </c>
      <c r="L150" s="6">
        <f t="shared" si="24"/>
        <v>2.0650607627443045E-188</v>
      </c>
      <c r="M150" s="6">
        <f t="shared" si="24"/>
        <v>8.5782349848110247E-234</v>
      </c>
      <c r="N150" s="6">
        <f t="shared" si="24"/>
        <v>5.4705665331308058E-284</v>
      </c>
      <c r="O150" s="6">
        <f t="shared" si="24"/>
        <v>0</v>
      </c>
      <c r="P150" s="6">
        <f t="shared" si="24"/>
        <v>0</v>
      </c>
      <c r="Q150" s="6">
        <f t="shared" si="24"/>
        <v>0</v>
      </c>
      <c r="R150" s="6">
        <f t="shared" si="24"/>
        <v>0</v>
      </c>
      <c r="S150" s="6">
        <f t="shared" si="24"/>
        <v>0</v>
      </c>
      <c r="T150" s="6">
        <f t="shared" si="24"/>
        <v>0</v>
      </c>
      <c r="U150" s="6">
        <f t="shared" si="24"/>
        <v>0</v>
      </c>
      <c r="V150" s="6">
        <f t="shared" si="24"/>
        <v>0</v>
      </c>
      <c r="W150" s="6">
        <f t="shared" si="24"/>
        <v>0</v>
      </c>
    </row>
    <row r="151" spans="1:23">
      <c r="A151" s="5">
        <f t="shared" si="23"/>
        <v>0.1420000000000001</v>
      </c>
      <c r="B151" s="10">
        <f t="shared" si="22"/>
        <v>1.6168782399796329</v>
      </c>
      <c r="D151" s="6">
        <f t="shared" si="26"/>
        <v>1.6168762625266986</v>
      </c>
      <c r="E151" s="6">
        <f t="shared" si="25"/>
        <v>1.977452934392462E-6</v>
      </c>
      <c r="F151" s="6">
        <f t="shared" si="25"/>
        <v>9.5241081624747696E-18</v>
      </c>
      <c r="G151" s="6">
        <f t="shared" si="25"/>
        <v>4.2667654900337796E-34</v>
      </c>
      <c r="H151" s="6">
        <f t="shared" si="25"/>
        <v>2.2416464389207912E-55</v>
      </c>
      <c r="I151" s="6">
        <f t="shared" si="25"/>
        <v>1.5253377272482509E-81</v>
      </c>
      <c r="J151" s="6">
        <f t="shared" si="25"/>
        <v>1.4162060990946952E-112</v>
      </c>
      <c r="K151" s="6">
        <f t="shared" si="25"/>
        <v>1.8502817863583284E-148</v>
      </c>
      <c r="L151" s="6">
        <f t="shared" si="24"/>
        <v>3.4696907885135763E-189</v>
      </c>
      <c r="M151" s="6">
        <f t="shared" si="24"/>
        <v>9.4652129782464404E-235</v>
      </c>
      <c r="N151" s="6">
        <f t="shared" si="24"/>
        <v>3.7924157477383781E-285</v>
      </c>
      <c r="O151" s="6">
        <f t="shared" si="24"/>
        <v>0</v>
      </c>
      <c r="P151" s="6">
        <f t="shared" si="24"/>
        <v>0</v>
      </c>
      <c r="Q151" s="6">
        <f t="shared" si="24"/>
        <v>0</v>
      </c>
      <c r="R151" s="6">
        <f t="shared" si="24"/>
        <v>0</v>
      </c>
      <c r="S151" s="6">
        <f t="shared" si="24"/>
        <v>0</v>
      </c>
      <c r="T151" s="6">
        <f t="shared" si="24"/>
        <v>0</v>
      </c>
      <c r="U151" s="6">
        <f t="shared" si="24"/>
        <v>0</v>
      </c>
      <c r="V151" s="6">
        <f t="shared" si="24"/>
        <v>0</v>
      </c>
      <c r="W151" s="6">
        <f t="shared" si="24"/>
        <v>0</v>
      </c>
    </row>
    <row r="152" spans="1:23">
      <c r="A152" s="5">
        <f t="shared" si="23"/>
        <v>0.1430000000000001</v>
      </c>
      <c r="B152" s="10">
        <f t="shared" si="22"/>
        <v>1.598005160959648</v>
      </c>
      <c r="D152" s="6">
        <f t="shared" si="26"/>
        <v>1.5980033347979528</v>
      </c>
      <c r="E152" s="6">
        <f t="shared" si="25"/>
        <v>1.8261616952421765E-6</v>
      </c>
      <c r="F152" s="6">
        <f t="shared" si="25"/>
        <v>7.8692564601376927E-18</v>
      </c>
      <c r="G152" s="6">
        <f t="shared" si="25"/>
        <v>3.0173932135878516E-34</v>
      </c>
      <c r="H152" s="6">
        <f t="shared" si="25"/>
        <v>1.2978855493473153E-55</v>
      </c>
      <c r="I152" s="6">
        <f t="shared" si="25"/>
        <v>6.9163312748631376E-82</v>
      </c>
      <c r="J152" s="6">
        <f t="shared" si="25"/>
        <v>4.8103690653003969E-113</v>
      </c>
      <c r="K152" s="6">
        <f t="shared" si="25"/>
        <v>4.5033172585187715E-149</v>
      </c>
      <c r="L152" s="6">
        <f t="shared" si="24"/>
        <v>5.7879960353395957E-190</v>
      </c>
      <c r="M152" s="6">
        <f t="shared" si="24"/>
        <v>1.0351669554629378E-235</v>
      </c>
      <c r="N152" s="6">
        <f t="shared" si="24"/>
        <v>2.6009866933906147E-286</v>
      </c>
      <c r="O152" s="6">
        <f t="shared" si="24"/>
        <v>0</v>
      </c>
      <c r="P152" s="6">
        <f t="shared" si="24"/>
        <v>0</v>
      </c>
      <c r="Q152" s="6">
        <f t="shared" si="24"/>
        <v>0</v>
      </c>
      <c r="R152" s="6">
        <f t="shared" si="24"/>
        <v>0</v>
      </c>
      <c r="S152" s="6">
        <f t="shared" si="24"/>
        <v>0</v>
      </c>
      <c r="T152" s="6">
        <f t="shared" si="24"/>
        <v>0</v>
      </c>
      <c r="U152" s="6">
        <f t="shared" si="24"/>
        <v>0</v>
      </c>
      <c r="V152" s="6">
        <f t="shared" si="24"/>
        <v>0</v>
      </c>
      <c r="W152" s="6">
        <f t="shared" si="24"/>
        <v>0</v>
      </c>
    </row>
    <row r="153" spans="1:23">
      <c r="A153" s="5">
        <f t="shared" si="23"/>
        <v>0.1440000000000001</v>
      </c>
      <c r="B153" s="10">
        <f t="shared" si="22"/>
        <v>1.5791989752901847</v>
      </c>
      <c r="D153" s="6">
        <f t="shared" si="26"/>
        <v>1.5791972894474853</v>
      </c>
      <c r="E153" s="6">
        <f t="shared" si="25"/>
        <v>1.6858426995324261E-6</v>
      </c>
      <c r="F153" s="6">
        <f t="shared" si="25"/>
        <v>6.4967289918399003E-18</v>
      </c>
      <c r="G153" s="6">
        <f t="shared" si="25"/>
        <v>2.1308165699121167E-34</v>
      </c>
      <c r="H153" s="6">
        <f t="shared" si="25"/>
        <v>7.4978826067802319E-56</v>
      </c>
      <c r="I153" s="6">
        <f t="shared" si="25"/>
        <v>3.1260295389149034E-82</v>
      </c>
      <c r="J153" s="6">
        <f t="shared" si="25"/>
        <v>1.6268032956985577E-113</v>
      </c>
      <c r="K153" s="6">
        <f t="shared" si="25"/>
        <v>1.089812417276874E-149</v>
      </c>
      <c r="L153" s="6">
        <f t="shared" si="24"/>
        <v>9.5858953564668923E-191</v>
      </c>
      <c r="M153" s="6">
        <f t="shared" si="24"/>
        <v>1.1220766545984332E-236</v>
      </c>
      <c r="N153" s="6">
        <f t="shared" si="24"/>
        <v>1.7647378012129944E-287</v>
      </c>
      <c r="O153" s="6">
        <f t="shared" si="24"/>
        <v>0</v>
      </c>
      <c r="P153" s="6">
        <f t="shared" si="24"/>
        <v>0</v>
      </c>
      <c r="Q153" s="6">
        <f t="shared" si="24"/>
        <v>0</v>
      </c>
      <c r="R153" s="6">
        <f t="shared" si="24"/>
        <v>0</v>
      </c>
      <c r="S153" s="6">
        <f t="shared" si="24"/>
        <v>0</v>
      </c>
      <c r="T153" s="6">
        <f t="shared" si="24"/>
        <v>0</v>
      </c>
      <c r="U153" s="6">
        <f t="shared" si="24"/>
        <v>0</v>
      </c>
      <c r="V153" s="6">
        <f t="shared" si="24"/>
        <v>0</v>
      </c>
      <c r="W153" s="6">
        <f t="shared" si="24"/>
        <v>0</v>
      </c>
    </row>
    <row r="154" spans="1:23">
      <c r="A154" s="5">
        <f t="shared" si="23"/>
        <v>0.1450000000000001</v>
      </c>
      <c r="B154" s="10">
        <f t="shared" si="22"/>
        <v>1.5604620573096746</v>
      </c>
      <c r="D154" s="6">
        <f t="shared" si="26"/>
        <v>1.5604605015625757</v>
      </c>
      <c r="E154" s="6">
        <f t="shared" si="25"/>
        <v>1.5557470988411494E-6</v>
      </c>
      <c r="F154" s="6">
        <f t="shared" si="25"/>
        <v>5.3592754511350921E-18</v>
      </c>
      <c r="G154" s="6">
        <f t="shared" si="25"/>
        <v>1.502584007690242E-34</v>
      </c>
      <c r="H154" s="6">
        <f t="shared" si="25"/>
        <v>4.3218526715882357E-56</v>
      </c>
      <c r="I154" s="6">
        <f t="shared" si="25"/>
        <v>1.4083555312713728E-82</v>
      </c>
      <c r="J154" s="6">
        <f t="shared" si="25"/>
        <v>5.4775809079920339E-114</v>
      </c>
      <c r="K154" s="6">
        <f t="shared" si="25"/>
        <v>2.6223193276748402E-150</v>
      </c>
      <c r="L154" s="6">
        <f t="shared" si="24"/>
        <v>1.5761283926989014E-191</v>
      </c>
      <c r="M154" s="6">
        <f t="shared" si="24"/>
        <v>1.2054557373139193E-237</v>
      </c>
      <c r="N154" s="6">
        <f t="shared" si="24"/>
        <v>1.1844680700421482E-288</v>
      </c>
      <c r="O154" s="6">
        <f t="shared" si="24"/>
        <v>0</v>
      </c>
      <c r="P154" s="6">
        <f t="shared" si="24"/>
        <v>0</v>
      </c>
      <c r="Q154" s="6">
        <f t="shared" si="24"/>
        <v>0</v>
      </c>
      <c r="R154" s="6">
        <f t="shared" si="24"/>
        <v>0</v>
      </c>
      <c r="S154" s="6">
        <f t="shared" si="24"/>
        <v>0</v>
      </c>
      <c r="T154" s="6">
        <f t="shared" si="24"/>
        <v>0</v>
      </c>
      <c r="U154" s="6">
        <f t="shared" si="24"/>
        <v>0</v>
      </c>
      <c r="V154" s="6">
        <f t="shared" si="24"/>
        <v>0</v>
      </c>
      <c r="W154" s="6">
        <f t="shared" si="24"/>
        <v>0</v>
      </c>
    </row>
    <row r="155" spans="1:23">
      <c r="A155" s="5">
        <f t="shared" si="23"/>
        <v>0.1460000000000001</v>
      </c>
      <c r="B155" s="10">
        <f t="shared" si="22"/>
        <v>1.5417967470669816</v>
      </c>
      <c r="D155" s="6">
        <f t="shared" si="26"/>
        <v>1.5417953118933072</v>
      </c>
      <c r="E155" s="6">
        <f t="shared" si="25"/>
        <v>1.435173674387154E-6</v>
      </c>
      <c r="F155" s="6">
        <f t="shared" si="25"/>
        <v>4.4173954998989757E-18</v>
      </c>
      <c r="G155" s="6">
        <f t="shared" si="25"/>
        <v>1.0580532124085302E-34</v>
      </c>
      <c r="H155" s="6">
        <f t="shared" si="25"/>
        <v>2.4855727042845752E-56</v>
      </c>
      <c r="I155" s="6">
        <f t="shared" si="25"/>
        <v>6.3245242565711696E-83</v>
      </c>
      <c r="J155" s="6">
        <f t="shared" si="25"/>
        <v>1.8362509953695724E-114</v>
      </c>
      <c r="K155" s="6">
        <f t="shared" si="25"/>
        <v>6.2737044397508025E-151</v>
      </c>
      <c r="L155" s="6">
        <f t="shared" si="24"/>
        <v>2.5727189429605945E-192</v>
      </c>
      <c r="M155" s="6">
        <f t="shared" si="24"/>
        <v>1.2834562235720003E-238</v>
      </c>
      <c r="N155" s="6">
        <f t="shared" si="24"/>
        <v>7.8640959791673157E-290</v>
      </c>
      <c r="O155" s="6">
        <f t="shared" si="24"/>
        <v>0</v>
      </c>
      <c r="P155" s="6">
        <f t="shared" si="24"/>
        <v>0</v>
      </c>
      <c r="Q155" s="6">
        <f t="shared" si="24"/>
        <v>0</v>
      </c>
      <c r="R155" s="6">
        <f t="shared" si="24"/>
        <v>0</v>
      </c>
      <c r="S155" s="6">
        <f t="shared" si="24"/>
        <v>0</v>
      </c>
      <c r="T155" s="6">
        <f t="shared" si="24"/>
        <v>0</v>
      </c>
      <c r="U155" s="6">
        <f t="shared" si="24"/>
        <v>0</v>
      </c>
      <c r="V155" s="6">
        <f t="shared" si="24"/>
        <v>0</v>
      </c>
      <c r="W155" s="6">
        <f t="shared" si="24"/>
        <v>0</v>
      </c>
    </row>
    <row r="156" spans="1:23">
      <c r="A156" s="5">
        <f t="shared" si="23"/>
        <v>0.1470000000000001</v>
      </c>
      <c r="B156" s="10">
        <f t="shared" si="22"/>
        <v>1.5232053498360942</v>
      </c>
      <c r="D156" s="6">
        <f t="shared" si="26"/>
        <v>1.5232040263700417</v>
      </c>
      <c r="E156" s="6">
        <f t="shared" si="25"/>
        <v>1.3234660524325749E-6</v>
      </c>
      <c r="F156" s="6">
        <f t="shared" si="25"/>
        <v>3.6380943784725859E-18</v>
      </c>
      <c r="G156" s="6">
        <f t="shared" si="25"/>
        <v>7.4396038265664488E-35</v>
      </c>
      <c r="H156" s="6">
        <f t="shared" si="25"/>
        <v>1.4262782807316558E-56</v>
      </c>
      <c r="I156" s="6">
        <f t="shared" si="25"/>
        <v>2.8309625766612659E-83</v>
      </c>
      <c r="J156" s="6">
        <f t="shared" si="25"/>
        <v>6.1285412802848195E-115</v>
      </c>
      <c r="K156" s="6">
        <f t="shared" si="25"/>
        <v>1.4923036028286671E-151</v>
      </c>
      <c r="L156" s="6">
        <f t="shared" si="24"/>
        <v>4.1689077104178971E-193</v>
      </c>
      <c r="M156" s="6">
        <f t="shared" si="24"/>
        <v>1.3542419904113492E-239</v>
      </c>
      <c r="N156" s="6">
        <f t="shared" si="24"/>
        <v>5.1646110763200147E-291</v>
      </c>
      <c r="O156" s="6">
        <f t="shared" si="24"/>
        <v>0</v>
      </c>
      <c r="P156" s="6">
        <f t="shared" si="24"/>
        <v>0</v>
      </c>
      <c r="Q156" s="6">
        <f t="shared" si="24"/>
        <v>0</v>
      </c>
      <c r="R156" s="6">
        <f t="shared" si="24"/>
        <v>0</v>
      </c>
      <c r="S156" s="6">
        <f t="shared" si="24"/>
        <v>0</v>
      </c>
      <c r="T156" s="6">
        <f t="shared" si="24"/>
        <v>0</v>
      </c>
      <c r="U156" s="6">
        <f t="shared" si="24"/>
        <v>0</v>
      </c>
      <c r="V156" s="6">
        <f t="shared" si="24"/>
        <v>0</v>
      </c>
      <c r="W156" s="6">
        <f t="shared" si="24"/>
        <v>0</v>
      </c>
    </row>
    <row r="157" spans="1:23">
      <c r="A157" s="5">
        <f t="shared" si="23"/>
        <v>0.1480000000000001</v>
      </c>
      <c r="B157" s="10">
        <f t="shared" si="22"/>
        <v>1.5046901356450084</v>
      </c>
      <c r="D157" s="6">
        <f t="shared" si="26"/>
        <v>1.5046889156349421</v>
      </c>
      <c r="E157" s="6">
        <f t="shared" si="25"/>
        <v>1.2200100662150228E-6</v>
      </c>
      <c r="F157" s="6">
        <f t="shared" si="25"/>
        <v>2.9938338770243177E-18</v>
      </c>
      <c r="G157" s="6">
        <f t="shared" si="25"/>
        <v>5.2235186477587747E-35</v>
      </c>
      <c r="H157" s="6">
        <f t="shared" si="25"/>
        <v>8.1658129872123517E-57</v>
      </c>
      <c r="I157" s="6">
        <f t="shared" si="25"/>
        <v>1.2630642793134505E-83</v>
      </c>
      <c r="J157" s="6">
        <f t="shared" si="25"/>
        <v>2.0363683008464568E-115</v>
      </c>
      <c r="K157" s="6">
        <f t="shared" si="25"/>
        <v>3.5291891285039939E-152</v>
      </c>
      <c r="L157" s="6">
        <f t="shared" si="24"/>
        <v>6.7060794494495456E-194</v>
      </c>
      <c r="M157" s="6">
        <f t="shared" si="24"/>
        <v>1.4160585971740457E-240</v>
      </c>
      <c r="N157" s="6">
        <f t="shared" si="24"/>
        <v>3.3548323682977512E-292</v>
      </c>
      <c r="O157" s="6">
        <f t="shared" si="24"/>
        <v>0</v>
      </c>
      <c r="P157" s="6">
        <f t="shared" si="24"/>
        <v>0</v>
      </c>
      <c r="Q157" s="6">
        <f t="shared" si="24"/>
        <v>0</v>
      </c>
      <c r="R157" s="6">
        <f t="shared" si="24"/>
        <v>0</v>
      </c>
      <c r="S157" s="6">
        <f t="shared" si="24"/>
        <v>0</v>
      </c>
      <c r="T157" s="6">
        <f t="shared" si="24"/>
        <v>0</v>
      </c>
      <c r="U157" s="6">
        <f t="shared" si="24"/>
        <v>0</v>
      </c>
      <c r="V157" s="6">
        <f t="shared" si="24"/>
        <v>0</v>
      </c>
      <c r="W157" s="6">
        <f t="shared" si="24"/>
        <v>0</v>
      </c>
    </row>
    <row r="158" spans="1:23">
      <c r="A158" s="5">
        <f t="shared" si="23"/>
        <v>0.1490000000000001</v>
      </c>
      <c r="B158" s="10">
        <f t="shared" si="22"/>
        <v>1.486253338818996</v>
      </c>
      <c r="D158" s="6">
        <f t="shared" si="26"/>
        <v>1.4862522145877384</v>
      </c>
      <c r="E158" s="6">
        <f t="shared" si="25"/>
        <v>1.1242312577141802E-6</v>
      </c>
      <c r="F158" s="6">
        <f t="shared" si="25"/>
        <v>2.4616487220744786E-18</v>
      </c>
      <c r="G158" s="6">
        <f t="shared" si="25"/>
        <v>3.6622249004340571E-35</v>
      </c>
      <c r="H158" s="6">
        <f t="shared" si="25"/>
        <v>4.6645313384143348E-57</v>
      </c>
      <c r="I158" s="6">
        <f t="shared" si="25"/>
        <v>5.6168931969643877E-84</v>
      </c>
      <c r="J158" s="6">
        <f t="shared" si="25"/>
        <v>6.7363084097502675E-116</v>
      </c>
      <c r="K158" s="6">
        <f t="shared" si="25"/>
        <v>8.2978811290141016E-153</v>
      </c>
      <c r="L158" s="6">
        <f t="shared" si="24"/>
        <v>1.0708257965869338E-194</v>
      </c>
      <c r="M158" s="6">
        <f t="shared" si="24"/>
        <v>1.4673041841826353E-241</v>
      </c>
      <c r="N158" s="6">
        <f t="shared" si="24"/>
        <v>2.1554073107471066E-293</v>
      </c>
      <c r="O158" s="6">
        <f t="shared" si="24"/>
        <v>0</v>
      </c>
      <c r="P158" s="6">
        <f t="shared" si="24"/>
        <v>0</v>
      </c>
      <c r="Q158" s="6">
        <f t="shared" si="24"/>
        <v>0</v>
      </c>
      <c r="R158" s="6">
        <f t="shared" si="24"/>
        <v>0</v>
      </c>
      <c r="S158" s="6">
        <f t="shared" si="24"/>
        <v>0</v>
      </c>
      <c r="T158" s="6">
        <f t="shared" si="24"/>
        <v>0</v>
      </c>
      <c r="U158" s="6">
        <f t="shared" si="24"/>
        <v>0</v>
      </c>
      <c r="V158" s="6">
        <f t="shared" si="24"/>
        <v>0</v>
      </c>
      <c r="W158" s="6">
        <f t="shared" si="24"/>
        <v>0</v>
      </c>
    </row>
    <row r="159" spans="1:23">
      <c r="A159" s="5">
        <f t="shared" si="23"/>
        <v>0.15000000000000011</v>
      </c>
      <c r="B159" s="10">
        <f t="shared" si="22"/>
        <v>1.4678971575384134</v>
      </c>
      <c r="D159" s="6">
        <f t="shared" si="26"/>
        <v>1.4678961219459006</v>
      </c>
      <c r="E159" s="6">
        <f t="shared" si="25"/>
        <v>1.0355925128043368E-6</v>
      </c>
      <c r="F159" s="6">
        <f t="shared" si="25"/>
        <v>2.0224029068785741E-18</v>
      </c>
      <c r="G159" s="6">
        <f t="shared" si="25"/>
        <v>2.5638514844498618E-35</v>
      </c>
      <c r="H159" s="6">
        <f t="shared" si="25"/>
        <v>2.6584351605571198E-57</v>
      </c>
      <c r="I159" s="6">
        <f t="shared" si="25"/>
        <v>2.489663050056176E-84</v>
      </c>
      <c r="J159" s="6">
        <f t="shared" si="25"/>
        <v>2.2184327570992708E-116</v>
      </c>
      <c r="K159" s="6">
        <f t="shared" si="25"/>
        <v>1.9396523396621679E-153</v>
      </c>
      <c r="L159" s="6">
        <f t="shared" si="24"/>
        <v>1.6973048890097064E-195</v>
      </c>
      <c r="M159" s="6">
        <f t="shared" si="24"/>
        <v>1.5065975364761638E-242</v>
      </c>
      <c r="N159" s="6">
        <f t="shared" si="24"/>
        <v>1.3696010066843291E-294</v>
      </c>
      <c r="O159" s="6">
        <f t="shared" si="24"/>
        <v>0</v>
      </c>
      <c r="P159" s="6">
        <f t="shared" si="24"/>
        <v>0</v>
      </c>
      <c r="Q159" s="6">
        <f t="shared" si="24"/>
        <v>0</v>
      </c>
      <c r="R159" s="6">
        <f t="shared" si="24"/>
        <v>0</v>
      </c>
      <c r="S159" s="6">
        <f t="shared" si="24"/>
        <v>0</v>
      </c>
      <c r="T159" s="6">
        <f t="shared" si="24"/>
        <v>0</v>
      </c>
      <c r="U159" s="6">
        <f t="shared" si="24"/>
        <v>0</v>
      </c>
      <c r="V159" s="6">
        <f t="shared" si="24"/>
        <v>0</v>
      </c>
      <c r="W159" s="6">
        <f t="shared" si="24"/>
        <v>0</v>
      </c>
    </row>
    <row r="160" spans="1:23">
      <c r="A160" s="5">
        <f t="shared" si="23"/>
        <v>0.15100000000000011</v>
      </c>
      <c r="B160" s="10">
        <f t="shared" si="22"/>
        <v>1.4496237534112266</v>
      </c>
      <c r="D160" s="6">
        <f t="shared" si="26"/>
        <v>1.4496227998194031</v>
      </c>
      <c r="E160" s="6">
        <f t="shared" si="25"/>
        <v>9.5359182358486423E-7</v>
      </c>
      <c r="F160" s="6">
        <f t="shared" si="25"/>
        <v>1.6601643184923541E-18</v>
      </c>
      <c r="G160" s="6">
        <f t="shared" si="25"/>
        <v>1.7922730261774051E-35</v>
      </c>
      <c r="H160" s="6">
        <f t="shared" si="25"/>
        <v>1.5116443716048472E-57</v>
      </c>
      <c r="I160" s="6">
        <f t="shared" si="25"/>
        <v>1.0998993877291971E-84</v>
      </c>
      <c r="J160" s="6">
        <f t="shared" si="25"/>
        <v>7.2731319801146858E-117</v>
      </c>
      <c r="K160" s="6">
        <f t="shared" si="25"/>
        <v>4.5074905713888323E-154</v>
      </c>
      <c r="L160" s="6">
        <f t="shared" si="24"/>
        <v>2.6704161397430722E-196</v>
      </c>
      <c r="M160" s="6">
        <f t="shared" si="24"/>
        <v>1.5328393367613271E-243</v>
      </c>
      <c r="N160" s="6">
        <f t="shared" si="24"/>
        <v>8.6068801590829658E-296</v>
      </c>
      <c r="O160" s="6">
        <f t="shared" si="24"/>
        <v>0</v>
      </c>
      <c r="P160" s="6">
        <f t="shared" si="24"/>
        <v>0</v>
      </c>
      <c r="Q160" s="6">
        <f t="shared" si="24"/>
        <v>0</v>
      </c>
      <c r="R160" s="6">
        <f t="shared" si="24"/>
        <v>0</v>
      </c>
      <c r="S160" s="6">
        <f t="shared" ref="L160:W181" si="27">EXP($A160-S$4*EXP(4*$A160))*((16*S$4^2*EXP(8*$A160)-24*S$4*EXP(4*$A160)))</f>
        <v>0</v>
      </c>
      <c r="T160" s="6">
        <f t="shared" si="27"/>
        <v>0</v>
      </c>
      <c r="U160" s="6">
        <f t="shared" si="27"/>
        <v>0</v>
      </c>
      <c r="V160" s="6">
        <f t="shared" si="27"/>
        <v>0</v>
      </c>
      <c r="W160" s="6">
        <f t="shared" si="27"/>
        <v>0</v>
      </c>
    </row>
    <row r="161" spans="1:23">
      <c r="A161" s="5">
        <f t="shared" si="23"/>
        <v>0.15200000000000011</v>
      </c>
      <c r="B161" s="10">
        <f t="shared" si="22"/>
        <v>1.4314352510604438</v>
      </c>
      <c r="D161" s="6">
        <f t="shared" si="26"/>
        <v>1.4314343733002719</v>
      </c>
      <c r="E161" s="6">
        <f t="shared" si="25"/>
        <v>8.7776017191567155E-7</v>
      </c>
      <c r="F161" s="6">
        <f t="shared" si="25"/>
        <v>1.361679279702585E-18</v>
      </c>
      <c r="G161" s="6">
        <f t="shared" si="25"/>
        <v>1.2510549164479293E-35</v>
      </c>
      <c r="H161" s="6">
        <f t="shared" si="25"/>
        <v>8.5758012429619535E-58</v>
      </c>
      <c r="I161" s="6">
        <f t="shared" si="25"/>
        <v>4.8431462773570334E-85</v>
      </c>
      <c r="J161" s="6">
        <f t="shared" si="25"/>
        <v>2.3737760727535693E-117</v>
      </c>
      <c r="K161" s="6">
        <f t="shared" si="25"/>
        <v>1.0413334110188592E-154</v>
      </c>
      <c r="L161" s="6">
        <f t="shared" si="27"/>
        <v>4.1702602403495545E-197</v>
      </c>
      <c r="M161" s="6">
        <f t="shared" si="27"/>
        <v>1.5452628567368269E-244</v>
      </c>
      <c r="N161" s="6">
        <f t="shared" si="27"/>
        <v>5.3489080131102009E-297</v>
      </c>
      <c r="O161" s="6">
        <f t="shared" si="27"/>
        <v>0</v>
      </c>
      <c r="P161" s="6">
        <f t="shared" si="27"/>
        <v>0</v>
      </c>
      <c r="Q161" s="6">
        <f t="shared" si="27"/>
        <v>0</v>
      </c>
      <c r="R161" s="6">
        <f t="shared" si="27"/>
        <v>0</v>
      </c>
      <c r="S161" s="6">
        <f t="shared" si="27"/>
        <v>0</v>
      </c>
      <c r="T161" s="6">
        <f t="shared" si="27"/>
        <v>0</v>
      </c>
      <c r="U161" s="6">
        <f t="shared" si="27"/>
        <v>0</v>
      </c>
      <c r="V161" s="6">
        <f t="shared" si="27"/>
        <v>0</v>
      </c>
      <c r="W161" s="6">
        <f t="shared" si="27"/>
        <v>0</v>
      </c>
    </row>
    <row r="162" spans="1:23">
      <c r="A162" s="5">
        <f t="shared" si="23"/>
        <v>0.15300000000000011</v>
      </c>
      <c r="B162" s="10">
        <f t="shared" si="22"/>
        <v>1.4133337377265551</v>
      </c>
      <c r="D162" s="6">
        <f t="shared" si="26"/>
        <v>1.4133329300670268</v>
      </c>
      <c r="E162" s="6">
        <f t="shared" si="25"/>
        <v>8.0765952841360582E-7</v>
      </c>
      <c r="F162" s="6">
        <f t="shared" si="25"/>
        <v>1.1159314098870832E-18</v>
      </c>
      <c r="G162" s="6">
        <f t="shared" si="25"/>
        <v>8.7198079434597189E-36</v>
      </c>
      <c r="H162" s="6">
        <f t="shared" si="25"/>
        <v>4.853972348751306E-58</v>
      </c>
      <c r="I162" s="6">
        <f t="shared" si="25"/>
        <v>2.1254881571085503E-85</v>
      </c>
      <c r="J162" s="6">
        <f t="shared" si="25"/>
        <v>7.7124660387019276E-118</v>
      </c>
      <c r="K162" s="6">
        <f t="shared" si="25"/>
        <v>2.3915451170228397E-155</v>
      </c>
      <c r="L162" s="6">
        <f t="shared" si="27"/>
        <v>6.4639730467752603E-198</v>
      </c>
      <c r="M162" s="6">
        <f t="shared" si="27"/>
        <v>1.5434708518686739E-245</v>
      </c>
      <c r="N162" s="6">
        <f t="shared" si="27"/>
        <v>3.2872506399955175E-298</v>
      </c>
      <c r="O162" s="6">
        <f t="shared" si="27"/>
        <v>0</v>
      </c>
      <c r="P162" s="6">
        <f t="shared" si="27"/>
        <v>0</v>
      </c>
      <c r="Q162" s="6">
        <f t="shared" si="27"/>
        <v>0</v>
      </c>
      <c r="R162" s="6">
        <f t="shared" si="27"/>
        <v>0</v>
      </c>
      <c r="S162" s="6">
        <f t="shared" si="27"/>
        <v>0</v>
      </c>
      <c r="T162" s="6">
        <f t="shared" si="27"/>
        <v>0</v>
      </c>
      <c r="U162" s="6">
        <f t="shared" si="27"/>
        <v>0</v>
      </c>
      <c r="V162" s="6">
        <f t="shared" si="27"/>
        <v>0</v>
      </c>
      <c r="W162" s="6">
        <f t="shared" si="27"/>
        <v>0</v>
      </c>
    </row>
    <row r="163" spans="1:23">
      <c r="A163" s="5">
        <f t="shared" si="23"/>
        <v>0.15400000000000011</v>
      </c>
      <c r="B163" s="10">
        <f t="shared" si="22"/>
        <v>1.395321262885203</v>
      </c>
      <c r="D163" s="6">
        <f t="shared" si="26"/>
        <v>1.3953205200042416</v>
      </c>
      <c r="E163" s="6">
        <f t="shared" si="25"/>
        <v>7.4288096138896323E-7</v>
      </c>
      <c r="F163" s="6">
        <f t="shared" si="25"/>
        <v>9.1377158366615981E-19</v>
      </c>
      <c r="G163" s="6">
        <f t="shared" si="25"/>
        <v>6.0686659821246709E-36</v>
      </c>
      <c r="H163" s="6">
        <f t="shared" si="25"/>
        <v>2.7410274629120378E-58</v>
      </c>
      <c r="I163" s="6">
        <f t="shared" si="25"/>
        <v>9.2969497764825431E-86</v>
      </c>
      <c r="J163" s="6">
        <f t="shared" si="25"/>
        <v>2.494446215264906E-118</v>
      </c>
      <c r="K163" s="6">
        <f t="shared" si="25"/>
        <v>5.4599776908464278E-156</v>
      </c>
      <c r="L163" s="6">
        <f t="shared" si="27"/>
        <v>9.9443194066880204E-199</v>
      </c>
      <c r="M163" s="6">
        <f t="shared" si="27"/>
        <v>1.5274562028722895E-246</v>
      </c>
      <c r="N163" s="6">
        <f t="shared" si="27"/>
        <v>1.9976959009932116E-299</v>
      </c>
      <c r="O163" s="6">
        <f t="shared" si="27"/>
        <v>0</v>
      </c>
      <c r="P163" s="6">
        <f t="shared" si="27"/>
        <v>0</v>
      </c>
      <c r="Q163" s="6">
        <f t="shared" si="27"/>
        <v>0</v>
      </c>
      <c r="R163" s="6">
        <f t="shared" si="27"/>
        <v>0</v>
      </c>
      <c r="S163" s="6">
        <f t="shared" si="27"/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>
      <c r="A164" s="5">
        <f t="shared" si="23"/>
        <v>0.15500000000000011</v>
      </c>
      <c r="B164" s="10">
        <f t="shared" si="22"/>
        <v>1.3773998378801482</v>
      </c>
      <c r="D164" s="6">
        <f t="shared" si="26"/>
        <v>1.3773991548372977</v>
      </c>
      <c r="E164" s="6">
        <f t="shared" si="25"/>
        <v>6.8304285041829618E-7</v>
      </c>
      <c r="F164" s="6">
        <f t="shared" si="25"/>
        <v>7.4760778885914735E-19</v>
      </c>
      <c r="G164" s="6">
        <f t="shared" si="25"/>
        <v>4.217282931437673E-36</v>
      </c>
      <c r="H164" s="6">
        <f t="shared" si="25"/>
        <v>1.5442547295971405E-58</v>
      </c>
      <c r="I164" s="6">
        <f t="shared" si="25"/>
        <v>4.0529119043283603E-86</v>
      </c>
      <c r="J164" s="6">
        <f t="shared" si="25"/>
        <v>8.0310897720337511E-119</v>
      </c>
      <c r="K164" s="6">
        <f t="shared" si="25"/>
        <v>1.2391285006566258E-156</v>
      </c>
      <c r="L164" s="6">
        <f t="shared" si="27"/>
        <v>1.5183667091134737E-199</v>
      </c>
      <c r="M164" s="6">
        <f t="shared" si="27"/>
        <v>1.4976048332354569E-247</v>
      </c>
      <c r="N164" s="6">
        <f t="shared" si="27"/>
        <v>1.2004257023330178E-300</v>
      </c>
      <c r="O164" s="6">
        <f t="shared" si="27"/>
        <v>0</v>
      </c>
      <c r="P164" s="6">
        <f t="shared" si="27"/>
        <v>0</v>
      </c>
      <c r="Q164" s="6">
        <f t="shared" si="27"/>
        <v>0</v>
      </c>
      <c r="R164" s="6">
        <f t="shared" si="27"/>
        <v>0</v>
      </c>
      <c r="S164" s="6">
        <f t="shared" si="27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>
      <c r="A165" s="5">
        <f t="shared" si="23"/>
        <v>0.15600000000000011</v>
      </c>
      <c r="B165" s="10">
        <f t="shared" si="22"/>
        <v>1.3595714355717292</v>
      </c>
      <c r="D165" s="6">
        <f t="shared" si="26"/>
        <v>1.3595708077825297</v>
      </c>
      <c r="E165" s="6">
        <f t="shared" si="25"/>
        <v>6.2778919946135771E-7</v>
      </c>
      <c r="F165" s="6">
        <f t="shared" si="25"/>
        <v>6.1114540651613617E-19</v>
      </c>
      <c r="G165" s="6">
        <f t="shared" si="25"/>
        <v>2.926326893437834E-36</v>
      </c>
      <c r="H165" s="6">
        <f t="shared" si="25"/>
        <v>8.6798037956268511E-59</v>
      </c>
      <c r="I165" s="6">
        <f t="shared" si="25"/>
        <v>1.7608927071425507E-86</v>
      </c>
      <c r="J165" s="6">
        <f t="shared" si="25"/>
        <v>2.5738683871526437E-119</v>
      </c>
      <c r="K165" s="6">
        <f t="shared" si="25"/>
        <v>2.7954043993682452E-157</v>
      </c>
      <c r="L165" s="6">
        <f t="shared" si="27"/>
        <v>2.3008655352361896E-200</v>
      </c>
      <c r="M165" s="6">
        <f t="shared" si="27"/>
        <v>1.4546805505484856E-248</v>
      </c>
      <c r="N165" s="6">
        <f t="shared" si="27"/>
        <v>7.1323219373980811E-302</v>
      </c>
      <c r="O165" s="6">
        <f t="shared" si="27"/>
        <v>0</v>
      </c>
      <c r="P165" s="6">
        <f t="shared" si="27"/>
        <v>0</v>
      </c>
      <c r="Q165" s="6">
        <f t="shared" si="27"/>
        <v>0</v>
      </c>
      <c r="R165" s="6">
        <f t="shared" si="27"/>
        <v>0</v>
      </c>
      <c r="S165" s="6">
        <f t="shared" si="27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>
      <c r="A166" s="5">
        <f t="shared" si="23"/>
        <v>0.15700000000000011</v>
      </c>
      <c r="B166" s="10">
        <f t="shared" si="22"/>
        <v>1.3418379900008985</v>
      </c>
      <c r="D166" s="6">
        <f t="shared" si="26"/>
        <v>1.3418374132128539</v>
      </c>
      <c r="E166" s="6">
        <f t="shared" si="25"/>
        <v>5.7678804463510823E-7</v>
      </c>
      <c r="F166" s="6">
        <f t="shared" si="25"/>
        <v>4.9916989931036569E-19</v>
      </c>
      <c r="G166" s="6">
        <f t="shared" si="25"/>
        <v>2.0275003317961345E-36</v>
      </c>
      <c r="H166" s="6">
        <f t="shared" si="25"/>
        <v>4.8672339889334384E-59</v>
      </c>
      <c r="I166" s="6">
        <f t="shared" si="25"/>
        <v>7.6248590973345997E-87</v>
      </c>
      <c r="J166" s="6">
        <f t="shared" si="25"/>
        <v>8.2111075492928649E-120</v>
      </c>
      <c r="K166" s="6">
        <f t="shared" si="25"/>
        <v>6.2685248741824498E-158</v>
      </c>
      <c r="L166" s="6">
        <f t="shared" si="27"/>
        <v>3.4602349476749818E-201</v>
      </c>
      <c r="M166" s="6">
        <f t="shared" si="27"/>
        <v>1.3997926202392352E-249</v>
      </c>
      <c r="N166" s="6">
        <f t="shared" si="27"/>
        <v>4.1898324477977002E-303</v>
      </c>
      <c r="O166" s="6">
        <f t="shared" si="27"/>
        <v>0</v>
      </c>
      <c r="P166" s="6">
        <f t="shared" si="27"/>
        <v>0</v>
      </c>
      <c r="Q166" s="6">
        <f t="shared" si="27"/>
        <v>0</v>
      </c>
      <c r="R166" s="6">
        <f t="shared" si="27"/>
        <v>0</v>
      </c>
      <c r="S166" s="6">
        <f t="shared" si="27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>
      <c r="A167" s="5">
        <f t="shared" si="23"/>
        <v>0.15800000000000011</v>
      </c>
      <c r="B167" s="10">
        <f t="shared" si="22"/>
        <v>1.3242013960689749</v>
      </c>
      <c r="D167" s="6">
        <f t="shared" si="26"/>
        <v>1.324200866339023</v>
      </c>
      <c r="E167" s="6">
        <f t="shared" si="25"/>
        <v>5.2972995195753729E-7</v>
      </c>
      <c r="F167" s="6">
        <f t="shared" si="25"/>
        <v>4.0736513787867536E-19</v>
      </c>
      <c r="G167" s="6">
        <f t="shared" si="25"/>
        <v>1.4026341615025899E-36</v>
      </c>
      <c r="H167" s="6">
        <f t="shared" si="25"/>
        <v>2.7229007330121556E-59</v>
      </c>
      <c r="I167" s="6">
        <f t="shared" si="25"/>
        <v>3.2904710084783945E-87</v>
      </c>
      <c r="J167" s="6">
        <f t="shared" si="25"/>
        <v>2.6074302116037118E-120</v>
      </c>
      <c r="K167" s="6">
        <f t="shared" si="25"/>
        <v>1.3972303889628474E-158</v>
      </c>
      <c r="L167" s="6">
        <f t="shared" si="27"/>
        <v>5.1642409103538754E-202</v>
      </c>
      <c r="M167" s="6">
        <f t="shared" si="27"/>
        <v>1.3343479880790561E-250</v>
      </c>
      <c r="N167" s="6">
        <f t="shared" si="27"/>
        <v>2.4333953827420315E-304</v>
      </c>
      <c r="O167" s="6">
        <f t="shared" si="27"/>
        <v>0</v>
      </c>
      <c r="P167" s="6">
        <f t="shared" si="27"/>
        <v>0</v>
      </c>
      <c r="Q167" s="6">
        <f t="shared" si="27"/>
        <v>0</v>
      </c>
      <c r="R167" s="6">
        <f t="shared" si="27"/>
        <v>0</v>
      </c>
      <c r="S167" s="6">
        <f t="shared" si="27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>
      <c r="A168" s="5">
        <f t="shared" si="23"/>
        <v>0.15900000000000011</v>
      </c>
      <c r="B168" s="10">
        <f t="shared" si="22"/>
        <v>1.3066635092332195</v>
      </c>
      <c r="D168" s="6">
        <f t="shared" si="26"/>
        <v>1.306663022906619</v>
      </c>
      <c r="E168" s="6">
        <f t="shared" si="25"/>
        <v>4.8632660056769264E-7</v>
      </c>
      <c r="F168" s="6">
        <f t="shared" si="25"/>
        <v>3.3216165000854888E-19</v>
      </c>
      <c r="G168" s="6">
        <f t="shared" si="25"/>
        <v>9.6888147000292162E-37</v>
      </c>
      <c r="H168" s="6">
        <f t="shared" si="25"/>
        <v>1.5196884429116548E-59</v>
      </c>
      <c r="I168" s="6">
        <f t="shared" si="25"/>
        <v>1.4151606072787448E-87</v>
      </c>
      <c r="J168" s="6">
        <f t="shared" si="25"/>
        <v>8.2415929372410108E-121</v>
      </c>
      <c r="K168" s="6">
        <f t="shared" si="25"/>
        <v>3.0955809045220376E-159</v>
      </c>
      <c r="L168" s="6">
        <f t="shared" si="27"/>
        <v>7.6485775728764914E-203</v>
      </c>
      <c r="M168" s="6">
        <f t="shared" si="27"/>
        <v>1.2599910310024605E-251</v>
      </c>
      <c r="N168" s="6">
        <f t="shared" si="27"/>
        <v>1.3972019122333214E-305</v>
      </c>
      <c r="O168" s="6">
        <f t="shared" si="27"/>
        <v>0</v>
      </c>
      <c r="P168" s="6">
        <f t="shared" si="27"/>
        <v>0</v>
      </c>
      <c r="Q168" s="6">
        <f t="shared" si="27"/>
        <v>0</v>
      </c>
      <c r="R168" s="6">
        <f t="shared" si="27"/>
        <v>0</v>
      </c>
      <c r="S168" s="6">
        <f t="shared" si="27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>
      <c r="A169" s="5">
        <f t="shared" si="23"/>
        <v>0.16000000000000011</v>
      </c>
      <c r="B169" s="10">
        <f t="shared" si="22"/>
        <v>1.2892261452183431</v>
      </c>
      <c r="D169" s="6">
        <f t="shared" si="26"/>
        <v>1.2892256989088959</v>
      </c>
      <c r="E169" s="6">
        <f t="shared" si="25"/>
        <v>4.4630944711630555E-7</v>
      </c>
      <c r="F169" s="6">
        <f t="shared" si="25"/>
        <v>2.7060997254086831E-19</v>
      </c>
      <c r="G169" s="6">
        <f t="shared" si="25"/>
        <v>6.6824699526743224E-37</v>
      </c>
      <c r="H169" s="6">
        <f t="shared" si="25"/>
        <v>8.4614806533202009E-60</v>
      </c>
      <c r="I169" s="6">
        <f t="shared" si="25"/>
        <v>6.065531794996096E-88</v>
      </c>
      <c r="J169" s="6">
        <f t="shared" si="25"/>
        <v>2.5929197520770385E-121</v>
      </c>
      <c r="K169" s="6">
        <f t="shared" si="25"/>
        <v>6.8167478113775822E-160</v>
      </c>
      <c r="L169" s="6">
        <f t="shared" si="27"/>
        <v>1.1241255024735892E-203</v>
      </c>
      <c r="M169" s="6">
        <f t="shared" si="27"/>
        <v>1.1785344560470957E-252</v>
      </c>
      <c r="N169" s="6">
        <f t="shared" si="27"/>
        <v>7.9307856667172719E-307</v>
      </c>
      <c r="O169" s="6">
        <f t="shared" si="27"/>
        <v>0</v>
      </c>
      <c r="P169" s="6">
        <f t="shared" si="27"/>
        <v>0</v>
      </c>
      <c r="Q169" s="6">
        <f t="shared" si="27"/>
        <v>0</v>
      </c>
      <c r="R169" s="6">
        <f t="shared" si="27"/>
        <v>0</v>
      </c>
      <c r="S169" s="6">
        <f t="shared" si="27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>
      <c r="A170" s="5">
        <f t="shared" si="23"/>
        <v>0.16100000000000012</v>
      </c>
      <c r="B170" s="10">
        <f t="shared" si="22"/>
        <v>1.2718910797440037</v>
      </c>
      <c r="D170" s="6">
        <f t="shared" si="26"/>
        <v>1.2718906703155366</v>
      </c>
      <c r="E170" s="6">
        <f t="shared" si="25"/>
        <v>4.0942846720355105E-7</v>
      </c>
      <c r="F170" s="6">
        <f t="shared" si="25"/>
        <v>2.2027504418982448E-19</v>
      </c>
      <c r="G170" s="6">
        <f t="shared" si="25"/>
        <v>4.6019390460521296E-37</v>
      </c>
      <c r="H170" s="6">
        <f t="shared" si="25"/>
        <v>4.7000566508684978E-60</v>
      </c>
      <c r="I170" s="6">
        <f t="shared" si="25"/>
        <v>2.5908458678239155E-88</v>
      </c>
      <c r="J170" s="6">
        <f t="shared" si="25"/>
        <v>8.1196693133765142E-122</v>
      </c>
      <c r="K170" s="6">
        <f t="shared" si="25"/>
        <v>1.4919787949419265E-160</v>
      </c>
      <c r="L170" s="6">
        <f t="shared" si="27"/>
        <v>1.6394398279147539E-204</v>
      </c>
      <c r="M170" s="6">
        <f t="shared" si="27"/>
        <v>1.0918854273682777E-253</v>
      </c>
      <c r="N170" s="6">
        <f t="shared" si="27"/>
        <v>4.4500388966984918E-308</v>
      </c>
      <c r="O170" s="6">
        <f t="shared" si="27"/>
        <v>0</v>
      </c>
      <c r="P170" s="6">
        <f t="shared" si="27"/>
        <v>0</v>
      </c>
      <c r="Q170" s="6">
        <f t="shared" si="27"/>
        <v>0</v>
      </c>
      <c r="R170" s="6">
        <f t="shared" si="27"/>
        <v>0</v>
      </c>
      <c r="S170" s="6">
        <f t="shared" si="27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>
      <c r="A171" s="5">
        <f t="shared" si="23"/>
        <v>0.16200000000000012</v>
      </c>
      <c r="B171" s="10">
        <f t="shared" si="22"/>
        <v>1.2546600482684467</v>
      </c>
      <c r="D171" s="6">
        <f t="shared" si="26"/>
        <v>1.2546596728174768</v>
      </c>
      <c r="E171" s="6">
        <f t="shared" si="25"/>
        <v>3.754509699171693E-7</v>
      </c>
      <c r="F171" s="6">
        <f t="shared" si="25"/>
        <v>1.7914821947610123E-19</v>
      </c>
      <c r="G171" s="6">
        <f t="shared" si="25"/>
        <v>3.1643137448042357E-37</v>
      </c>
      <c r="H171" s="6">
        <f t="shared" si="25"/>
        <v>2.6044773994493334E-60</v>
      </c>
      <c r="I171" s="6">
        <f t="shared" si="25"/>
        <v>1.1028535312468904E-88</v>
      </c>
      <c r="J171" s="6">
        <f t="shared" si="25"/>
        <v>2.5307592239337316E-122</v>
      </c>
      <c r="K171" s="6">
        <f t="shared" si="25"/>
        <v>3.2455463021759037E-161</v>
      </c>
      <c r="L171" s="6">
        <f t="shared" si="27"/>
        <v>2.3725166995066711E-205</v>
      </c>
      <c r="M171" s="6">
        <f t="shared" si="27"/>
        <v>1.0019711505514113E-254</v>
      </c>
      <c r="N171" s="6">
        <f t="shared" si="27"/>
        <v>0</v>
      </c>
      <c r="O171" s="6">
        <f t="shared" si="27"/>
        <v>0</v>
      </c>
      <c r="P171" s="6">
        <f t="shared" si="27"/>
        <v>0</v>
      </c>
      <c r="Q171" s="6">
        <f t="shared" si="27"/>
        <v>0</v>
      </c>
      <c r="R171" s="6">
        <f t="shared" si="27"/>
        <v>0</v>
      </c>
      <c r="S171" s="6">
        <f t="shared" si="27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>
      <c r="A172" s="5">
        <f t="shared" si="23"/>
        <v>0.16300000000000012</v>
      </c>
      <c r="B172" s="10">
        <f t="shared" si="22"/>
        <v>1.2375347457482953</v>
      </c>
      <c r="D172" s="6">
        <f t="shared" si="26"/>
        <v>1.2375344015878136</v>
      </c>
      <c r="E172" s="6">
        <f t="shared" si="25"/>
        <v>3.4416048169489803E-7</v>
      </c>
      <c r="F172" s="6">
        <f t="shared" si="25"/>
        <v>1.455740269985403E-19</v>
      </c>
      <c r="G172" s="6">
        <f t="shared" si="25"/>
        <v>2.1724529353416006E-37</v>
      </c>
      <c r="H172" s="6">
        <f t="shared" si="25"/>
        <v>1.439775246934992E-60</v>
      </c>
      <c r="I172" s="6">
        <f t="shared" si="25"/>
        <v>4.6783387948324486E-89</v>
      </c>
      <c r="J172" s="6">
        <f t="shared" si="25"/>
        <v>7.8508805803588329E-123</v>
      </c>
      <c r="K172" s="6">
        <f t="shared" si="25"/>
        <v>7.0168475518915232E-162</v>
      </c>
      <c r="L172" s="6">
        <f t="shared" si="27"/>
        <v>3.4067690713227648E-206</v>
      </c>
      <c r="M172" s="6">
        <f t="shared" si="27"/>
        <v>9.1066798021769994E-256</v>
      </c>
      <c r="N172" s="6">
        <f t="shared" si="27"/>
        <v>0</v>
      </c>
      <c r="O172" s="6">
        <f t="shared" si="27"/>
        <v>0</v>
      </c>
      <c r="P172" s="6">
        <f t="shared" si="27"/>
        <v>0</v>
      </c>
      <c r="Q172" s="6">
        <f t="shared" si="27"/>
        <v>0</v>
      </c>
      <c r="R172" s="6">
        <f t="shared" si="27"/>
        <v>0</v>
      </c>
      <c r="S172" s="6">
        <f t="shared" si="27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>
      <c r="A173" s="5">
        <f t="shared" si="23"/>
        <v>0.16400000000000012</v>
      </c>
      <c r="B173" s="10">
        <f t="shared" si="22"/>
        <v>1.2205168264146147</v>
      </c>
      <c r="D173" s="6">
        <f t="shared" si="26"/>
        <v>1.2205165110589187</v>
      </c>
      <c r="E173" s="6">
        <f t="shared" si="25"/>
        <v>3.153556959006849E-7</v>
      </c>
      <c r="F173" s="6">
        <f t="shared" si="25"/>
        <v>1.1818925418556416E-19</v>
      </c>
      <c r="G173" s="6">
        <f t="shared" si="25"/>
        <v>1.4891920284488367E-37</v>
      </c>
      <c r="H173" s="6">
        <f t="shared" si="25"/>
        <v>7.9400134862127955E-61</v>
      </c>
      <c r="I173" s="6">
        <f t="shared" si="25"/>
        <v>1.9776846794099176E-89</v>
      </c>
      <c r="J173" s="6">
        <f t="shared" si="25"/>
        <v>2.4240008916705355E-123</v>
      </c>
      <c r="K173" s="6">
        <f t="shared" si="25"/>
        <v>1.5076989808820353E-162</v>
      </c>
      <c r="L173" s="6">
        <f t="shared" si="27"/>
        <v>4.8538034551631171E-207</v>
      </c>
      <c r="M173" s="6">
        <f t="shared" si="27"/>
        <v>8.1973766787215253E-257</v>
      </c>
      <c r="N173" s="6">
        <f t="shared" si="27"/>
        <v>0</v>
      </c>
      <c r="O173" s="6">
        <f t="shared" si="27"/>
        <v>0</v>
      </c>
      <c r="P173" s="6">
        <f t="shared" si="27"/>
        <v>0</v>
      </c>
      <c r="Q173" s="6">
        <f t="shared" si="27"/>
        <v>0</v>
      </c>
      <c r="R173" s="6">
        <f t="shared" si="27"/>
        <v>0</v>
      </c>
      <c r="S173" s="6">
        <f t="shared" si="27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>
      <c r="A174" s="5">
        <f t="shared" si="23"/>
        <v>0.16500000000000012</v>
      </c>
      <c r="B174" s="10">
        <f t="shared" si="22"/>
        <v>1.2036079035652696</v>
      </c>
      <c r="D174" s="6">
        <f t="shared" si="26"/>
        <v>1.203607614715785</v>
      </c>
      <c r="E174" s="6">
        <f t="shared" si="25"/>
        <v>2.8884948466392028E-7</v>
      </c>
      <c r="F174" s="6">
        <f t="shared" si="25"/>
        <v>9.5872328157443563E-20</v>
      </c>
      <c r="G174" s="6">
        <f t="shared" si="25"/>
        <v>1.0192432170535892E-37</v>
      </c>
      <c r="H174" s="6">
        <f t="shared" si="25"/>
        <v>4.3681345468615091E-61</v>
      </c>
      <c r="I174" s="6">
        <f t="shared" si="25"/>
        <v>8.3312071380471783E-90</v>
      </c>
      <c r="J174" s="6">
        <f t="shared" si="25"/>
        <v>7.4487913850757381E-124</v>
      </c>
      <c r="K174" s="6">
        <f t="shared" si="25"/>
        <v>3.2195476855081367E-163</v>
      </c>
      <c r="L174" s="6">
        <f t="shared" si="27"/>
        <v>6.861422262535929E-208</v>
      </c>
      <c r="M174" s="6">
        <f t="shared" si="27"/>
        <v>7.3077368334098909E-258</v>
      </c>
      <c r="N174" s="6">
        <f t="shared" si="27"/>
        <v>0</v>
      </c>
      <c r="O174" s="6">
        <f t="shared" si="27"/>
        <v>0</v>
      </c>
      <c r="P174" s="6">
        <f t="shared" si="27"/>
        <v>0</v>
      </c>
      <c r="Q174" s="6">
        <f t="shared" si="27"/>
        <v>0</v>
      </c>
      <c r="R174" s="6">
        <f t="shared" si="27"/>
        <v>0</v>
      </c>
      <c r="S174" s="6">
        <f t="shared" si="27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>
      <c r="A175" s="5">
        <f t="shared" si="23"/>
        <v>0.16600000000000012</v>
      </c>
      <c r="B175" s="10">
        <f t="shared" si="22"/>
        <v>1.186809549373659</v>
      </c>
      <c r="D175" s="6">
        <f t="shared" si="26"/>
        <v>1.1868092849056893</v>
      </c>
      <c r="E175" s="6">
        <f t="shared" si="25"/>
        <v>2.6446796968550517E-7</v>
      </c>
      <c r="F175" s="6">
        <f t="shared" si="25"/>
        <v>7.7701289221479354E-20</v>
      </c>
      <c r="G175" s="6">
        <f t="shared" si="25"/>
        <v>6.9651273381444894E-38</v>
      </c>
      <c r="H175" s="6">
        <f t="shared" si="25"/>
        <v>2.3972580660860242E-61</v>
      </c>
      <c r="I175" s="6">
        <f t="shared" si="25"/>
        <v>3.4973431743332316E-90</v>
      </c>
      <c r="J175" s="6">
        <f t="shared" si="25"/>
        <v>2.2780812941872766E-124</v>
      </c>
      <c r="K175" s="6">
        <f t="shared" si="25"/>
        <v>6.8323784185125292E-164</v>
      </c>
      <c r="L175" s="6">
        <f t="shared" si="27"/>
        <v>9.6233198576933128E-209</v>
      </c>
      <c r="M175" s="6">
        <f t="shared" si="27"/>
        <v>6.451596946120228E-259</v>
      </c>
      <c r="N175" s="6">
        <f t="shared" si="27"/>
        <v>0</v>
      </c>
      <c r="O175" s="6">
        <f t="shared" si="27"/>
        <v>0</v>
      </c>
      <c r="P175" s="6">
        <f t="shared" si="27"/>
        <v>0</v>
      </c>
      <c r="Q175" s="6">
        <f t="shared" si="27"/>
        <v>0</v>
      </c>
      <c r="R175" s="6">
        <f t="shared" si="27"/>
        <v>0</v>
      </c>
      <c r="S175" s="6">
        <f t="shared" si="27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>
      <c r="A176" s="5">
        <f t="shared" si="23"/>
        <v>0.16700000000000012</v>
      </c>
      <c r="B176" s="10">
        <f t="shared" si="22"/>
        <v>1.1701232947138507</v>
      </c>
      <c r="D176" s="6">
        <f t="shared" si="26"/>
        <v>1.1701230526642019</v>
      </c>
      <c r="E176" s="6">
        <f t="shared" si="25"/>
        <v>2.4204964886366626E-7</v>
      </c>
      <c r="F176" s="6">
        <f t="shared" si="25"/>
        <v>6.2918929046274357E-20</v>
      </c>
      <c r="G176" s="6">
        <f t="shared" si="25"/>
        <v>4.7522763452489876E-38</v>
      </c>
      <c r="H176" s="6">
        <f t="shared" si="25"/>
        <v>1.3124215502520602E-61</v>
      </c>
      <c r="I176" s="6">
        <f t="shared" si="25"/>
        <v>1.4629918459254596E-90</v>
      </c>
      <c r="J176" s="6">
        <f t="shared" si="25"/>
        <v>6.9338541189458055E-125</v>
      </c>
      <c r="K176" s="6">
        <f t="shared" si="25"/>
        <v>1.4409037048681882E-164</v>
      </c>
      <c r="L176" s="6">
        <f t="shared" si="27"/>
        <v>1.3390623387340542E-209</v>
      </c>
      <c r="M176" s="6">
        <f t="shared" si="27"/>
        <v>5.640413573940673E-260</v>
      </c>
      <c r="N176" s="6">
        <f t="shared" si="27"/>
        <v>0</v>
      </c>
      <c r="O176" s="6">
        <f t="shared" si="27"/>
        <v>0</v>
      </c>
      <c r="P176" s="6">
        <f t="shared" si="27"/>
        <v>0</v>
      </c>
      <c r="Q176" s="6">
        <f t="shared" si="27"/>
        <v>0</v>
      </c>
      <c r="R176" s="6">
        <f t="shared" si="27"/>
        <v>0</v>
      </c>
      <c r="S176" s="6">
        <f t="shared" si="27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>
      <c r="A177" s="5">
        <f t="shared" si="23"/>
        <v>0.16800000000000012</v>
      </c>
      <c r="B177" s="10">
        <f t="shared" si="22"/>
        <v>1.1535506290021738</v>
      </c>
      <c r="D177" s="6">
        <f t="shared" si="26"/>
        <v>1.153550407557598</v>
      </c>
      <c r="E177" s="6">
        <f t="shared" si="25"/>
        <v>2.2144457573644933E-7</v>
      </c>
      <c r="F177" s="6">
        <f t="shared" si="25"/>
        <v>5.0903897583283544E-20</v>
      </c>
      <c r="G177" s="6">
        <f t="shared" si="25"/>
        <v>3.2373748593063366E-38</v>
      </c>
      <c r="H177" s="6">
        <f t="shared" si="25"/>
        <v>7.16749587072917E-62</v>
      </c>
      <c r="I177" s="6">
        <f t="shared" si="25"/>
        <v>6.0983561349021161E-91</v>
      </c>
      <c r="J177" s="6">
        <f t="shared" si="25"/>
        <v>2.1003609259384551E-125</v>
      </c>
      <c r="K177" s="6">
        <f t="shared" si="25"/>
        <v>3.0197648235215486E-165</v>
      </c>
      <c r="L177" s="6">
        <f t="shared" si="27"/>
        <v>1.8485363890657982E-210</v>
      </c>
      <c r="M177" s="6">
        <f t="shared" si="27"/>
        <v>4.8831162908826502E-261</v>
      </c>
      <c r="N177" s="6">
        <f t="shared" si="27"/>
        <v>0</v>
      </c>
      <c r="O177" s="6">
        <f t="shared" si="27"/>
        <v>0</v>
      </c>
      <c r="P177" s="6">
        <f t="shared" si="27"/>
        <v>0</v>
      </c>
      <c r="Q177" s="6">
        <f t="shared" si="27"/>
        <v>0</v>
      </c>
      <c r="R177" s="6">
        <f t="shared" si="27"/>
        <v>0</v>
      </c>
      <c r="S177" s="6">
        <f t="shared" si="27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>
      <c r="A178" s="5">
        <f t="shared" si="23"/>
        <v>0.16900000000000012</v>
      </c>
      <c r="B178" s="10">
        <f t="shared" si="22"/>
        <v>1.1370930000552473</v>
      </c>
      <c r="D178" s="6">
        <f t="shared" si="26"/>
        <v>1.1370927975416585</v>
      </c>
      <c r="E178" s="6">
        <f t="shared" si="25"/>
        <v>2.0251358887659908E-7</v>
      </c>
      <c r="F178" s="6">
        <f t="shared" si="25"/>
        <v>4.1146778017351463E-20</v>
      </c>
      <c r="G178" s="6">
        <f t="shared" si="25"/>
        <v>2.2019134244741552E-38</v>
      </c>
      <c r="H178" s="6">
        <f t="shared" si="25"/>
        <v>3.9047462639442689E-62</v>
      </c>
      <c r="I178" s="6">
        <f t="shared" si="25"/>
        <v>2.5330556917711072E-91</v>
      </c>
      <c r="J178" s="6">
        <f t="shared" si="25"/>
        <v>6.331674004516777E-126</v>
      </c>
      <c r="K178" s="6">
        <f t="shared" si="25"/>
        <v>6.2889114892177284E-166</v>
      </c>
      <c r="L178" s="6">
        <f t="shared" si="27"/>
        <v>2.5315862294511307E-211</v>
      </c>
      <c r="M178" s="6">
        <f t="shared" si="27"/>
        <v>4.1860895757095939E-262</v>
      </c>
      <c r="N178" s="6">
        <f t="shared" si="27"/>
        <v>0</v>
      </c>
      <c r="O178" s="6">
        <f t="shared" si="27"/>
        <v>0</v>
      </c>
      <c r="P178" s="6">
        <f t="shared" si="27"/>
        <v>0</v>
      </c>
      <c r="Q178" s="6">
        <f t="shared" si="27"/>
        <v>0</v>
      </c>
      <c r="R178" s="6">
        <f t="shared" si="27"/>
        <v>0</v>
      </c>
      <c r="S178" s="6">
        <f t="shared" si="27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>
      <c r="A179" s="5">
        <f t="shared" si="23"/>
        <v>0.17000000000000012</v>
      </c>
      <c r="B179" s="10">
        <f t="shared" si="22"/>
        <v>1.1207518139645387</v>
      </c>
      <c r="D179" s="6">
        <f t="shared" si="26"/>
        <v>1.1207516288369501</v>
      </c>
      <c r="E179" s="6">
        <f t="shared" si="25"/>
        <v>1.8512758850837398E-7</v>
      </c>
      <c r="F179" s="6">
        <f t="shared" si="25"/>
        <v>3.3230293124825942E-20</v>
      </c>
      <c r="G179" s="6">
        <f t="shared" si="25"/>
        <v>1.4952736997165846E-38</v>
      </c>
      <c r="H179" s="6">
        <f t="shared" si="25"/>
        <v>2.1219989757743055E-62</v>
      </c>
      <c r="I179" s="6">
        <f t="shared" si="25"/>
        <v>1.0484110847684444E-91</v>
      </c>
      <c r="J179" s="6">
        <f t="shared" si="25"/>
        <v>1.8995037440742908E-126</v>
      </c>
      <c r="K179" s="6">
        <f t="shared" si="25"/>
        <v>1.3014607500947579E-166</v>
      </c>
      <c r="L179" s="6">
        <f t="shared" si="27"/>
        <v>3.4393872694569539E-212</v>
      </c>
      <c r="M179" s="6">
        <f t="shared" si="27"/>
        <v>3.5532696547849477E-263</v>
      </c>
      <c r="N179" s="6">
        <f t="shared" si="27"/>
        <v>0</v>
      </c>
      <c r="O179" s="6">
        <f t="shared" si="27"/>
        <v>0</v>
      </c>
      <c r="P179" s="6">
        <f t="shared" si="27"/>
        <v>0</v>
      </c>
      <c r="Q179" s="6">
        <f t="shared" si="27"/>
        <v>0</v>
      </c>
      <c r="R179" s="6">
        <f t="shared" si="27"/>
        <v>0</v>
      </c>
      <c r="S179" s="6">
        <f t="shared" si="27"/>
        <v>0</v>
      </c>
      <c r="T179" s="6">
        <f t="shared" si="27"/>
        <v>0</v>
      </c>
      <c r="U179" s="6">
        <f t="shared" si="27"/>
        <v>0</v>
      </c>
      <c r="V179" s="6">
        <f t="shared" si="27"/>
        <v>0</v>
      </c>
      <c r="W179" s="6">
        <f t="shared" si="27"/>
        <v>0</v>
      </c>
    </row>
    <row r="180" spans="1:23">
      <c r="A180" s="5">
        <f t="shared" si="23"/>
        <v>0.17100000000000012</v>
      </c>
      <c r="B180" s="10">
        <f t="shared" si="22"/>
        <v>1.1045284349873814</v>
      </c>
      <c r="D180" s="6">
        <f t="shared" si="26"/>
        <v>1.1045282658205235</v>
      </c>
      <c r="E180" s="6">
        <f t="shared" si="25"/>
        <v>1.6916685774467302E-7</v>
      </c>
      <c r="F180" s="6">
        <f t="shared" si="25"/>
        <v>2.6812944233780233E-20</v>
      </c>
      <c r="G180" s="6">
        <f t="shared" si="25"/>
        <v>1.0137984059715383E-38</v>
      </c>
      <c r="H180" s="6">
        <f t="shared" si="25"/>
        <v>1.1503240692381393E-62</v>
      </c>
      <c r="I180" s="6">
        <f t="shared" si="25"/>
        <v>4.3238158366234412E-92</v>
      </c>
      <c r="J180" s="6">
        <f t="shared" si="25"/>
        <v>5.6708782583835437E-127</v>
      </c>
      <c r="K180" s="6">
        <f t="shared" si="25"/>
        <v>2.6762636210152644E-167</v>
      </c>
      <c r="L180" s="6">
        <f t="shared" si="27"/>
        <v>4.6353137485468657E-213</v>
      </c>
      <c r="M180" s="6">
        <f t="shared" si="27"/>
        <v>2.9863369970885499E-264</v>
      </c>
      <c r="N180" s="6">
        <f t="shared" si="27"/>
        <v>0</v>
      </c>
      <c r="O180" s="6">
        <f t="shared" si="27"/>
        <v>0</v>
      </c>
      <c r="P180" s="6">
        <f t="shared" si="27"/>
        <v>0</v>
      </c>
      <c r="Q180" s="6">
        <f t="shared" si="27"/>
        <v>0</v>
      </c>
      <c r="R180" s="6">
        <f t="shared" si="27"/>
        <v>0</v>
      </c>
      <c r="S180" s="6">
        <f t="shared" si="27"/>
        <v>0</v>
      </c>
      <c r="T180" s="6">
        <f t="shared" si="27"/>
        <v>0</v>
      </c>
      <c r="U180" s="6">
        <f t="shared" si="27"/>
        <v>0</v>
      </c>
      <c r="V180" s="6">
        <f t="shared" si="27"/>
        <v>0</v>
      </c>
      <c r="W180" s="6">
        <f t="shared" si="27"/>
        <v>0</v>
      </c>
    </row>
    <row r="181" spans="1:23">
      <c r="A181" s="5">
        <f t="shared" si="23"/>
        <v>0.17200000000000013</v>
      </c>
      <c r="B181" s="10">
        <f t="shared" si="22"/>
        <v>1.0884241854545027</v>
      </c>
      <c r="D181" s="6">
        <f t="shared" si="26"/>
        <v>1.0884240309340767</v>
      </c>
      <c r="E181" s="6">
        <f t="shared" si="25"/>
        <v>1.5452042596694665E-7</v>
      </c>
      <c r="F181" s="6">
        <f t="shared" si="25"/>
        <v>2.1615499620101528E-20</v>
      </c>
      <c r="G181" s="6">
        <f t="shared" si="25"/>
        <v>6.8626239995327897E-39</v>
      </c>
      <c r="H181" s="6">
        <f t="shared" si="25"/>
        <v>6.2203326709600737E-63</v>
      </c>
      <c r="I181" s="6">
        <f t="shared" si="25"/>
        <v>1.7768275218806945E-92</v>
      </c>
      <c r="J181" s="6">
        <f t="shared" si="25"/>
        <v>1.6847698982215582E-127</v>
      </c>
      <c r="K181" s="6">
        <f t="shared" si="25"/>
        <v>5.4683698028255272E-168</v>
      </c>
      <c r="L181" s="6">
        <f t="shared" si="27"/>
        <v>6.1968773921474544E-214</v>
      </c>
      <c r="M181" s="6">
        <f t="shared" si="27"/>
        <v>2.4849816721818005E-265</v>
      </c>
      <c r="N181" s="6">
        <f t="shared" si="27"/>
        <v>0</v>
      </c>
      <c r="O181" s="6">
        <f t="shared" si="27"/>
        <v>0</v>
      </c>
      <c r="P181" s="6">
        <f t="shared" si="27"/>
        <v>0</v>
      </c>
      <c r="Q181" s="6">
        <f t="shared" si="27"/>
        <v>0</v>
      </c>
      <c r="R181" s="6">
        <f t="shared" si="27"/>
        <v>0</v>
      </c>
      <c r="S181" s="6">
        <f t="shared" si="27"/>
        <v>0</v>
      </c>
      <c r="T181" s="6">
        <f t="shared" si="27"/>
        <v>0</v>
      </c>
      <c r="U181" s="6">
        <f t="shared" si="27"/>
        <v>0</v>
      </c>
      <c r="V181" s="6">
        <f t="shared" ref="V181:W181" si="28">EXP($A181-V$4*EXP(4*$A181))*((16*V$4^2*EXP(8*$A181)-24*V$4*EXP(4*$A181)))</f>
        <v>0</v>
      </c>
      <c r="W181" s="6">
        <f t="shared" si="28"/>
        <v>0</v>
      </c>
    </row>
    <row r="182" spans="1:23">
      <c r="A182" s="5">
        <f t="shared" si="23"/>
        <v>0.17300000000000013</v>
      </c>
      <c r="B182" s="10">
        <f t="shared" si="22"/>
        <v>1.0724403456940454</v>
      </c>
      <c r="D182" s="6">
        <f t="shared" si="26"/>
        <v>1.0724402046085735</v>
      </c>
      <c r="E182" s="6">
        <f t="shared" si="25"/>
        <v>1.4108547198964525E-7</v>
      </c>
      <c r="F182" s="6">
        <f t="shared" si="25"/>
        <v>1.7409846116216816E-20</v>
      </c>
      <c r="G182" s="6">
        <f t="shared" si="25"/>
        <v>4.6380318081427153E-39</v>
      </c>
      <c r="H182" s="6">
        <f t="shared" si="25"/>
        <v>3.3552203716167696E-63</v>
      </c>
      <c r="I182" s="6">
        <f t="shared" si="25"/>
        <v>7.2754459050001922E-93</v>
      </c>
      <c r="J182" s="6">
        <f t="shared" si="25"/>
        <v>4.9808385964729304E-128</v>
      </c>
      <c r="K182" s="6">
        <f t="shared" si="25"/>
        <v>1.1102146016229999E-168</v>
      </c>
      <c r="L182" s="6">
        <f t="shared" si="25"/>
        <v>8.2176632197554207E-215</v>
      </c>
      <c r="M182" s="6">
        <f t="shared" si="25"/>
        <v>2.0472173488389464E-266</v>
      </c>
      <c r="N182" s="6">
        <f t="shared" si="25"/>
        <v>0</v>
      </c>
      <c r="O182" s="6">
        <f t="shared" si="25"/>
        <v>0</v>
      </c>
      <c r="P182" s="6">
        <f t="shared" si="25"/>
        <v>0</v>
      </c>
      <c r="Q182" s="6">
        <f t="shared" si="25"/>
        <v>0</v>
      </c>
      <c r="R182" s="6">
        <f t="shared" si="25"/>
        <v>0</v>
      </c>
      <c r="S182" s="6">
        <f t="shared" si="25"/>
        <v>0</v>
      </c>
      <c r="T182" s="6">
        <f t="shared" si="25"/>
        <v>0</v>
      </c>
      <c r="U182" s="6">
        <f t="shared" ref="U182:W182" si="29">EXP($A182-U$4*EXP(4*$A182))*((16*U$4^2*EXP(8*$A182)-24*U$4*EXP(4*$A182)))</f>
        <v>0</v>
      </c>
      <c r="V182" s="6">
        <f t="shared" si="29"/>
        <v>0</v>
      </c>
      <c r="W182" s="6">
        <f t="shared" si="29"/>
        <v>0</v>
      </c>
    </row>
    <row r="183" spans="1:23">
      <c r="A183" s="5">
        <f t="shared" si="23"/>
        <v>0.17400000000000013</v>
      </c>
      <c r="B183" s="10">
        <f t="shared" si="22"/>
        <v>1.056578153972038</v>
      </c>
      <c r="D183" s="6">
        <f t="shared" si="26"/>
        <v>1.0565780252052732</v>
      </c>
      <c r="E183" s="6">
        <f t="shared" si="25"/>
        <v>1.2876676476571511E-7</v>
      </c>
      <c r="F183" s="6">
        <f t="shared" si="25"/>
        <v>1.400979890470889E-20</v>
      </c>
      <c r="G183" s="6">
        <f t="shared" si="25"/>
        <v>3.1295318303683509E-39</v>
      </c>
      <c r="H183" s="6">
        <f t="shared" si="25"/>
        <v>1.8052533902289968E-63</v>
      </c>
      <c r="I183" s="6">
        <f t="shared" si="25"/>
        <v>2.9682737475886159E-93</v>
      </c>
      <c r="J183" s="6">
        <f t="shared" si="25"/>
        <v>1.4653029252924045E-128</v>
      </c>
      <c r="K183" s="6">
        <f t="shared" si="25"/>
        <v>2.2395714600908959E-169</v>
      </c>
      <c r="L183" s="6">
        <f t="shared" ref="L183:W204" si="30">EXP($A183-L$4*EXP(4*$A183))*((16*L$4^2*EXP(8*$A183)-24*L$4*EXP(4*$A183)))</f>
        <v>1.0809144929137895E-215</v>
      </c>
      <c r="M183" s="6">
        <f t="shared" si="30"/>
        <v>1.6697201777553242E-267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30"/>
        <v>0</v>
      </c>
      <c r="U183" s="6">
        <f t="shared" si="30"/>
        <v>0</v>
      </c>
      <c r="V183" s="6">
        <f t="shared" si="30"/>
        <v>0</v>
      </c>
      <c r="W183" s="6">
        <f t="shared" si="30"/>
        <v>0</v>
      </c>
    </row>
    <row r="184" spans="1:23">
      <c r="A184" s="5">
        <f t="shared" si="23"/>
        <v>0.17500000000000013</v>
      </c>
      <c r="B184" s="10">
        <f t="shared" si="22"/>
        <v>1.0408388064493175</v>
      </c>
      <c r="D184" s="6">
        <f t="shared" si="26"/>
        <v>1.040838688973178</v>
      </c>
      <c r="E184" s="6">
        <f t="shared" si="26"/>
        <v>1.1747613949986133E-7</v>
      </c>
      <c r="F184" s="6">
        <f t="shared" si="26"/>
        <v>1.126353241284544E-20</v>
      </c>
      <c r="G184" s="6">
        <f t="shared" si="26"/>
        <v>2.1082609253537664E-39</v>
      </c>
      <c r="H184" s="6">
        <f t="shared" si="26"/>
        <v>9.6885904983724571E-64</v>
      </c>
      <c r="I184" s="6">
        <f t="shared" si="26"/>
        <v>1.2066240730369892E-93</v>
      </c>
      <c r="J184" s="6">
        <f t="shared" si="26"/>
        <v>4.2895019896857384E-129</v>
      </c>
      <c r="K184" s="6">
        <f t="shared" si="26"/>
        <v>4.4887008067468255E-170</v>
      </c>
      <c r="L184" s="6">
        <f t="shared" si="30"/>
        <v>1.4102228551687022E-216</v>
      </c>
      <c r="M184" s="6">
        <f t="shared" si="30"/>
        <v>1.3481708654548923E-268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30"/>
        <v>0</v>
      </c>
      <c r="U184" s="6">
        <f t="shared" si="30"/>
        <v>0</v>
      </c>
      <c r="V184" s="6">
        <f t="shared" si="30"/>
        <v>0</v>
      </c>
      <c r="W184" s="6">
        <f t="shared" si="30"/>
        <v>0</v>
      </c>
    </row>
    <row r="185" spans="1:23">
      <c r="A185" s="5">
        <f t="shared" si="23"/>
        <v>0.17600000000000013</v>
      </c>
      <c r="B185" s="10">
        <f t="shared" si="22"/>
        <v>1.0252234571548717</v>
      </c>
      <c r="D185" s="6">
        <f t="shared" ref="D185:K216" si="31">EXP($A185-D$4*EXP(4*$A185))*((16*D$4^2*EXP(8*$A185)-24*D$4*EXP(4*$A185)))</f>
        <v>1.0252233500228647</v>
      </c>
      <c r="E185" s="6">
        <f t="shared" si="31"/>
        <v>1.0713200714213047E-7</v>
      </c>
      <c r="F185" s="6">
        <f t="shared" si="31"/>
        <v>9.0473520266728311E-21</v>
      </c>
      <c r="G185" s="6">
        <f t="shared" si="31"/>
        <v>1.4179661872248001E-39</v>
      </c>
      <c r="H185" s="6">
        <f t="shared" si="31"/>
        <v>5.186614334010651E-64</v>
      </c>
      <c r="I185" s="6">
        <f t="shared" si="31"/>
        <v>4.8871695029946655E-94</v>
      </c>
      <c r="J185" s="6">
        <f t="shared" si="31"/>
        <v>1.2494884350942206E-129</v>
      </c>
      <c r="K185" s="6">
        <f t="shared" si="31"/>
        <v>8.9384642202404612E-171</v>
      </c>
      <c r="L185" s="6">
        <f t="shared" si="30"/>
        <v>1.8248339461395089E-217</v>
      </c>
      <c r="M185" s="6">
        <f t="shared" si="30"/>
        <v>1.0775815101230383E-269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30"/>
        <v>0</v>
      </c>
      <c r="U185" s="6">
        <f t="shared" si="30"/>
        <v>0</v>
      </c>
      <c r="V185" s="6">
        <f t="shared" si="30"/>
        <v>0</v>
      </c>
      <c r="W185" s="6">
        <f t="shared" si="30"/>
        <v>0</v>
      </c>
    </row>
    <row r="186" spans="1:23">
      <c r="A186" s="5">
        <f t="shared" si="23"/>
        <v>0.17700000000000013</v>
      </c>
      <c r="B186" s="10">
        <f t="shared" si="22"/>
        <v>1.0097332179755116</v>
      </c>
      <c r="D186" s="6">
        <f t="shared" si="31"/>
        <v>1.0097331203166162</v>
      </c>
      <c r="E186" s="6">
        <f t="shared" si="31"/>
        <v>9.7658895335933774E-8</v>
      </c>
      <c r="F186" s="6">
        <f t="shared" si="31"/>
        <v>7.2605737879418981E-21</v>
      </c>
      <c r="G186" s="6">
        <f t="shared" si="31"/>
        <v>9.5214063480220653E-40</v>
      </c>
      <c r="H186" s="6">
        <f t="shared" si="31"/>
        <v>2.7695157024471627E-64</v>
      </c>
      <c r="I186" s="6">
        <f t="shared" si="31"/>
        <v>1.9722131841382442E-94</v>
      </c>
      <c r="J186" s="6">
        <f t="shared" si="31"/>
        <v>3.6215533291315495E-130</v>
      </c>
      <c r="K186" s="6">
        <f t="shared" si="31"/>
        <v>1.7683995290867156E-171</v>
      </c>
      <c r="L186" s="6">
        <f t="shared" si="30"/>
        <v>2.3419837386592971E-218</v>
      </c>
      <c r="M186" s="6">
        <f t="shared" si="30"/>
        <v>8.525927903820731E-271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30"/>
        <v>0</v>
      </c>
      <c r="U186" s="6">
        <f t="shared" si="30"/>
        <v>0</v>
      </c>
      <c r="V186" s="6">
        <f t="shared" si="30"/>
        <v>0</v>
      </c>
      <c r="W186" s="6">
        <f t="shared" si="30"/>
        <v>0</v>
      </c>
    </row>
    <row r="187" spans="1:23">
      <c r="A187" s="5">
        <f t="shared" si="23"/>
        <v>0.17800000000000013</v>
      </c>
      <c r="B187" s="10">
        <f t="shared" si="22"/>
        <v>0.99436915866188336</v>
      </c>
      <c r="D187" s="6">
        <f t="shared" si="31"/>
        <v>0.99436906967486438</v>
      </c>
      <c r="E187" s="6">
        <f t="shared" si="31"/>
        <v>8.8987018992036134E-8</v>
      </c>
      <c r="F187" s="6">
        <f t="shared" si="31"/>
        <v>5.8213188287488336E-21</v>
      </c>
      <c r="G187" s="6">
        <f t="shared" si="31"/>
        <v>6.3830347010199383E-40</v>
      </c>
      <c r="H187" s="6">
        <f t="shared" si="31"/>
        <v>1.4750807846943033E-64</v>
      </c>
      <c r="I187" s="6">
        <f t="shared" si="31"/>
        <v>7.9296676302685249E-95</v>
      </c>
      <c r="J187" s="6">
        <f t="shared" si="31"/>
        <v>1.0444463527955517E-130</v>
      </c>
      <c r="K187" s="6">
        <f t="shared" si="31"/>
        <v>3.4758561183970208E-172</v>
      </c>
      <c r="L187" s="6">
        <f t="shared" si="30"/>
        <v>2.980952063558378E-219</v>
      </c>
      <c r="M187" s="6">
        <f t="shared" si="30"/>
        <v>6.6773143602589426E-272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30"/>
        <v>0</v>
      </c>
      <c r="U187" s="6">
        <f t="shared" si="30"/>
        <v>0</v>
      </c>
      <c r="V187" s="6">
        <f t="shared" si="30"/>
        <v>0</v>
      </c>
      <c r="W187" s="6">
        <f t="shared" si="30"/>
        <v>0</v>
      </c>
    </row>
    <row r="188" spans="1:23">
      <c r="A188" s="5">
        <f t="shared" si="23"/>
        <v>0.17900000000000013</v>
      </c>
      <c r="B188" s="10">
        <f t="shared" si="22"/>
        <v>0.97913230685070796</v>
      </c>
      <c r="D188" s="6">
        <f t="shared" si="31"/>
        <v>0.97913222579882919</v>
      </c>
      <c r="E188" s="6">
        <f t="shared" si="31"/>
        <v>8.1051878753381065E-8</v>
      </c>
      <c r="F188" s="6">
        <f t="shared" si="31"/>
        <v>4.6630623065471687E-21</v>
      </c>
      <c r="G188" s="6">
        <f t="shared" si="31"/>
        <v>4.2720994064983514E-40</v>
      </c>
      <c r="H188" s="6">
        <f t="shared" si="31"/>
        <v>7.8363790969906552E-65</v>
      </c>
      <c r="I188" s="6">
        <f t="shared" si="31"/>
        <v>3.176540437526165E-95</v>
      </c>
      <c r="J188" s="6">
        <f t="shared" si="31"/>
        <v>2.997072831292126E-131</v>
      </c>
      <c r="K188" s="6">
        <f t="shared" si="31"/>
        <v>6.7872795903806789E-173</v>
      </c>
      <c r="L188" s="6">
        <f t="shared" si="30"/>
        <v>3.7628968715597158E-220</v>
      </c>
      <c r="M188" s="6">
        <f t="shared" si="30"/>
        <v>5.1762217203084089E-273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30"/>
        <v>0</v>
      </c>
      <c r="U188" s="6">
        <f t="shared" si="30"/>
        <v>0</v>
      </c>
      <c r="V188" s="6">
        <f t="shared" si="30"/>
        <v>0</v>
      </c>
      <c r="W188" s="6">
        <f t="shared" si="30"/>
        <v>0</v>
      </c>
    </row>
    <row r="189" spans="1:23">
      <c r="A189" s="5">
        <f t="shared" si="23"/>
        <v>0.18000000000000013</v>
      </c>
      <c r="B189" s="10">
        <f t="shared" si="22"/>
        <v>0.96402364810320418</v>
      </c>
      <c r="D189" s="6">
        <f t="shared" si="31"/>
        <v>0.96402357430931851</v>
      </c>
      <c r="E189" s="6">
        <f t="shared" si="31"/>
        <v>7.3793885705069297E-8</v>
      </c>
      <c r="F189" s="6">
        <f t="shared" si="31"/>
        <v>3.7318040953202725E-21</v>
      </c>
      <c r="G189" s="6">
        <f t="shared" si="31"/>
        <v>2.8545698859181221E-40</v>
      </c>
      <c r="H189" s="6">
        <f t="shared" si="31"/>
        <v>4.1523912728083424E-65</v>
      </c>
      <c r="I189" s="6">
        <f t="shared" si="31"/>
        <v>1.2677851199653736E-95</v>
      </c>
      <c r="J189" s="6">
        <f t="shared" si="31"/>
        <v>8.5569624167598191E-132</v>
      </c>
      <c r="K189" s="6">
        <f t="shared" si="31"/>
        <v>1.3166514591697029E-173</v>
      </c>
      <c r="L189" s="6">
        <f t="shared" si="30"/>
        <v>4.7105476623829425E-221</v>
      </c>
      <c r="M189" s="6">
        <f t="shared" si="30"/>
        <v>3.9715219566837824E-274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30"/>
        <v>0</v>
      </c>
      <c r="U189" s="6">
        <f t="shared" si="30"/>
        <v>0</v>
      </c>
      <c r="V189" s="6">
        <f t="shared" si="30"/>
        <v>0</v>
      </c>
      <c r="W189" s="6">
        <f t="shared" si="30"/>
        <v>0</v>
      </c>
    </row>
    <row r="190" spans="1:23">
      <c r="A190" s="5">
        <f t="shared" si="23"/>
        <v>0.18100000000000013</v>
      </c>
      <c r="B190" s="10">
        <f t="shared" si="22"/>
        <v>0.94904412595960652</v>
      </c>
      <c r="D190" s="6">
        <f t="shared" si="31"/>
        <v>0.9490440588015957</v>
      </c>
      <c r="E190" s="6">
        <f t="shared" si="31"/>
        <v>6.7158010769386795E-8</v>
      </c>
      <c r="F190" s="6">
        <f t="shared" si="31"/>
        <v>2.9837513671049421E-21</v>
      </c>
      <c r="G190" s="6">
        <f t="shared" si="31"/>
        <v>1.9042428437944535E-40</v>
      </c>
      <c r="H190" s="6">
        <f t="shared" si="31"/>
        <v>2.1946224946487429E-65</v>
      </c>
      <c r="I190" s="6">
        <f t="shared" si="31"/>
        <v>5.0410653191559586E-96</v>
      </c>
      <c r="J190" s="6">
        <f t="shared" si="31"/>
        <v>2.4307726896850343E-132</v>
      </c>
      <c r="K190" s="6">
        <f t="shared" si="31"/>
        <v>2.5373220181044262E-174</v>
      </c>
      <c r="L190" s="6">
        <f t="shared" si="30"/>
        <v>5.8477358943263785E-222</v>
      </c>
      <c r="M190" s="6">
        <f t="shared" si="30"/>
        <v>3.0158949540774366E-275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30"/>
        <v>0</v>
      </c>
      <c r="U190" s="6">
        <f t="shared" si="30"/>
        <v>0</v>
      </c>
      <c r="V190" s="6">
        <f t="shared" si="30"/>
        <v>0</v>
      </c>
      <c r="W190" s="6">
        <f t="shared" si="30"/>
        <v>0</v>
      </c>
    </row>
    <row r="191" spans="1:23">
      <c r="A191" s="5">
        <f t="shared" si="23"/>
        <v>0.18200000000000013</v>
      </c>
      <c r="B191" s="10">
        <f t="shared" si="22"/>
        <v>0.93419464200968994</v>
      </c>
      <c r="D191" s="6">
        <f t="shared" si="31"/>
        <v>0.93419458091623264</v>
      </c>
      <c r="E191" s="6">
        <f t="shared" si="31"/>
        <v>6.1093457307716118E-8</v>
      </c>
      <c r="F191" s="6">
        <f t="shared" si="31"/>
        <v>2.3834222184345527E-21</v>
      </c>
      <c r="G191" s="6">
        <f t="shared" si="31"/>
        <v>1.2681873907015192E-40</v>
      </c>
      <c r="H191" s="6">
        <f t="shared" si="31"/>
        <v>1.1568994489586834E-65</v>
      </c>
      <c r="I191" s="6">
        <f t="shared" si="31"/>
        <v>1.9969994321977075E-96</v>
      </c>
      <c r="J191" s="6">
        <f t="shared" si="31"/>
        <v>6.8700937001119581E-133</v>
      </c>
      <c r="K191" s="6">
        <f t="shared" si="31"/>
        <v>4.8573402429460829E-175</v>
      </c>
      <c r="L191" s="6">
        <f t="shared" si="30"/>
        <v>7.1987451472856876E-223</v>
      </c>
      <c r="M191" s="6">
        <f t="shared" si="30"/>
        <v>2.2665882018917801E-276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30"/>
        <v>0</v>
      </c>
      <c r="U191" s="6">
        <f t="shared" si="30"/>
        <v>0</v>
      </c>
      <c r="V191" s="6">
        <f t="shared" si="30"/>
        <v>0</v>
      </c>
      <c r="W191" s="6">
        <f t="shared" si="30"/>
        <v>0</v>
      </c>
    </row>
    <row r="192" spans="1:23">
      <c r="A192" s="5">
        <f t="shared" si="23"/>
        <v>0.18300000000000013</v>
      </c>
      <c r="B192" s="10">
        <f t="shared" si="22"/>
        <v>0.91947605597919957</v>
      </c>
      <c r="D192" s="6">
        <f t="shared" si="31"/>
        <v>0.91947600042584399</v>
      </c>
      <c r="E192" s="6">
        <f t="shared" si="31"/>
        <v>5.5553355529455445E-8</v>
      </c>
      <c r="F192" s="6">
        <f t="shared" si="31"/>
        <v>1.9020952943064261E-21</v>
      </c>
      <c r="G192" s="6">
        <f t="shared" si="31"/>
        <v>8.4318153756224455E-41</v>
      </c>
      <c r="H192" s="6">
        <f t="shared" si="31"/>
        <v>6.0827661659122226E-66</v>
      </c>
      <c r="I192" s="6">
        <f t="shared" si="31"/>
        <v>7.881447791392034E-97</v>
      </c>
      <c r="J192" s="6">
        <f t="shared" si="31"/>
        <v>1.9318158174113004E-133</v>
      </c>
      <c r="K192" s="6">
        <f t="shared" si="31"/>
        <v>9.2369392435758203E-176</v>
      </c>
      <c r="L192" s="6">
        <f t="shared" si="30"/>
        <v>8.7874715190569322E-224</v>
      </c>
      <c r="M192" s="6">
        <f t="shared" si="30"/>
        <v>1.6858081930842609E-277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30"/>
        <v>0</v>
      </c>
      <c r="U192" s="6">
        <f t="shared" si="30"/>
        <v>0</v>
      </c>
      <c r="V192" s="6">
        <f t="shared" si="30"/>
        <v>0</v>
      </c>
      <c r="W192" s="6">
        <f t="shared" si="30"/>
        <v>0</v>
      </c>
    </row>
    <row r="193" spans="1:23">
      <c r="A193" s="5">
        <f t="shared" si="23"/>
        <v>0.18400000000000014</v>
      </c>
      <c r="B193" s="10">
        <f t="shared" si="22"/>
        <v>0.90488918583210187</v>
      </c>
      <c r="D193" s="6">
        <f t="shared" si="31"/>
        <v>0.9048891353376245</v>
      </c>
      <c r="E193" s="6">
        <f t="shared" si="31"/>
        <v>5.0494477382928136E-8</v>
      </c>
      <c r="F193" s="6">
        <f t="shared" si="31"/>
        <v>1.516543471469419E-21</v>
      </c>
      <c r="G193" s="6">
        <f t="shared" si="31"/>
        <v>5.5967048821609809E-41</v>
      </c>
      <c r="H193" s="6">
        <f t="shared" si="31"/>
        <v>3.1898614410253699E-66</v>
      </c>
      <c r="I193" s="6">
        <f t="shared" si="31"/>
        <v>3.0988459480783893E-97</v>
      </c>
      <c r="J193" s="6">
        <f t="shared" si="31"/>
        <v>5.4043646143309267E-134</v>
      </c>
      <c r="K193" s="6">
        <f t="shared" si="31"/>
        <v>1.7448282167161298E-176</v>
      </c>
      <c r="L193" s="6">
        <f t="shared" si="30"/>
        <v>1.0636395269060552E-224</v>
      </c>
      <c r="M193" s="6">
        <f t="shared" si="30"/>
        <v>1.240808329239794E-278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30"/>
        <v>0</v>
      </c>
      <c r="U193" s="6">
        <f t="shared" si="30"/>
        <v>0</v>
      </c>
      <c r="V193" s="6">
        <f t="shared" si="30"/>
        <v>0</v>
      </c>
      <c r="W193" s="6">
        <f t="shared" si="30"/>
        <v>0</v>
      </c>
    </row>
    <row r="194" spans="1:23">
      <c r="A194" s="5">
        <f t="shared" si="23"/>
        <v>0.18500000000000014</v>
      </c>
      <c r="B194" s="10">
        <f t="shared" si="22"/>
        <v>0.89043480788851015</v>
      </c>
      <c r="D194" s="6">
        <f t="shared" si="31"/>
        <v>0.89043476201153948</v>
      </c>
      <c r="E194" s="6">
        <f t="shared" si="31"/>
        <v>4.5876970674732461E-8</v>
      </c>
      <c r="F194" s="6">
        <f t="shared" si="31"/>
        <v>1.208000530488818E-21</v>
      </c>
      <c r="G194" s="6">
        <f t="shared" si="31"/>
        <v>3.7086382680081717E-41</v>
      </c>
      <c r="H194" s="6">
        <f t="shared" si="31"/>
        <v>1.6684114368575503E-66</v>
      </c>
      <c r="I194" s="6">
        <f t="shared" si="31"/>
        <v>1.2138173580231554E-97</v>
      </c>
      <c r="J194" s="6">
        <f t="shared" si="31"/>
        <v>1.5041478193742208E-134</v>
      </c>
      <c r="K194" s="6">
        <f t="shared" si="31"/>
        <v>3.2738641117594898E-177</v>
      </c>
      <c r="L194" s="6">
        <f t="shared" si="30"/>
        <v>1.2765377910426658E-225</v>
      </c>
      <c r="M194" s="6">
        <f t="shared" si="30"/>
        <v>9.0374113748253868E-280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30"/>
        <v>0</v>
      </c>
      <c r="U194" s="6">
        <f t="shared" si="30"/>
        <v>0</v>
      </c>
      <c r="V194" s="6">
        <f t="shared" si="30"/>
        <v>0</v>
      </c>
      <c r="W194" s="6">
        <f t="shared" si="30"/>
        <v>0</v>
      </c>
    </row>
    <row r="195" spans="1:23">
      <c r="A195" s="5">
        <f t="shared" si="23"/>
        <v>0.18600000000000014</v>
      </c>
      <c r="B195" s="10">
        <f t="shared" si="22"/>
        <v>0.87611365695817978</v>
      </c>
      <c r="D195" s="6">
        <f t="shared" si="31"/>
        <v>0.8761136152940685</v>
      </c>
      <c r="E195" s="6">
        <f t="shared" si="31"/>
        <v>4.1664111232210708E-8</v>
      </c>
      <c r="F195" s="6">
        <f t="shared" si="31"/>
        <v>9.6131874686661215E-22</v>
      </c>
      <c r="G195" s="6">
        <f t="shared" si="31"/>
        <v>2.4533774652433793E-41</v>
      </c>
      <c r="H195" s="6">
        <f t="shared" si="31"/>
        <v>8.7034326639208634E-67</v>
      </c>
      <c r="I195" s="6">
        <f t="shared" si="31"/>
        <v>4.7365213422587453E-98</v>
      </c>
      <c r="J195" s="6">
        <f t="shared" si="31"/>
        <v>4.1648023705477292E-135</v>
      </c>
      <c r="K195" s="6">
        <f t="shared" si="31"/>
        <v>6.1015520070225494E-178</v>
      </c>
      <c r="L195" s="6">
        <f t="shared" si="30"/>
        <v>1.5190314309772114E-226</v>
      </c>
      <c r="M195" s="6">
        <f t="shared" si="30"/>
        <v>6.5134029864318169E-281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si="30"/>
        <v>0</v>
      </c>
      <c r="T195" s="6">
        <f t="shared" si="30"/>
        <v>0</v>
      </c>
      <c r="U195" s="6">
        <f t="shared" si="30"/>
        <v>0</v>
      </c>
      <c r="V195" s="6">
        <f t="shared" si="30"/>
        <v>0</v>
      </c>
      <c r="W195" s="6">
        <f t="shared" si="30"/>
        <v>0</v>
      </c>
    </row>
    <row r="196" spans="1:23">
      <c r="A196" s="5">
        <f t="shared" si="23"/>
        <v>0.18700000000000014</v>
      </c>
      <c r="B196" s="10">
        <f t="shared" si="22"/>
        <v>0.86192642648945084</v>
      </c>
      <c r="D196" s="6">
        <f t="shared" si="31"/>
        <v>0.86192638866737881</v>
      </c>
      <c r="E196" s="6">
        <f t="shared" si="31"/>
        <v>3.7822071988797912E-8</v>
      </c>
      <c r="F196" s="6">
        <f t="shared" si="31"/>
        <v>7.6428277902820394E-22</v>
      </c>
      <c r="G196" s="6">
        <f t="shared" si="31"/>
        <v>1.6202393028605102E-41</v>
      </c>
      <c r="H196" s="6">
        <f t="shared" si="31"/>
        <v>4.5282404592738771E-67</v>
      </c>
      <c r="I196" s="6">
        <f t="shared" si="31"/>
        <v>1.8412461403806947E-98</v>
      </c>
      <c r="J196" s="6">
        <f t="shared" si="31"/>
        <v>1.1472215453300332E-135</v>
      </c>
      <c r="K196" s="6">
        <f t="shared" si="31"/>
        <v>1.1294836377720605E-178</v>
      </c>
      <c r="L196" s="6">
        <f t="shared" si="30"/>
        <v>1.7921686069343127E-227</v>
      </c>
      <c r="M196" s="6">
        <f t="shared" si="30"/>
        <v>4.6449180307477361E-282</v>
      </c>
      <c r="N196" s="6">
        <f t="shared" si="30"/>
        <v>0</v>
      </c>
      <c r="O196" s="6">
        <f t="shared" si="30"/>
        <v>0</v>
      </c>
      <c r="P196" s="6">
        <f t="shared" si="30"/>
        <v>0</v>
      </c>
      <c r="Q196" s="6">
        <f t="shared" si="30"/>
        <v>0</v>
      </c>
      <c r="R196" s="6">
        <f t="shared" si="30"/>
        <v>0</v>
      </c>
      <c r="S196" s="6">
        <f t="shared" si="30"/>
        <v>0</v>
      </c>
      <c r="T196" s="6">
        <f t="shared" si="30"/>
        <v>0</v>
      </c>
      <c r="U196" s="6">
        <f t="shared" si="30"/>
        <v>0</v>
      </c>
      <c r="V196" s="6">
        <f t="shared" si="30"/>
        <v>0</v>
      </c>
      <c r="W196" s="6">
        <f t="shared" si="30"/>
        <v>0</v>
      </c>
    </row>
    <row r="197" spans="1:23">
      <c r="A197" s="5">
        <f t="shared" si="23"/>
        <v>0.18800000000000014</v>
      </c>
      <c r="B197" s="10">
        <f t="shared" si="22"/>
        <v>0.84787376873347731</v>
      </c>
      <c r="D197" s="6">
        <f t="shared" si="31"/>
        <v>0.84787373441376934</v>
      </c>
      <c r="E197" s="6">
        <f t="shared" si="31"/>
        <v>3.4319707934059264E-8</v>
      </c>
      <c r="F197" s="6">
        <f t="shared" si="31"/>
        <v>6.0705138736448049E-22</v>
      </c>
      <c r="G197" s="6">
        <f t="shared" si="31"/>
        <v>1.0682081883023659E-41</v>
      </c>
      <c r="H197" s="6">
        <f t="shared" si="31"/>
        <v>2.3497154736286685E-67</v>
      </c>
      <c r="I197" s="6">
        <f t="shared" si="31"/>
        <v>7.1302337661976827E-99</v>
      </c>
      <c r="J197" s="6">
        <f t="shared" si="31"/>
        <v>3.1436934251409099E-136</v>
      </c>
      <c r="K197" s="6">
        <f t="shared" si="31"/>
        <v>2.0766712254054549E-179</v>
      </c>
      <c r="L197" s="6">
        <f t="shared" si="30"/>
        <v>2.0963079393718211E-228</v>
      </c>
      <c r="M197" s="6">
        <f t="shared" si="30"/>
        <v>3.2774491012883273E-283</v>
      </c>
      <c r="N197" s="6">
        <f t="shared" si="30"/>
        <v>0</v>
      </c>
      <c r="O197" s="6">
        <f t="shared" si="30"/>
        <v>0</v>
      </c>
      <c r="P197" s="6">
        <f t="shared" si="30"/>
        <v>0</v>
      </c>
      <c r="Q197" s="6">
        <f t="shared" si="30"/>
        <v>0</v>
      </c>
      <c r="R197" s="6">
        <f t="shared" si="30"/>
        <v>0</v>
      </c>
      <c r="S197" s="6">
        <f t="shared" si="30"/>
        <v>0</v>
      </c>
      <c r="T197" s="6">
        <f t="shared" si="30"/>
        <v>0</v>
      </c>
      <c r="U197" s="6">
        <f t="shared" si="30"/>
        <v>0</v>
      </c>
      <c r="V197" s="6">
        <f t="shared" si="30"/>
        <v>0</v>
      </c>
      <c r="W197" s="6">
        <f t="shared" si="30"/>
        <v>0</v>
      </c>
    </row>
    <row r="198" spans="1:23">
      <c r="A198" s="5">
        <f t="shared" si="23"/>
        <v>0.18900000000000014</v>
      </c>
      <c r="B198" s="10">
        <f t="shared" si="22"/>
        <v>0.83395629492360845</v>
      </c>
      <c r="D198" s="6">
        <f t="shared" si="31"/>
        <v>0.83395626379525256</v>
      </c>
      <c r="E198" s="6">
        <f t="shared" si="31"/>
        <v>3.112835592934257E-8</v>
      </c>
      <c r="F198" s="6">
        <f t="shared" si="31"/>
        <v>4.8170360268120496E-22</v>
      </c>
      <c r="G198" s="6">
        <f t="shared" si="31"/>
        <v>7.030587767569253E-42</v>
      </c>
      <c r="H198" s="6">
        <f t="shared" si="31"/>
        <v>1.2160273441406166E-67</v>
      </c>
      <c r="I198" s="6">
        <f t="shared" si="31"/>
        <v>2.7506073615004733E-99</v>
      </c>
      <c r="J198" s="6">
        <f t="shared" si="31"/>
        <v>8.5696683822581407E-137</v>
      </c>
      <c r="K198" s="6">
        <f t="shared" si="31"/>
        <v>3.7922057362239644E-180</v>
      </c>
      <c r="L198" s="6">
        <f t="shared" si="30"/>
        <v>2.4309746351621841E-229</v>
      </c>
      <c r="M198" s="6">
        <f t="shared" si="30"/>
        <v>2.2880376560432395E-284</v>
      </c>
      <c r="N198" s="6">
        <f t="shared" si="30"/>
        <v>0</v>
      </c>
      <c r="O198" s="6">
        <f t="shared" si="30"/>
        <v>0</v>
      </c>
      <c r="P198" s="6">
        <f t="shared" si="30"/>
        <v>0</v>
      </c>
      <c r="Q198" s="6">
        <f t="shared" si="30"/>
        <v>0</v>
      </c>
      <c r="R198" s="6">
        <f t="shared" si="30"/>
        <v>0</v>
      </c>
      <c r="S198" s="6">
        <f t="shared" si="30"/>
        <v>0</v>
      </c>
      <c r="T198" s="6">
        <f t="shared" si="30"/>
        <v>0</v>
      </c>
      <c r="U198" s="6">
        <f t="shared" si="30"/>
        <v>0</v>
      </c>
      <c r="V198" s="6">
        <f t="shared" si="30"/>
        <v>0</v>
      </c>
      <c r="W198" s="6">
        <f t="shared" si="30"/>
        <v>0</v>
      </c>
    </row>
    <row r="199" spans="1:23">
      <c r="A199" s="5">
        <f t="shared" si="23"/>
        <v>0.19000000000000014</v>
      </c>
      <c r="B199" s="10">
        <f t="shared" ref="B199:B262" si="32">SUM(D199:W199)</f>
        <v>0.82017457546976558</v>
      </c>
      <c r="D199" s="6">
        <f t="shared" si="31"/>
        <v>0.82017454724811711</v>
      </c>
      <c r="E199" s="6">
        <f t="shared" si="31"/>
        <v>2.822164844627604E-8</v>
      </c>
      <c r="F199" s="6">
        <f t="shared" si="31"/>
        <v>3.8187015703184449E-22</v>
      </c>
      <c r="G199" s="6">
        <f t="shared" si="31"/>
        <v>4.6193767925694726E-42</v>
      </c>
      <c r="H199" s="6">
        <f t="shared" si="31"/>
        <v>6.2763771532635683E-68</v>
      </c>
      <c r="I199" s="6">
        <f t="shared" si="31"/>
        <v>1.0570113859380294E-99</v>
      </c>
      <c r="J199" s="6">
        <f t="shared" si="31"/>
        <v>2.3238585499929236E-137</v>
      </c>
      <c r="K199" s="6">
        <f t="shared" si="31"/>
        <v>6.8776568292510041E-181</v>
      </c>
      <c r="L199" s="6">
        <f t="shared" si="30"/>
        <v>2.794730130130977E-230</v>
      </c>
      <c r="M199" s="6">
        <f t="shared" si="30"/>
        <v>1.5803057862599245E-285</v>
      </c>
      <c r="N199" s="6">
        <f t="shared" si="30"/>
        <v>0</v>
      </c>
      <c r="O199" s="6">
        <f t="shared" si="30"/>
        <v>0</v>
      </c>
      <c r="P199" s="6">
        <f t="shared" si="30"/>
        <v>0</v>
      </c>
      <c r="Q199" s="6">
        <f t="shared" si="30"/>
        <v>0</v>
      </c>
      <c r="R199" s="6">
        <f t="shared" si="30"/>
        <v>0</v>
      </c>
      <c r="S199" s="6">
        <f t="shared" si="30"/>
        <v>0</v>
      </c>
      <c r="T199" s="6">
        <f t="shared" si="30"/>
        <v>0</v>
      </c>
      <c r="U199" s="6">
        <f t="shared" si="30"/>
        <v>0</v>
      </c>
      <c r="V199" s="6">
        <f t="shared" si="30"/>
        <v>0</v>
      </c>
      <c r="W199" s="6">
        <f t="shared" si="30"/>
        <v>0</v>
      </c>
    </row>
    <row r="200" spans="1:23">
      <c r="A200" s="5">
        <f t="shared" ref="A200:A263" si="33">A199+$A$3</f>
        <v>0.19100000000000014</v>
      </c>
      <c r="B200" s="10">
        <f t="shared" si="32"/>
        <v>0.80652914016764421</v>
      </c>
      <c r="D200" s="6">
        <f t="shared" si="31"/>
        <v>0.80652911459230392</v>
      </c>
      <c r="E200" s="6">
        <f t="shared" si="31"/>
        <v>2.5575340338918815E-8</v>
      </c>
      <c r="F200" s="6">
        <f t="shared" si="31"/>
        <v>3.0243444726907048E-22</v>
      </c>
      <c r="G200" s="6">
        <f t="shared" si="31"/>
        <v>3.0298992213729498E-42</v>
      </c>
      <c r="H200" s="6">
        <f t="shared" si="31"/>
        <v>3.2307822989290418E-68</v>
      </c>
      <c r="I200" s="6">
        <f t="shared" si="31"/>
        <v>4.0462270947143431E-100</v>
      </c>
      <c r="J200" s="6">
        <f t="shared" si="31"/>
        <v>6.2685641636078128E-138</v>
      </c>
      <c r="K200" s="6">
        <f t="shared" si="31"/>
        <v>1.2388013041314652E-181</v>
      </c>
      <c r="L200" s="6">
        <f t="shared" si="30"/>
        <v>3.1850652554411688E-231</v>
      </c>
      <c r="M200" s="6">
        <f t="shared" si="30"/>
        <v>1.0798196080428945E-286</v>
      </c>
      <c r="N200" s="6">
        <f t="shared" si="30"/>
        <v>0</v>
      </c>
      <c r="O200" s="6">
        <f t="shared" si="30"/>
        <v>0</v>
      </c>
      <c r="P200" s="6">
        <f t="shared" si="30"/>
        <v>0</v>
      </c>
      <c r="Q200" s="6">
        <f t="shared" si="30"/>
        <v>0</v>
      </c>
      <c r="R200" s="6">
        <f t="shared" si="30"/>
        <v>0</v>
      </c>
      <c r="S200" s="6">
        <f t="shared" si="30"/>
        <v>0</v>
      </c>
      <c r="T200" s="6">
        <f t="shared" si="30"/>
        <v>0</v>
      </c>
      <c r="U200" s="6">
        <f t="shared" si="30"/>
        <v>0</v>
      </c>
      <c r="V200" s="6">
        <f t="shared" si="30"/>
        <v>0</v>
      </c>
      <c r="W200" s="6">
        <f t="shared" si="30"/>
        <v>0</v>
      </c>
    </row>
    <row r="201" spans="1:23">
      <c r="A201" s="5">
        <f t="shared" si="33"/>
        <v>0.19200000000000014</v>
      </c>
      <c r="B201" s="10">
        <f t="shared" si="32"/>
        <v>0.79302047842257939</v>
      </c>
      <c r="D201" s="6">
        <f t="shared" si="31"/>
        <v>0.79302045525543152</v>
      </c>
      <c r="E201" s="6">
        <f t="shared" si="31"/>
        <v>2.3167147811339656E-8</v>
      </c>
      <c r="F201" s="6">
        <f t="shared" si="31"/>
        <v>2.3929014855272321E-22</v>
      </c>
      <c r="G201" s="6">
        <f t="shared" si="31"/>
        <v>1.9839148456348873E-42</v>
      </c>
      <c r="H201" s="6">
        <f t="shared" si="31"/>
        <v>1.658573222931575E-68</v>
      </c>
      <c r="I201" s="6">
        <f t="shared" si="31"/>
        <v>1.5428852645142334E-100</v>
      </c>
      <c r="J201" s="6">
        <f t="shared" si="31"/>
        <v>1.6820155523621004E-138</v>
      </c>
      <c r="K201" s="6">
        <f t="shared" si="31"/>
        <v>2.2159674258566106E-182</v>
      </c>
      <c r="L201" s="6">
        <f t="shared" si="30"/>
        <v>3.5983271503367371E-232</v>
      </c>
      <c r="M201" s="6">
        <f t="shared" si="30"/>
        <v>7.2991904653894625E-288</v>
      </c>
      <c r="N201" s="6">
        <f t="shared" si="30"/>
        <v>0</v>
      </c>
      <c r="O201" s="6">
        <f t="shared" si="30"/>
        <v>0</v>
      </c>
      <c r="P201" s="6">
        <f t="shared" si="30"/>
        <v>0</v>
      </c>
      <c r="Q201" s="6">
        <f t="shared" si="30"/>
        <v>0</v>
      </c>
      <c r="R201" s="6">
        <f t="shared" si="30"/>
        <v>0</v>
      </c>
      <c r="S201" s="6">
        <f t="shared" si="30"/>
        <v>0</v>
      </c>
      <c r="T201" s="6">
        <f t="shared" si="30"/>
        <v>0</v>
      </c>
      <c r="U201" s="6">
        <f t="shared" si="30"/>
        <v>0</v>
      </c>
      <c r="V201" s="6">
        <f t="shared" si="30"/>
        <v>0</v>
      </c>
      <c r="W201" s="6">
        <f t="shared" si="30"/>
        <v>0</v>
      </c>
    </row>
    <row r="202" spans="1:23">
      <c r="A202" s="5">
        <f t="shared" si="33"/>
        <v>0.19300000000000014</v>
      </c>
      <c r="B202" s="10">
        <f t="shared" si="32"/>
        <v>0.77964903948787379</v>
      </c>
      <c r="D202" s="6">
        <f t="shared" si="31"/>
        <v>0.77964901851127499</v>
      </c>
      <c r="E202" s="6">
        <f t="shared" si="31"/>
        <v>2.0976598790842638E-8</v>
      </c>
      <c r="F202" s="6">
        <f t="shared" si="31"/>
        <v>1.8914493698821069E-22</v>
      </c>
      <c r="G202" s="6">
        <f t="shared" si="31"/>
        <v>1.2967758511935456E-42</v>
      </c>
      <c r="H202" s="6">
        <f t="shared" si="31"/>
        <v>8.4915153999845632E-69</v>
      </c>
      <c r="I202" s="6">
        <f t="shared" si="31"/>
        <v>5.8603429997353952E-101</v>
      </c>
      <c r="J202" s="6">
        <f t="shared" si="31"/>
        <v>4.489379098195626E-139</v>
      </c>
      <c r="K202" s="6">
        <f t="shared" si="31"/>
        <v>3.9365306326864991E-183</v>
      </c>
      <c r="L202" s="6">
        <f t="shared" si="30"/>
        <v>4.0296896111852415E-233</v>
      </c>
      <c r="M202" s="6">
        <f t="shared" si="30"/>
        <v>4.8808201752256869E-289</v>
      </c>
      <c r="N202" s="6">
        <f t="shared" si="30"/>
        <v>0</v>
      </c>
      <c r="O202" s="6">
        <f t="shared" si="30"/>
        <v>0</v>
      </c>
      <c r="P202" s="6">
        <f t="shared" si="30"/>
        <v>0</v>
      </c>
      <c r="Q202" s="6">
        <f t="shared" si="30"/>
        <v>0</v>
      </c>
      <c r="R202" s="6">
        <f t="shared" si="30"/>
        <v>0</v>
      </c>
      <c r="S202" s="6">
        <f t="shared" si="30"/>
        <v>0</v>
      </c>
      <c r="T202" s="6">
        <f t="shared" si="30"/>
        <v>0</v>
      </c>
      <c r="U202" s="6">
        <f t="shared" si="30"/>
        <v>0</v>
      </c>
      <c r="V202" s="6">
        <f t="shared" si="30"/>
        <v>0</v>
      </c>
      <c r="W202" s="6">
        <f t="shared" si="30"/>
        <v>0</v>
      </c>
    </row>
    <row r="203" spans="1:23">
      <c r="A203" s="5">
        <f t="shared" si="33"/>
        <v>0.19400000000000014</v>
      </c>
      <c r="B203" s="10">
        <f t="shared" si="32"/>
        <v>0.76641523271743783</v>
      </c>
      <c r="D203" s="6">
        <f t="shared" si="31"/>
        <v>0.76641521373254384</v>
      </c>
      <c r="E203" s="6">
        <f t="shared" si="31"/>
        <v>1.8984893963095291E-8</v>
      </c>
      <c r="F203" s="6">
        <f t="shared" si="31"/>
        <v>1.4936170521601352E-22</v>
      </c>
      <c r="G203" s="6">
        <f t="shared" si="31"/>
        <v>8.4615675897134435E-43</v>
      </c>
      <c r="H203" s="6">
        <f t="shared" si="31"/>
        <v>4.3356541944988178E-69</v>
      </c>
      <c r="I203" s="6">
        <f t="shared" si="31"/>
        <v>2.2172347556513597E-101</v>
      </c>
      <c r="J203" s="6">
        <f t="shared" si="31"/>
        <v>1.1918666125184042E-139</v>
      </c>
      <c r="K203" s="6">
        <f t="shared" si="31"/>
        <v>6.9444902711026578E-184</v>
      </c>
      <c r="L203" s="6">
        <f t="shared" si="30"/>
        <v>4.4731752025421947E-234</v>
      </c>
      <c r="M203" s="6">
        <f t="shared" si="30"/>
        <v>3.2283951259338555E-290</v>
      </c>
      <c r="N203" s="6">
        <f t="shared" si="30"/>
        <v>0</v>
      </c>
      <c r="O203" s="6">
        <f t="shared" si="30"/>
        <v>0</v>
      </c>
      <c r="P203" s="6">
        <f t="shared" si="30"/>
        <v>0</v>
      </c>
      <c r="Q203" s="6">
        <f t="shared" si="30"/>
        <v>0</v>
      </c>
      <c r="R203" s="6">
        <f t="shared" si="30"/>
        <v>0</v>
      </c>
      <c r="S203" s="6">
        <f t="shared" si="30"/>
        <v>0</v>
      </c>
      <c r="T203" s="6">
        <f t="shared" si="30"/>
        <v>0</v>
      </c>
      <c r="U203" s="6">
        <f t="shared" si="30"/>
        <v>0</v>
      </c>
      <c r="V203" s="6">
        <f t="shared" si="30"/>
        <v>0</v>
      </c>
      <c r="W203" s="6">
        <f t="shared" si="30"/>
        <v>0</v>
      </c>
    </row>
    <row r="204" spans="1:23">
      <c r="A204" s="5">
        <f t="shared" si="33"/>
        <v>0.19500000000000015</v>
      </c>
      <c r="B204" s="10">
        <f t="shared" si="32"/>
        <v>0.75331942783250005</v>
      </c>
      <c r="D204" s="6">
        <f t="shared" si="31"/>
        <v>0.75331941065772223</v>
      </c>
      <c r="E204" s="6">
        <f t="shared" si="31"/>
        <v>1.717477776911142E-8</v>
      </c>
      <c r="F204" s="6">
        <f t="shared" si="31"/>
        <v>1.1783023492262554E-22</v>
      </c>
      <c r="G204" s="6">
        <f t="shared" si="31"/>
        <v>5.5116005972319103E-43</v>
      </c>
      <c r="H204" s="6">
        <f t="shared" si="31"/>
        <v>2.2076906589458576E-69</v>
      </c>
      <c r="I204" s="6">
        <f t="shared" si="31"/>
        <v>8.3558905204114286E-102</v>
      </c>
      <c r="J204" s="6">
        <f t="shared" si="31"/>
        <v>3.1473486216248469E-140</v>
      </c>
      <c r="K204" s="6">
        <f t="shared" si="31"/>
        <v>1.2165542197822916E-184</v>
      </c>
      <c r="L204" s="6">
        <f t="shared" si="30"/>
        <v>4.9217352411873847E-235</v>
      </c>
      <c r="M204" s="6">
        <f t="shared" si="30"/>
        <v>2.1122114327448463E-291</v>
      </c>
      <c r="N204" s="6">
        <f t="shared" si="30"/>
        <v>0</v>
      </c>
      <c r="O204" s="6">
        <f t="shared" ref="L204:W225" si="34">EXP($A204-O$4*EXP(4*$A204))*((16*O$4^2*EXP(8*$A204)-24*O$4*EXP(4*$A204)))</f>
        <v>0</v>
      </c>
      <c r="P204" s="6">
        <f t="shared" si="34"/>
        <v>0</v>
      </c>
      <c r="Q204" s="6">
        <f t="shared" si="34"/>
        <v>0</v>
      </c>
      <c r="R204" s="6">
        <f t="shared" si="34"/>
        <v>0</v>
      </c>
      <c r="S204" s="6">
        <f t="shared" si="34"/>
        <v>0</v>
      </c>
      <c r="T204" s="6">
        <f t="shared" si="34"/>
        <v>0</v>
      </c>
      <c r="U204" s="6">
        <f t="shared" si="34"/>
        <v>0</v>
      </c>
      <c r="V204" s="6">
        <f t="shared" si="34"/>
        <v>0</v>
      </c>
      <c r="W204" s="6">
        <f t="shared" si="34"/>
        <v>0</v>
      </c>
    </row>
    <row r="205" spans="1:23">
      <c r="A205" s="5">
        <f t="shared" si="33"/>
        <v>0.19600000000000015</v>
      </c>
      <c r="B205" s="10">
        <f t="shared" si="32"/>
        <v>0.74036195520222092</v>
      </c>
      <c r="D205" s="6">
        <f t="shared" si="31"/>
        <v>0.74036193967180219</v>
      </c>
      <c r="E205" s="6">
        <f t="shared" si="31"/>
        <v>1.553041870552516E-8</v>
      </c>
      <c r="F205" s="6">
        <f t="shared" si="31"/>
        <v>9.2863586274757334E-23</v>
      </c>
      <c r="G205" s="6">
        <f t="shared" si="31"/>
        <v>3.5837904271226093E-43</v>
      </c>
      <c r="H205" s="6">
        <f t="shared" si="31"/>
        <v>1.1210660501417987E-69</v>
      </c>
      <c r="I205" s="6">
        <f t="shared" si="31"/>
        <v>3.1366017653461479E-102</v>
      </c>
      <c r="J205" s="6">
        <f t="shared" si="31"/>
        <v>8.2666310623377764E-141</v>
      </c>
      <c r="K205" s="6">
        <f t="shared" si="31"/>
        <v>2.1162879328383599E-185</v>
      </c>
      <c r="L205" s="6">
        <f t="shared" si="34"/>
        <v>5.3673907581989717E-236</v>
      </c>
      <c r="M205" s="6">
        <f t="shared" si="34"/>
        <v>1.3668659178517842E-292</v>
      </c>
      <c r="N205" s="6">
        <f t="shared" si="34"/>
        <v>0</v>
      </c>
      <c r="O205" s="6">
        <f t="shared" si="34"/>
        <v>0</v>
      </c>
      <c r="P205" s="6">
        <f t="shared" si="34"/>
        <v>0</v>
      </c>
      <c r="Q205" s="6">
        <f t="shared" si="34"/>
        <v>0</v>
      </c>
      <c r="R205" s="6">
        <f t="shared" si="34"/>
        <v>0</v>
      </c>
      <c r="S205" s="6">
        <f t="shared" si="34"/>
        <v>0</v>
      </c>
      <c r="T205" s="6">
        <f t="shared" si="34"/>
        <v>0</v>
      </c>
      <c r="U205" s="6">
        <f t="shared" si="34"/>
        <v>0</v>
      </c>
      <c r="V205" s="6">
        <f t="shared" si="34"/>
        <v>0</v>
      </c>
      <c r="W205" s="6">
        <f t="shared" si="34"/>
        <v>0</v>
      </c>
    </row>
    <row r="206" spans="1:23">
      <c r="A206" s="5">
        <f t="shared" si="33"/>
        <v>0.19700000000000015</v>
      </c>
      <c r="B206" s="10">
        <f t="shared" si="32"/>
        <v>0.72754310613798945</v>
      </c>
      <c r="D206" s="6">
        <f t="shared" si="31"/>
        <v>0.72754309210069112</v>
      </c>
      <c r="E206" s="6">
        <f t="shared" si="31"/>
        <v>1.4037298308926205E-8</v>
      </c>
      <c r="F206" s="6">
        <f t="shared" si="31"/>
        <v>7.3114526221037209E-23</v>
      </c>
      <c r="G206" s="6">
        <f t="shared" si="31"/>
        <v>2.3261749467262841E-43</v>
      </c>
      <c r="H206" s="6">
        <f t="shared" si="31"/>
        <v>5.6771295773456376E-70</v>
      </c>
      <c r="I206" s="6">
        <f t="shared" si="31"/>
        <v>1.1727480801739441E-102</v>
      </c>
      <c r="J206" s="6">
        <f t="shared" si="31"/>
        <v>2.1595805910369871E-141</v>
      </c>
      <c r="K206" s="6">
        <f t="shared" si="31"/>
        <v>3.6555945121310682E-186</v>
      </c>
      <c r="L206" s="6">
        <f t="shared" si="34"/>
        <v>5.8014338907555882E-237</v>
      </c>
      <c r="M206" s="6">
        <f t="shared" si="34"/>
        <v>8.7484914837370162E-294</v>
      </c>
      <c r="N206" s="6">
        <f t="shared" si="34"/>
        <v>0</v>
      </c>
      <c r="O206" s="6">
        <f t="shared" si="34"/>
        <v>0</v>
      </c>
      <c r="P206" s="6">
        <f t="shared" si="34"/>
        <v>0</v>
      </c>
      <c r="Q206" s="6">
        <f t="shared" si="34"/>
        <v>0</v>
      </c>
      <c r="R206" s="6">
        <f t="shared" si="34"/>
        <v>0</v>
      </c>
      <c r="S206" s="6">
        <f t="shared" si="34"/>
        <v>0</v>
      </c>
      <c r="T206" s="6">
        <f t="shared" si="34"/>
        <v>0</v>
      </c>
      <c r="U206" s="6">
        <f t="shared" si="34"/>
        <v>0</v>
      </c>
      <c r="V206" s="6">
        <f t="shared" si="34"/>
        <v>0</v>
      </c>
      <c r="W206" s="6">
        <f t="shared" si="34"/>
        <v>0</v>
      </c>
    </row>
    <row r="207" spans="1:23">
      <c r="A207" s="5">
        <f t="shared" si="33"/>
        <v>0.19800000000000015</v>
      </c>
      <c r="B207" s="10">
        <f t="shared" si="32"/>
        <v>0.71486313320117356</v>
      </c>
      <c r="D207" s="6">
        <f t="shared" si="31"/>
        <v>0.71486312051906531</v>
      </c>
      <c r="E207" s="6">
        <f t="shared" si="31"/>
        <v>1.2682108242314373E-8</v>
      </c>
      <c r="F207" s="6">
        <f t="shared" si="31"/>
        <v>5.7508186872361745E-23</v>
      </c>
      <c r="G207" s="6">
        <f t="shared" si="31"/>
        <v>1.5072107381365294E-43</v>
      </c>
      <c r="H207" s="6">
        <f t="shared" si="31"/>
        <v>2.8669904595360173E-70</v>
      </c>
      <c r="I207" s="6">
        <f t="shared" si="31"/>
        <v>4.3673891104717576E-103</v>
      </c>
      <c r="J207" s="6">
        <f t="shared" si="31"/>
        <v>5.6112296219238972E-142</v>
      </c>
      <c r="K207" s="6">
        <f t="shared" si="31"/>
        <v>6.270020898189514E-187</v>
      </c>
      <c r="L207" s="6">
        <f t="shared" si="34"/>
        <v>6.2146850800174576E-238</v>
      </c>
      <c r="M207" s="6">
        <f t="shared" si="34"/>
        <v>5.5378348722467273E-295</v>
      </c>
      <c r="N207" s="6">
        <f t="shared" si="34"/>
        <v>0</v>
      </c>
      <c r="O207" s="6">
        <f t="shared" si="34"/>
        <v>0</v>
      </c>
      <c r="P207" s="6">
        <f t="shared" si="34"/>
        <v>0</v>
      </c>
      <c r="Q207" s="6">
        <f t="shared" si="34"/>
        <v>0</v>
      </c>
      <c r="R207" s="6">
        <f t="shared" si="34"/>
        <v>0</v>
      </c>
      <c r="S207" s="6">
        <f t="shared" si="34"/>
        <v>0</v>
      </c>
      <c r="T207" s="6">
        <f t="shared" si="34"/>
        <v>0</v>
      </c>
      <c r="U207" s="6">
        <f t="shared" si="34"/>
        <v>0</v>
      </c>
      <c r="V207" s="6">
        <f t="shared" si="34"/>
        <v>0</v>
      </c>
      <c r="W207" s="6">
        <f t="shared" si="34"/>
        <v>0</v>
      </c>
    </row>
    <row r="208" spans="1:23">
      <c r="A208" s="5">
        <f t="shared" si="33"/>
        <v>0.19900000000000015</v>
      </c>
      <c r="B208" s="10">
        <f t="shared" si="32"/>
        <v>0.70232225052411434</v>
      </c>
      <c r="D208" s="6">
        <f t="shared" si="31"/>
        <v>0.70232223907145941</v>
      </c>
      <c r="E208" s="6">
        <f t="shared" si="31"/>
        <v>1.1452654937056792E-8</v>
      </c>
      <c r="F208" s="6">
        <f t="shared" si="31"/>
        <v>4.5187856009472837E-23</v>
      </c>
      <c r="G208" s="6">
        <f t="shared" si="31"/>
        <v>9.7484225100045909E-44</v>
      </c>
      <c r="H208" s="6">
        <f t="shared" si="31"/>
        <v>1.4438388176394975E-70</v>
      </c>
      <c r="I208" s="6">
        <f t="shared" si="31"/>
        <v>1.6199586344688341E-103</v>
      </c>
      <c r="J208" s="6">
        <f t="shared" si="31"/>
        <v>1.4500567681889753E-142</v>
      </c>
      <c r="K208" s="6">
        <f t="shared" si="31"/>
        <v>1.0678133766213943E-187</v>
      </c>
      <c r="L208" s="6">
        <f t="shared" si="34"/>
        <v>6.5977972492196594E-239</v>
      </c>
      <c r="M208" s="6">
        <f t="shared" si="34"/>
        <v>3.4667870034552025E-296</v>
      </c>
      <c r="N208" s="6">
        <f t="shared" si="34"/>
        <v>0</v>
      </c>
      <c r="O208" s="6">
        <f t="shared" si="34"/>
        <v>0</v>
      </c>
      <c r="P208" s="6">
        <f t="shared" si="34"/>
        <v>0</v>
      </c>
      <c r="Q208" s="6">
        <f t="shared" si="34"/>
        <v>0</v>
      </c>
      <c r="R208" s="6">
        <f t="shared" si="34"/>
        <v>0</v>
      </c>
      <c r="S208" s="6">
        <f t="shared" si="34"/>
        <v>0</v>
      </c>
      <c r="T208" s="6">
        <f t="shared" si="34"/>
        <v>0</v>
      </c>
      <c r="U208" s="6">
        <f t="shared" si="34"/>
        <v>0</v>
      </c>
      <c r="V208" s="6">
        <f t="shared" si="34"/>
        <v>0</v>
      </c>
      <c r="W208" s="6">
        <f t="shared" si="34"/>
        <v>0</v>
      </c>
    </row>
    <row r="209" spans="1:23">
      <c r="A209" s="5">
        <f t="shared" si="33"/>
        <v>0.20000000000000015</v>
      </c>
      <c r="B209" s="10">
        <f t="shared" si="32"/>
        <v>0.6899206341441334</v>
      </c>
      <c r="D209" s="6">
        <f t="shared" si="31"/>
        <v>0.6899206238063621</v>
      </c>
      <c r="E209" s="6">
        <f t="shared" si="31"/>
        <v>1.033777127717736E-8</v>
      </c>
      <c r="F209" s="6">
        <f t="shared" si="31"/>
        <v>3.5471382464811772E-23</v>
      </c>
      <c r="G209" s="6">
        <f t="shared" si="31"/>
        <v>6.2939077965430268E-44</v>
      </c>
      <c r="H209" s="6">
        <f t="shared" si="31"/>
        <v>7.2510579419690362E-71</v>
      </c>
      <c r="I209" s="6">
        <f t="shared" si="31"/>
        <v>5.9847207514476185E-104</v>
      </c>
      <c r="J209" s="6">
        <f t="shared" si="31"/>
        <v>3.7268407966118809E-143</v>
      </c>
      <c r="K209" s="6">
        <f t="shared" si="31"/>
        <v>1.8056133610163742E-188</v>
      </c>
      <c r="L209" s="6">
        <f t="shared" si="34"/>
        <v>6.9415941497465545E-240</v>
      </c>
      <c r="M209" s="6">
        <f t="shared" si="34"/>
        <v>2.1462253997580075E-297</v>
      </c>
      <c r="N209" s="6">
        <f t="shared" si="34"/>
        <v>0</v>
      </c>
      <c r="O209" s="6">
        <f t="shared" si="34"/>
        <v>0</v>
      </c>
      <c r="P209" s="6">
        <f t="shared" si="34"/>
        <v>0</v>
      </c>
      <c r="Q209" s="6">
        <f t="shared" si="34"/>
        <v>0</v>
      </c>
      <c r="R209" s="6">
        <f t="shared" si="34"/>
        <v>0</v>
      </c>
      <c r="S209" s="6">
        <f t="shared" si="34"/>
        <v>0</v>
      </c>
      <c r="T209" s="6">
        <f t="shared" si="34"/>
        <v>0</v>
      </c>
      <c r="U209" s="6">
        <f t="shared" si="34"/>
        <v>0</v>
      </c>
      <c r="V209" s="6">
        <f t="shared" si="34"/>
        <v>0</v>
      </c>
      <c r="W209" s="6">
        <f t="shared" si="34"/>
        <v>0</v>
      </c>
    </row>
    <row r="210" spans="1:23">
      <c r="A210" s="5">
        <f t="shared" si="33"/>
        <v>0.20100000000000015</v>
      </c>
      <c r="B210" s="10">
        <f t="shared" si="32"/>
        <v>0.6776584223502955</v>
      </c>
      <c r="D210" s="6">
        <f t="shared" si="31"/>
        <v>0.67765841302306062</v>
      </c>
      <c r="E210" s="6">
        <f t="shared" si="31"/>
        <v>9.32723484445509E-9</v>
      </c>
      <c r="F210" s="6">
        <f t="shared" si="31"/>
        <v>2.781615303245261E-23</v>
      </c>
      <c r="G210" s="6">
        <f t="shared" si="31"/>
        <v>4.0562897906705145E-44</v>
      </c>
      <c r="H210" s="6">
        <f t="shared" si="31"/>
        <v>3.6313606645718868E-71</v>
      </c>
      <c r="I210" s="6">
        <f t="shared" si="31"/>
        <v>2.202088671732574E-104</v>
      </c>
      <c r="J210" s="6">
        <f t="shared" si="31"/>
        <v>9.5261199680942507E-144</v>
      </c>
      <c r="K210" s="6">
        <f t="shared" si="31"/>
        <v>3.0314107336578155E-189</v>
      </c>
      <c r="L210" s="6">
        <f t="shared" si="34"/>
        <v>7.2374266531579436E-241</v>
      </c>
      <c r="M210" s="6">
        <f t="shared" si="34"/>
        <v>1.3139084892414116E-298</v>
      </c>
      <c r="N210" s="6">
        <f t="shared" si="34"/>
        <v>0</v>
      </c>
      <c r="O210" s="6">
        <f t="shared" si="34"/>
        <v>0</v>
      </c>
      <c r="P210" s="6">
        <f t="shared" si="34"/>
        <v>0</v>
      </c>
      <c r="Q210" s="6">
        <f t="shared" si="34"/>
        <v>0</v>
      </c>
      <c r="R210" s="6">
        <f t="shared" si="34"/>
        <v>0</v>
      </c>
      <c r="S210" s="6">
        <f t="shared" si="34"/>
        <v>0</v>
      </c>
      <c r="T210" s="6">
        <f t="shared" si="34"/>
        <v>0</v>
      </c>
      <c r="U210" s="6">
        <f t="shared" si="34"/>
        <v>0</v>
      </c>
      <c r="V210" s="6">
        <f t="shared" si="34"/>
        <v>0</v>
      </c>
      <c r="W210" s="6">
        <f t="shared" si="34"/>
        <v>0</v>
      </c>
    </row>
    <row r="211" spans="1:23">
      <c r="A211" s="5">
        <f t="shared" si="33"/>
        <v>0.20200000000000015</v>
      </c>
      <c r="B211" s="10">
        <f t="shared" si="32"/>
        <v>0.66553571604270678</v>
      </c>
      <c r="D211" s="6">
        <f t="shared" si="31"/>
        <v>0.66553570763101455</v>
      </c>
      <c r="E211" s="6">
        <f t="shared" si="31"/>
        <v>8.4116922727397375E-9</v>
      </c>
      <c r="F211" s="6">
        <f t="shared" si="31"/>
        <v>2.1790983922444588E-23</v>
      </c>
      <c r="G211" s="6">
        <f t="shared" si="31"/>
        <v>2.6094983274792524E-44</v>
      </c>
      <c r="H211" s="6">
        <f t="shared" si="31"/>
        <v>1.8135013116489614E-71</v>
      </c>
      <c r="I211" s="6">
        <f t="shared" si="31"/>
        <v>8.0699278268368039E-105</v>
      </c>
      <c r="J211" s="6">
        <f t="shared" si="31"/>
        <v>2.4215925965819499E-144</v>
      </c>
      <c r="K211" s="6">
        <f t="shared" si="31"/>
        <v>5.052926344674539E-190</v>
      </c>
      <c r="L211" s="6">
        <f t="shared" si="34"/>
        <v>7.4775282768710407E-242</v>
      </c>
      <c r="M211" s="6">
        <f t="shared" si="34"/>
        <v>7.9538437020303939E-300</v>
      </c>
      <c r="N211" s="6">
        <f t="shared" si="34"/>
        <v>0</v>
      </c>
      <c r="O211" s="6">
        <f t="shared" si="34"/>
        <v>0</v>
      </c>
      <c r="P211" s="6">
        <f t="shared" si="34"/>
        <v>0</v>
      </c>
      <c r="Q211" s="6">
        <f t="shared" si="34"/>
        <v>0</v>
      </c>
      <c r="R211" s="6">
        <f t="shared" si="34"/>
        <v>0</v>
      </c>
      <c r="S211" s="6">
        <f t="shared" si="34"/>
        <v>0</v>
      </c>
      <c r="T211" s="6">
        <f t="shared" si="34"/>
        <v>0</v>
      </c>
      <c r="U211" s="6">
        <f t="shared" si="34"/>
        <v>0</v>
      </c>
      <c r="V211" s="6">
        <f t="shared" si="34"/>
        <v>0</v>
      </c>
      <c r="W211" s="6">
        <f t="shared" si="34"/>
        <v>0</v>
      </c>
    </row>
    <row r="212" spans="1:23">
      <c r="A212" s="5">
        <f t="shared" si="33"/>
        <v>0.20300000000000015</v>
      </c>
      <c r="B212" s="10">
        <f t="shared" si="32"/>
        <v>0.65355257910408404</v>
      </c>
      <c r="D212" s="6">
        <f t="shared" si="31"/>
        <v>0.65355257152149471</v>
      </c>
      <c r="E212" s="6">
        <f t="shared" si="31"/>
        <v>7.5825892881838926E-9</v>
      </c>
      <c r="F212" s="6">
        <f t="shared" si="31"/>
        <v>1.7053584445991945E-23</v>
      </c>
      <c r="G212" s="6">
        <f t="shared" si="31"/>
        <v>1.6757197717326992E-44</v>
      </c>
      <c r="H212" s="6">
        <f t="shared" si="31"/>
        <v>9.0311271224723466E-72</v>
      </c>
      <c r="I212" s="6">
        <f t="shared" si="31"/>
        <v>2.9453804275796845E-105</v>
      </c>
      <c r="J212" s="6">
        <f t="shared" si="31"/>
        <v>6.1219018484634139E-145</v>
      </c>
      <c r="K212" s="6">
        <f t="shared" si="31"/>
        <v>8.3619352148592327E-191</v>
      </c>
      <c r="L212" s="6">
        <f t="shared" si="34"/>
        <v>7.6553499486824765E-243</v>
      </c>
      <c r="M212" s="6">
        <f t="shared" si="34"/>
        <v>4.7609276496975281E-301</v>
      </c>
      <c r="N212" s="6">
        <f t="shared" si="34"/>
        <v>0</v>
      </c>
      <c r="O212" s="6">
        <f t="shared" si="34"/>
        <v>0</v>
      </c>
      <c r="P212" s="6">
        <f t="shared" si="34"/>
        <v>0</v>
      </c>
      <c r="Q212" s="6">
        <f t="shared" si="34"/>
        <v>0</v>
      </c>
      <c r="R212" s="6">
        <f t="shared" si="34"/>
        <v>0</v>
      </c>
      <c r="S212" s="6">
        <f t="shared" si="34"/>
        <v>0</v>
      </c>
      <c r="T212" s="6">
        <f t="shared" si="34"/>
        <v>0</v>
      </c>
      <c r="U212" s="6">
        <f t="shared" si="34"/>
        <v>0</v>
      </c>
      <c r="V212" s="6">
        <f t="shared" si="34"/>
        <v>0</v>
      </c>
      <c r="W212" s="6">
        <f t="shared" si="34"/>
        <v>0</v>
      </c>
    </row>
    <row r="213" spans="1:23">
      <c r="A213" s="5">
        <f t="shared" si="33"/>
        <v>0.20400000000000015</v>
      </c>
      <c r="B213" s="10">
        <f t="shared" si="32"/>
        <v>0.64170903878333352</v>
      </c>
      <c r="D213" s="6">
        <f t="shared" si="31"/>
        <v>0.64170903195122753</v>
      </c>
      <c r="E213" s="6">
        <f t="shared" si="31"/>
        <v>6.8321060388138954E-9</v>
      </c>
      <c r="F213" s="6">
        <f t="shared" si="31"/>
        <v>1.3332506637180194E-23</v>
      </c>
      <c r="G213" s="6">
        <f t="shared" si="31"/>
        <v>1.0741351963997172E-44</v>
      </c>
      <c r="H213" s="6">
        <f t="shared" si="31"/>
        <v>4.4847343423582777E-72</v>
      </c>
      <c r="I213" s="6">
        <f t="shared" si="31"/>
        <v>1.0706387904467235E-105</v>
      </c>
      <c r="J213" s="6">
        <f t="shared" si="31"/>
        <v>1.5390838284544058E-145</v>
      </c>
      <c r="K213" s="6">
        <f t="shared" si="31"/>
        <v>1.3738006391877591E-191</v>
      </c>
      <c r="L213" s="6">
        <f t="shared" si="34"/>
        <v>7.7658541395581205E-244</v>
      </c>
      <c r="M213" s="6">
        <f t="shared" si="34"/>
        <v>2.8176631826319185E-302</v>
      </c>
      <c r="N213" s="6">
        <f t="shared" si="34"/>
        <v>0</v>
      </c>
      <c r="O213" s="6">
        <f t="shared" si="34"/>
        <v>0</v>
      </c>
      <c r="P213" s="6">
        <f t="shared" si="34"/>
        <v>0</v>
      </c>
      <c r="Q213" s="6">
        <f t="shared" si="34"/>
        <v>0</v>
      </c>
      <c r="R213" s="6">
        <f t="shared" si="34"/>
        <v>0</v>
      </c>
      <c r="S213" s="6">
        <f t="shared" si="34"/>
        <v>0</v>
      </c>
      <c r="T213" s="6">
        <f t="shared" si="34"/>
        <v>0</v>
      </c>
      <c r="U213" s="6">
        <f t="shared" si="34"/>
        <v>0</v>
      </c>
      <c r="V213" s="6">
        <f t="shared" si="34"/>
        <v>0</v>
      </c>
      <c r="W213" s="6">
        <f t="shared" si="34"/>
        <v>0</v>
      </c>
    </row>
    <row r="214" spans="1:23">
      <c r="A214" s="5">
        <f t="shared" si="33"/>
        <v>0.20500000000000015</v>
      </c>
      <c r="B214" s="10">
        <f t="shared" si="32"/>
        <v>0.6300050860908929</v>
      </c>
      <c r="D214" s="6">
        <f t="shared" si="31"/>
        <v>0.63000507993779553</v>
      </c>
      <c r="E214" s="6">
        <f t="shared" si="31"/>
        <v>6.1530973420932661E-9</v>
      </c>
      <c r="F214" s="6">
        <f t="shared" si="31"/>
        <v>1.0412702603845492E-23</v>
      </c>
      <c r="G214" s="6">
        <f t="shared" si="31"/>
        <v>6.872686448190501E-45</v>
      </c>
      <c r="H214" s="6">
        <f t="shared" si="31"/>
        <v>2.2207376104855963E-72</v>
      </c>
      <c r="I214" s="6">
        <f t="shared" si="31"/>
        <v>3.8758529308073638E-106</v>
      </c>
      <c r="J214" s="6">
        <f t="shared" si="31"/>
        <v>3.8478591068215633E-146</v>
      </c>
      <c r="K214" s="6">
        <f t="shared" si="31"/>
        <v>2.2406865222225265E-192</v>
      </c>
      <c r="L214" s="6">
        <f t="shared" si="34"/>
        <v>7.8057501068858198E-245</v>
      </c>
      <c r="M214" s="6">
        <f t="shared" si="34"/>
        <v>1.648731106651615E-303</v>
      </c>
      <c r="N214" s="6">
        <f t="shared" si="34"/>
        <v>0</v>
      </c>
      <c r="O214" s="6">
        <f t="shared" si="34"/>
        <v>0</v>
      </c>
      <c r="P214" s="6">
        <f t="shared" si="34"/>
        <v>0</v>
      </c>
      <c r="Q214" s="6">
        <f t="shared" si="34"/>
        <v>0</v>
      </c>
      <c r="R214" s="6">
        <f t="shared" si="34"/>
        <v>0</v>
      </c>
      <c r="S214" s="6">
        <f t="shared" si="34"/>
        <v>0</v>
      </c>
      <c r="T214" s="6">
        <f t="shared" si="34"/>
        <v>0</v>
      </c>
      <c r="U214" s="6">
        <f t="shared" si="34"/>
        <v>0</v>
      </c>
      <c r="V214" s="6">
        <f t="shared" si="34"/>
        <v>0</v>
      </c>
      <c r="W214" s="6">
        <f t="shared" si="34"/>
        <v>0</v>
      </c>
    </row>
    <row r="215" spans="1:23">
      <c r="A215" s="5">
        <f t="shared" si="33"/>
        <v>0.20600000000000016</v>
      </c>
      <c r="B215" s="10">
        <f t="shared" si="32"/>
        <v>0.61844067620554033</v>
      </c>
      <c r="D215" s="6">
        <f t="shared" si="31"/>
        <v>0.61844067066650288</v>
      </c>
      <c r="E215" s="6">
        <f t="shared" si="31"/>
        <v>5.5390375029392924E-9</v>
      </c>
      <c r="F215" s="6">
        <f t="shared" si="31"/>
        <v>8.1239803548207682E-24</v>
      </c>
      <c r="G215" s="6">
        <f t="shared" si="31"/>
        <v>4.3893577393491413E-45</v>
      </c>
      <c r="H215" s="6">
        <f t="shared" si="31"/>
        <v>1.096525121390663E-72</v>
      </c>
      <c r="I215" s="6">
        <f t="shared" si="31"/>
        <v>1.3973564980498545E-106</v>
      </c>
      <c r="J215" s="6">
        <f t="shared" si="31"/>
        <v>9.5663733631686921E-147</v>
      </c>
      <c r="K215" s="6">
        <f t="shared" si="31"/>
        <v>3.6279918146895682E-193</v>
      </c>
      <c r="L215" s="6">
        <f t="shared" si="34"/>
        <v>7.7736550404245043E-246</v>
      </c>
      <c r="M215" s="6">
        <f t="shared" si="34"/>
        <v>9.5379284264715892E-305</v>
      </c>
      <c r="N215" s="6">
        <f t="shared" si="34"/>
        <v>0</v>
      </c>
      <c r="O215" s="6">
        <f t="shared" si="34"/>
        <v>0</v>
      </c>
      <c r="P215" s="6">
        <f t="shared" si="34"/>
        <v>0</v>
      </c>
      <c r="Q215" s="6">
        <f t="shared" si="34"/>
        <v>0</v>
      </c>
      <c r="R215" s="6">
        <f t="shared" si="34"/>
        <v>0</v>
      </c>
      <c r="S215" s="6">
        <f t="shared" si="34"/>
        <v>0</v>
      </c>
      <c r="T215" s="6">
        <f t="shared" si="34"/>
        <v>0</v>
      </c>
      <c r="U215" s="6">
        <f t="shared" si="34"/>
        <v>0</v>
      </c>
      <c r="V215" s="6">
        <f t="shared" si="34"/>
        <v>0</v>
      </c>
      <c r="W215" s="6">
        <f t="shared" si="34"/>
        <v>0</v>
      </c>
    </row>
    <row r="216" spans="1:23">
      <c r="A216" s="5">
        <f t="shared" si="33"/>
        <v>0.20700000000000016</v>
      </c>
      <c r="B216" s="10">
        <f t="shared" si="32"/>
        <v>0.60701572889242827</v>
      </c>
      <c r="D216" s="6">
        <f t="shared" si="31"/>
        <v>0.60701572390845893</v>
      </c>
      <c r="E216" s="6">
        <f t="shared" si="31"/>
        <v>4.9839693771044599E-9</v>
      </c>
      <c r="F216" s="6">
        <f t="shared" si="31"/>
        <v>6.3317858907099085E-24</v>
      </c>
      <c r="G216" s="6">
        <f t="shared" si="31"/>
        <v>2.798202313793455E-45</v>
      </c>
      <c r="H216" s="6">
        <f t="shared" si="31"/>
        <v>5.3987817354763716E-73</v>
      </c>
      <c r="I216" s="6">
        <f t="shared" si="31"/>
        <v>5.0171329676068809E-107</v>
      </c>
      <c r="J216" s="6">
        <f t="shared" si="31"/>
        <v>2.3650320838198827E-147</v>
      </c>
      <c r="K216" s="6">
        <f t="shared" ref="E216:K231" si="35">EXP($A216-K$4*EXP(4*$A216))*((16*K$4^2*EXP(8*$A216)-24*K$4*EXP(4*$A216)))</f>
        <v>5.8313161825707313E-194</v>
      </c>
      <c r="L216" s="6">
        <f t="shared" si="34"/>
        <v>7.6701702027060938E-247</v>
      </c>
      <c r="M216" s="6">
        <f t="shared" si="34"/>
        <v>5.4548384531608088E-306</v>
      </c>
      <c r="N216" s="6">
        <f t="shared" si="34"/>
        <v>0</v>
      </c>
      <c r="O216" s="6">
        <f t="shared" si="34"/>
        <v>0</v>
      </c>
      <c r="P216" s="6">
        <f t="shared" si="34"/>
        <v>0</v>
      </c>
      <c r="Q216" s="6">
        <f t="shared" si="34"/>
        <v>0</v>
      </c>
      <c r="R216" s="6">
        <f t="shared" si="34"/>
        <v>0</v>
      </c>
      <c r="S216" s="6">
        <f t="shared" si="34"/>
        <v>0</v>
      </c>
      <c r="T216" s="6">
        <f t="shared" si="34"/>
        <v>0</v>
      </c>
      <c r="U216" s="6">
        <f t="shared" si="34"/>
        <v>0</v>
      </c>
      <c r="V216" s="6">
        <f t="shared" si="34"/>
        <v>0</v>
      </c>
      <c r="W216" s="6">
        <f t="shared" si="34"/>
        <v>0</v>
      </c>
    </row>
    <row r="217" spans="1:23">
      <c r="A217" s="5">
        <f t="shared" si="33"/>
        <v>0.20800000000000016</v>
      </c>
      <c r="B217" s="10">
        <f t="shared" si="32"/>
        <v>0.59573012893203248</v>
      </c>
      <c r="D217" s="6">
        <f t="shared" ref="D217:S248" si="36">EXP($A217-D$4*EXP(4*$A217))*((16*D$4^2*EXP(8*$A217)-24*D$4*EXP(4*$A217)))</f>
        <v>0.59573012444957507</v>
      </c>
      <c r="E217" s="6">
        <f t="shared" si="35"/>
        <v>4.4824573759927109E-9</v>
      </c>
      <c r="F217" s="6">
        <f t="shared" si="35"/>
        <v>4.9298503839023506E-24</v>
      </c>
      <c r="G217" s="6">
        <f t="shared" si="35"/>
        <v>1.7805646212864826E-45</v>
      </c>
      <c r="H217" s="6">
        <f t="shared" si="35"/>
        <v>2.65047562247081E-73</v>
      </c>
      <c r="I217" s="6">
        <f t="shared" si="35"/>
        <v>1.7939291470380372E-107</v>
      </c>
      <c r="J217" s="6">
        <f t="shared" si="35"/>
        <v>5.814046730659878E-148</v>
      </c>
      <c r="K217" s="6">
        <f t="shared" si="35"/>
        <v>9.3039895023205597E-195</v>
      </c>
      <c r="L217" s="6">
        <f t="shared" si="34"/>
        <v>7.4978663929368128E-248</v>
      </c>
      <c r="M217" s="6">
        <f t="shared" si="34"/>
        <v>3.0839930394356673E-307</v>
      </c>
      <c r="N217" s="6">
        <f t="shared" si="34"/>
        <v>0</v>
      </c>
      <c r="O217" s="6">
        <f t="shared" si="34"/>
        <v>0</v>
      </c>
      <c r="P217" s="6">
        <f t="shared" si="34"/>
        <v>0</v>
      </c>
      <c r="Q217" s="6">
        <f t="shared" si="34"/>
        <v>0</v>
      </c>
      <c r="R217" s="6">
        <f t="shared" si="34"/>
        <v>0</v>
      </c>
      <c r="S217" s="6">
        <f t="shared" si="34"/>
        <v>0</v>
      </c>
      <c r="T217" s="6">
        <f t="shared" si="34"/>
        <v>0</v>
      </c>
      <c r="U217" s="6">
        <f t="shared" si="34"/>
        <v>0</v>
      </c>
      <c r="V217" s="6">
        <f t="shared" si="34"/>
        <v>0</v>
      </c>
      <c r="W217" s="6">
        <f t="shared" si="34"/>
        <v>0</v>
      </c>
    </row>
    <row r="218" spans="1:23">
      <c r="A218" s="5">
        <f t="shared" si="33"/>
        <v>0.20900000000000016</v>
      </c>
      <c r="B218" s="10">
        <f t="shared" si="32"/>
        <v>0.58458372655974589</v>
      </c>
      <c r="D218" s="6">
        <f t="shared" si="36"/>
        <v>0.58458372253020174</v>
      </c>
      <c r="E218" s="6">
        <f t="shared" si="35"/>
        <v>4.0295441289140882E-9</v>
      </c>
      <c r="F218" s="6">
        <f t="shared" si="35"/>
        <v>3.8343311505904069E-24</v>
      </c>
      <c r="G218" s="6">
        <f t="shared" si="35"/>
        <v>1.1309246236391551E-45</v>
      </c>
      <c r="H218" s="6">
        <f t="shared" si="35"/>
        <v>1.2974711576868753E-73</v>
      </c>
      <c r="I218" s="6">
        <f t="shared" si="35"/>
        <v>6.3877665363033542E-108</v>
      </c>
      <c r="J218" s="6">
        <f t="shared" si="35"/>
        <v>1.4212221214937244E-148</v>
      </c>
      <c r="K218" s="6">
        <f t="shared" si="35"/>
        <v>1.473538024036692E-195</v>
      </c>
      <c r="L218" s="6">
        <f t="shared" si="34"/>
        <v>7.2611788296331052E-249</v>
      </c>
      <c r="M218" s="6">
        <f t="shared" si="34"/>
        <v>0</v>
      </c>
      <c r="N218" s="6">
        <f t="shared" si="34"/>
        <v>0</v>
      </c>
      <c r="O218" s="6">
        <f t="shared" si="34"/>
        <v>0</v>
      </c>
      <c r="P218" s="6">
        <f t="shared" si="34"/>
        <v>0</v>
      </c>
      <c r="Q218" s="6">
        <f t="shared" si="34"/>
        <v>0</v>
      </c>
      <c r="R218" s="6">
        <f t="shared" si="34"/>
        <v>0</v>
      </c>
      <c r="S218" s="6">
        <f t="shared" si="34"/>
        <v>0</v>
      </c>
      <c r="T218" s="6">
        <f t="shared" si="34"/>
        <v>0</v>
      </c>
      <c r="U218" s="6">
        <f t="shared" si="34"/>
        <v>0</v>
      </c>
      <c r="V218" s="6">
        <f t="shared" si="34"/>
        <v>0</v>
      </c>
      <c r="W218" s="6">
        <f t="shared" si="34"/>
        <v>0</v>
      </c>
    </row>
    <row r="219" spans="1:23">
      <c r="A219" s="5">
        <f t="shared" si="33"/>
        <v>0.21000000000000016</v>
      </c>
      <c r="B219" s="10">
        <f t="shared" si="32"/>
        <v>0.57357633791582341</v>
      </c>
      <c r="D219" s="6">
        <f t="shared" si="36"/>
        <v>0.5735763342951129</v>
      </c>
      <c r="E219" s="6">
        <f t="shared" si="35"/>
        <v>3.6207105375433355E-9</v>
      </c>
      <c r="F219" s="6">
        <f t="shared" si="35"/>
        <v>2.9791477900596823E-24</v>
      </c>
      <c r="G219" s="6">
        <f t="shared" si="35"/>
        <v>7.1697440986987663E-46</v>
      </c>
      <c r="H219" s="6">
        <f t="shared" si="35"/>
        <v>6.3330430244705721E-74</v>
      </c>
      <c r="I219" s="6">
        <f t="shared" si="35"/>
        <v>2.2650595247461625E-108</v>
      </c>
      <c r="J219" s="6">
        <f t="shared" si="35"/>
        <v>3.4544388313210273E-149</v>
      </c>
      <c r="K219" s="6">
        <f t="shared" si="35"/>
        <v>2.3164883953271636E-196</v>
      </c>
      <c r="L219" s="6">
        <f t="shared" si="34"/>
        <v>6.9662173741358647E-250</v>
      </c>
      <c r="M219" s="6">
        <f t="shared" si="34"/>
        <v>0</v>
      </c>
      <c r="N219" s="6">
        <f t="shared" si="34"/>
        <v>0</v>
      </c>
      <c r="O219" s="6">
        <f t="shared" si="34"/>
        <v>0</v>
      </c>
      <c r="P219" s="6">
        <f t="shared" si="34"/>
        <v>0</v>
      </c>
      <c r="Q219" s="6">
        <f t="shared" si="34"/>
        <v>0</v>
      </c>
      <c r="R219" s="6">
        <f t="shared" si="34"/>
        <v>0</v>
      </c>
      <c r="S219" s="6">
        <f t="shared" si="34"/>
        <v>0</v>
      </c>
      <c r="T219" s="6">
        <f t="shared" si="34"/>
        <v>0</v>
      </c>
      <c r="U219" s="6">
        <f t="shared" si="34"/>
        <v>0</v>
      </c>
      <c r="V219" s="6">
        <f t="shared" si="34"/>
        <v>0</v>
      </c>
      <c r="W219" s="6">
        <f t="shared" si="34"/>
        <v>0</v>
      </c>
    </row>
    <row r="220" spans="1:23">
      <c r="A220" s="5">
        <f t="shared" si="33"/>
        <v>0.21100000000000016</v>
      </c>
      <c r="B220" s="10">
        <f t="shared" si="32"/>
        <v>0.56270774550538161</v>
      </c>
      <c r="D220" s="6">
        <f t="shared" si="36"/>
        <v>0.56270774225354259</v>
      </c>
      <c r="E220" s="6">
        <f t="shared" si="35"/>
        <v>3.2518389750039658E-9</v>
      </c>
      <c r="F220" s="6">
        <f t="shared" si="35"/>
        <v>2.3122735662559468E-24</v>
      </c>
      <c r="G220" s="6">
        <f t="shared" si="35"/>
        <v>4.5369552523581847E-46</v>
      </c>
      <c r="H220" s="6">
        <f t="shared" si="35"/>
        <v>3.0822151164888785E-74</v>
      </c>
      <c r="I220" s="6">
        <f t="shared" si="35"/>
        <v>7.9981542076062289E-109</v>
      </c>
      <c r="J220" s="6">
        <f t="shared" si="35"/>
        <v>8.3486311049812261E-150</v>
      </c>
      <c r="K220" s="6">
        <f t="shared" si="35"/>
        <v>3.6146199230592347E-197</v>
      </c>
      <c r="L220" s="6">
        <f t="shared" si="34"/>
        <v>6.6205034239218863E-251</v>
      </c>
      <c r="M220" s="6">
        <f t="shared" si="34"/>
        <v>0</v>
      </c>
      <c r="N220" s="6">
        <f t="shared" si="34"/>
        <v>0</v>
      </c>
      <c r="O220" s="6">
        <f t="shared" si="34"/>
        <v>0</v>
      </c>
      <c r="P220" s="6">
        <f t="shared" si="34"/>
        <v>0</v>
      </c>
      <c r="Q220" s="6">
        <f t="shared" si="34"/>
        <v>0</v>
      </c>
      <c r="R220" s="6">
        <f t="shared" si="34"/>
        <v>0</v>
      </c>
      <c r="S220" s="6">
        <f t="shared" si="34"/>
        <v>0</v>
      </c>
      <c r="T220" s="6">
        <f t="shared" si="34"/>
        <v>0</v>
      </c>
      <c r="U220" s="6">
        <f t="shared" si="34"/>
        <v>0</v>
      </c>
      <c r="V220" s="6">
        <f t="shared" si="34"/>
        <v>0</v>
      </c>
      <c r="W220" s="6">
        <f t="shared" si="34"/>
        <v>0</v>
      </c>
    </row>
    <row r="221" spans="1:23">
      <c r="A221" s="5">
        <f t="shared" si="33"/>
        <v>0.21200000000000016</v>
      </c>
      <c r="B221" s="10">
        <f t="shared" si="32"/>
        <v>0.55197769866814861</v>
      </c>
      <c r="D221" s="6">
        <f t="shared" si="36"/>
        <v>0.55197769574896915</v>
      </c>
      <c r="E221" s="6">
        <f t="shared" si="35"/>
        <v>2.9191793986003261E-9</v>
      </c>
      <c r="F221" s="6">
        <f t="shared" si="35"/>
        <v>1.7927894702801576E-24</v>
      </c>
      <c r="G221" s="6">
        <f t="shared" si="35"/>
        <v>2.8655826551220171E-46</v>
      </c>
      <c r="H221" s="6">
        <f t="shared" si="35"/>
        <v>1.4956988807757745E-74</v>
      </c>
      <c r="I221" s="6">
        <f t="shared" si="35"/>
        <v>2.8123683382921655E-109</v>
      </c>
      <c r="J221" s="6">
        <f t="shared" si="35"/>
        <v>2.0061588688183207E-150</v>
      </c>
      <c r="K221" s="6">
        <f t="shared" si="35"/>
        <v>5.598167692839148E-198</v>
      </c>
      <c r="L221" s="6">
        <f t="shared" si="34"/>
        <v>6.232649345744299E-252</v>
      </c>
      <c r="M221" s="6">
        <f t="shared" si="34"/>
        <v>0</v>
      </c>
      <c r="N221" s="6">
        <f t="shared" si="34"/>
        <v>0</v>
      </c>
      <c r="O221" s="6">
        <f t="shared" si="34"/>
        <v>0</v>
      </c>
      <c r="P221" s="6">
        <f t="shared" si="34"/>
        <v>0</v>
      </c>
      <c r="Q221" s="6">
        <f t="shared" si="34"/>
        <v>0</v>
      </c>
      <c r="R221" s="6">
        <f t="shared" si="34"/>
        <v>0</v>
      </c>
      <c r="S221" s="6">
        <f t="shared" si="34"/>
        <v>0</v>
      </c>
      <c r="T221" s="6">
        <f t="shared" si="34"/>
        <v>0</v>
      </c>
      <c r="U221" s="6">
        <f t="shared" si="34"/>
        <v>0</v>
      </c>
      <c r="V221" s="6">
        <f t="shared" si="34"/>
        <v>0</v>
      </c>
      <c r="W221" s="6">
        <f t="shared" si="34"/>
        <v>0</v>
      </c>
    </row>
    <row r="222" spans="1:23">
      <c r="A222" s="5">
        <f t="shared" si="33"/>
        <v>0.21300000000000016</v>
      </c>
      <c r="B222" s="10">
        <f t="shared" si="32"/>
        <v>0.54138591405767045</v>
      </c>
      <c r="D222" s="6">
        <f t="shared" si="36"/>
        <v>0.54138591143835224</v>
      </c>
      <c r="E222" s="6">
        <f t="shared" si="35"/>
        <v>2.6193181608222147E-9</v>
      </c>
      <c r="F222" s="6">
        <f t="shared" si="35"/>
        <v>1.3885465788886513E-24</v>
      </c>
      <c r="G222" s="6">
        <f t="shared" si="35"/>
        <v>1.8065323026875543E-46</v>
      </c>
      <c r="H222" s="6">
        <f t="shared" si="35"/>
        <v>7.2368741361662698E-75</v>
      </c>
      <c r="I222" s="6">
        <f t="shared" si="35"/>
        <v>9.8473545448219505E-110</v>
      </c>
      <c r="J222" s="6">
        <f t="shared" si="35"/>
        <v>4.7931132195410319E-151</v>
      </c>
      <c r="K222" s="6">
        <f t="shared" si="35"/>
        <v>8.6053175841172299E-199</v>
      </c>
      <c r="L222" s="6">
        <f t="shared" si="34"/>
        <v>5.8119996289628401E-253</v>
      </c>
      <c r="M222" s="6">
        <f t="shared" si="34"/>
        <v>0</v>
      </c>
      <c r="N222" s="6">
        <f t="shared" si="34"/>
        <v>0</v>
      </c>
      <c r="O222" s="6">
        <f t="shared" si="34"/>
        <v>0</v>
      </c>
      <c r="P222" s="6">
        <f t="shared" si="34"/>
        <v>0</v>
      </c>
      <c r="Q222" s="6">
        <f t="shared" si="34"/>
        <v>0</v>
      </c>
      <c r="R222" s="6">
        <f t="shared" si="34"/>
        <v>0</v>
      </c>
      <c r="S222" s="6">
        <f t="shared" si="34"/>
        <v>0</v>
      </c>
      <c r="T222" s="6">
        <f t="shared" si="34"/>
        <v>0</v>
      </c>
      <c r="U222" s="6">
        <f t="shared" si="34"/>
        <v>0</v>
      </c>
      <c r="V222" s="6">
        <f t="shared" si="34"/>
        <v>0</v>
      </c>
      <c r="W222" s="6">
        <f t="shared" si="34"/>
        <v>0</v>
      </c>
    </row>
    <row r="223" spans="1:23">
      <c r="A223" s="5">
        <f t="shared" si="33"/>
        <v>0.21400000000000016</v>
      </c>
      <c r="B223" s="10">
        <f t="shared" si="32"/>
        <v>0.53093207612964854</v>
      </c>
      <c r="D223" s="6">
        <f t="shared" si="36"/>
        <v>0.53093207378049923</v>
      </c>
      <c r="E223" s="6">
        <f t="shared" si="35"/>
        <v>2.3491493179019405E-9</v>
      </c>
      <c r="F223" s="6">
        <f t="shared" si="35"/>
        <v>1.0743130627261452E-24</v>
      </c>
      <c r="G223" s="6">
        <f t="shared" si="35"/>
        <v>1.1367359705405527E-46</v>
      </c>
      <c r="H223" s="6">
        <f t="shared" si="35"/>
        <v>3.4912294399136387E-75</v>
      </c>
      <c r="I223" s="6">
        <f t="shared" si="35"/>
        <v>3.433401103492287E-110</v>
      </c>
      <c r="J223" s="6">
        <f t="shared" si="35"/>
        <v>1.1385768728857063E-151</v>
      </c>
      <c r="K223" s="6">
        <f t="shared" si="35"/>
        <v>1.3128422982509791E-199</v>
      </c>
      <c r="L223" s="6">
        <f t="shared" si="34"/>
        <v>5.368254770441895E-254</v>
      </c>
      <c r="M223" s="6">
        <f t="shared" si="34"/>
        <v>0</v>
      </c>
      <c r="N223" s="6">
        <f t="shared" si="34"/>
        <v>0</v>
      </c>
      <c r="O223" s="6">
        <f t="shared" si="34"/>
        <v>0</v>
      </c>
      <c r="P223" s="6">
        <f t="shared" si="34"/>
        <v>0</v>
      </c>
      <c r="Q223" s="6">
        <f t="shared" si="34"/>
        <v>0</v>
      </c>
      <c r="R223" s="6">
        <f t="shared" si="34"/>
        <v>0</v>
      </c>
      <c r="S223" s="6">
        <f t="shared" si="34"/>
        <v>0</v>
      </c>
      <c r="T223" s="6">
        <f t="shared" si="34"/>
        <v>0</v>
      </c>
      <c r="U223" s="6">
        <f t="shared" si="34"/>
        <v>0</v>
      </c>
      <c r="V223" s="6">
        <f t="shared" si="34"/>
        <v>0</v>
      </c>
      <c r="W223" s="6">
        <f t="shared" si="34"/>
        <v>0</v>
      </c>
    </row>
    <row r="224" spans="1:23">
      <c r="A224" s="5">
        <f t="shared" si="33"/>
        <v>0.21500000000000016</v>
      </c>
      <c r="B224" s="10">
        <f t="shared" si="32"/>
        <v>0.52061583763910713</v>
      </c>
      <c r="D224" s="6">
        <f t="shared" si="36"/>
        <v>0.52061583553325885</v>
      </c>
      <c r="E224" s="6">
        <f t="shared" si="35"/>
        <v>2.1058482489602096E-9</v>
      </c>
      <c r="F224" s="6">
        <f t="shared" si="35"/>
        <v>8.3030692164336116E-25</v>
      </c>
      <c r="G224" s="6">
        <f t="shared" si="35"/>
        <v>7.1392283328651371E-47</v>
      </c>
      <c r="H224" s="6">
        <f t="shared" si="35"/>
        <v>1.6792724229606001E-75</v>
      </c>
      <c r="I224" s="6">
        <f t="shared" si="35"/>
        <v>1.1920095075610049E-110</v>
      </c>
      <c r="J224" s="6">
        <f t="shared" si="35"/>
        <v>2.6889905899984598E-152</v>
      </c>
      <c r="K224" s="6">
        <f t="shared" si="35"/>
        <v>1.9877865597982227E-200</v>
      </c>
      <c r="L224" s="6">
        <f t="shared" si="34"/>
        <v>4.9110991454178456E-255</v>
      </c>
      <c r="M224" s="6">
        <f t="shared" si="34"/>
        <v>0</v>
      </c>
      <c r="N224" s="6">
        <f t="shared" si="34"/>
        <v>0</v>
      </c>
      <c r="O224" s="6">
        <f t="shared" si="34"/>
        <v>0</v>
      </c>
      <c r="P224" s="6">
        <f t="shared" si="34"/>
        <v>0</v>
      </c>
      <c r="Q224" s="6">
        <f t="shared" si="34"/>
        <v>0</v>
      </c>
      <c r="R224" s="6">
        <f t="shared" si="34"/>
        <v>0</v>
      </c>
      <c r="S224" s="6">
        <f t="shared" si="34"/>
        <v>0</v>
      </c>
      <c r="T224" s="6">
        <f t="shared" si="34"/>
        <v>0</v>
      </c>
      <c r="U224" s="6">
        <f t="shared" si="34"/>
        <v>0</v>
      </c>
      <c r="V224" s="6">
        <f t="shared" si="34"/>
        <v>0</v>
      </c>
      <c r="W224" s="6">
        <f t="shared" si="34"/>
        <v>0</v>
      </c>
    </row>
    <row r="225" spans="1:23">
      <c r="A225" s="5">
        <f t="shared" si="33"/>
        <v>0.21600000000000016</v>
      </c>
      <c r="B225" s="10">
        <f t="shared" si="32"/>
        <v>0.51043682014607916</v>
      </c>
      <c r="D225" s="6">
        <f t="shared" si="36"/>
        <v>0.51043681825923171</v>
      </c>
      <c r="E225" s="6">
        <f t="shared" si="35"/>
        <v>1.8868474116842826E-9</v>
      </c>
      <c r="F225" s="6">
        <f t="shared" si="35"/>
        <v>6.4103538883889826E-25</v>
      </c>
      <c r="G225" s="6">
        <f t="shared" si="35"/>
        <v>4.4752514785459632E-47</v>
      </c>
      <c r="H225" s="6">
        <f t="shared" si="35"/>
        <v>8.0533053460267625E-76</v>
      </c>
      <c r="I225" s="6">
        <f t="shared" si="35"/>
        <v>4.120763517132334E-111</v>
      </c>
      <c r="J225" s="6">
        <f t="shared" si="35"/>
        <v>6.3137643697611223E-153</v>
      </c>
      <c r="K225" s="6">
        <f t="shared" si="35"/>
        <v>2.9869316869662961E-201</v>
      </c>
      <c r="L225" s="6">
        <f t="shared" si="34"/>
        <v>4.4498528122614622E-256</v>
      </c>
      <c r="M225" s="6">
        <f t="shared" si="34"/>
        <v>0</v>
      </c>
      <c r="N225" s="6">
        <f t="shared" si="34"/>
        <v>0</v>
      </c>
      <c r="O225" s="6">
        <f t="shared" si="34"/>
        <v>0</v>
      </c>
      <c r="P225" s="6">
        <f t="shared" si="34"/>
        <v>0</v>
      </c>
      <c r="Q225" s="6">
        <f t="shared" si="34"/>
        <v>0</v>
      </c>
      <c r="R225" s="6">
        <f t="shared" ref="L225:W246" si="37">EXP($A225-R$4*EXP(4*$A225))*((16*R$4^2*EXP(8*$A225)-24*R$4*EXP(4*$A225)))</f>
        <v>0</v>
      </c>
      <c r="S225" s="6">
        <f t="shared" si="37"/>
        <v>0</v>
      </c>
      <c r="T225" s="6">
        <f t="shared" si="37"/>
        <v>0</v>
      </c>
      <c r="U225" s="6">
        <f t="shared" si="37"/>
        <v>0</v>
      </c>
      <c r="V225" s="6">
        <f t="shared" si="37"/>
        <v>0</v>
      </c>
      <c r="W225" s="6">
        <f t="shared" si="37"/>
        <v>0</v>
      </c>
    </row>
    <row r="226" spans="1:23">
      <c r="A226" s="5">
        <f t="shared" si="33"/>
        <v>0.21700000000000016</v>
      </c>
      <c r="B226" s="10">
        <f t="shared" si="32"/>
        <v>0.50039461452946732</v>
      </c>
      <c r="D226" s="6">
        <f t="shared" si="36"/>
        <v>0.50039461283965325</v>
      </c>
      <c r="E226" s="6">
        <f>EXP($A226-E$4*EXP(4*$A226))*((16*E$4^2*EXP(8*$A226)-24*E$4*EXP(4*$A226)))</f>
        <v>1.6898140725838001E-9</v>
      </c>
      <c r="F226" s="6">
        <f>EXP($A226-F$4*EXP(4*$A226))*((16*F$4^2*EXP(8*$A226)-24*F$4*EXP(4*$A226)))</f>
        <v>4.94377888653939E-25</v>
      </c>
      <c r="G226" s="6">
        <f t="shared" si="35"/>
        <v>2.7999792488508407E-47</v>
      </c>
      <c r="H226" s="6">
        <f t="shared" si="35"/>
        <v>3.8506340950722709E-76</v>
      </c>
      <c r="I226" s="6">
        <f t="shared" si="35"/>
        <v>1.4184401524505054E-111</v>
      </c>
      <c r="J226" s="6">
        <f t="shared" si="35"/>
        <v>1.4738371158906382E-153</v>
      </c>
      <c r="K226" s="6">
        <f t="shared" si="35"/>
        <v>4.4541613870806039E-202</v>
      </c>
      <c r="L226" s="6">
        <f t="shared" si="37"/>
        <v>3.9931645202400074E-257</v>
      </c>
      <c r="M226" s="6">
        <f t="shared" si="37"/>
        <v>0</v>
      </c>
      <c r="N226" s="6">
        <f t="shared" si="37"/>
        <v>0</v>
      </c>
      <c r="O226" s="6">
        <f t="shared" si="37"/>
        <v>0</v>
      </c>
      <c r="P226" s="6">
        <f t="shared" si="37"/>
        <v>0</v>
      </c>
      <c r="Q226" s="6">
        <f t="shared" si="37"/>
        <v>0</v>
      </c>
      <c r="R226" s="6">
        <f t="shared" si="37"/>
        <v>0</v>
      </c>
      <c r="S226" s="6">
        <f t="shared" si="37"/>
        <v>0</v>
      </c>
      <c r="T226" s="6">
        <f t="shared" si="37"/>
        <v>0</v>
      </c>
      <c r="U226" s="6">
        <f t="shared" si="37"/>
        <v>0</v>
      </c>
      <c r="V226" s="6">
        <f t="shared" si="37"/>
        <v>0</v>
      </c>
      <c r="W226" s="6">
        <f t="shared" si="37"/>
        <v>0</v>
      </c>
    </row>
    <row r="227" spans="1:23">
      <c r="A227" s="5">
        <f t="shared" si="33"/>
        <v>0.21800000000000017</v>
      </c>
      <c r="B227" s="10">
        <f t="shared" si="32"/>
        <v>0.49048878150877889</v>
      </c>
      <c r="D227" s="6">
        <f t="shared" si="36"/>
        <v>0.49048877999614904</v>
      </c>
      <c r="E227" s="6">
        <f t="shared" si="35"/>
        <v>1.5126298612112441E-9</v>
      </c>
      <c r="F227" s="6">
        <f t="shared" si="35"/>
        <v>3.8086221494439317E-25</v>
      </c>
      <c r="G227" s="6">
        <f t="shared" si="35"/>
        <v>1.7484775281538323E-47</v>
      </c>
      <c r="H227" s="6">
        <f t="shared" si="35"/>
        <v>1.8356514614026582E-76</v>
      </c>
      <c r="I227" s="6">
        <f t="shared" si="35"/>
        <v>4.8615216048240711E-112</v>
      </c>
      <c r="J227" s="6">
        <f t="shared" si="35"/>
        <v>3.4202863590065174E-154</v>
      </c>
      <c r="K227" s="6">
        <f t="shared" si="35"/>
        <v>6.5914117178277648E-203</v>
      </c>
      <c r="L227" s="6">
        <f t="shared" si="37"/>
        <v>3.5487594306945703E-258</v>
      </c>
      <c r="M227" s="6">
        <f t="shared" si="37"/>
        <v>0</v>
      </c>
      <c r="N227" s="6">
        <f t="shared" si="37"/>
        <v>0</v>
      </c>
      <c r="O227" s="6">
        <f t="shared" si="37"/>
        <v>0</v>
      </c>
      <c r="P227" s="6">
        <f t="shared" si="37"/>
        <v>0</v>
      </c>
      <c r="Q227" s="6">
        <f t="shared" si="37"/>
        <v>0</v>
      </c>
      <c r="R227" s="6">
        <f t="shared" si="37"/>
        <v>0</v>
      </c>
      <c r="S227" s="6">
        <f t="shared" si="37"/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>
      <c r="A228" s="5">
        <f t="shared" si="33"/>
        <v>0.21900000000000017</v>
      </c>
      <c r="B228" s="10">
        <f t="shared" si="32"/>
        <v>0.48071885217340138</v>
      </c>
      <c r="D228" s="6">
        <f t="shared" si="36"/>
        <v>0.48071885082002935</v>
      </c>
      <c r="E228" s="6">
        <f t="shared" si="35"/>
        <v>1.3533720083559588E-9</v>
      </c>
      <c r="F228" s="6">
        <f t="shared" si="35"/>
        <v>2.9309383370692041E-25</v>
      </c>
      <c r="G228" s="6">
        <f t="shared" si="35"/>
        <v>1.0897574261334408E-47</v>
      </c>
      <c r="H228" s="6">
        <f t="shared" si="35"/>
        <v>8.7245467252012195E-77</v>
      </c>
      <c r="I228" s="6">
        <f t="shared" si="35"/>
        <v>1.6590283194305711E-112</v>
      </c>
      <c r="J228" s="6">
        <f t="shared" si="35"/>
        <v>7.8907283870425657E-155</v>
      </c>
      <c r="K228" s="6">
        <f t="shared" si="35"/>
        <v>9.6794219885894204E-204</v>
      </c>
      <c r="L228" s="6">
        <f t="shared" si="37"/>
        <v>3.1232505960493523E-259</v>
      </c>
      <c r="M228" s="6">
        <f t="shared" si="37"/>
        <v>0</v>
      </c>
      <c r="N228" s="6">
        <f t="shared" si="37"/>
        <v>0</v>
      </c>
      <c r="O228" s="6">
        <f t="shared" si="37"/>
        <v>0</v>
      </c>
      <c r="P228" s="6">
        <f t="shared" si="37"/>
        <v>0</v>
      </c>
      <c r="Q228" s="6">
        <f t="shared" si="37"/>
        <v>0</v>
      </c>
      <c r="R228" s="6">
        <f t="shared" si="37"/>
        <v>0</v>
      </c>
      <c r="S228" s="6">
        <f t="shared" si="37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>
      <c r="A229" s="5">
        <f t="shared" si="33"/>
        <v>0.22000000000000017</v>
      </c>
      <c r="B229" s="10">
        <f t="shared" si="32"/>
        <v>0.47108432851908066</v>
      </c>
      <c r="D229" s="6">
        <f t="shared" si="36"/>
        <v>0.47108432730878452</v>
      </c>
      <c r="E229" s="6">
        <f t="shared" si="35"/>
        <v>1.2102961381635794E-9</v>
      </c>
      <c r="F229" s="6">
        <f t="shared" si="35"/>
        <v>2.2530640301484782E-25</v>
      </c>
      <c r="G229" s="6">
        <f t="shared" si="35"/>
        <v>6.778924724873994E-48</v>
      </c>
      <c r="H229" s="6">
        <f t="shared" si="35"/>
        <v>4.1341379679365814E-77</v>
      </c>
      <c r="I229" s="6">
        <f t="shared" si="35"/>
        <v>5.6370024203625836E-113</v>
      </c>
      <c r="J229" s="6">
        <f t="shared" si="35"/>
        <v>1.8096855304501744E-155</v>
      </c>
      <c r="K229" s="6">
        <f t="shared" si="35"/>
        <v>1.4104753766167816E-204</v>
      </c>
      <c r="L229" s="6">
        <f t="shared" si="37"/>
        <v>2.7220184793891972E-260</v>
      </c>
      <c r="M229" s="6">
        <f t="shared" si="37"/>
        <v>0</v>
      </c>
      <c r="N229" s="6">
        <f t="shared" si="37"/>
        <v>0</v>
      </c>
      <c r="O229" s="6">
        <f t="shared" si="37"/>
        <v>0</v>
      </c>
      <c r="P229" s="6">
        <f t="shared" si="37"/>
        <v>0</v>
      </c>
      <c r="Q229" s="6">
        <f t="shared" si="37"/>
        <v>0</v>
      </c>
      <c r="R229" s="6">
        <f t="shared" si="37"/>
        <v>0</v>
      </c>
      <c r="S229" s="6">
        <f t="shared" si="37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>
      <c r="A230" s="5">
        <f t="shared" si="33"/>
        <v>0.22100000000000017</v>
      </c>
      <c r="B230" s="10">
        <f t="shared" si="32"/>
        <v>0.461584683991283</v>
      </c>
      <c r="D230" s="6">
        <f t="shared" si="36"/>
        <v>0.46158468290946253</v>
      </c>
      <c r="E230" s="6">
        <f t="shared" si="35"/>
        <v>1.0818204934344194E-9</v>
      </c>
      <c r="F230" s="6">
        <f t="shared" si="35"/>
        <v>1.7300814767489035E-25</v>
      </c>
      <c r="G230" s="6">
        <f t="shared" si="35"/>
        <v>4.2087159559867345E-48</v>
      </c>
      <c r="H230" s="6">
        <f t="shared" si="35"/>
        <v>1.9530405119066181E-77</v>
      </c>
      <c r="I230" s="6">
        <f t="shared" si="35"/>
        <v>1.9069878332688234E-113</v>
      </c>
      <c r="J230" s="6">
        <f t="shared" si="35"/>
        <v>4.1258195751230218E-156</v>
      </c>
      <c r="K230" s="6">
        <f t="shared" si="35"/>
        <v>2.0394508717392931E-205</v>
      </c>
      <c r="L230" s="6">
        <f t="shared" si="37"/>
        <v>2.349158146996608E-261</v>
      </c>
      <c r="M230" s="6">
        <f t="shared" si="37"/>
        <v>0</v>
      </c>
      <c r="N230" s="6">
        <f t="shared" si="37"/>
        <v>0</v>
      </c>
      <c r="O230" s="6">
        <f t="shared" si="37"/>
        <v>0</v>
      </c>
      <c r="P230" s="6">
        <f t="shared" si="37"/>
        <v>0</v>
      </c>
      <c r="Q230" s="6">
        <f t="shared" si="37"/>
        <v>0</v>
      </c>
      <c r="R230" s="6">
        <f t="shared" si="37"/>
        <v>0</v>
      </c>
      <c r="S230" s="6">
        <f t="shared" si="37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>
      <c r="A231" s="5">
        <f t="shared" si="33"/>
        <v>0.22200000000000017</v>
      </c>
      <c r="B231" s="10">
        <f t="shared" si="32"/>
        <v>0.45221936403509366</v>
      </c>
      <c r="D231" s="6">
        <f t="shared" si="36"/>
        <v>0.45221936306858218</v>
      </c>
      <c r="E231" s="6">
        <f t="shared" si="35"/>
        <v>9.6651148205118373E-10</v>
      </c>
      <c r="F231" s="6">
        <f t="shared" si="35"/>
        <v>1.3270395006958142E-25</v>
      </c>
      <c r="G231" s="6">
        <f t="shared" si="35"/>
        <v>2.6079116688799808E-48</v>
      </c>
      <c r="H231" s="6">
        <f t="shared" si="35"/>
        <v>9.1984882282060961E-78</v>
      </c>
      <c r="I231" s="6">
        <f t="shared" si="35"/>
        <v>6.4231092431252473E-114</v>
      </c>
      <c r="J231" s="6">
        <f t="shared" si="35"/>
        <v>9.3503552780903774E-157</v>
      </c>
      <c r="K231" s="6">
        <f t="shared" si="35"/>
        <v>2.9260324718619521E-206</v>
      </c>
      <c r="L231" s="6">
        <f t="shared" si="37"/>
        <v>2.0074895901223025E-262</v>
      </c>
      <c r="M231" s="6">
        <f t="shared" si="37"/>
        <v>0</v>
      </c>
      <c r="N231" s="6">
        <f t="shared" si="37"/>
        <v>0</v>
      </c>
      <c r="O231" s="6">
        <f t="shared" si="37"/>
        <v>0</v>
      </c>
      <c r="P231" s="6">
        <f t="shared" si="37"/>
        <v>0</v>
      </c>
      <c r="Q231" s="6">
        <f t="shared" si="37"/>
        <v>0</v>
      </c>
      <c r="R231" s="6">
        <f t="shared" si="37"/>
        <v>0</v>
      </c>
      <c r="S231" s="6">
        <f t="shared" si="37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>
      <c r="A232" s="5">
        <f t="shared" si="33"/>
        <v>0.22300000000000017</v>
      </c>
      <c r="B232" s="10">
        <f t="shared" si="32"/>
        <v>0.44298778665132388</v>
      </c>
      <c r="D232" s="6">
        <f t="shared" si="36"/>
        <v>0.44298778578825343</v>
      </c>
      <c r="E232" s="6">
        <f t="shared" si="36"/>
        <v>8.6307044061320801E-10</v>
      </c>
      <c r="F232" s="6">
        <f t="shared" si="36"/>
        <v>1.0167718419551267E-25</v>
      </c>
      <c r="G232" s="6">
        <f t="shared" si="36"/>
        <v>1.6128248509034745E-48</v>
      </c>
      <c r="H232" s="6">
        <f t="shared" si="36"/>
        <v>4.3191201607421508E-78</v>
      </c>
      <c r="I232" s="6">
        <f t="shared" si="36"/>
        <v>2.1539358062938652E-114</v>
      </c>
      <c r="J232" s="6">
        <f t="shared" si="36"/>
        <v>2.1064268332379769E-157</v>
      </c>
      <c r="K232" s="6">
        <f t="shared" si="36"/>
        <v>4.1653321134865676E-207</v>
      </c>
      <c r="L232" s="6">
        <f t="shared" si="37"/>
        <v>1.6986232176639998E-263</v>
      </c>
      <c r="M232" s="6">
        <f t="shared" si="37"/>
        <v>0</v>
      </c>
      <c r="N232" s="6">
        <f t="shared" si="37"/>
        <v>0</v>
      </c>
      <c r="O232" s="6">
        <f t="shared" si="37"/>
        <v>0</v>
      </c>
      <c r="P232" s="6">
        <f t="shared" si="37"/>
        <v>0</v>
      </c>
      <c r="Q232" s="6">
        <f t="shared" si="37"/>
        <v>0</v>
      </c>
      <c r="R232" s="6">
        <f t="shared" si="37"/>
        <v>0</v>
      </c>
      <c r="S232" s="6">
        <f t="shared" si="37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>
      <c r="A233" s="5">
        <f t="shared" si="33"/>
        <v>0.22400000000000017</v>
      </c>
      <c r="B233" s="10">
        <f t="shared" si="32"/>
        <v>0.43388934295848558</v>
      </c>
      <c r="D233" s="6">
        <f t="shared" si="36"/>
        <v>0.43388934218816405</v>
      </c>
      <c r="E233" s="6">
        <f t="shared" si="36"/>
        <v>7.7032151894383111E-10</v>
      </c>
      <c r="F233" s="6">
        <f t="shared" si="36"/>
        <v>7.7818637762852046E-26</v>
      </c>
      <c r="G233" s="6">
        <f t="shared" si="36"/>
        <v>9.9547234984328792E-49</v>
      </c>
      <c r="H233" s="6">
        <f t="shared" si="36"/>
        <v>2.0218197066148906E-78</v>
      </c>
      <c r="I233" s="6">
        <f t="shared" si="36"/>
        <v>7.1912205698839776E-115</v>
      </c>
      <c r="J233" s="6">
        <f t="shared" si="36"/>
        <v>4.7168776389448162E-158</v>
      </c>
      <c r="K233" s="6">
        <f t="shared" si="36"/>
        <v>5.8831662218685498E-208</v>
      </c>
      <c r="L233" s="6">
        <f t="shared" si="37"/>
        <v>1.4230700986992253E-264</v>
      </c>
      <c r="M233" s="6">
        <f t="shared" si="37"/>
        <v>0</v>
      </c>
      <c r="N233" s="6">
        <f t="shared" si="37"/>
        <v>0</v>
      </c>
      <c r="O233" s="6">
        <f t="shared" si="37"/>
        <v>0</v>
      </c>
      <c r="P233" s="6">
        <f t="shared" si="37"/>
        <v>0</v>
      </c>
      <c r="Q233" s="6">
        <f t="shared" si="37"/>
        <v>0</v>
      </c>
      <c r="R233" s="6">
        <f t="shared" si="37"/>
        <v>0</v>
      </c>
      <c r="S233" s="6">
        <f t="shared" si="37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>
      <c r="A234" s="5">
        <f t="shared" si="33"/>
        <v>0.22500000000000017</v>
      </c>
      <c r="B234" s="10">
        <f t="shared" si="32"/>
        <v>0.42492339776029181</v>
      </c>
      <c r="D234" s="6">
        <f t="shared" si="36"/>
        <v>0.42492339707309124</v>
      </c>
      <c r="E234" s="6">
        <f t="shared" si="36"/>
        <v>6.8720059622134999E-10</v>
      </c>
      <c r="F234" s="6">
        <f t="shared" si="36"/>
        <v>5.9492506970777463E-26</v>
      </c>
      <c r="G234" s="6">
        <f t="shared" si="36"/>
        <v>6.1321878064425275E-49</v>
      </c>
      <c r="H234" s="6">
        <f t="shared" si="36"/>
        <v>9.4352309720960723E-79</v>
      </c>
      <c r="I234" s="6">
        <f t="shared" si="36"/>
        <v>2.3902712312981554E-115</v>
      </c>
      <c r="J234" s="6">
        <f t="shared" si="36"/>
        <v>1.0498864902632299E-158</v>
      </c>
      <c r="K234" s="6">
        <f t="shared" si="36"/>
        <v>8.2442268132920625E-209</v>
      </c>
      <c r="L234" s="6">
        <f t="shared" si="37"/>
        <v>1.1803851083883576E-265</v>
      </c>
      <c r="M234" s="6">
        <f t="shared" si="37"/>
        <v>0</v>
      </c>
      <c r="N234" s="6">
        <f t="shared" si="37"/>
        <v>0</v>
      </c>
      <c r="O234" s="6">
        <f t="shared" si="37"/>
        <v>0</v>
      </c>
      <c r="P234" s="6">
        <f t="shared" si="37"/>
        <v>0</v>
      </c>
      <c r="Q234" s="6">
        <f t="shared" si="37"/>
        <v>0</v>
      </c>
      <c r="R234" s="6">
        <f t="shared" si="37"/>
        <v>0</v>
      </c>
      <c r="S234" s="6">
        <f t="shared" si="37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>
      <c r="A235" s="5">
        <f t="shared" si="33"/>
        <v>0.22600000000000017</v>
      </c>
      <c r="B235" s="10">
        <f t="shared" si="32"/>
        <v>0.41608929011834078</v>
      </c>
      <c r="D235" s="6">
        <f t="shared" si="36"/>
        <v>0.41608928950559565</v>
      </c>
      <c r="E235" s="6">
        <f t="shared" si="36"/>
        <v>6.1274514609191414E-10</v>
      </c>
      <c r="F235" s="6">
        <f t="shared" si="36"/>
        <v>4.5431546477459506E-26</v>
      </c>
      <c r="G235" s="6">
        <f t="shared" si="36"/>
        <v>3.7700101052438281E-49</v>
      </c>
      <c r="H235" s="6">
        <f t="shared" si="36"/>
        <v>4.3895526298482356E-79</v>
      </c>
      <c r="I235" s="6">
        <f t="shared" si="36"/>
        <v>7.9096772725786408E-116</v>
      </c>
      <c r="J235" s="6">
        <f t="shared" si="36"/>
        <v>2.3227319125222964E-159</v>
      </c>
      <c r="K235" s="6">
        <f t="shared" si="36"/>
        <v>1.1461787542209875E-209</v>
      </c>
      <c r="L235" s="6">
        <f t="shared" si="37"/>
        <v>9.6933072627567218E-267</v>
      </c>
      <c r="M235" s="6">
        <f t="shared" si="37"/>
        <v>0</v>
      </c>
      <c r="N235" s="6">
        <f t="shared" si="37"/>
        <v>0</v>
      </c>
      <c r="O235" s="6">
        <f t="shared" si="37"/>
        <v>0</v>
      </c>
      <c r="P235" s="6">
        <f t="shared" si="37"/>
        <v>0</v>
      </c>
      <c r="Q235" s="6">
        <f t="shared" si="37"/>
        <v>0</v>
      </c>
      <c r="R235" s="6">
        <f t="shared" si="37"/>
        <v>0</v>
      </c>
      <c r="S235" s="6">
        <f t="shared" si="37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>
      <c r="A236" s="5">
        <f t="shared" si="33"/>
        <v>0.22700000000000017</v>
      </c>
      <c r="B236" s="10">
        <f t="shared" si="32"/>
        <v>0.40738633392964813</v>
      </c>
      <c r="D236" s="6">
        <f t="shared" si="36"/>
        <v>0.40738633338356317</v>
      </c>
      <c r="E236" s="6">
        <f t="shared" si="36"/>
        <v>5.4608497428325573E-10</v>
      </c>
      <c r="F236" s="6">
        <f t="shared" si="36"/>
        <v>3.4655122506035928E-26</v>
      </c>
      <c r="G236" s="6">
        <f t="shared" si="36"/>
        <v>2.3131668505868524E-49</v>
      </c>
      <c r="H236" s="6">
        <f t="shared" si="36"/>
        <v>2.0358239478367938E-79</v>
      </c>
      <c r="I236" s="6">
        <f t="shared" si="36"/>
        <v>2.6057311277316511E-116</v>
      </c>
      <c r="J236" s="6">
        <f t="shared" si="36"/>
        <v>5.1075694891232448E-160</v>
      </c>
      <c r="K236" s="6">
        <f t="shared" si="36"/>
        <v>1.5809007801475317E-210</v>
      </c>
      <c r="L236" s="6">
        <f t="shared" si="37"/>
        <v>7.8804974843384297E-268</v>
      </c>
      <c r="M236" s="6">
        <f t="shared" si="37"/>
        <v>0</v>
      </c>
      <c r="N236" s="6">
        <f t="shared" si="37"/>
        <v>0</v>
      </c>
      <c r="O236" s="6">
        <f t="shared" si="37"/>
        <v>0</v>
      </c>
      <c r="P236" s="6">
        <f t="shared" si="37"/>
        <v>0</v>
      </c>
      <c r="Q236" s="6">
        <f t="shared" si="37"/>
        <v>0</v>
      </c>
      <c r="R236" s="6">
        <f t="shared" si="37"/>
        <v>0</v>
      </c>
      <c r="S236" s="6">
        <f t="shared" si="37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>
      <c r="A237" s="5">
        <f t="shared" si="33"/>
        <v>0.22800000000000017</v>
      </c>
      <c r="B237" s="10">
        <f t="shared" si="32"/>
        <v>0.39881381850866909</v>
      </c>
      <c r="D237" s="6">
        <f t="shared" si="36"/>
        <v>0.39881381802223531</v>
      </c>
      <c r="E237" s="6">
        <f t="shared" si="36"/>
        <v>4.8643375797796831E-10</v>
      </c>
      <c r="F237" s="6">
        <f t="shared" si="36"/>
        <v>2.6405237646507427E-26</v>
      </c>
      <c r="G237" s="6">
        <f t="shared" si="36"/>
        <v>1.4164633024614996E-49</v>
      </c>
      <c r="H237" s="6">
        <f t="shared" si="36"/>
        <v>9.4125437843103893E-80</v>
      </c>
      <c r="I237" s="6">
        <f t="shared" si="36"/>
        <v>8.5457841162515612E-117</v>
      </c>
      <c r="J237" s="6">
        <f t="shared" si="36"/>
        <v>1.1162908158013046E-160</v>
      </c>
      <c r="K237" s="6">
        <f t="shared" si="36"/>
        <v>2.1631811139006827E-211</v>
      </c>
      <c r="L237" s="6">
        <f t="shared" si="37"/>
        <v>6.3423643385430247E-269</v>
      </c>
      <c r="M237" s="6">
        <f t="shared" si="37"/>
        <v>0</v>
      </c>
      <c r="N237" s="6">
        <f t="shared" si="37"/>
        <v>0</v>
      </c>
      <c r="O237" s="6">
        <f t="shared" si="37"/>
        <v>0</v>
      </c>
      <c r="P237" s="6">
        <f t="shared" si="37"/>
        <v>0</v>
      </c>
      <c r="Q237" s="6">
        <f t="shared" si="37"/>
        <v>0</v>
      </c>
      <c r="R237" s="6">
        <f t="shared" si="37"/>
        <v>0</v>
      </c>
      <c r="S237" s="6">
        <f t="shared" si="37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>
      <c r="A238" s="5">
        <f t="shared" si="33"/>
        <v>0.22900000000000018</v>
      </c>
      <c r="B238" s="10">
        <f t="shared" si="32"/>
        <v>0.39037100917348533</v>
      </c>
      <c r="D238" s="6">
        <f t="shared" si="36"/>
        <v>0.39037100874040398</v>
      </c>
      <c r="E238" s="6">
        <f t="shared" si="36"/>
        <v>4.3308132155036457E-10</v>
      </c>
      <c r="F238" s="6">
        <f t="shared" si="36"/>
        <v>2.0096641939413137E-26</v>
      </c>
      <c r="G238" s="6">
        <f t="shared" si="36"/>
        <v>8.6563368101545547E-50</v>
      </c>
      <c r="H238" s="6">
        <f t="shared" si="36"/>
        <v>4.3382563326917107E-80</v>
      </c>
      <c r="I238" s="6">
        <f t="shared" si="36"/>
        <v>2.7900880169466828E-117</v>
      </c>
      <c r="J238" s="6">
        <f t="shared" si="36"/>
        <v>2.4248096977017465E-161</v>
      </c>
      <c r="K238" s="6">
        <f t="shared" si="36"/>
        <v>2.9363192812764813E-212</v>
      </c>
      <c r="L238" s="6">
        <f t="shared" si="37"/>
        <v>5.0529739986052E-270</v>
      </c>
      <c r="M238" s="6">
        <f t="shared" si="37"/>
        <v>0</v>
      </c>
      <c r="N238" s="6">
        <f t="shared" si="37"/>
        <v>0</v>
      </c>
      <c r="O238" s="6">
        <f t="shared" si="37"/>
        <v>0</v>
      </c>
      <c r="P238" s="6">
        <f t="shared" si="37"/>
        <v>0</v>
      </c>
      <c r="Q238" s="6">
        <f t="shared" si="37"/>
        <v>0</v>
      </c>
      <c r="R238" s="6">
        <f t="shared" si="37"/>
        <v>0</v>
      </c>
      <c r="S238" s="6">
        <f t="shared" si="37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>
      <c r="A239" s="5">
        <f t="shared" si="33"/>
        <v>0.23000000000000018</v>
      </c>
      <c r="B239" s="10">
        <f t="shared" si="32"/>
        <v>0.38205714783579481</v>
      </c>
      <c r="D239" s="6">
        <f t="shared" si="36"/>
        <v>0.3820571474504082</v>
      </c>
      <c r="E239" s="6">
        <f t="shared" si="36"/>
        <v>3.8538658824525592E-10</v>
      </c>
      <c r="F239" s="6">
        <f t="shared" si="36"/>
        <v>1.5277972421975266E-26</v>
      </c>
      <c r="G239" s="6">
        <f t="shared" si="36"/>
        <v>5.2794652012240261E-50</v>
      </c>
      <c r="H239" s="6">
        <f t="shared" si="36"/>
        <v>1.9932389901906451E-80</v>
      </c>
      <c r="I239" s="6">
        <f t="shared" si="36"/>
        <v>9.0681713855863648E-118</v>
      </c>
      <c r="J239" s="6">
        <f t="shared" si="36"/>
        <v>5.2348535662711906E-162</v>
      </c>
      <c r="K239" s="6">
        <f t="shared" si="36"/>
        <v>3.9538651894619953E-213</v>
      </c>
      <c r="L239" s="6">
        <f t="shared" si="37"/>
        <v>3.9849568549212459E-271</v>
      </c>
      <c r="M239" s="6">
        <f t="shared" si="37"/>
        <v>0</v>
      </c>
      <c r="N239" s="6">
        <f t="shared" si="37"/>
        <v>0</v>
      </c>
      <c r="O239" s="6">
        <f t="shared" si="37"/>
        <v>0</v>
      </c>
      <c r="P239" s="6">
        <f t="shared" si="37"/>
        <v>0</v>
      </c>
      <c r="Q239" s="6">
        <f t="shared" si="37"/>
        <v>0</v>
      </c>
      <c r="R239" s="6">
        <f t="shared" si="37"/>
        <v>0</v>
      </c>
      <c r="S239" s="6">
        <f t="shared" si="37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>
      <c r="A240" s="5">
        <f t="shared" si="33"/>
        <v>0.23100000000000018</v>
      </c>
      <c r="B240" s="10">
        <f t="shared" si="32"/>
        <v>0.37387145359436946</v>
      </c>
      <c r="D240" s="6">
        <f t="shared" si="36"/>
        <v>0.37387145325159832</v>
      </c>
      <c r="E240" s="6">
        <f t="shared" si="36"/>
        <v>3.4277115200394083E-10</v>
      </c>
      <c r="F240" s="6">
        <f t="shared" si="36"/>
        <v>1.1601517353220279E-26</v>
      </c>
      <c r="G240" s="6">
        <f t="shared" si="36"/>
        <v>3.2134325283114973E-50</v>
      </c>
      <c r="H240" s="6">
        <f t="shared" si="36"/>
        <v>9.1292276363394454E-81</v>
      </c>
      <c r="I240" s="6">
        <f t="shared" si="36"/>
        <v>2.9339282740729626E-118</v>
      </c>
      <c r="J240" s="6">
        <f t="shared" si="36"/>
        <v>1.1231745885117772E-162</v>
      </c>
      <c r="K240" s="6">
        <f t="shared" si="36"/>
        <v>5.2812245021063857E-214</v>
      </c>
      <c r="L240" s="6">
        <f t="shared" si="37"/>
        <v>3.1107359952696362E-272</v>
      </c>
      <c r="M240" s="6">
        <f t="shared" si="37"/>
        <v>0</v>
      </c>
      <c r="N240" s="6">
        <f t="shared" si="37"/>
        <v>0</v>
      </c>
      <c r="O240" s="6">
        <f t="shared" si="37"/>
        <v>0</v>
      </c>
      <c r="P240" s="6">
        <f t="shared" si="37"/>
        <v>0</v>
      </c>
      <c r="Q240" s="6">
        <f t="shared" si="37"/>
        <v>0</v>
      </c>
      <c r="R240" s="6">
        <f t="shared" si="37"/>
        <v>0</v>
      </c>
      <c r="S240" s="6">
        <f t="shared" si="37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>
      <c r="A241" s="5">
        <f t="shared" si="33"/>
        <v>0.23200000000000018</v>
      </c>
      <c r="B241" s="10">
        <f t="shared" si="32"/>
        <v>0.36581312333163779</v>
      </c>
      <c r="D241" s="6">
        <f t="shared" si="36"/>
        <v>0.36581312302692437</v>
      </c>
      <c r="E241" s="6">
        <f t="shared" si="36"/>
        <v>3.0471341794382841E-10</v>
      </c>
      <c r="F241" s="6">
        <f t="shared" si="36"/>
        <v>8.7997176221933343E-27</v>
      </c>
      <c r="G241" s="6">
        <f t="shared" si="36"/>
        <v>1.9519486811130102E-50</v>
      </c>
      <c r="H241" s="6">
        <f t="shared" si="36"/>
        <v>4.168057561689641E-81</v>
      </c>
      <c r="I241" s="6">
        <f t="shared" si="36"/>
        <v>9.4492930679951376E-119</v>
      </c>
      <c r="J241" s="6">
        <f t="shared" si="36"/>
        <v>2.3949425309254161E-163</v>
      </c>
      <c r="K241" s="6">
        <f t="shared" si="36"/>
        <v>6.9972524292081051E-215</v>
      </c>
      <c r="L241" s="6">
        <f t="shared" si="37"/>
        <v>2.4035207327843337E-273</v>
      </c>
      <c r="M241" s="6">
        <f t="shared" si="37"/>
        <v>0</v>
      </c>
      <c r="N241" s="6">
        <f t="shared" si="37"/>
        <v>0</v>
      </c>
      <c r="O241" s="6">
        <f t="shared" si="37"/>
        <v>0</v>
      </c>
      <c r="P241" s="6">
        <f t="shared" si="37"/>
        <v>0</v>
      </c>
      <c r="Q241" s="6">
        <f t="shared" si="37"/>
        <v>0</v>
      </c>
      <c r="R241" s="6">
        <f t="shared" si="37"/>
        <v>0</v>
      </c>
      <c r="S241" s="6">
        <f t="shared" si="37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>
      <c r="A242" s="5">
        <f t="shared" si="33"/>
        <v>0.23300000000000018</v>
      </c>
      <c r="B242" s="10">
        <f t="shared" si="32"/>
        <v>0.35788133231303648</v>
      </c>
      <c r="D242" s="6">
        <f t="shared" si="36"/>
        <v>0.35788133204229322</v>
      </c>
      <c r="E242" s="6">
        <f t="shared" si="36"/>
        <v>2.7074326399385706E-10</v>
      </c>
      <c r="F242" s="6">
        <f t="shared" si="36"/>
        <v>6.6669249297409359E-27</v>
      </c>
      <c r="G242" s="6">
        <f t="shared" si="36"/>
        <v>1.1832704926624285E-50</v>
      </c>
      <c r="H242" s="6">
        <f t="shared" si="36"/>
        <v>1.8969368731305915E-81</v>
      </c>
      <c r="I242" s="6">
        <f t="shared" si="36"/>
        <v>3.0294323813818523E-119</v>
      </c>
      <c r="J242" s="6">
        <f t="shared" si="36"/>
        <v>5.0750137006646836E-164</v>
      </c>
      <c r="K242" s="6">
        <f t="shared" si="36"/>
        <v>9.1957358232921643E-216</v>
      </c>
      <c r="L242" s="6">
        <f t="shared" si="37"/>
        <v>1.838061012490571E-274</v>
      </c>
      <c r="M242" s="6">
        <f t="shared" si="37"/>
        <v>0</v>
      </c>
      <c r="N242" s="6">
        <f t="shared" si="37"/>
        <v>0</v>
      </c>
      <c r="O242" s="6">
        <f t="shared" si="37"/>
        <v>0</v>
      </c>
      <c r="P242" s="6">
        <f t="shared" si="37"/>
        <v>0</v>
      </c>
      <c r="Q242" s="6">
        <f t="shared" si="37"/>
        <v>0</v>
      </c>
      <c r="R242" s="6">
        <f t="shared" si="37"/>
        <v>0</v>
      </c>
      <c r="S242" s="6">
        <f t="shared" si="37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>
      <c r="A243" s="5">
        <f t="shared" si="33"/>
        <v>0.23400000000000018</v>
      </c>
      <c r="B243" s="10">
        <f t="shared" si="32"/>
        <v>0.35007523478880159</v>
      </c>
      <c r="D243" s="6">
        <f t="shared" si="36"/>
        <v>0.35007523454836442</v>
      </c>
      <c r="E243" s="6">
        <f t="shared" si="36"/>
        <v>2.4043717989811156E-10</v>
      </c>
      <c r="F243" s="6">
        <f t="shared" si="36"/>
        <v>5.0452569494839277E-27</v>
      </c>
      <c r="G243" s="6">
        <f t="shared" si="36"/>
        <v>7.1583439599706061E-51</v>
      </c>
      <c r="H243" s="6">
        <f t="shared" si="36"/>
        <v>8.6056962939800955E-82</v>
      </c>
      <c r="I243" s="6">
        <f t="shared" si="36"/>
        <v>9.667793349405343E-120</v>
      </c>
      <c r="J243" s="6">
        <f t="shared" si="36"/>
        <v>1.0687171834532518E-164</v>
      </c>
      <c r="K243" s="6">
        <f t="shared" si="36"/>
        <v>1.198663551423177E-216</v>
      </c>
      <c r="L243" s="6">
        <f t="shared" si="37"/>
        <v>1.3911737673159625E-275</v>
      </c>
      <c r="M243" s="6">
        <f t="shared" si="37"/>
        <v>0</v>
      </c>
      <c r="N243" s="6">
        <f t="shared" si="37"/>
        <v>0</v>
      </c>
      <c r="O243" s="6">
        <f t="shared" si="37"/>
        <v>0</v>
      </c>
      <c r="P243" s="6">
        <f t="shared" si="37"/>
        <v>0</v>
      </c>
      <c r="Q243" s="6">
        <f t="shared" si="37"/>
        <v>0</v>
      </c>
      <c r="R243" s="6">
        <f t="shared" si="37"/>
        <v>0</v>
      </c>
      <c r="S243" s="6">
        <f t="shared" si="37"/>
        <v>0</v>
      </c>
      <c r="T243" s="6">
        <f t="shared" si="37"/>
        <v>0</v>
      </c>
      <c r="U243" s="6">
        <f t="shared" si="37"/>
        <v>0</v>
      </c>
      <c r="V243" s="6">
        <f t="shared" si="37"/>
        <v>0</v>
      </c>
      <c r="W243" s="6">
        <f t="shared" si="37"/>
        <v>0</v>
      </c>
    </row>
    <row r="244" spans="1:23">
      <c r="A244" s="5">
        <f t="shared" si="33"/>
        <v>0.23500000000000018</v>
      </c>
      <c r="B244" s="10">
        <f t="shared" si="32"/>
        <v>0.34239396459785132</v>
      </c>
      <c r="D244" s="6">
        <f t="shared" si="36"/>
        <v>0.34239396438443748</v>
      </c>
      <c r="E244" s="6">
        <f t="shared" si="36"/>
        <v>2.1341384324284044E-10</v>
      </c>
      <c r="F244" s="6">
        <f t="shared" si="36"/>
        <v>3.813641895177394E-27</v>
      </c>
      <c r="G244" s="6">
        <f t="shared" si="36"/>
        <v>4.3216582861452716E-51</v>
      </c>
      <c r="H244" s="6">
        <f t="shared" si="36"/>
        <v>3.8915943413424957E-82</v>
      </c>
      <c r="I244" s="6">
        <f t="shared" si="36"/>
        <v>3.0710692257649935E-120</v>
      </c>
      <c r="J244" s="6">
        <f t="shared" si="36"/>
        <v>2.2364589368115212E-165</v>
      </c>
      <c r="K244" s="6">
        <f t="shared" si="36"/>
        <v>1.5496933194569484E-217</v>
      </c>
      <c r="L244" s="6">
        <f t="shared" si="37"/>
        <v>1.042063643685188E-276</v>
      </c>
      <c r="M244" s="6">
        <f t="shared" si="37"/>
        <v>0</v>
      </c>
      <c r="N244" s="6">
        <f t="shared" si="37"/>
        <v>0</v>
      </c>
      <c r="O244" s="6">
        <f t="shared" si="37"/>
        <v>0</v>
      </c>
      <c r="P244" s="6">
        <f t="shared" si="37"/>
        <v>0</v>
      </c>
      <c r="Q244" s="6">
        <f t="shared" si="37"/>
        <v>0</v>
      </c>
      <c r="R244" s="6">
        <f t="shared" si="37"/>
        <v>0</v>
      </c>
      <c r="S244" s="6">
        <f t="shared" si="37"/>
        <v>0</v>
      </c>
      <c r="T244" s="6">
        <f t="shared" si="37"/>
        <v>0</v>
      </c>
      <c r="U244" s="6">
        <f t="shared" si="37"/>
        <v>0</v>
      </c>
      <c r="V244" s="6">
        <f t="shared" si="37"/>
        <v>0</v>
      </c>
      <c r="W244" s="6">
        <f t="shared" si="37"/>
        <v>0</v>
      </c>
    </row>
    <row r="245" spans="1:23">
      <c r="A245" s="5">
        <f t="shared" si="33"/>
        <v>0.23600000000000018</v>
      </c>
      <c r="B245" s="10">
        <f t="shared" si="32"/>
        <v>0.33483663577341</v>
      </c>
      <c r="D245" s="6">
        <f t="shared" si="36"/>
        <v>0.33483663558407989</v>
      </c>
      <c r="E245" s="6">
        <f t="shared" si="36"/>
        <v>1.8933009535497563E-10</v>
      </c>
      <c r="F245" s="6">
        <f t="shared" si="36"/>
        <v>2.8793431105614688E-27</v>
      </c>
      <c r="G245" s="6">
        <f t="shared" si="36"/>
        <v>2.6037186303661603E-51</v>
      </c>
      <c r="H245" s="6">
        <f t="shared" si="36"/>
        <v>1.7541710749117032E-82</v>
      </c>
      <c r="I245" s="6">
        <f t="shared" si="36"/>
        <v>9.7104638145181433E-121</v>
      </c>
      <c r="J245" s="6">
        <f t="shared" si="36"/>
        <v>4.650725389257065E-166</v>
      </c>
      <c r="K245" s="6">
        <f t="shared" si="36"/>
        <v>1.9870902486996024E-218</v>
      </c>
      <c r="L245" s="6">
        <f t="shared" si="37"/>
        <v>7.7246790831820083E-278</v>
      </c>
      <c r="M245" s="6">
        <f t="shared" si="37"/>
        <v>0</v>
      </c>
      <c r="N245" s="6">
        <f t="shared" si="37"/>
        <v>0</v>
      </c>
      <c r="O245" s="6">
        <f t="shared" si="37"/>
        <v>0</v>
      </c>
      <c r="P245" s="6">
        <f t="shared" si="37"/>
        <v>0</v>
      </c>
      <c r="Q245" s="6">
        <f t="shared" si="37"/>
        <v>0</v>
      </c>
      <c r="R245" s="6">
        <f t="shared" si="37"/>
        <v>0</v>
      </c>
      <c r="S245" s="6">
        <f t="shared" si="37"/>
        <v>0</v>
      </c>
      <c r="T245" s="6">
        <f t="shared" si="37"/>
        <v>0</v>
      </c>
      <c r="U245" s="6">
        <f t="shared" si="37"/>
        <v>0</v>
      </c>
      <c r="V245" s="6">
        <f t="shared" si="37"/>
        <v>0</v>
      </c>
      <c r="W245" s="6">
        <f t="shared" si="37"/>
        <v>0</v>
      </c>
    </row>
    <row r="246" spans="1:23">
      <c r="A246" s="5">
        <f t="shared" si="33"/>
        <v>0.23700000000000018</v>
      </c>
      <c r="B246" s="10">
        <f t="shared" si="32"/>
        <v>0.3274023431500514</v>
      </c>
      <c r="D246" s="6">
        <f t="shared" si="36"/>
        <v>0.32740234298217413</v>
      </c>
      <c r="E246" s="6">
        <f t="shared" si="36"/>
        <v>1.6787728287969822E-10</v>
      </c>
      <c r="F246" s="6">
        <f t="shared" si="36"/>
        <v>2.1714098489719472E-27</v>
      </c>
      <c r="G246" s="6">
        <f t="shared" si="36"/>
        <v>1.5654523693374111E-51</v>
      </c>
      <c r="H246" s="6">
        <f t="shared" si="36"/>
        <v>7.881584982040361E-83</v>
      </c>
      <c r="I246" s="6">
        <f t="shared" si="36"/>
        <v>3.056119977013298E-121</v>
      </c>
      <c r="J246" s="6">
        <f t="shared" si="36"/>
        <v>9.6101711225685795E-167</v>
      </c>
      <c r="K246" s="6">
        <f t="shared" si="36"/>
        <v>2.52696052998369E-219</v>
      </c>
      <c r="L246" s="6">
        <f t="shared" si="37"/>
        <v>5.666590673452514E-279</v>
      </c>
      <c r="M246" s="6">
        <f t="shared" si="37"/>
        <v>0</v>
      </c>
      <c r="N246" s="6">
        <f t="shared" si="37"/>
        <v>0</v>
      </c>
      <c r="O246" s="6">
        <f t="shared" si="37"/>
        <v>0</v>
      </c>
      <c r="P246" s="6">
        <f t="shared" si="37"/>
        <v>0</v>
      </c>
      <c r="Q246" s="6">
        <f t="shared" si="37"/>
        <v>0</v>
      </c>
      <c r="R246" s="6">
        <f t="shared" si="37"/>
        <v>0</v>
      </c>
      <c r="S246" s="6">
        <f t="shared" si="37"/>
        <v>0</v>
      </c>
      <c r="T246" s="6">
        <f t="shared" si="37"/>
        <v>0</v>
      </c>
      <c r="U246" s="6">
        <f t="shared" ref="U246:W270" si="38">EXP($A246-U$4*EXP(4*$A246))*((16*U$4^2*EXP(8*$A246)-24*U$4*EXP(4*$A246)))</f>
        <v>0</v>
      </c>
      <c r="V246" s="6">
        <f t="shared" si="38"/>
        <v>0</v>
      </c>
      <c r="W246" s="6">
        <f t="shared" si="38"/>
        <v>0</v>
      </c>
    </row>
    <row r="247" spans="1:23">
      <c r="A247" s="5">
        <f t="shared" si="33"/>
        <v>0.23800000000000018</v>
      </c>
      <c r="B247" s="10">
        <f t="shared" si="32"/>
        <v>0.3200901629718042</v>
      </c>
      <c r="D247" s="6">
        <f t="shared" si="36"/>
        <v>0.32009016282302627</v>
      </c>
      <c r="E247" s="6">
        <f t="shared" si="36"/>
        <v>1.4877793358589207E-10</v>
      </c>
      <c r="F247" s="6">
        <f t="shared" si="36"/>
        <v>1.635622354459542E-27</v>
      </c>
      <c r="G247" s="6">
        <f t="shared" si="36"/>
        <v>9.3925658679997338E-52</v>
      </c>
      <c r="H247" s="6">
        <f t="shared" si="36"/>
        <v>3.5297731296220096E-83</v>
      </c>
      <c r="I247" s="6">
        <f t="shared" si="36"/>
        <v>9.5735450886082109E-122</v>
      </c>
      <c r="J247" s="6">
        <f t="shared" si="36"/>
        <v>1.9732457798177427E-167</v>
      </c>
      <c r="K247" s="6">
        <f t="shared" si="36"/>
        <v>3.1869405890941934E-220</v>
      </c>
      <c r="L247" s="6">
        <f t="shared" si="36"/>
        <v>4.1133931277554168E-280</v>
      </c>
      <c r="M247" s="6">
        <f t="shared" si="36"/>
        <v>0</v>
      </c>
      <c r="N247" s="6">
        <f t="shared" si="36"/>
        <v>0</v>
      </c>
      <c r="O247" s="6">
        <f t="shared" si="36"/>
        <v>0</v>
      </c>
      <c r="P247" s="6">
        <f t="shared" si="36"/>
        <v>0</v>
      </c>
      <c r="Q247" s="6">
        <f t="shared" si="36"/>
        <v>0</v>
      </c>
      <c r="R247" s="6">
        <f t="shared" si="36"/>
        <v>0</v>
      </c>
      <c r="S247" s="6">
        <f t="shared" si="36"/>
        <v>0</v>
      </c>
      <c r="T247" s="6">
        <f t="shared" ref="T247:T263" si="39">EXP($A247-T$4*EXP(4*$A247))*((16*T$4^2*EXP(8*$A247)-24*T$4*EXP(4*$A247)))</f>
        <v>0</v>
      </c>
      <c r="U247" s="6">
        <f t="shared" si="38"/>
        <v>0</v>
      </c>
      <c r="V247" s="6">
        <f t="shared" si="38"/>
        <v>0</v>
      </c>
      <c r="W247" s="6">
        <f t="shared" si="38"/>
        <v>0</v>
      </c>
    </row>
    <row r="248" spans="1:23">
      <c r="A248" s="5">
        <f t="shared" si="33"/>
        <v>0.23900000000000018</v>
      </c>
      <c r="B248" s="10">
        <f t="shared" si="32"/>
        <v>0.31289915350099323</v>
      </c>
      <c r="D248" s="6">
        <f t="shared" si="36"/>
        <v>0.31289915336921048</v>
      </c>
      <c r="E248" s="6">
        <f t="shared" si="36"/>
        <v>1.3178273748624655E-10</v>
      </c>
      <c r="F248" s="6">
        <f t="shared" si="36"/>
        <v>1.2305948431221489E-27</v>
      </c>
      <c r="G248" s="6">
        <f t="shared" si="36"/>
        <v>5.6237189936267193E-52</v>
      </c>
      <c r="H248" s="6">
        <f t="shared" si="36"/>
        <v>1.5756726304680666E-83</v>
      </c>
      <c r="I248" s="6">
        <f t="shared" si="36"/>
        <v>2.9849633830009992E-122</v>
      </c>
      <c r="J248" s="6">
        <f t="shared" si="36"/>
        <v>4.0258706615211355E-168</v>
      </c>
      <c r="K248" s="6">
        <f t="shared" si="36"/>
        <v>3.9859300128061059E-221</v>
      </c>
      <c r="L248" s="6">
        <f t="shared" si="36"/>
        <v>2.9545904142595777E-281</v>
      </c>
      <c r="M248" s="6">
        <f t="shared" si="36"/>
        <v>0</v>
      </c>
      <c r="N248" s="6">
        <f t="shared" si="36"/>
        <v>0</v>
      </c>
      <c r="O248" s="6">
        <f t="shared" si="36"/>
        <v>0</v>
      </c>
      <c r="P248" s="6">
        <f t="shared" si="36"/>
        <v>0</v>
      </c>
      <c r="Q248" s="6">
        <f t="shared" si="36"/>
        <v>0</v>
      </c>
      <c r="R248" s="6">
        <f t="shared" si="36"/>
        <v>0</v>
      </c>
      <c r="S248" s="6">
        <f t="shared" si="36"/>
        <v>0</v>
      </c>
      <c r="T248" s="6">
        <f t="shared" si="39"/>
        <v>0</v>
      </c>
      <c r="U248" s="6">
        <f t="shared" si="38"/>
        <v>0</v>
      </c>
      <c r="V248" s="6">
        <f t="shared" si="38"/>
        <v>0</v>
      </c>
      <c r="W248" s="6">
        <f t="shared" si="38"/>
        <v>0</v>
      </c>
    </row>
    <row r="249" spans="1:23">
      <c r="A249" s="5">
        <f t="shared" si="33"/>
        <v>0.24000000000000019</v>
      </c>
      <c r="B249" s="10">
        <f t="shared" si="32"/>
        <v>0.30582835562748673</v>
      </c>
      <c r="D249" s="6">
        <f t="shared" ref="D249:S264" si="40">EXP($A249-D$4*EXP(4*$A249))*((16*D$4^2*EXP(8*$A249)-24*D$4*EXP(4*$A249)))</f>
        <v>0.30582835551081894</v>
      </c>
      <c r="E249" s="6">
        <f t="shared" si="40"/>
        <v>1.1666780670682065E-10</v>
      </c>
      <c r="F249" s="6">
        <f t="shared" si="40"/>
        <v>9.2477466552483791E-28</v>
      </c>
      <c r="G249" s="6">
        <f t="shared" si="40"/>
        <v>3.3601163708993324E-52</v>
      </c>
      <c r="H249" s="6">
        <f t="shared" si="40"/>
        <v>7.0107663182040005E-84</v>
      </c>
      <c r="I249" s="6">
        <f t="shared" si="40"/>
        <v>9.2631970327529804E-123</v>
      </c>
      <c r="J249" s="6">
        <f t="shared" si="40"/>
        <v>8.1612356900341281E-169</v>
      </c>
      <c r="K249" s="6">
        <f t="shared" si="40"/>
        <v>4.9436880041016117E-222</v>
      </c>
      <c r="L249" s="6">
        <f t="shared" si="40"/>
        <v>2.0998809790171233E-282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8"/>
        <v>0</v>
      </c>
      <c r="V249" s="6">
        <f t="shared" si="38"/>
        <v>0</v>
      </c>
      <c r="W249" s="6">
        <f t="shared" si="38"/>
        <v>0</v>
      </c>
    </row>
    <row r="250" spans="1:23">
      <c r="A250" s="5">
        <f t="shared" si="33"/>
        <v>0.24100000000000019</v>
      </c>
      <c r="B250" s="10">
        <f t="shared" si="32"/>
        <v>0.29887679347799828</v>
      </c>
      <c r="D250" s="6">
        <f t="shared" si="40"/>
        <v>0.29887679337476608</v>
      </c>
      <c r="E250" s="6">
        <f t="shared" si="40"/>
        <v>1.0323218971212226E-10</v>
      </c>
      <c r="F250" s="6">
        <f t="shared" si="40"/>
        <v>6.9413427275544016E-28</v>
      </c>
      <c r="G250" s="6">
        <f t="shared" si="40"/>
        <v>2.0034233386589501E-52</v>
      </c>
      <c r="H250" s="6">
        <f t="shared" si="40"/>
        <v>3.1091351699111542E-84</v>
      </c>
      <c r="I250" s="6">
        <f t="shared" si="40"/>
        <v>2.8610818033559838E-123</v>
      </c>
      <c r="J250" s="6">
        <f t="shared" si="40"/>
        <v>1.6438354273955349E-169</v>
      </c>
      <c r="K250" s="6">
        <f t="shared" si="40"/>
        <v>6.0802797115733784E-223</v>
      </c>
      <c r="L250" s="6">
        <f t="shared" si="40"/>
        <v>1.4766377548297176E-283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8"/>
        <v>0</v>
      </c>
      <c r="V250" s="6">
        <f t="shared" si="38"/>
        <v>0</v>
      </c>
      <c r="W250" s="6">
        <f t="shared" si="38"/>
        <v>0</v>
      </c>
    </row>
    <row r="251" spans="1:23">
      <c r="A251" s="5">
        <f t="shared" si="33"/>
        <v>0.24200000000000019</v>
      </c>
      <c r="B251" s="10">
        <f t="shared" si="32"/>
        <v>0.29204347502513217</v>
      </c>
      <c r="D251" s="6">
        <f t="shared" si="40"/>
        <v>0.29204347493383653</v>
      </c>
      <c r="E251" s="6">
        <f t="shared" si="40"/>
        <v>9.129561749829998E-11</v>
      </c>
      <c r="F251" s="6">
        <f t="shared" si="40"/>
        <v>5.203981313533698E-28</v>
      </c>
      <c r="G251" s="6">
        <f t="shared" si="40"/>
        <v>1.1919970657912955E-52</v>
      </c>
      <c r="H251" s="6">
        <f t="shared" si="40"/>
        <v>1.3743033799054687E-84</v>
      </c>
      <c r="I251" s="6">
        <f t="shared" si="40"/>
        <v>8.7950619318670807E-124</v>
      </c>
      <c r="J251" s="6">
        <f t="shared" si="40"/>
        <v>3.2896967740874471E-170</v>
      </c>
      <c r="K251" s="6">
        <f t="shared" si="40"/>
        <v>7.4153653991454935E-224</v>
      </c>
      <c r="L251" s="6">
        <f t="shared" si="40"/>
        <v>1.0273457794827892E-284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8"/>
        <v>0</v>
      </c>
      <c r="V251" s="6">
        <f t="shared" si="38"/>
        <v>0</v>
      </c>
      <c r="W251" s="6">
        <f t="shared" si="38"/>
        <v>0</v>
      </c>
    </row>
    <row r="252" spans="1:23">
      <c r="A252" s="5">
        <f t="shared" si="33"/>
        <v>0.24300000000000019</v>
      </c>
      <c r="B252" s="10">
        <f t="shared" si="32"/>
        <v>0.28532739269584395</v>
      </c>
      <c r="D252" s="6">
        <f t="shared" si="40"/>
        <v>0.2853273926151475</v>
      </c>
      <c r="E252" s="6">
        <f t="shared" si="40"/>
        <v>8.06964612201639E-11</v>
      </c>
      <c r="F252" s="6">
        <f t="shared" si="40"/>
        <v>3.8968221058603822E-28</v>
      </c>
      <c r="G252" s="6">
        <f t="shared" si="40"/>
        <v>7.0771438135889201E-53</v>
      </c>
      <c r="H252" s="6">
        <f t="shared" si="40"/>
        <v>6.0546464652827472E-85</v>
      </c>
      <c r="I252" s="6">
        <f t="shared" si="40"/>
        <v>2.6907820557393195E-124</v>
      </c>
      <c r="J252" s="6">
        <f t="shared" si="40"/>
        <v>6.5408965016426197E-171</v>
      </c>
      <c r="K252" s="6">
        <f t="shared" si="40"/>
        <v>8.9673343748298445E-225</v>
      </c>
      <c r="L252" s="6">
        <f t="shared" si="40"/>
        <v>7.0713790020015874E-286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8"/>
        <v>0</v>
      </c>
      <c r="V252" s="6">
        <f t="shared" si="38"/>
        <v>0</v>
      </c>
      <c r="W252" s="6">
        <f t="shared" si="38"/>
        <v>0</v>
      </c>
    </row>
    <row r="253" spans="1:23">
      <c r="A253" s="5">
        <f t="shared" si="33"/>
        <v>0.24400000000000019</v>
      </c>
      <c r="B253" s="10">
        <f t="shared" si="32"/>
        <v>0.27872752397897349</v>
      </c>
      <c r="D253" s="6">
        <f t="shared" si="40"/>
        <v>0.27872752390768363</v>
      </c>
      <c r="E253" s="6">
        <f t="shared" si="40"/>
        <v>7.1289882428287474E-11</v>
      </c>
      <c r="F253" s="6">
        <f t="shared" si="40"/>
        <v>2.9145128272031119E-28</v>
      </c>
      <c r="G253" s="6">
        <f t="shared" si="40"/>
        <v>4.1929293747995604E-53</v>
      </c>
      <c r="H253" s="6">
        <f t="shared" si="40"/>
        <v>2.6585961389990292E-85</v>
      </c>
      <c r="I253" s="6">
        <f t="shared" si="40"/>
        <v>8.1929602056779001E-125</v>
      </c>
      <c r="J253" s="6">
        <f t="shared" si="40"/>
        <v>1.292085563024662E-171</v>
      </c>
      <c r="K253" s="6">
        <f t="shared" si="40"/>
        <v>1.075229671099894E-225</v>
      </c>
      <c r="L253" s="6">
        <f t="shared" si="40"/>
        <v>4.8152377023449272E-287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8"/>
        <v>0</v>
      </c>
      <c r="V253" s="6">
        <f t="shared" si="38"/>
        <v>0</v>
      </c>
      <c r="W253" s="6">
        <f t="shared" si="38"/>
        <v>0</v>
      </c>
    </row>
    <row r="254" spans="1:23">
      <c r="A254" s="5">
        <f t="shared" si="33"/>
        <v>0.24500000000000019</v>
      </c>
      <c r="B254" s="10">
        <f t="shared" si="32"/>
        <v>0.27224283203155925</v>
      </c>
      <c r="D254" s="6">
        <f t="shared" si="40"/>
        <v>0.2722428319686131</v>
      </c>
      <c r="E254" s="6">
        <f t="shared" si="40"/>
        <v>6.2946158670428134E-11</v>
      </c>
      <c r="F254" s="6">
        <f t="shared" si="40"/>
        <v>2.177207491851231E-28</v>
      </c>
      <c r="G254" s="6">
        <f t="shared" si="40"/>
        <v>2.4788489600572862E-53</v>
      </c>
      <c r="H254" s="6">
        <f t="shared" si="40"/>
        <v>1.1635031776118767E-85</v>
      </c>
      <c r="I254" s="6">
        <f t="shared" si="40"/>
        <v>2.482661699345686E-125</v>
      </c>
      <c r="J254" s="6">
        <f t="shared" si="40"/>
        <v>2.5357505425560551E-172</v>
      </c>
      <c r="K254" s="6">
        <f t="shared" si="40"/>
        <v>1.2782958637298428E-226</v>
      </c>
      <c r="L254" s="6">
        <f t="shared" si="40"/>
        <v>3.2436856306881592E-288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8"/>
        <v>0</v>
      </c>
      <c r="V254" s="6">
        <f t="shared" si="38"/>
        <v>0</v>
      </c>
      <c r="W254" s="6">
        <f t="shared" si="38"/>
        <v>0</v>
      </c>
    </row>
    <row r="255" spans="1:23">
      <c r="A255" s="5">
        <f t="shared" si="33"/>
        <v>0.24600000000000019</v>
      </c>
      <c r="B255" s="10">
        <f t="shared" si="32"/>
        <v>0.26587226628358457</v>
      </c>
      <c r="D255" s="6">
        <f t="shared" si="40"/>
        <v>0.26587226622803539</v>
      </c>
      <c r="E255" s="6">
        <f t="shared" si="40"/>
        <v>5.55491686661531E-11</v>
      </c>
      <c r="F255" s="6">
        <f t="shared" si="40"/>
        <v>1.6244638010029961E-28</v>
      </c>
      <c r="G255" s="6">
        <f t="shared" si="40"/>
        <v>1.4623517879405142E-53</v>
      </c>
      <c r="H255" s="6">
        <f t="shared" si="40"/>
        <v>5.0749129456305266E-86</v>
      </c>
      <c r="I255" s="6">
        <f t="shared" si="40"/>
        <v>7.4868694534743459E-126</v>
      </c>
      <c r="J255" s="6">
        <f t="shared" si="40"/>
        <v>4.9439225551167803E-173</v>
      </c>
      <c r="K255" s="6">
        <f t="shared" si="40"/>
        <v>1.5067421367092207E-227</v>
      </c>
      <c r="L255" s="6">
        <f t="shared" si="40"/>
        <v>2.1614658844056444E-289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8"/>
        <v>0</v>
      </c>
      <c r="V255" s="6">
        <f t="shared" si="38"/>
        <v>0</v>
      </c>
      <c r="W255" s="6">
        <f t="shared" si="38"/>
        <v>0</v>
      </c>
    </row>
    <row r="256" spans="1:23">
      <c r="A256" s="5">
        <f t="shared" si="33"/>
        <v>0.24700000000000019</v>
      </c>
      <c r="B256" s="10">
        <f t="shared" si="32"/>
        <v>0.2596147630408715</v>
      </c>
      <c r="D256" s="6">
        <f t="shared" si="40"/>
        <v>0.25961476299187647</v>
      </c>
      <c r="E256" s="6">
        <f t="shared" si="40"/>
        <v>4.8995022604001811E-11</v>
      </c>
      <c r="F256" s="6">
        <f t="shared" si="40"/>
        <v>1.2105828794555656E-28</v>
      </c>
      <c r="G256" s="6">
        <f t="shared" si="40"/>
        <v>8.6083358563879011E-54</v>
      </c>
      <c r="H256" s="6">
        <f t="shared" si="40"/>
        <v>2.2061224344054966E-86</v>
      </c>
      <c r="I256" s="6">
        <f t="shared" si="40"/>
        <v>2.2468837411414392E-126</v>
      </c>
      <c r="J256" s="6">
        <f t="shared" si="40"/>
        <v>9.5758039680044027E-174</v>
      </c>
      <c r="K256" s="6">
        <f t="shared" si="40"/>
        <v>1.7607957055890954E-228</v>
      </c>
      <c r="L256" s="6">
        <f t="shared" si="40"/>
        <v>1.424714132902444E-290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8"/>
        <v>0</v>
      </c>
      <c r="V256" s="6">
        <f t="shared" si="38"/>
        <v>0</v>
      </c>
      <c r="W256" s="6">
        <f t="shared" si="38"/>
        <v>0</v>
      </c>
    </row>
    <row r="257" spans="1:23">
      <c r="A257" s="5">
        <f t="shared" si="33"/>
        <v>0.24800000000000019</v>
      </c>
      <c r="B257" s="10">
        <f t="shared" si="32"/>
        <v>0.25346924608579324</v>
      </c>
      <c r="D257" s="6">
        <f t="shared" si="40"/>
        <v>0.2534692460426024</v>
      </c>
      <c r="E257" s="6">
        <f t="shared" si="40"/>
        <v>4.3190824344706594E-11</v>
      </c>
      <c r="F257" s="6">
        <f t="shared" si="40"/>
        <v>9.0105475474707821E-29</v>
      </c>
      <c r="G257" s="6">
        <f t="shared" si="40"/>
        <v>5.0564806273665036E-54</v>
      </c>
      <c r="H257" s="6">
        <f t="shared" si="40"/>
        <v>9.5579502378112837E-87</v>
      </c>
      <c r="I257" s="6">
        <f t="shared" si="40"/>
        <v>6.7104267735824059E-127</v>
      </c>
      <c r="J257" s="6">
        <f t="shared" si="40"/>
        <v>1.8424928931531884E-174</v>
      </c>
      <c r="K257" s="6">
        <f t="shared" si="40"/>
        <v>2.039982838037588E-229</v>
      </c>
      <c r="L257" s="6">
        <f t="shared" si="40"/>
        <v>9.288762092795372E-292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8"/>
        <v>0</v>
      </c>
      <c r="V257" s="6">
        <f t="shared" si="38"/>
        <v>0</v>
      </c>
      <c r="W257" s="6">
        <f t="shared" si="38"/>
        <v>0</v>
      </c>
    </row>
    <row r="258" spans="1:23">
      <c r="A258" s="5">
        <f t="shared" si="33"/>
        <v>0.24900000000000019</v>
      </c>
      <c r="B258" s="10">
        <f t="shared" si="32"/>
        <v>0.24743462727550478</v>
      </c>
      <c r="D258" s="6">
        <f t="shared" si="40"/>
        <v>0.24743462723745122</v>
      </c>
      <c r="E258" s="6">
        <f t="shared" si="40"/>
        <v>3.8053553449822836E-11</v>
      </c>
      <c r="F258" s="6">
        <f t="shared" si="40"/>
        <v>6.6985050469690707E-29</v>
      </c>
      <c r="G258" s="6">
        <f t="shared" si="40"/>
        <v>2.9637088400660941E-54</v>
      </c>
      <c r="H258" s="6">
        <f t="shared" si="40"/>
        <v>4.1269402781913068E-87</v>
      </c>
      <c r="I258" s="6">
        <f t="shared" si="40"/>
        <v>1.9943456052461118E-127</v>
      </c>
      <c r="J258" s="6">
        <f t="shared" si="40"/>
        <v>3.5216960316345401E-175</v>
      </c>
      <c r="K258" s="6">
        <f t="shared" si="40"/>
        <v>2.3430228509883713E-230</v>
      </c>
      <c r="L258" s="6">
        <f t="shared" si="40"/>
        <v>5.9899013810158874E-293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8"/>
        <v>0</v>
      </c>
      <c r="V258" s="6">
        <f t="shared" si="38"/>
        <v>0</v>
      </c>
      <c r="W258" s="6">
        <f t="shared" si="38"/>
        <v>0</v>
      </c>
    </row>
    <row r="259" spans="1:23">
      <c r="A259" s="5">
        <f t="shared" si="33"/>
        <v>0.25000000000000017</v>
      </c>
      <c r="B259" s="10">
        <f t="shared" si="32"/>
        <v>0.24150980713739395</v>
      </c>
      <c r="D259" s="6">
        <f t="shared" si="40"/>
        <v>0.24150980710388489</v>
      </c>
      <c r="E259" s="6">
        <f t="shared" si="40"/>
        <v>3.3509055999776222E-11</v>
      </c>
      <c r="F259" s="6">
        <f t="shared" si="40"/>
        <v>4.9736191138759837E-29</v>
      </c>
      <c r="G259" s="6">
        <f t="shared" si="40"/>
        <v>1.733312989384063E-54</v>
      </c>
      <c r="H259" s="6">
        <f t="shared" si="40"/>
        <v>1.7758814462691362E-87</v>
      </c>
      <c r="I259" s="6">
        <f t="shared" si="40"/>
        <v>5.8982468535382812E-128</v>
      </c>
      <c r="J259" s="6">
        <f t="shared" si="40"/>
        <v>6.6865458283555608E-176</v>
      </c>
      <c r="K259" s="6">
        <f t="shared" si="40"/>
        <v>2.6677424614754661E-231</v>
      </c>
      <c r="L259" s="6">
        <f t="shared" si="40"/>
        <v>3.8202705322343324E-294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si="40"/>
        <v>0</v>
      </c>
      <c r="T259" s="6">
        <f t="shared" si="39"/>
        <v>0</v>
      </c>
      <c r="U259" s="6">
        <f t="shared" si="38"/>
        <v>0</v>
      </c>
      <c r="V259" s="6">
        <f t="shared" si="38"/>
        <v>0</v>
      </c>
      <c r="W259" s="6">
        <f t="shared" si="38"/>
        <v>0</v>
      </c>
    </row>
    <row r="260" spans="1:23">
      <c r="A260" s="5">
        <f t="shared" si="33"/>
        <v>0.25100000000000017</v>
      </c>
      <c r="B260" s="10">
        <f t="shared" si="32"/>
        <v>0.23569367546145087</v>
      </c>
      <c r="D260" s="6">
        <f t="shared" si="40"/>
        <v>0.23569367543195974</v>
      </c>
      <c r="E260" s="6">
        <f t="shared" si="40"/>
        <v>2.9491134125497214E-11</v>
      </c>
      <c r="F260" s="6">
        <f t="shared" si="40"/>
        <v>3.6883570378047209E-29</v>
      </c>
      <c r="G260" s="6">
        <f t="shared" si="40"/>
        <v>1.0115070778225009E-54</v>
      </c>
      <c r="H260" s="6">
        <f t="shared" si="40"/>
        <v>7.6158117486020452E-88</v>
      </c>
      <c r="I260" s="6">
        <f t="shared" si="40"/>
        <v>1.7358379796096487E-128</v>
      </c>
      <c r="J260" s="6">
        <f t="shared" si="40"/>
        <v>1.2610842064651416E-176</v>
      </c>
      <c r="K260" s="6">
        <f t="shared" si="40"/>
        <v>3.0110189209175539E-232</v>
      </c>
      <c r="L260" s="6">
        <f t="shared" si="40"/>
        <v>2.4096945263668208E-295</v>
      </c>
      <c r="M260" s="6">
        <f t="shared" si="40"/>
        <v>0</v>
      </c>
      <c r="N260" s="6">
        <f t="shared" si="40"/>
        <v>0</v>
      </c>
      <c r="O260" s="6">
        <f t="shared" si="40"/>
        <v>0</v>
      </c>
      <c r="P260" s="6">
        <f t="shared" si="40"/>
        <v>0</v>
      </c>
      <c r="Q260" s="6">
        <f t="shared" si="40"/>
        <v>0</v>
      </c>
      <c r="R260" s="6">
        <f t="shared" si="40"/>
        <v>0</v>
      </c>
      <c r="S260" s="6">
        <f t="shared" si="40"/>
        <v>0</v>
      </c>
      <c r="T260" s="6">
        <f t="shared" si="39"/>
        <v>0</v>
      </c>
      <c r="U260" s="6">
        <f t="shared" si="38"/>
        <v>0</v>
      </c>
      <c r="V260" s="6">
        <f t="shared" si="38"/>
        <v>0</v>
      </c>
      <c r="W260" s="6">
        <f t="shared" si="38"/>
        <v>0</v>
      </c>
    </row>
    <row r="261" spans="1:23">
      <c r="A261" s="5">
        <f t="shared" si="33"/>
        <v>0.25200000000000017</v>
      </c>
      <c r="B261" s="10">
        <f t="shared" si="32"/>
        <v>0.22998511188927148</v>
      </c>
      <c r="D261" s="6">
        <f t="shared" si="40"/>
        <v>0.22998511186333076</v>
      </c>
      <c r="E261" s="6">
        <f t="shared" si="40"/>
        <v>2.5940725059852752E-11</v>
      </c>
      <c r="F261" s="6">
        <f t="shared" si="40"/>
        <v>2.7318512167636238E-29</v>
      </c>
      <c r="G261" s="6">
        <f t="shared" si="40"/>
        <v>5.8898947428473435E-55</v>
      </c>
      <c r="H261" s="6">
        <f t="shared" si="40"/>
        <v>3.2548346439515072E-88</v>
      </c>
      <c r="I261" s="6">
        <f t="shared" si="40"/>
        <v>5.0833566795410081E-129</v>
      </c>
      <c r="J261" s="6">
        <f t="shared" si="40"/>
        <v>2.3624737826220198E-177</v>
      </c>
      <c r="K261" s="6">
        <f t="shared" si="40"/>
        <v>3.3687598505960401E-233</v>
      </c>
      <c r="L261" s="6">
        <f t="shared" si="40"/>
        <v>1.5031558981822868E-296</v>
      </c>
      <c r="M261" s="6">
        <f t="shared" si="40"/>
        <v>0</v>
      </c>
      <c r="N261" s="6">
        <f t="shared" si="40"/>
        <v>0</v>
      </c>
      <c r="O261" s="6">
        <f t="shared" si="40"/>
        <v>0</v>
      </c>
      <c r="P261" s="6">
        <f t="shared" si="40"/>
        <v>0</v>
      </c>
      <c r="Q261" s="6">
        <f t="shared" si="40"/>
        <v>0</v>
      </c>
      <c r="R261" s="6">
        <f t="shared" si="40"/>
        <v>0</v>
      </c>
      <c r="S261" s="6">
        <f t="shared" si="40"/>
        <v>0</v>
      </c>
      <c r="T261" s="6">
        <f t="shared" si="39"/>
        <v>0</v>
      </c>
      <c r="U261" s="6">
        <f t="shared" si="38"/>
        <v>0</v>
      </c>
      <c r="V261" s="6">
        <f t="shared" si="38"/>
        <v>0</v>
      </c>
      <c r="W261" s="6">
        <f t="shared" si="38"/>
        <v>0</v>
      </c>
    </row>
    <row r="262" spans="1:23">
      <c r="A262" s="5">
        <f t="shared" si="33"/>
        <v>0.25300000000000017</v>
      </c>
      <c r="B262" s="10">
        <f t="shared" si="32"/>
        <v>0.22438298649939334</v>
      </c>
      <c r="D262" s="6">
        <f t="shared" si="40"/>
        <v>0.22438298647658816</v>
      </c>
      <c r="E262" s="6">
        <f t="shared" si="40"/>
        <v>2.2805161324805665E-11</v>
      </c>
      <c r="F262" s="6">
        <f t="shared" si="40"/>
        <v>2.0208898356266175E-29</v>
      </c>
      <c r="G262" s="6">
        <f t="shared" si="40"/>
        <v>3.4220708296070658E-55</v>
      </c>
      <c r="H262" s="6">
        <f t="shared" si="40"/>
        <v>1.3862647780267917E-88</v>
      </c>
      <c r="I262" s="6">
        <f t="shared" si="40"/>
        <v>1.4812847097071846E-129</v>
      </c>
      <c r="J262" s="6">
        <f t="shared" si="40"/>
        <v>4.3960118835199105E-178</v>
      </c>
      <c r="K262" s="6">
        <f t="shared" si="40"/>
        <v>3.7359264923299467E-234</v>
      </c>
      <c r="L262" s="6">
        <f t="shared" si="40"/>
        <v>9.2725861952428499E-298</v>
      </c>
      <c r="M262" s="6">
        <f t="shared" si="40"/>
        <v>0</v>
      </c>
      <c r="N262" s="6">
        <f t="shared" si="40"/>
        <v>0</v>
      </c>
      <c r="O262" s="6">
        <f t="shared" si="40"/>
        <v>0</v>
      </c>
      <c r="P262" s="6">
        <f t="shared" si="40"/>
        <v>0</v>
      </c>
      <c r="Q262" s="6">
        <f t="shared" si="40"/>
        <v>0</v>
      </c>
      <c r="R262" s="6">
        <f t="shared" si="40"/>
        <v>0</v>
      </c>
      <c r="S262" s="6">
        <f t="shared" si="40"/>
        <v>0</v>
      </c>
      <c r="T262" s="6">
        <f t="shared" si="39"/>
        <v>0</v>
      </c>
      <c r="U262" s="6">
        <f t="shared" si="38"/>
        <v>0</v>
      </c>
      <c r="V262" s="6">
        <f t="shared" si="38"/>
        <v>0</v>
      </c>
      <c r="W262" s="6">
        <f t="shared" si="38"/>
        <v>0</v>
      </c>
    </row>
    <row r="263" spans="1:23">
      <c r="A263" s="5">
        <f t="shared" si="33"/>
        <v>0.25400000000000017</v>
      </c>
      <c r="B263" s="10">
        <f t="shared" ref="B263:B326" si="41">SUM(D263:W263)</f>
        <v>0.21888616038869943</v>
      </c>
      <c r="D263" s="6">
        <f t="shared" si="40"/>
        <v>0.21888616036866193</v>
      </c>
      <c r="E263" s="6">
        <f t="shared" si="40"/>
        <v>2.0037504413169281E-11</v>
      </c>
      <c r="F263" s="6">
        <f t="shared" si="40"/>
        <v>1.4930955030101172E-29</v>
      </c>
      <c r="G263" s="6">
        <f t="shared" si="40"/>
        <v>1.9838529252845621E-55</v>
      </c>
      <c r="H263" s="6">
        <f t="shared" si="40"/>
        <v>5.883855302723103E-89</v>
      </c>
      <c r="I263" s="6">
        <f t="shared" si="40"/>
        <v>4.2950124276404243E-130</v>
      </c>
      <c r="J263" s="6">
        <f t="shared" si="40"/>
        <v>8.1247109567156929E-179</v>
      </c>
      <c r="K263" s="6">
        <f t="shared" si="40"/>
        <v>4.1066051840001617E-235</v>
      </c>
      <c r="L263" s="6">
        <f t="shared" si="40"/>
        <v>5.6563090844687995E-299</v>
      </c>
      <c r="M263" s="6">
        <f t="shared" si="40"/>
        <v>0</v>
      </c>
      <c r="N263" s="6">
        <f t="shared" si="40"/>
        <v>0</v>
      </c>
      <c r="O263" s="6">
        <f t="shared" si="40"/>
        <v>0</v>
      </c>
      <c r="P263" s="6">
        <f t="shared" si="40"/>
        <v>0</v>
      </c>
      <c r="Q263" s="6">
        <f t="shared" si="40"/>
        <v>0</v>
      </c>
      <c r="R263" s="6">
        <f t="shared" si="40"/>
        <v>0</v>
      </c>
      <c r="S263" s="6">
        <f t="shared" si="40"/>
        <v>0</v>
      </c>
      <c r="T263" s="6">
        <f t="shared" si="39"/>
        <v>0</v>
      </c>
      <c r="U263" s="6">
        <f t="shared" si="38"/>
        <v>0</v>
      </c>
      <c r="V263" s="6">
        <f t="shared" si="38"/>
        <v>0</v>
      </c>
      <c r="W263" s="6">
        <f t="shared" si="38"/>
        <v>0</v>
      </c>
    </row>
    <row r="264" spans="1:23">
      <c r="A264" s="5">
        <f t="shared" ref="A264:A327" si="42">A263+$A$3</f>
        <v>0.25500000000000017</v>
      </c>
      <c r="B264" s="10">
        <f t="shared" si="41"/>
        <v>0.2134934862496029</v>
      </c>
      <c r="D264" s="6">
        <f t="shared" si="40"/>
        <v>0.21349348623200695</v>
      </c>
      <c r="E264" s="6">
        <f t="shared" si="40"/>
        <v>1.7595945005006625E-11</v>
      </c>
      <c r="F264" s="6">
        <f t="shared" si="40"/>
        <v>1.1017668997642326E-29</v>
      </c>
      <c r="G264" s="6">
        <f t="shared" si="40"/>
        <v>1.1475328227005203E-55</v>
      </c>
      <c r="H264" s="6">
        <f t="shared" si="40"/>
        <v>2.4886871044866539E-89</v>
      </c>
      <c r="I264" s="6">
        <f t="shared" si="40"/>
        <v>1.2391377071171296E-130</v>
      </c>
      <c r="J264" s="6">
        <f t="shared" si="40"/>
        <v>1.4914283302953545E-179</v>
      </c>
      <c r="K264" s="6">
        <f t="shared" si="40"/>
        <v>4.4741293210154164E-236</v>
      </c>
      <c r="L264" s="6">
        <f t="shared" si="40"/>
        <v>3.4117821296528173E-300</v>
      </c>
      <c r="M264" s="6">
        <f t="shared" si="40"/>
        <v>0</v>
      </c>
      <c r="N264" s="6">
        <f t="shared" si="40"/>
        <v>0</v>
      </c>
      <c r="O264" s="6">
        <f t="shared" si="40"/>
        <v>0</v>
      </c>
      <c r="P264" s="6">
        <f t="shared" si="40"/>
        <v>0</v>
      </c>
      <c r="Q264" s="6">
        <f t="shared" si="40"/>
        <v>0</v>
      </c>
      <c r="R264" s="6">
        <f t="shared" si="40"/>
        <v>0</v>
      </c>
      <c r="S264" s="6">
        <f t="shared" ref="S264:W279" si="43">EXP($A264-S$4*EXP(4*$A264))*((16*S$4^2*EXP(8*$A264)-24*S$4*EXP(4*$A264)))</f>
        <v>0</v>
      </c>
      <c r="T264" s="6">
        <f t="shared" si="43"/>
        <v>0</v>
      </c>
      <c r="U264" s="6">
        <f t="shared" si="38"/>
        <v>0</v>
      </c>
      <c r="V264" s="6">
        <f t="shared" si="38"/>
        <v>0</v>
      </c>
      <c r="W264" s="6">
        <f t="shared" si="38"/>
        <v>0</v>
      </c>
    </row>
    <row r="265" spans="1:23">
      <c r="A265" s="5">
        <f t="shared" si="42"/>
        <v>0.25600000000000017</v>
      </c>
      <c r="B265" s="10">
        <f t="shared" si="41"/>
        <v>0.2082038089427348</v>
      </c>
      <c r="D265" s="6">
        <f t="shared" ref="D265:S280" si="44">EXP($A265-D$4*EXP(4*$A265))*((16*D$4^2*EXP(8*$A265)-24*D$4*EXP(4*$A265)))</f>
        <v>0.20820380892729154</v>
      </c>
      <c r="E265" s="6">
        <f t="shared" si="44"/>
        <v>1.5443263382953627E-11</v>
      </c>
      <c r="F265" s="6">
        <f t="shared" si="44"/>
        <v>8.119828660379047E-30</v>
      </c>
      <c r="G265" s="6">
        <f t="shared" si="44"/>
        <v>6.6229589091130639E-56</v>
      </c>
      <c r="H265" s="6">
        <f t="shared" si="44"/>
        <v>1.048974879276112E-89</v>
      </c>
      <c r="I265" s="6">
        <f t="shared" si="44"/>
        <v>3.5570935239135377E-131</v>
      </c>
      <c r="J265" s="6">
        <f t="shared" si="44"/>
        <v>2.7191328246798594E-180</v>
      </c>
      <c r="K265" s="6">
        <f t="shared" si="44"/>
        <v>4.8312509983452607E-237</v>
      </c>
      <c r="L265" s="6">
        <f t="shared" si="44"/>
        <v>2.0348189555432463E-301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3"/>
        <v>0</v>
      </c>
      <c r="U265" s="6">
        <f t="shared" si="38"/>
        <v>0</v>
      </c>
      <c r="V265" s="6">
        <f t="shared" si="38"/>
        <v>0</v>
      </c>
      <c r="W265" s="6">
        <f t="shared" si="38"/>
        <v>0</v>
      </c>
    </row>
    <row r="266" spans="1:23">
      <c r="A266" s="5">
        <f t="shared" si="42"/>
        <v>0.25700000000000017</v>
      </c>
      <c r="B266" s="10">
        <f t="shared" si="41"/>
        <v>0.20301596606488909</v>
      </c>
      <c r="D266" s="6">
        <f t="shared" si="44"/>
        <v>0.20301596605134276</v>
      </c>
      <c r="E266" s="6">
        <f t="shared" si="44"/>
        <v>1.3546344282416542E-11</v>
      </c>
      <c r="F266" s="6">
        <f t="shared" si="44"/>
        <v>5.9766364241047198E-30</v>
      </c>
      <c r="G266" s="6">
        <f t="shared" si="44"/>
        <v>3.8138747162388731E-56</v>
      </c>
      <c r="H266" s="6">
        <f t="shared" si="44"/>
        <v>4.4059573560301876E-90</v>
      </c>
      <c r="I266" s="6">
        <f t="shared" si="44"/>
        <v>1.0159745361040333E-131</v>
      </c>
      <c r="J266" s="6">
        <f t="shared" si="44"/>
        <v>4.9235701805100424E-181</v>
      </c>
      <c r="K266" s="6">
        <f t="shared" si="44"/>
        <v>5.1703581366324275E-238</v>
      </c>
      <c r="L266" s="6">
        <f t="shared" si="44"/>
        <v>1.199905193299288E-302</v>
      </c>
      <c r="M266" s="6">
        <f t="shared" si="44"/>
        <v>0</v>
      </c>
      <c r="N266" s="6">
        <f t="shared" si="44"/>
        <v>0</v>
      </c>
      <c r="O266" s="6">
        <f t="shared" si="44"/>
        <v>0</v>
      </c>
      <c r="P266" s="6">
        <f t="shared" si="44"/>
        <v>0</v>
      </c>
      <c r="Q266" s="6">
        <f t="shared" si="44"/>
        <v>0</v>
      </c>
      <c r="R266" s="6">
        <f t="shared" si="44"/>
        <v>0</v>
      </c>
      <c r="S266" s="6">
        <f t="shared" si="44"/>
        <v>0</v>
      </c>
      <c r="T266" s="6">
        <f t="shared" si="43"/>
        <v>0</v>
      </c>
      <c r="U266" s="6">
        <f t="shared" si="38"/>
        <v>0</v>
      </c>
      <c r="V266" s="6">
        <f t="shared" si="38"/>
        <v>0</v>
      </c>
      <c r="W266" s="6">
        <f t="shared" si="38"/>
        <v>0</v>
      </c>
    </row>
    <row r="267" spans="1:23">
      <c r="A267" s="5">
        <f t="shared" si="42"/>
        <v>0.25800000000000017</v>
      </c>
      <c r="B267" s="10">
        <f t="shared" si="41"/>
        <v>0.19792878851194504</v>
      </c>
      <c r="D267" s="6">
        <f t="shared" si="44"/>
        <v>0.19792878850006929</v>
      </c>
      <c r="E267" s="6">
        <f t="shared" si="44"/>
        <v>1.1875740935788296E-11</v>
      </c>
      <c r="F267" s="6">
        <f t="shared" si="44"/>
        <v>4.3935689388867756E-30</v>
      </c>
      <c r="G267" s="6">
        <f t="shared" si="44"/>
        <v>2.1913124443216294E-56</v>
      </c>
      <c r="H267" s="6">
        <f t="shared" si="44"/>
        <v>1.8441226921453555E-90</v>
      </c>
      <c r="I267" s="6">
        <f t="shared" si="44"/>
        <v>2.8871770744488445E-132</v>
      </c>
      <c r="J267" s="6">
        <f t="shared" si="44"/>
        <v>8.8540013092830015E-182</v>
      </c>
      <c r="K267" s="6">
        <f t="shared" si="44"/>
        <v>5.4837294290631821E-239</v>
      </c>
      <c r="L267" s="6">
        <f t="shared" si="44"/>
        <v>6.9956010203582537E-304</v>
      </c>
      <c r="M267" s="6">
        <f t="shared" si="44"/>
        <v>0</v>
      </c>
      <c r="N267" s="6">
        <f t="shared" si="44"/>
        <v>0</v>
      </c>
      <c r="O267" s="6">
        <f t="shared" si="44"/>
        <v>0</v>
      </c>
      <c r="P267" s="6">
        <f t="shared" si="44"/>
        <v>0</v>
      </c>
      <c r="Q267" s="6">
        <f t="shared" si="44"/>
        <v>0</v>
      </c>
      <c r="R267" s="6">
        <f t="shared" si="44"/>
        <v>0</v>
      </c>
      <c r="S267" s="6">
        <f t="shared" si="44"/>
        <v>0</v>
      </c>
      <c r="T267" s="6">
        <f t="shared" si="43"/>
        <v>0</v>
      </c>
      <c r="U267" s="6">
        <f t="shared" si="38"/>
        <v>0</v>
      </c>
      <c r="V267" s="6">
        <f t="shared" si="38"/>
        <v>0</v>
      </c>
      <c r="W267" s="6">
        <f t="shared" si="38"/>
        <v>0</v>
      </c>
    </row>
    <row r="268" spans="1:23">
      <c r="A268" s="5">
        <f t="shared" si="42"/>
        <v>0.25900000000000017</v>
      </c>
      <c r="B268" s="10">
        <f t="shared" si="41"/>
        <v>0.19294110103651801</v>
      </c>
      <c r="D268" s="6">
        <f t="shared" si="44"/>
        <v>0.19294110102611273</v>
      </c>
      <c r="E268" s="6">
        <f t="shared" si="44"/>
        <v>1.0405283548400292E-11</v>
      </c>
      <c r="F268" s="6">
        <f t="shared" si="44"/>
        <v>3.2257186735935713E-30</v>
      </c>
      <c r="G268" s="6">
        <f t="shared" si="44"/>
        <v>1.2562086942303181E-56</v>
      </c>
      <c r="H268" s="6">
        <f t="shared" si="44"/>
        <v>7.6914379509052914E-91</v>
      </c>
      <c r="I268" s="6">
        <f t="shared" si="44"/>
        <v>8.163159289811085E-133</v>
      </c>
      <c r="J268" s="6">
        <f t="shared" si="44"/>
        <v>1.5812363343803948E-182</v>
      </c>
      <c r="K268" s="6">
        <f t="shared" si="44"/>
        <v>5.7638161893641235E-240</v>
      </c>
      <c r="L268" s="6">
        <f t="shared" si="44"/>
        <v>4.0321832503721903E-305</v>
      </c>
      <c r="M268" s="6">
        <f t="shared" si="44"/>
        <v>0</v>
      </c>
      <c r="N268" s="6">
        <f t="shared" si="44"/>
        <v>0</v>
      </c>
      <c r="O268" s="6">
        <f t="shared" si="44"/>
        <v>0</v>
      </c>
      <c r="P268" s="6">
        <f t="shared" si="44"/>
        <v>0</v>
      </c>
      <c r="Q268" s="6">
        <f t="shared" si="44"/>
        <v>0</v>
      </c>
      <c r="R268" s="6">
        <f t="shared" si="44"/>
        <v>0</v>
      </c>
      <c r="S268" s="6">
        <f t="shared" si="44"/>
        <v>0</v>
      </c>
      <c r="T268" s="6">
        <f t="shared" si="43"/>
        <v>0</v>
      </c>
      <c r="U268" s="6">
        <f t="shared" si="38"/>
        <v>0</v>
      </c>
      <c r="V268" s="6">
        <f t="shared" si="38"/>
        <v>0</v>
      </c>
      <c r="W268" s="6">
        <f t="shared" si="38"/>
        <v>0</v>
      </c>
    </row>
    <row r="269" spans="1:23">
      <c r="A269" s="5">
        <f t="shared" si="42"/>
        <v>0.26000000000000018</v>
      </c>
      <c r="B269" s="10">
        <f t="shared" si="41"/>
        <v>0.18805172280010204</v>
      </c>
      <c r="D269" s="6">
        <f t="shared" si="44"/>
        <v>0.18805172279099031</v>
      </c>
      <c r="E269" s="6">
        <f t="shared" si="44"/>
        <v>9.1117278813840147E-12</v>
      </c>
      <c r="F269" s="6">
        <f t="shared" si="44"/>
        <v>2.3652756288943922E-30</v>
      </c>
      <c r="G269" s="6">
        <f t="shared" si="44"/>
        <v>7.1851355073644071E-57</v>
      </c>
      <c r="H269" s="6">
        <f t="shared" si="44"/>
        <v>3.1965929481624036E-91</v>
      </c>
      <c r="I269" s="6">
        <f t="shared" si="44"/>
        <v>2.2962995161537875E-133</v>
      </c>
      <c r="J269" s="6">
        <f t="shared" si="44"/>
        <v>2.8043983951728158E-183</v>
      </c>
      <c r="K269" s="6">
        <f t="shared" si="44"/>
        <v>6.0035374333424074E-241</v>
      </c>
      <c r="L269" s="6">
        <f t="shared" si="44"/>
        <v>2.2975910368094941E-306</v>
      </c>
      <c r="M269" s="6">
        <f t="shared" si="44"/>
        <v>0</v>
      </c>
      <c r="N269" s="6">
        <f t="shared" si="44"/>
        <v>0</v>
      </c>
      <c r="O269" s="6">
        <f t="shared" si="44"/>
        <v>0</v>
      </c>
      <c r="P269" s="6">
        <f t="shared" si="44"/>
        <v>0</v>
      </c>
      <c r="Q269" s="6">
        <f t="shared" si="44"/>
        <v>0</v>
      </c>
      <c r="R269" s="6">
        <f t="shared" si="44"/>
        <v>0</v>
      </c>
      <c r="S269" s="6">
        <f t="shared" si="44"/>
        <v>0</v>
      </c>
      <c r="T269" s="6">
        <f t="shared" si="43"/>
        <v>0</v>
      </c>
      <c r="U269" s="6">
        <f t="shared" si="38"/>
        <v>0</v>
      </c>
      <c r="V269" s="6">
        <f t="shared" si="38"/>
        <v>0</v>
      </c>
      <c r="W269" s="6">
        <f t="shared" si="38"/>
        <v>0</v>
      </c>
    </row>
    <row r="270" spans="1:23">
      <c r="A270" s="5">
        <f t="shared" si="42"/>
        <v>0.26100000000000018</v>
      </c>
      <c r="B270" s="10">
        <f t="shared" si="41"/>
        <v>0.18325946791944253</v>
      </c>
      <c r="D270" s="6">
        <f t="shared" si="44"/>
        <v>0.1832594679114681</v>
      </c>
      <c r="E270" s="6">
        <f t="shared" si="44"/>
        <v>7.9744400162443911E-12</v>
      </c>
      <c r="F270" s="6">
        <f t="shared" si="44"/>
        <v>1.7321321900104437E-30</v>
      </c>
      <c r="G270" s="6">
        <f t="shared" si="44"/>
        <v>4.1003399561798664E-57</v>
      </c>
      <c r="H270" s="6">
        <f t="shared" si="44"/>
        <v>1.3238020124193383E-91</v>
      </c>
      <c r="I270" s="6">
        <f t="shared" si="44"/>
        <v>6.4265121714648089E-134</v>
      </c>
      <c r="J270" s="6">
        <f t="shared" si="44"/>
        <v>4.9391961648638577E-184</v>
      </c>
      <c r="K270" s="6">
        <f t="shared" si="44"/>
        <v>6.1965725666566187E-242</v>
      </c>
      <c r="L270" s="6">
        <f t="shared" si="44"/>
        <v>1.2942031807551367E-307</v>
      </c>
      <c r="M270" s="6">
        <f t="shared" si="44"/>
        <v>0</v>
      </c>
      <c r="N270" s="6">
        <f t="shared" si="44"/>
        <v>0</v>
      </c>
      <c r="O270" s="6">
        <f t="shared" si="44"/>
        <v>0</v>
      </c>
      <c r="P270" s="6">
        <f t="shared" si="44"/>
        <v>0</v>
      </c>
      <c r="Q270" s="6">
        <f t="shared" si="44"/>
        <v>0</v>
      </c>
      <c r="R270" s="6">
        <f t="shared" si="44"/>
        <v>0</v>
      </c>
      <c r="S270" s="6">
        <f t="shared" si="44"/>
        <v>0</v>
      </c>
      <c r="T270" s="6">
        <f t="shared" si="43"/>
        <v>0</v>
      </c>
      <c r="U270" s="6">
        <f t="shared" si="38"/>
        <v>0</v>
      </c>
      <c r="V270" s="6">
        <f t="shared" si="38"/>
        <v>0</v>
      </c>
      <c r="W270" s="6">
        <f t="shared" si="38"/>
        <v>0</v>
      </c>
    </row>
    <row r="271" spans="1:23">
      <c r="A271" s="5">
        <f t="shared" si="42"/>
        <v>0.26200000000000018</v>
      </c>
      <c r="B271" s="10">
        <f t="shared" si="41"/>
        <v>0.17856314600692103</v>
      </c>
      <c r="D271" s="6">
        <f t="shared" si="44"/>
        <v>0.17856314599994591</v>
      </c>
      <c r="E271" s="6">
        <f t="shared" si="44"/>
        <v>6.9751137408106889E-12</v>
      </c>
      <c r="F271" s="6">
        <f t="shared" si="44"/>
        <v>1.2668409353517903E-30</v>
      </c>
      <c r="G271" s="6">
        <f t="shared" si="44"/>
        <v>2.3346003213198175E-57</v>
      </c>
      <c r="H271" s="6">
        <f t="shared" si="44"/>
        <v>5.4627138556393818E-92</v>
      </c>
      <c r="I271" s="6">
        <f t="shared" si="44"/>
        <v>1.7893271843155208E-134</v>
      </c>
      <c r="J271" s="6">
        <f t="shared" si="44"/>
        <v>8.6384206985239074E-185</v>
      </c>
      <c r="K271" s="6">
        <f t="shared" si="44"/>
        <v>6.337635111653717E-243</v>
      </c>
      <c r="L271" s="6">
        <f t="shared" si="44"/>
        <v>0</v>
      </c>
      <c r="M271" s="6">
        <f t="shared" si="44"/>
        <v>0</v>
      </c>
      <c r="N271" s="6">
        <f t="shared" si="44"/>
        <v>0</v>
      </c>
      <c r="O271" s="6">
        <f t="shared" si="44"/>
        <v>0</v>
      </c>
      <c r="P271" s="6">
        <f t="shared" si="44"/>
        <v>0</v>
      </c>
      <c r="Q271" s="6">
        <f t="shared" si="44"/>
        <v>0</v>
      </c>
      <c r="R271" s="6">
        <f t="shared" si="44"/>
        <v>0</v>
      </c>
      <c r="S271" s="6">
        <f t="shared" si="44"/>
        <v>0</v>
      </c>
      <c r="T271" s="6">
        <f t="shared" si="43"/>
        <v>0</v>
      </c>
      <c r="U271" s="6">
        <f t="shared" si="43"/>
        <v>0</v>
      </c>
      <c r="V271" s="6">
        <f t="shared" si="43"/>
        <v>0</v>
      </c>
      <c r="W271" s="6">
        <f t="shared" si="43"/>
        <v>0</v>
      </c>
    </row>
    <row r="272" spans="1:23">
      <c r="A272" s="5">
        <f t="shared" si="42"/>
        <v>0.26300000000000018</v>
      </c>
      <c r="B272" s="10">
        <f t="shared" si="41"/>
        <v>0.17396156270471283</v>
      </c>
      <c r="D272" s="6">
        <f t="shared" si="44"/>
        <v>0.17396156269861532</v>
      </c>
      <c r="E272" s="6">
        <f t="shared" si="44"/>
        <v>6.0975173291202433E-12</v>
      </c>
      <c r="F272" s="6">
        <f t="shared" si="44"/>
        <v>9.2534287931502418E-31</v>
      </c>
      <c r="G272" s="6">
        <f t="shared" si="44"/>
        <v>1.3261999706500931E-57</v>
      </c>
      <c r="H272" s="6">
        <f t="shared" si="44"/>
        <v>2.2461428318747563E-92</v>
      </c>
      <c r="I272" s="6">
        <f t="shared" si="44"/>
        <v>4.9563602347014085E-135</v>
      </c>
      <c r="J272" s="6">
        <f t="shared" si="44"/>
        <v>1.5002435188747109E-185</v>
      </c>
      <c r="K272" s="6">
        <f t="shared" si="44"/>
        <v>6.4227111406968192E-244</v>
      </c>
      <c r="L272" s="6">
        <f t="shared" si="44"/>
        <v>0</v>
      </c>
      <c r="M272" s="6">
        <f t="shared" si="44"/>
        <v>0</v>
      </c>
      <c r="N272" s="6">
        <f t="shared" si="44"/>
        <v>0</v>
      </c>
      <c r="O272" s="6">
        <f t="shared" si="44"/>
        <v>0</v>
      </c>
      <c r="P272" s="6">
        <f t="shared" si="44"/>
        <v>0</v>
      </c>
      <c r="Q272" s="6">
        <f t="shared" si="44"/>
        <v>0</v>
      </c>
      <c r="R272" s="6">
        <f t="shared" si="44"/>
        <v>0</v>
      </c>
      <c r="S272" s="6">
        <f t="shared" si="44"/>
        <v>0</v>
      </c>
      <c r="T272" s="6">
        <f t="shared" si="43"/>
        <v>0</v>
      </c>
      <c r="U272" s="6">
        <f t="shared" si="43"/>
        <v>0</v>
      </c>
      <c r="V272" s="6">
        <f t="shared" si="43"/>
        <v>0</v>
      </c>
      <c r="W272" s="6">
        <f t="shared" si="43"/>
        <v>0</v>
      </c>
    </row>
    <row r="273" spans="1:23">
      <c r="A273" s="5">
        <f t="shared" si="42"/>
        <v>0.26400000000000018</v>
      </c>
      <c r="B273" s="10">
        <f t="shared" si="41"/>
        <v>0.16945352021249785</v>
      </c>
      <c r="D273" s="6">
        <f t="shared" si="44"/>
        <v>0.16945352020717058</v>
      </c>
      <c r="E273" s="6">
        <f t="shared" si="44"/>
        <v>5.3272667913377613E-12</v>
      </c>
      <c r="F273" s="6">
        <f t="shared" si="44"/>
        <v>6.7502613031792856E-31</v>
      </c>
      <c r="G273" s="6">
        <f t="shared" si="44"/>
        <v>7.5163205293071089E-58</v>
      </c>
      <c r="H273" s="6">
        <f t="shared" si="44"/>
        <v>9.2024517896466367E-93</v>
      </c>
      <c r="I273" s="6">
        <f t="shared" si="44"/>
        <v>1.3657954553107129E-135</v>
      </c>
      <c r="J273" s="6">
        <f t="shared" si="44"/>
        <v>2.5871777856701715E-186</v>
      </c>
      <c r="K273" s="6">
        <f t="shared" si="44"/>
        <v>6.4492475488922888E-245</v>
      </c>
      <c r="L273" s="6">
        <f t="shared" si="44"/>
        <v>0</v>
      </c>
      <c r="M273" s="6">
        <f t="shared" si="44"/>
        <v>0</v>
      </c>
      <c r="N273" s="6">
        <f t="shared" si="44"/>
        <v>0</v>
      </c>
      <c r="O273" s="6">
        <f t="shared" si="44"/>
        <v>0</v>
      </c>
      <c r="P273" s="6">
        <f t="shared" si="44"/>
        <v>0</v>
      </c>
      <c r="Q273" s="6">
        <f t="shared" si="44"/>
        <v>0</v>
      </c>
      <c r="R273" s="6">
        <f t="shared" si="44"/>
        <v>0</v>
      </c>
      <c r="S273" s="6">
        <f t="shared" si="44"/>
        <v>0</v>
      </c>
      <c r="T273" s="6">
        <f t="shared" si="43"/>
        <v>0</v>
      </c>
      <c r="U273" s="6">
        <f t="shared" si="43"/>
        <v>0</v>
      </c>
      <c r="V273" s="6">
        <f t="shared" si="43"/>
        <v>0</v>
      </c>
      <c r="W273" s="6">
        <f t="shared" si="43"/>
        <v>0</v>
      </c>
    </row>
    <row r="274" spans="1:23">
      <c r="A274" s="5">
        <f t="shared" si="42"/>
        <v>0.26500000000000018</v>
      </c>
      <c r="B274" s="10">
        <f t="shared" si="41"/>
        <v>0.16503781780850954</v>
      </c>
      <c r="D274" s="6">
        <f t="shared" si="44"/>
        <v>0.16503781780385793</v>
      </c>
      <c r="E274" s="6">
        <f t="shared" si="44"/>
        <v>4.6516229464219273E-12</v>
      </c>
      <c r="F274" s="6">
        <f t="shared" si="44"/>
        <v>4.9178301618135393E-31</v>
      </c>
      <c r="G274" s="6">
        <f t="shared" si="44"/>
        <v>4.2500825654882154E-58</v>
      </c>
      <c r="H274" s="6">
        <f t="shared" si="44"/>
        <v>3.7566499889780208E-93</v>
      </c>
      <c r="I274" s="6">
        <f t="shared" si="44"/>
        <v>3.7441146502337842E-136</v>
      </c>
      <c r="J274" s="6">
        <f t="shared" si="44"/>
        <v>4.4301213008925029E-187</v>
      </c>
      <c r="K274" s="6">
        <f t="shared" si="44"/>
        <v>6.4162779405438277E-246</v>
      </c>
      <c r="L274" s="6">
        <f t="shared" si="44"/>
        <v>0</v>
      </c>
      <c r="M274" s="6">
        <f t="shared" si="44"/>
        <v>0</v>
      </c>
      <c r="N274" s="6">
        <f t="shared" si="44"/>
        <v>0</v>
      </c>
      <c r="O274" s="6">
        <f t="shared" si="44"/>
        <v>0</v>
      </c>
      <c r="P274" s="6">
        <f t="shared" si="44"/>
        <v>0</v>
      </c>
      <c r="Q274" s="6">
        <f t="shared" si="44"/>
        <v>0</v>
      </c>
      <c r="R274" s="6">
        <f t="shared" si="44"/>
        <v>0</v>
      </c>
      <c r="S274" s="6">
        <f t="shared" si="44"/>
        <v>0</v>
      </c>
      <c r="T274" s="6">
        <f t="shared" si="43"/>
        <v>0</v>
      </c>
      <c r="U274" s="6">
        <f t="shared" si="43"/>
        <v>0</v>
      </c>
      <c r="V274" s="6">
        <f t="shared" si="43"/>
        <v>0</v>
      </c>
      <c r="W274" s="6">
        <f t="shared" si="43"/>
        <v>0</v>
      </c>
    </row>
    <row r="275" spans="1:23">
      <c r="A275" s="5">
        <f t="shared" si="42"/>
        <v>0.26600000000000018</v>
      </c>
      <c r="B275" s="10">
        <f t="shared" si="41"/>
        <v>0.16071325236371101</v>
      </c>
      <c r="D275" s="6">
        <f t="shared" si="44"/>
        <v>0.1607132523596517</v>
      </c>
      <c r="E275" s="6">
        <f t="shared" si="44"/>
        <v>4.0593099221563792E-12</v>
      </c>
      <c r="F275" s="6">
        <f t="shared" si="44"/>
        <v>3.5781558152411659E-31</v>
      </c>
      <c r="G275" s="6">
        <f t="shared" si="44"/>
        <v>2.3976247592867489E-58</v>
      </c>
      <c r="H275" s="6">
        <f t="shared" si="44"/>
        <v>1.5279974462817012E-93</v>
      </c>
      <c r="I275" s="6">
        <f t="shared" si="44"/>
        <v>1.0210434789816644E-136</v>
      </c>
      <c r="J275" s="6">
        <f t="shared" si="44"/>
        <v>7.5321240970915362E-188</v>
      </c>
      <c r="K275" s="6">
        <f t="shared" si="44"/>
        <v>6.3244775541334885E-247</v>
      </c>
      <c r="L275" s="6">
        <f t="shared" si="44"/>
        <v>0</v>
      </c>
      <c r="M275" s="6">
        <f t="shared" si="44"/>
        <v>0</v>
      </c>
      <c r="N275" s="6">
        <f t="shared" si="44"/>
        <v>0</v>
      </c>
      <c r="O275" s="6">
        <f t="shared" si="44"/>
        <v>0</v>
      </c>
      <c r="P275" s="6">
        <f t="shared" si="44"/>
        <v>0</v>
      </c>
      <c r="Q275" s="6">
        <f t="shared" si="44"/>
        <v>0</v>
      </c>
      <c r="R275" s="6">
        <f t="shared" si="44"/>
        <v>0</v>
      </c>
      <c r="S275" s="6">
        <f t="shared" si="44"/>
        <v>0</v>
      </c>
      <c r="T275" s="6">
        <f t="shared" si="43"/>
        <v>0</v>
      </c>
      <c r="U275" s="6">
        <f t="shared" si="43"/>
        <v>0</v>
      </c>
      <c r="V275" s="6">
        <f t="shared" si="43"/>
        <v>0</v>
      </c>
      <c r="W275" s="6">
        <f t="shared" si="43"/>
        <v>0</v>
      </c>
    </row>
    <row r="276" spans="1:23">
      <c r="A276" s="5">
        <f t="shared" si="42"/>
        <v>0.26700000000000018</v>
      </c>
      <c r="B276" s="10">
        <f t="shared" si="41"/>
        <v>0.15647861884889916</v>
      </c>
      <c r="D276" s="6">
        <f t="shared" si="44"/>
        <v>0.1564786188453588</v>
      </c>
      <c r="E276" s="6">
        <f t="shared" si="44"/>
        <v>3.54035291642439E-12</v>
      </c>
      <c r="F276" s="6">
        <f t="shared" si="44"/>
        <v>2.6000127599366314E-31</v>
      </c>
      <c r="G276" s="6">
        <f t="shared" si="44"/>
        <v>1.3494375618402808E-58</v>
      </c>
      <c r="H276" s="6">
        <f t="shared" si="44"/>
        <v>6.1924559073894713E-94</v>
      </c>
      <c r="I276" s="6">
        <f t="shared" si="44"/>
        <v>2.7698857935174043E-137</v>
      </c>
      <c r="J276" s="6">
        <f t="shared" si="44"/>
        <v>1.2715090214411515E-188</v>
      </c>
      <c r="K276" s="6">
        <f t="shared" si="44"/>
        <v>6.1761430427458274E-248</v>
      </c>
      <c r="L276" s="6">
        <f t="shared" si="44"/>
        <v>0</v>
      </c>
      <c r="M276" s="6">
        <f t="shared" si="44"/>
        <v>0</v>
      </c>
      <c r="N276" s="6">
        <f t="shared" si="44"/>
        <v>0</v>
      </c>
      <c r="O276" s="6">
        <f t="shared" si="44"/>
        <v>0</v>
      </c>
      <c r="P276" s="6">
        <f t="shared" si="44"/>
        <v>0</v>
      </c>
      <c r="Q276" s="6">
        <f t="shared" si="44"/>
        <v>0</v>
      </c>
      <c r="R276" s="6">
        <f t="shared" si="44"/>
        <v>0</v>
      </c>
      <c r="S276" s="6">
        <f t="shared" si="44"/>
        <v>0</v>
      </c>
      <c r="T276" s="6">
        <f t="shared" si="43"/>
        <v>0</v>
      </c>
      <c r="U276" s="6">
        <f t="shared" si="43"/>
        <v>0</v>
      </c>
      <c r="V276" s="6">
        <f t="shared" si="43"/>
        <v>0</v>
      </c>
      <c r="W276" s="6">
        <f t="shared" si="43"/>
        <v>0</v>
      </c>
    </row>
    <row r="277" spans="1:23">
      <c r="A277" s="5">
        <f t="shared" si="42"/>
        <v>0.26800000000000018</v>
      </c>
      <c r="B277" s="10">
        <f t="shared" si="41"/>
        <v>0.15233271083454081</v>
      </c>
      <c r="D277" s="6">
        <f t="shared" si="44"/>
        <v>0.15233271083145489</v>
      </c>
      <c r="E277" s="6">
        <f t="shared" si="44"/>
        <v>3.0859332621324109E-12</v>
      </c>
      <c r="F277" s="6">
        <f t="shared" si="44"/>
        <v>1.8867742354587857E-31</v>
      </c>
      <c r="G277" s="6">
        <f t="shared" si="44"/>
        <v>7.5771877806651848E-59</v>
      </c>
      <c r="H277" s="6">
        <f t="shared" si="44"/>
        <v>2.5004333233939876E-94</v>
      </c>
      <c r="I277" s="6">
        <f t="shared" si="44"/>
        <v>7.4746849380636577E-138</v>
      </c>
      <c r="J277" s="6">
        <f t="shared" si="44"/>
        <v>2.1311260175126637E-189</v>
      </c>
      <c r="K277" s="6">
        <f t="shared" si="44"/>
        <v>5.9750977155905085E-249</v>
      </c>
      <c r="L277" s="6">
        <f t="shared" si="44"/>
        <v>0</v>
      </c>
      <c r="M277" s="6">
        <f t="shared" si="44"/>
        <v>0</v>
      </c>
      <c r="N277" s="6">
        <f t="shared" si="44"/>
        <v>0</v>
      </c>
      <c r="O277" s="6">
        <f t="shared" si="44"/>
        <v>0</v>
      </c>
      <c r="P277" s="6">
        <f t="shared" si="44"/>
        <v>0</v>
      </c>
      <c r="Q277" s="6">
        <f t="shared" si="44"/>
        <v>0</v>
      </c>
      <c r="R277" s="6">
        <f t="shared" si="44"/>
        <v>0</v>
      </c>
      <c r="S277" s="6">
        <f t="shared" si="44"/>
        <v>0</v>
      </c>
      <c r="T277" s="6">
        <f t="shared" si="43"/>
        <v>0</v>
      </c>
      <c r="U277" s="6">
        <f t="shared" si="43"/>
        <v>0</v>
      </c>
      <c r="V277" s="6">
        <f t="shared" si="43"/>
        <v>0</v>
      </c>
      <c r="W277" s="6">
        <f t="shared" si="43"/>
        <v>0</v>
      </c>
    </row>
    <row r="278" spans="1:23">
      <c r="A278" s="5">
        <f t="shared" si="42"/>
        <v>0.26900000000000018</v>
      </c>
      <c r="B278" s="10">
        <f t="shared" si="41"/>
        <v>0.14827432098314799</v>
      </c>
      <c r="D278" s="6">
        <f t="shared" si="44"/>
        <v>0.14827432098045973</v>
      </c>
      <c r="E278" s="6">
        <f t="shared" si="44"/>
        <v>2.6882590277283453E-12</v>
      </c>
      <c r="F278" s="6">
        <f t="shared" si="44"/>
        <v>1.3673834887080688E-31</v>
      </c>
      <c r="G278" s="6">
        <f t="shared" si="44"/>
        <v>4.244659999138508E-59</v>
      </c>
      <c r="H278" s="6">
        <f t="shared" si="44"/>
        <v>1.0059429004820756E-94</v>
      </c>
      <c r="I278" s="6">
        <f t="shared" si="44"/>
        <v>2.0064491509484101E-138</v>
      </c>
      <c r="J278" s="6">
        <f t="shared" si="44"/>
        <v>3.5462883763043535E-190</v>
      </c>
      <c r="K278" s="6">
        <f t="shared" si="44"/>
        <v>5.7265276419613146E-250</v>
      </c>
      <c r="L278" s="6">
        <f t="shared" si="44"/>
        <v>0</v>
      </c>
      <c r="M278" s="6">
        <f t="shared" si="44"/>
        <v>0</v>
      </c>
      <c r="N278" s="6">
        <f t="shared" si="44"/>
        <v>0</v>
      </c>
      <c r="O278" s="6">
        <f t="shared" si="44"/>
        <v>0</v>
      </c>
      <c r="P278" s="6">
        <f t="shared" si="44"/>
        <v>0</v>
      </c>
      <c r="Q278" s="6">
        <f t="shared" si="44"/>
        <v>0</v>
      </c>
      <c r="R278" s="6">
        <f t="shared" si="44"/>
        <v>0</v>
      </c>
      <c r="S278" s="6">
        <f t="shared" si="44"/>
        <v>0</v>
      </c>
      <c r="T278" s="6">
        <f t="shared" si="43"/>
        <v>0</v>
      </c>
      <c r="U278" s="6">
        <f t="shared" si="43"/>
        <v>0</v>
      </c>
      <c r="V278" s="6">
        <f t="shared" si="43"/>
        <v>0</v>
      </c>
      <c r="W278" s="6">
        <f t="shared" si="43"/>
        <v>0</v>
      </c>
    </row>
    <row r="279" spans="1:23">
      <c r="A279" s="5">
        <f t="shared" si="42"/>
        <v>0.27000000000000018</v>
      </c>
      <c r="B279" s="10">
        <f t="shared" si="41"/>
        <v>0.14430224153402121</v>
      </c>
      <c r="D279" s="6">
        <f t="shared" si="44"/>
        <v>0.14430224153168075</v>
      </c>
      <c r="E279" s="6">
        <f t="shared" si="44"/>
        <v>2.3404495574382556E-12</v>
      </c>
      <c r="F279" s="6">
        <f t="shared" si="44"/>
        <v>9.8965622868829048E-32</v>
      </c>
      <c r="G279" s="6">
        <f t="shared" si="44"/>
        <v>2.3722108100900821E-59</v>
      </c>
      <c r="H279" s="6">
        <f t="shared" si="44"/>
        <v>4.032094375294162E-95</v>
      </c>
      <c r="I279" s="6">
        <f t="shared" si="44"/>
        <v>5.3574541212475449E-139</v>
      </c>
      <c r="J279" s="6">
        <f t="shared" si="44"/>
        <v>5.8587055866676426E-191</v>
      </c>
      <c r="K279" s="6">
        <f t="shared" si="44"/>
        <v>5.4367584254522057E-251</v>
      </c>
      <c r="L279" s="6">
        <f t="shared" si="44"/>
        <v>0</v>
      </c>
      <c r="M279" s="6">
        <f t="shared" si="44"/>
        <v>0</v>
      </c>
      <c r="N279" s="6">
        <f t="shared" si="44"/>
        <v>0</v>
      </c>
      <c r="O279" s="6">
        <f t="shared" si="44"/>
        <v>0</v>
      </c>
      <c r="P279" s="6">
        <f t="shared" si="44"/>
        <v>0</v>
      </c>
      <c r="Q279" s="6">
        <f t="shared" si="44"/>
        <v>0</v>
      </c>
      <c r="R279" s="6">
        <f t="shared" si="44"/>
        <v>0</v>
      </c>
      <c r="S279" s="6">
        <f t="shared" si="44"/>
        <v>0</v>
      </c>
      <c r="T279" s="6">
        <f t="shared" si="43"/>
        <v>0</v>
      </c>
      <c r="U279" s="6">
        <f t="shared" si="43"/>
        <v>0</v>
      </c>
      <c r="V279" s="6">
        <f t="shared" si="43"/>
        <v>0</v>
      </c>
      <c r="W279" s="6">
        <f t="shared" si="43"/>
        <v>0</v>
      </c>
    </row>
    <row r="280" spans="1:23">
      <c r="A280" s="5">
        <f t="shared" si="42"/>
        <v>0.27100000000000019</v>
      </c>
      <c r="B280" s="10">
        <f t="shared" si="41"/>
        <v>0.14041526478018038</v>
      </c>
      <c r="D280" s="6">
        <f t="shared" si="44"/>
        <v>0.14041526477814395</v>
      </c>
      <c r="E280" s="6">
        <f t="shared" si="44"/>
        <v>2.0364325116501308E-12</v>
      </c>
      <c r="F280" s="6">
        <f t="shared" si="44"/>
        <v>7.153189344077108E-32</v>
      </c>
      <c r="G280" s="6">
        <f t="shared" si="44"/>
        <v>1.32261992425739E-59</v>
      </c>
      <c r="H280" s="6">
        <f t="shared" si="44"/>
        <v>1.6102041408405258E-95</v>
      </c>
      <c r="I280" s="6">
        <f t="shared" si="44"/>
        <v>1.4229005969442164E-139</v>
      </c>
      <c r="J280" s="6">
        <f t="shared" si="44"/>
        <v>9.6090274520232932E-192</v>
      </c>
      <c r="K280" s="6">
        <f t="shared" si="44"/>
        <v>5.1129861109801713E-252</v>
      </c>
      <c r="L280" s="6">
        <f t="shared" si="44"/>
        <v>0</v>
      </c>
      <c r="M280" s="6">
        <f t="shared" si="44"/>
        <v>0</v>
      </c>
      <c r="N280" s="6">
        <f t="shared" si="44"/>
        <v>0</v>
      </c>
      <c r="O280" s="6">
        <f t="shared" si="44"/>
        <v>0</v>
      </c>
      <c r="P280" s="6">
        <f t="shared" si="44"/>
        <v>0</v>
      </c>
      <c r="Q280" s="6">
        <f t="shared" si="44"/>
        <v>0</v>
      </c>
      <c r="R280" s="6">
        <f t="shared" si="44"/>
        <v>0</v>
      </c>
      <c r="S280" s="6">
        <f t="shared" ref="S280:W295" si="45">EXP($A280-S$4*EXP(4*$A280))*((16*S$4^2*EXP(8*$A280)-24*S$4*EXP(4*$A280)))</f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>
      <c r="A281" s="5">
        <f t="shared" si="42"/>
        <v>0.27200000000000019</v>
      </c>
      <c r="B281" s="10">
        <f t="shared" si="41"/>
        <v>0.13661218353731677</v>
      </c>
      <c r="D281" s="6">
        <f t="shared" ref="D281:S296" si="46">EXP($A281-D$4*EXP(4*$A281))*((16*D$4^2*EXP(8*$A281)-24*D$4*EXP(4*$A281)))</f>
        <v>0.13661218353554591</v>
      </c>
      <c r="E281" s="6">
        <f t="shared" si="46"/>
        <v>1.7708521096772333E-12</v>
      </c>
      <c r="F281" s="6">
        <f t="shared" si="46"/>
        <v>5.1633800075302151E-32</v>
      </c>
      <c r="G281" s="6">
        <f t="shared" si="46"/>
        <v>7.3567183050960869E-60</v>
      </c>
      <c r="H281" s="6">
        <f t="shared" si="46"/>
        <v>6.406452942179203E-96</v>
      </c>
      <c r="I281" s="6">
        <f t="shared" si="46"/>
        <v>3.7589555111755407E-140</v>
      </c>
      <c r="J281" s="6">
        <f t="shared" si="46"/>
        <v>1.5645689374246619E-192</v>
      </c>
      <c r="K281" s="6">
        <f t="shared" si="46"/>
        <v>4.7629782975772777E-253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>
      <c r="A282" s="5">
        <f t="shared" si="42"/>
        <v>0.27300000000000019</v>
      </c>
      <c r="B282" s="10">
        <f t="shared" si="41"/>
        <v>0.13289179160461545</v>
      </c>
      <c r="D282" s="6">
        <f t="shared" si="46"/>
        <v>0.13289179160307646</v>
      </c>
      <c r="E282" s="6">
        <f t="shared" si="46"/>
        <v>1.5389874057008761E-12</v>
      </c>
      <c r="F282" s="6">
        <f t="shared" si="46"/>
        <v>3.722075159780561E-32</v>
      </c>
      <c r="G282" s="6">
        <f t="shared" si="46"/>
        <v>4.0822193830624858E-60</v>
      </c>
      <c r="H282" s="6">
        <f t="shared" si="46"/>
        <v>2.5394187725363888E-96</v>
      </c>
      <c r="I282" s="6">
        <f t="shared" si="46"/>
        <v>9.8770447336413155E-141</v>
      </c>
      <c r="J282" s="6">
        <f t="shared" si="46"/>
        <v>2.5289183496371041E-193</v>
      </c>
      <c r="K282" s="6">
        <f t="shared" si="46"/>
        <v>4.3947629026151229E-254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>
      <c r="A283" s="5">
        <f t="shared" si="42"/>
        <v>0.27400000000000019</v>
      </c>
      <c r="B283" s="10">
        <f t="shared" si="41"/>
        <v>0.12925288421728576</v>
      </c>
      <c r="D283" s="6">
        <f t="shared" si="46"/>
        <v>0.12925288421594908</v>
      </c>
      <c r="E283" s="6">
        <f t="shared" si="46"/>
        <v>1.336679545182505E-12</v>
      </c>
      <c r="F283" s="6">
        <f t="shared" si="46"/>
        <v>2.6794800830951106E-32</v>
      </c>
      <c r="G283" s="6">
        <f t="shared" si="46"/>
        <v>2.2597872108734817E-60</v>
      </c>
      <c r="H283" s="6">
        <f t="shared" si="46"/>
        <v>1.0028234997095366E-96</v>
      </c>
      <c r="I283" s="6">
        <f t="shared" si="46"/>
        <v>2.5813370629409302E-141</v>
      </c>
      <c r="J283" s="6">
        <f t="shared" si="46"/>
        <v>4.0577662001489967E-194</v>
      </c>
      <c r="K283" s="6">
        <f t="shared" si="46"/>
        <v>4.0163220813029218E-255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>
      <c r="A284" s="5">
        <f t="shared" si="42"/>
        <v>0.27500000000000019</v>
      </c>
      <c r="B284" s="10">
        <f t="shared" si="41"/>
        <v>0.12569425849066546</v>
      </c>
      <c r="D284" s="6">
        <f t="shared" si="46"/>
        <v>0.12569425848950519</v>
      </c>
      <c r="E284" s="6">
        <f t="shared" si="46"/>
        <v>1.1602670545158227E-12</v>
      </c>
      <c r="F284" s="6">
        <f t="shared" si="46"/>
        <v>1.9263177502967897E-32</v>
      </c>
      <c r="G284" s="6">
        <f t="shared" si="46"/>
        <v>1.2479396197567652E-60</v>
      </c>
      <c r="H284" s="6">
        <f t="shared" si="46"/>
        <v>3.9453147107609033E-97</v>
      </c>
      <c r="I284" s="6">
        <f t="shared" si="46"/>
        <v>6.7098202762795302E-142</v>
      </c>
      <c r="J284" s="6">
        <f t="shared" si="46"/>
        <v>6.4630656091812374E-195</v>
      </c>
      <c r="K284" s="6">
        <f t="shared" si="46"/>
        <v>3.635307593899132E-256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>
      <c r="A285" s="5">
        <f t="shared" si="42"/>
        <v>0.27600000000000019</v>
      </c>
      <c r="B285" s="10">
        <f t="shared" si="41"/>
        <v>0.12221471385576006</v>
      </c>
      <c r="D285" s="6">
        <f t="shared" si="46"/>
        <v>0.12221471385475353</v>
      </c>
      <c r="E285" s="6">
        <f t="shared" si="46"/>
        <v>1.0065283121378076E-12</v>
      </c>
      <c r="F285" s="6">
        <f t="shared" si="46"/>
        <v>1.3829770167563348E-32</v>
      </c>
      <c r="G285" s="6">
        <f t="shared" si="46"/>
        <v>6.8749608839723311E-61</v>
      </c>
      <c r="H285" s="6">
        <f t="shared" si="46"/>
        <v>1.5463194871785823E-97</v>
      </c>
      <c r="I285" s="6">
        <f t="shared" si="46"/>
        <v>1.7346669649153232E-142</v>
      </c>
      <c r="J285" s="6">
        <f t="shared" si="46"/>
        <v>1.0218252085194567E-195</v>
      </c>
      <c r="K285" s="6">
        <f t="shared" si="46"/>
        <v>3.2587915898774213E-257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>
      <c r="A286" s="5">
        <f t="shared" si="42"/>
        <v>0.27700000000000019</v>
      </c>
      <c r="B286" s="10">
        <f t="shared" si="41"/>
        <v>0.11881305248608473</v>
      </c>
      <c r="D286" s="6">
        <f t="shared" si="46"/>
        <v>0.1188130524852121</v>
      </c>
      <c r="E286" s="6">
        <f t="shared" si="46"/>
        <v>8.7263043563394894E-13</v>
      </c>
      <c r="F286" s="6">
        <f t="shared" si="46"/>
        <v>9.9153780360625313E-33</v>
      </c>
      <c r="G286" s="6">
        <f t="shared" si="46"/>
        <v>3.7782728438019964E-61</v>
      </c>
      <c r="H286" s="6">
        <f t="shared" si="46"/>
        <v>6.0376879455243803E-98</v>
      </c>
      <c r="I286" s="6">
        <f t="shared" si="46"/>
        <v>4.460164894679378E-143</v>
      </c>
      <c r="J286" s="6">
        <f t="shared" si="46"/>
        <v>1.6035713356882883E-196</v>
      </c>
      <c r="K286" s="6">
        <f t="shared" si="46"/>
        <v>2.8930635935970898E-258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>
      <c r="A287" s="5">
        <f t="shared" si="42"/>
        <v>0.27800000000000019</v>
      </c>
      <c r="B287" s="10">
        <f t="shared" si="41"/>
        <v>0.11548807971569466</v>
      </c>
      <c r="D287" s="6">
        <f t="shared" si="46"/>
        <v>0.11548807971493857</v>
      </c>
      <c r="E287" s="6">
        <f t="shared" si="46"/>
        <v>7.5608389737883819E-13</v>
      </c>
      <c r="F287" s="6">
        <f t="shared" si="46"/>
        <v>7.0991850076434947E-33</v>
      </c>
      <c r="G287" s="6">
        <f t="shared" si="46"/>
        <v>2.0713744101800266E-61</v>
      </c>
      <c r="H287" s="6">
        <f t="shared" si="46"/>
        <v>2.3484934666951893E-98</v>
      </c>
      <c r="I287" s="6">
        <f t="shared" si="46"/>
        <v>1.140527625495191E-143</v>
      </c>
      <c r="J287" s="6">
        <f t="shared" si="46"/>
        <v>2.4978171854355187E-197</v>
      </c>
      <c r="K287" s="6">
        <f t="shared" si="46"/>
        <v>2.5434807430051173E-259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>
      <c r="A288" s="5">
        <f t="shared" si="42"/>
        <v>0.27900000000000019</v>
      </c>
      <c r="B288" s="10">
        <f t="shared" si="41"/>
        <v>0.11223860444828623</v>
      </c>
      <c r="D288" s="6">
        <f t="shared" si="46"/>
        <v>0.11223860444763153</v>
      </c>
      <c r="E288" s="6">
        <f t="shared" si="46"/>
        <v>6.5470225170272323E-13</v>
      </c>
      <c r="F288" s="6">
        <f t="shared" si="46"/>
        <v>5.0758669609588708E-33</v>
      </c>
      <c r="G288" s="6">
        <f t="shared" si="46"/>
        <v>1.1328224885889518E-61</v>
      </c>
      <c r="H288" s="6">
        <f t="shared" si="46"/>
        <v>9.1001528133916188E-99</v>
      </c>
      <c r="I288" s="6">
        <f t="shared" si="46"/>
        <v>2.9004891905424706E-144</v>
      </c>
      <c r="J288" s="6">
        <f t="shared" si="46"/>
        <v>3.8617194893816497E-198</v>
      </c>
      <c r="K288" s="6">
        <f t="shared" si="46"/>
        <v>2.2143743928062615E-260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>
      <c r="A289" s="5">
        <f t="shared" si="42"/>
        <v>0.28000000000000019</v>
      </c>
      <c r="B289" s="10">
        <f t="shared" si="41"/>
        <v>0.10906343955726501</v>
      </c>
      <c r="D289" s="6">
        <f t="shared" si="46"/>
        <v>0.10906343955669845</v>
      </c>
      <c r="E289" s="6">
        <f t="shared" si="46"/>
        <v>5.6656642015964999E-13</v>
      </c>
      <c r="F289" s="6">
        <f t="shared" si="46"/>
        <v>3.6241994701949347E-33</v>
      </c>
      <c r="G289" s="6">
        <f t="shared" si="46"/>
        <v>6.1801473043928049E-62</v>
      </c>
      <c r="H289" s="6">
        <f t="shared" si="46"/>
        <v>3.5127075910193138E-99</v>
      </c>
      <c r="I289" s="6">
        <f t="shared" si="46"/>
        <v>7.3356341735382306E-145</v>
      </c>
      <c r="J289" s="6">
        <f t="shared" si="46"/>
        <v>5.9256428675828347E-199</v>
      </c>
      <c r="K289" s="6">
        <f t="shared" si="46"/>
        <v>1.9090123802669811E-261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>
      <c r="A290" s="5">
        <f t="shared" si="42"/>
        <v>0.28100000000000019</v>
      </c>
      <c r="B290" s="10">
        <f t="shared" si="41"/>
        <v>0.10596140227668437</v>
      </c>
      <c r="D290" s="6">
        <f t="shared" si="46"/>
        <v>0.10596140227619437</v>
      </c>
      <c r="E290" s="6">
        <f t="shared" si="46"/>
        <v>4.8999303882280897E-13</v>
      </c>
      <c r="F290" s="6">
        <f t="shared" si="46"/>
        <v>2.5841140452726066E-33</v>
      </c>
      <c r="G290" s="6">
        <f t="shared" si="46"/>
        <v>3.3632970595537212E-62</v>
      </c>
      <c r="H290" s="6">
        <f t="shared" si="46"/>
        <v>1.3507115741967288E-99</v>
      </c>
      <c r="I290" s="6">
        <f t="shared" si="46"/>
        <v>1.8449960266953746E-145</v>
      </c>
      <c r="J290" s="6">
        <f t="shared" si="46"/>
        <v>9.0242643865845553E-200</v>
      </c>
      <c r="K290" s="6">
        <f t="shared" si="46"/>
        <v>1.6296128595640278E-262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>
      <c r="A291" s="5">
        <f t="shared" si="42"/>
        <v>0.28200000000000019</v>
      </c>
      <c r="B291" s="10">
        <f t="shared" si="41"/>
        <v>0.10293131458295929</v>
      </c>
      <c r="D291" s="6">
        <f t="shared" si="46"/>
        <v>0.10293131458253578</v>
      </c>
      <c r="E291" s="6">
        <f t="shared" si="46"/>
        <v>4.2350642322604573E-13</v>
      </c>
      <c r="F291" s="6">
        <f t="shared" si="46"/>
        <v>1.8399523234834655E-33</v>
      </c>
      <c r="G291" s="6">
        <f t="shared" si="46"/>
        <v>1.8258150159332889E-62</v>
      </c>
      <c r="H291" s="6">
        <f t="shared" si="46"/>
        <v>5.1737310379592051E-100</v>
      </c>
      <c r="I291" s="6">
        <f t="shared" si="46"/>
        <v>4.6146089943484543E-146</v>
      </c>
      <c r="J291" s="6">
        <f t="shared" si="46"/>
        <v>1.3639441747547248E-200</v>
      </c>
      <c r="K291" s="6">
        <f t="shared" si="46"/>
        <v>1.3774028685911877E-263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si="46"/>
        <v>0</v>
      </c>
      <c r="T291" s="6">
        <f t="shared" si="45"/>
        <v>0</v>
      </c>
      <c r="U291" s="6">
        <f t="shared" si="45"/>
        <v>0</v>
      </c>
      <c r="V291" s="6">
        <f t="shared" si="45"/>
        <v>0</v>
      </c>
      <c r="W291" s="6">
        <f t="shared" si="45"/>
        <v>0</v>
      </c>
    </row>
    <row r="292" spans="1:23">
      <c r="A292" s="5">
        <f t="shared" si="42"/>
        <v>0.2830000000000002</v>
      </c>
      <c r="B292" s="10">
        <f t="shared" si="41"/>
        <v>9.9972003567282419E-2</v>
      </c>
      <c r="D292" s="6">
        <f t="shared" si="46"/>
        <v>9.9972003566916601E-2</v>
      </c>
      <c r="E292" s="6">
        <f t="shared" si="46"/>
        <v>3.6581375313458283E-13</v>
      </c>
      <c r="F292" s="6">
        <f t="shared" si="46"/>
        <v>1.3082608633170434E-33</v>
      </c>
      <c r="G292" s="6">
        <f t="shared" si="46"/>
        <v>9.8871053084812148E-63</v>
      </c>
      <c r="H292" s="6">
        <f t="shared" si="46"/>
        <v>1.9740536321650455E-100</v>
      </c>
      <c r="I292" s="6">
        <f t="shared" si="46"/>
        <v>1.1477475958382915E-146</v>
      </c>
      <c r="J292" s="6">
        <f t="shared" si="46"/>
        <v>2.0458634122276584E-201</v>
      </c>
      <c r="K292" s="6">
        <f t="shared" si="46"/>
        <v>1.1527128485413596E-264</v>
      </c>
      <c r="L292" s="6">
        <f t="shared" si="46"/>
        <v>0</v>
      </c>
      <c r="M292" s="6">
        <f t="shared" si="46"/>
        <v>0</v>
      </c>
      <c r="N292" s="6">
        <f t="shared" si="46"/>
        <v>0</v>
      </c>
      <c r="O292" s="6">
        <f t="shared" si="46"/>
        <v>0</v>
      </c>
      <c r="P292" s="6">
        <f t="shared" si="46"/>
        <v>0</v>
      </c>
      <c r="Q292" s="6">
        <f t="shared" si="46"/>
        <v>0</v>
      </c>
      <c r="R292" s="6">
        <f t="shared" si="46"/>
        <v>0</v>
      </c>
      <c r="S292" s="6">
        <f t="shared" si="46"/>
        <v>0</v>
      </c>
      <c r="T292" s="6">
        <f t="shared" si="45"/>
        <v>0</v>
      </c>
      <c r="U292" s="6">
        <f t="shared" si="45"/>
        <v>0</v>
      </c>
      <c r="V292" s="6">
        <f t="shared" si="45"/>
        <v>0</v>
      </c>
      <c r="W292" s="6">
        <f t="shared" si="45"/>
        <v>0</v>
      </c>
    </row>
    <row r="293" spans="1:23">
      <c r="A293" s="5">
        <f t="shared" si="42"/>
        <v>0.2840000000000002</v>
      </c>
      <c r="B293" s="10">
        <f t="shared" si="41"/>
        <v>9.708230179865697E-2</v>
      </c>
      <c r="D293" s="6">
        <f t="shared" si="46"/>
        <v>9.7082301798341181E-2</v>
      </c>
      <c r="E293" s="6">
        <f t="shared" si="46"/>
        <v>3.1578312124316581E-13</v>
      </c>
      <c r="F293" s="6">
        <f t="shared" si="46"/>
        <v>9.2890774473989708E-34</v>
      </c>
      <c r="G293" s="6">
        <f t="shared" si="46"/>
        <v>5.3406984721420725E-63</v>
      </c>
      <c r="H293" s="6">
        <f t="shared" si="46"/>
        <v>7.502761885662467E-101</v>
      </c>
      <c r="I293" s="6">
        <f t="shared" si="46"/>
        <v>2.8387042931500798E-147</v>
      </c>
      <c r="J293" s="6">
        <f t="shared" si="46"/>
        <v>3.0453603288012905E-202</v>
      </c>
      <c r="K293" s="6">
        <f t="shared" si="46"/>
        <v>9.5509725242550101E-266</v>
      </c>
      <c r="L293" s="6">
        <f t="shared" si="46"/>
        <v>0</v>
      </c>
      <c r="M293" s="6">
        <f t="shared" si="46"/>
        <v>0</v>
      </c>
      <c r="N293" s="6">
        <f t="shared" si="46"/>
        <v>0</v>
      </c>
      <c r="O293" s="6">
        <f t="shared" si="46"/>
        <v>0</v>
      </c>
      <c r="P293" s="6">
        <f t="shared" si="46"/>
        <v>0</v>
      </c>
      <c r="Q293" s="6">
        <f t="shared" si="46"/>
        <v>0</v>
      </c>
      <c r="R293" s="6">
        <f t="shared" si="46"/>
        <v>0</v>
      </c>
      <c r="S293" s="6">
        <f t="shared" si="46"/>
        <v>0</v>
      </c>
      <c r="T293" s="6">
        <f t="shared" si="45"/>
        <v>0</v>
      </c>
      <c r="U293" s="6">
        <f t="shared" si="45"/>
        <v>0</v>
      </c>
      <c r="V293" s="6">
        <f t="shared" si="45"/>
        <v>0</v>
      </c>
      <c r="W293" s="6">
        <f t="shared" si="45"/>
        <v>0</v>
      </c>
    </row>
    <row r="294" spans="1:23">
      <c r="A294" s="5">
        <f t="shared" si="42"/>
        <v>0.2850000000000002</v>
      </c>
      <c r="B294" s="10">
        <f t="shared" si="41"/>
        <v>9.4261047677486817E-2</v>
      </c>
      <c r="D294" s="6">
        <f t="shared" si="46"/>
        <v>9.4261047677214396E-2</v>
      </c>
      <c r="E294" s="6">
        <f t="shared" si="46"/>
        <v>2.7242412760607945E-13</v>
      </c>
      <c r="F294" s="6">
        <f t="shared" si="46"/>
        <v>6.5862593818705085E-34</v>
      </c>
      <c r="G294" s="6">
        <f t="shared" si="46"/>
        <v>2.8776576796496886E-63</v>
      </c>
      <c r="H294" s="6">
        <f t="shared" si="46"/>
        <v>2.840427512255282E-101</v>
      </c>
      <c r="I294" s="6">
        <f t="shared" si="46"/>
        <v>6.9814627729167447E-148</v>
      </c>
      <c r="J294" s="6">
        <f t="shared" si="46"/>
        <v>4.4985178507541942E-203</v>
      </c>
      <c r="K294" s="6">
        <f t="shared" si="46"/>
        <v>7.8347113198711581E-267</v>
      </c>
      <c r="L294" s="6">
        <f t="shared" si="46"/>
        <v>0</v>
      </c>
      <c r="M294" s="6">
        <f t="shared" si="46"/>
        <v>0</v>
      </c>
      <c r="N294" s="6">
        <f t="shared" si="46"/>
        <v>0</v>
      </c>
      <c r="O294" s="6">
        <f t="shared" si="46"/>
        <v>0</v>
      </c>
      <c r="P294" s="6">
        <f t="shared" si="46"/>
        <v>0</v>
      </c>
      <c r="Q294" s="6">
        <f t="shared" si="46"/>
        <v>0</v>
      </c>
      <c r="R294" s="6">
        <f t="shared" si="46"/>
        <v>0</v>
      </c>
      <c r="S294" s="6">
        <f t="shared" si="46"/>
        <v>0</v>
      </c>
      <c r="T294" s="6">
        <f t="shared" si="45"/>
        <v>0</v>
      </c>
      <c r="U294" s="6">
        <f t="shared" si="45"/>
        <v>0</v>
      </c>
      <c r="V294" s="6">
        <f t="shared" si="45"/>
        <v>0</v>
      </c>
      <c r="W294" s="6">
        <f t="shared" si="45"/>
        <v>0</v>
      </c>
    </row>
    <row r="295" spans="1:23">
      <c r="A295" s="5">
        <f t="shared" si="42"/>
        <v>0.2860000000000002</v>
      </c>
      <c r="B295" s="10">
        <f t="shared" si="41"/>
        <v>9.1507085779661629E-2</v>
      </c>
      <c r="D295" s="6">
        <f t="shared" si="46"/>
        <v>9.1507085779426761E-2</v>
      </c>
      <c r="E295" s="6">
        <f t="shared" si="46"/>
        <v>2.3487073550034026E-13</v>
      </c>
      <c r="F295" s="6">
        <f t="shared" si="46"/>
        <v>4.6632708105556026E-34</v>
      </c>
      <c r="G295" s="6">
        <f t="shared" si="46"/>
        <v>1.5466356373833279E-63</v>
      </c>
      <c r="H295" s="6">
        <f t="shared" si="46"/>
        <v>1.0711240652191213E-101</v>
      </c>
      <c r="I295" s="6">
        <f t="shared" si="46"/>
        <v>1.7073218501693654E-148</v>
      </c>
      <c r="J295" s="6">
        <f t="shared" si="46"/>
        <v>6.5941006299127671E-204</v>
      </c>
      <c r="K295" s="6">
        <f t="shared" si="46"/>
        <v>6.3625309034436298E-268</v>
      </c>
      <c r="L295" s="6">
        <f t="shared" si="46"/>
        <v>0</v>
      </c>
      <c r="M295" s="6">
        <f t="shared" si="46"/>
        <v>0</v>
      </c>
      <c r="N295" s="6">
        <f t="shared" si="46"/>
        <v>0</v>
      </c>
      <c r="O295" s="6">
        <f t="shared" si="46"/>
        <v>0</v>
      </c>
      <c r="P295" s="6">
        <f t="shared" si="46"/>
        <v>0</v>
      </c>
      <c r="Q295" s="6">
        <f t="shared" si="46"/>
        <v>0</v>
      </c>
      <c r="R295" s="6">
        <f t="shared" si="46"/>
        <v>0</v>
      </c>
      <c r="S295" s="6">
        <f t="shared" si="46"/>
        <v>0</v>
      </c>
      <c r="T295" s="6">
        <f t="shared" si="45"/>
        <v>0</v>
      </c>
      <c r="U295" s="6">
        <f t="shared" si="45"/>
        <v>0</v>
      </c>
      <c r="V295" s="6">
        <f t="shared" si="45"/>
        <v>0</v>
      </c>
      <c r="W295" s="6">
        <f t="shared" si="45"/>
        <v>0</v>
      </c>
    </row>
    <row r="296" spans="1:23">
      <c r="A296" s="5">
        <f t="shared" si="42"/>
        <v>0.2870000000000002</v>
      </c>
      <c r="B296" s="10">
        <f t="shared" si="41"/>
        <v>8.8819267191084419E-2</v>
      </c>
      <c r="D296" s="6">
        <f t="shared" si="46"/>
        <v>8.8819267190882054E-2</v>
      </c>
      <c r="E296" s="6">
        <f t="shared" si="46"/>
        <v>2.0236613487562564E-13</v>
      </c>
      <c r="F296" s="6">
        <f t="shared" si="46"/>
        <v>3.2970500698679043E-34</v>
      </c>
      <c r="G296" s="6">
        <f t="shared" si="46"/>
        <v>8.2916379615861351E-64</v>
      </c>
      <c r="H296" s="6">
        <f t="shared" si="46"/>
        <v>4.0233009805776027E-102</v>
      </c>
      <c r="I296" s="6">
        <f t="shared" si="46"/>
        <v>4.1516164248771561E-149</v>
      </c>
      <c r="J296" s="6">
        <f t="shared" si="46"/>
        <v>9.5914363184360072E-205</v>
      </c>
      <c r="K296" s="6">
        <f t="shared" si="46"/>
        <v>5.1150608468179392E-269</v>
      </c>
      <c r="L296" s="6">
        <f t="shared" si="46"/>
        <v>0</v>
      </c>
      <c r="M296" s="6">
        <f t="shared" si="46"/>
        <v>0</v>
      </c>
      <c r="N296" s="6">
        <f t="shared" si="46"/>
        <v>0</v>
      </c>
      <c r="O296" s="6">
        <f t="shared" si="46"/>
        <v>0</v>
      </c>
      <c r="P296" s="6">
        <f t="shared" si="46"/>
        <v>0</v>
      </c>
      <c r="Q296" s="6">
        <f t="shared" si="46"/>
        <v>0</v>
      </c>
      <c r="R296" s="6">
        <f t="shared" si="46"/>
        <v>0</v>
      </c>
      <c r="S296" s="6">
        <f t="shared" ref="S296:W317" si="47">EXP($A296-S$4*EXP(4*$A296))*((16*S$4^2*EXP(8*$A296)-24*S$4*EXP(4*$A296)))</f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>
      <c r="A297" s="5">
        <f t="shared" si="42"/>
        <v>0.2880000000000002</v>
      </c>
      <c r="B297" s="10">
        <f t="shared" si="41"/>
        <v>8.6196449832598609E-2</v>
      </c>
      <c r="D297" s="6">
        <f t="shared" ref="D297:S312" si="48">EXP($A297-D$4*EXP(4*$A297))*((16*D$4^2*EXP(8*$A297)-24*D$4*EXP(4*$A297)))</f>
        <v>8.619644983242436E-2</v>
      </c>
      <c r="E297" s="6">
        <f t="shared" si="48"/>
        <v>1.7424938688364499E-13</v>
      </c>
      <c r="F297" s="6">
        <f t="shared" si="48"/>
        <v>2.3277754048105403E-34</v>
      </c>
      <c r="G297" s="6">
        <f t="shared" si="48"/>
        <v>4.4339591764582439E-64</v>
      </c>
      <c r="H297" s="6">
        <f t="shared" si="48"/>
        <v>1.5052376846948146E-102</v>
      </c>
      <c r="I297" s="6">
        <f t="shared" si="48"/>
        <v>1.0037880186269058E-149</v>
      </c>
      <c r="J297" s="6">
        <f t="shared" si="48"/>
        <v>1.3843318815499342E-205</v>
      </c>
      <c r="K297" s="6">
        <f t="shared" si="48"/>
        <v>4.0706908265321808E-270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>
      <c r="A298" s="5">
        <f t="shared" si="42"/>
        <v>0.2890000000000002</v>
      </c>
      <c r="B298" s="10">
        <f t="shared" si="41"/>
        <v>8.3637498775276167E-2</v>
      </c>
      <c r="D298" s="6">
        <f t="shared" si="48"/>
        <v>8.3637498775126218E-2</v>
      </c>
      <c r="E298" s="6">
        <f t="shared" si="48"/>
        <v>1.4994364750771292E-13</v>
      </c>
      <c r="F298" s="6">
        <f t="shared" si="48"/>
        <v>1.6410988964611569E-34</v>
      </c>
      <c r="G298" s="6">
        <f t="shared" si="48"/>
        <v>2.3650355755766954E-64</v>
      </c>
      <c r="H298" s="6">
        <f t="shared" si="48"/>
        <v>5.6091952987695277E-103</v>
      </c>
      <c r="I298" s="6">
        <f t="shared" si="48"/>
        <v>2.4131250556773524E-150</v>
      </c>
      <c r="J298" s="6">
        <f t="shared" si="48"/>
        <v>1.9824935241988528E-206</v>
      </c>
      <c r="K298" s="6">
        <f t="shared" si="48"/>
        <v>3.2067433138279087E-271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>
      <c r="A299" s="5">
        <f t="shared" si="42"/>
        <v>0.2900000000000002</v>
      </c>
      <c r="B299" s="10">
        <f t="shared" si="41"/>
        <v>8.1141286546038235E-2</v>
      </c>
      <c r="D299" s="6">
        <f t="shared" si="48"/>
        <v>8.1141286545909283E-2</v>
      </c>
      <c r="E299" s="6">
        <f t="shared" si="48"/>
        <v>1.2894579030432114E-13</v>
      </c>
      <c r="F299" s="6">
        <f t="shared" si="48"/>
        <v>1.155324773590947E-34</v>
      </c>
      <c r="G299" s="6">
        <f t="shared" si="48"/>
        <v>1.2582700644679684E-64</v>
      </c>
      <c r="H299" s="6">
        <f t="shared" si="48"/>
        <v>2.0819104130839808E-103</v>
      </c>
      <c r="I299" s="6">
        <f t="shared" si="48"/>
        <v>5.7679397890494787E-151</v>
      </c>
      <c r="J299" s="6">
        <f t="shared" si="48"/>
        <v>2.8169863980405622E-207</v>
      </c>
      <c r="K299" s="6">
        <f t="shared" si="48"/>
        <v>2.5004681225508288E-272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>
      <c r="A300" s="5">
        <f t="shared" si="42"/>
        <v>0.2910000000000002</v>
      </c>
      <c r="B300" s="10">
        <f t="shared" si="41"/>
        <v>7.8706693423585009E-2</v>
      </c>
      <c r="D300" s="6">
        <f t="shared" si="48"/>
        <v>7.8706693423474194E-2</v>
      </c>
      <c r="E300" s="6">
        <f t="shared" si="48"/>
        <v>1.1081726797160686E-13</v>
      </c>
      <c r="F300" s="6">
        <f t="shared" si="48"/>
        <v>8.1216930426070757E-35</v>
      </c>
      <c r="G300" s="6">
        <f t="shared" si="48"/>
        <v>6.677221793660281E-65</v>
      </c>
      <c r="H300" s="6">
        <f t="shared" si="48"/>
        <v>7.6963101568298198E-104</v>
      </c>
      <c r="I300" s="6">
        <f t="shared" si="48"/>
        <v>1.3707386787838131E-151</v>
      </c>
      <c r="J300" s="6">
        <f t="shared" si="48"/>
        <v>3.9714172455636425E-208</v>
      </c>
      <c r="K300" s="6">
        <f t="shared" si="48"/>
        <v>1.9298417621646286E-273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>
      <c r="A301" s="5">
        <f t="shared" si="42"/>
        <v>0.2920000000000002</v>
      </c>
      <c r="B301" s="10">
        <f t="shared" si="41"/>
        <v>7.6332607724621748E-2</v>
      </c>
      <c r="D301" s="6">
        <f t="shared" si="48"/>
        <v>7.6332607724526574E-2</v>
      </c>
      <c r="E301" s="6">
        <f t="shared" si="48"/>
        <v>9.5176070100897536E-14</v>
      </c>
      <c r="F301" s="6">
        <f t="shared" si="48"/>
        <v>5.7011136448015704E-35</v>
      </c>
      <c r="G301" s="6">
        <f t="shared" si="48"/>
        <v>3.5342643162296482E-65</v>
      </c>
      <c r="H301" s="6">
        <f t="shared" si="48"/>
        <v>2.8337083854894182E-104</v>
      </c>
      <c r="I301" s="6">
        <f t="shared" si="48"/>
        <v>3.2387067749818689E-152</v>
      </c>
      <c r="J301" s="6">
        <f t="shared" si="48"/>
        <v>5.5549531891348339E-209</v>
      </c>
      <c r="K301" s="6">
        <f t="shared" si="48"/>
        <v>1.4741696632810536E-274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>
      <c r="A302" s="5">
        <f t="shared" si="42"/>
        <v>0.2930000000000002</v>
      </c>
      <c r="B302" s="10">
        <f t="shared" si="41"/>
        <v>7.4017926080370292E-2</v>
      </c>
      <c r="D302" s="6">
        <f t="shared" si="48"/>
        <v>7.4017926080288607E-2</v>
      </c>
      <c r="E302" s="6">
        <f t="shared" si="48"/>
        <v>8.1689650252013143E-14</v>
      </c>
      <c r="F302" s="6">
        <f t="shared" si="48"/>
        <v>3.9961423015597572E-35</v>
      </c>
      <c r="G302" s="6">
        <f t="shared" si="48"/>
        <v>1.8658599900325209E-65</v>
      </c>
      <c r="H302" s="6">
        <f t="shared" si="48"/>
        <v>1.0391370135074319E-104</v>
      </c>
      <c r="I302" s="6">
        <f t="shared" si="48"/>
        <v>7.6078425625846535E-153</v>
      </c>
      <c r="J302" s="6">
        <f t="shared" si="48"/>
        <v>7.7086029652688092E-210</v>
      </c>
      <c r="K302" s="6">
        <f t="shared" si="48"/>
        <v>1.1145015991931175E-275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>
      <c r="A303" s="5">
        <f t="shared" si="42"/>
        <v>0.29400000000000021</v>
      </c>
      <c r="B303" s="10">
        <f t="shared" si="41"/>
        <v>7.1761553703366385E-2</v>
      </c>
      <c r="D303" s="6">
        <f t="shared" si="48"/>
        <v>7.1761553703296316E-2</v>
      </c>
      <c r="E303" s="6">
        <f t="shared" si="48"/>
        <v>7.0068709606458868E-14</v>
      </c>
      <c r="F303" s="6">
        <f t="shared" si="48"/>
        <v>2.7969698179689593E-35</v>
      </c>
      <c r="G303" s="6">
        <f t="shared" si="48"/>
        <v>9.8249733213347089E-66</v>
      </c>
      <c r="H303" s="6">
        <f t="shared" si="48"/>
        <v>3.7951461493290934E-105</v>
      </c>
      <c r="I303" s="6">
        <f t="shared" si="48"/>
        <v>1.7767003998584373E-153</v>
      </c>
      <c r="J303" s="6">
        <f t="shared" si="48"/>
        <v>1.0612496354921721E-210</v>
      </c>
      <c r="K303" s="6">
        <f t="shared" si="48"/>
        <v>8.3387964586085E-277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>
      <c r="A304" s="5">
        <f t="shared" si="42"/>
        <v>0.29500000000000021</v>
      </c>
      <c r="B304" s="10">
        <f t="shared" si="41"/>
        <v>6.956240464455285E-2</v>
      </c>
      <c r="D304" s="6">
        <f t="shared" si="48"/>
        <v>6.9562404644492787E-2</v>
      </c>
      <c r="E304" s="6">
        <f t="shared" si="48"/>
        <v>6.0061737063348971E-14</v>
      </c>
      <c r="F304" s="6">
        <f t="shared" si="48"/>
        <v>1.9547789849079674E-35</v>
      </c>
      <c r="G304" s="6">
        <f t="shared" si="48"/>
        <v>5.160021241663133E-66</v>
      </c>
      <c r="H304" s="6">
        <f t="shared" si="48"/>
        <v>1.3804324681864518E-105</v>
      </c>
      <c r="I304" s="6">
        <f t="shared" si="48"/>
        <v>4.1249578109121302E-154</v>
      </c>
      <c r="J304" s="6">
        <f t="shared" si="48"/>
        <v>1.4494131310490777E-211</v>
      </c>
      <c r="K304" s="6">
        <f t="shared" si="48"/>
        <v>6.1744378482290392E-278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>
      <c r="A305" s="5">
        <f t="shared" si="42"/>
        <v>0.29600000000000021</v>
      </c>
      <c r="B305" s="10">
        <f t="shared" si="41"/>
        <v>6.7419402040674301E-2</v>
      </c>
      <c r="D305" s="6">
        <f t="shared" si="48"/>
        <v>6.7419402040622856E-2</v>
      </c>
      <c r="E305" s="6">
        <f t="shared" si="48"/>
        <v>5.1450216903126041E-14</v>
      </c>
      <c r="F305" s="6">
        <f t="shared" si="48"/>
        <v>1.3641685643442525E-35</v>
      </c>
      <c r="G305" s="6">
        <f t="shared" si="48"/>
        <v>2.7029302812016517E-66</v>
      </c>
      <c r="H305" s="6">
        <f t="shared" si="48"/>
        <v>5.0006413279863736E-106</v>
      </c>
      <c r="I305" s="6">
        <f t="shared" si="48"/>
        <v>9.5206640319380369E-155</v>
      </c>
      <c r="J305" s="6">
        <f t="shared" si="48"/>
        <v>1.9637477184561458E-212</v>
      </c>
      <c r="K305" s="6">
        <f t="shared" si="48"/>
        <v>4.5242302126360228E-279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>
      <c r="A306" s="5">
        <f t="shared" si="42"/>
        <v>0.29700000000000021</v>
      </c>
      <c r="B306" s="10">
        <f t="shared" si="41"/>
        <v>6.5331478352001524E-2</v>
      </c>
      <c r="D306" s="6">
        <f t="shared" si="48"/>
        <v>6.5331478351957475E-2</v>
      </c>
      <c r="E306" s="6">
        <f t="shared" si="48"/>
        <v>4.4044425191638276E-14</v>
      </c>
      <c r="F306" s="6">
        <f t="shared" si="48"/>
        <v>9.5059679547840412E-36</v>
      </c>
      <c r="G306" s="6">
        <f t="shared" si="48"/>
        <v>1.4121371780876067E-66</v>
      </c>
      <c r="H306" s="6">
        <f t="shared" si="48"/>
        <v>1.8040684338628175E-106</v>
      </c>
      <c r="I306" s="6">
        <f t="shared" si="48"/>
        <v>2.1844752880024781E-155</v>
      </c>
      <c r="J306" s="6">
        <f t="shared" si="48"/>
        <v>2.639271740646691E-213</v>
      </c>
      <c r="K306" s="6">
        <f t="shared" si="48"/>
        <v>3.2804012339354644E-280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>
      <c r="A307" s="5">
        <f t="shared" si="42"/>
        <v>0.29800000000000021</v>
      </c>
      <c r="B307" s="10">
        <f t="shared" si="41"/>
        <v>6.3297575590405344E-2</v>
      </c>
      <c r="D307" s="6">
        <f t="shared" si="48"/>
        <v>6.3297575590367666E-2</v>
      </c>
      <c r="E307" s="6">
        <f t="shared" si="48"/>
        <v>3.767974505618425E-14</v>
      </c>
      <c r="F307" s="6">
        <f t="shared" si="48"/>
        <v>6.6142409876813697E-36</v>
      </c>
      <c r="G307" s="6">
        <f t="shared" si="48"/>
        <v>7.3582246952014133E-67</v>
      </c>
      <c r="H307" s="6">
        <f t="shared" si="48"/>
        <v>6.4817148929661319E-107</v>
      </c>
      <c r="I307" s="6">
        <f t="shared" si="48"/>
        <v>4.9825183624805689E-156</v>
      </c>
      <c r="J307" s="6">
        <f t="shared" si="48"/>
        <v>3.5186285804186464E-214</v>
      </c>
      <c r="K307" s="6">
        <f t="shared" si="48"/>
        <v>2.3535636062872839E-281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si="48"/>
        <v>0</v>
      </c>
      <c r="T307" s="6">
        <f t="shared" si="47"/>
        <v>0</v>
      </c>
      <c r="U307" s="6">
        <f t="shared" si="47"/>
        <v>0</v>
      </c>
      <c r="V307" s="6">
        <f t="shared" si="47"/>
        <v>0</v>
      </c>
      <c r="W307" s="6">
        <f t="shared" si="47"/>
        <v>0</v>
      </c>
    </row>
    <row r="308" spans="1:23">
      <c r="A308" s="5">
        <f t="shared" si="42"/>
        <v>0.29900000000000021</v>
      </c>
      <c r="B308" s="10">
        <f t="shared" si="41"/>
        <v>6.1316645537819799E-2</v>
      </c>
      <c r="D308" s="6">
        <f t="shared" si="48"/>
        <v>6.1316645537787588E-2</v>
      </c>
      <c r="E308" s="6">
        <f t="shared" si="48"/>
        <v>3.2213438948293621E-14</v>
      </c>
      <c r="F308" s="6">
        <f t="shared" si="48"/>
        <v>4.595327410336688E-36</v>
      </c>
      <c r="G308" s="6">
        <f t="shared" si="48"/>
        <v>3.8240074265300751E-67</v>
      </c>
      <c r="H308" s="6">
        <f t="shared" si="48"/>
        <v>2.3191523514796337E-107</v>
      </c>
      <c r="I308" s="6">
        <f t="shared" si="48"/>
        <v>1.1296976425192462E-156</v>
      </c>
      <c r="J308" s="6">
        <f t="shared" si="48"/>
        <v>4.6530699783642428E-215</v>
      </c>
      <c r="K308" s="6">
        <f t="shared" si="48"/>
        <v>1.6707953026281667E-282</v>
      </c>
      <c r="L308" s="6">
        <f t="shared" si="48"/>
        <v>0</v>
      </c>
      <c r="M308" s="6">
        <f t="shared" si="48"/>
        <v>0</v>
      </c>
      <c r="N308" s="6">
        <f t="shared" si="48"/>
        <v>0</v>
      </c>
      <c r="O308" s="6">
        <f t="shared" si="48"/>
        <v>0</v>
      </c>
      <c r="P308" s="6">
        <f t="shared" si="48"/>
        <v>0</v>
      </c>
      <c r="Q308" s="6">
        <f t="shared" si="48"/>
        <v>0</v>
      </c>
      <c r="R308" s="6">
        <f t="shared" si="48"/>
        <v>0</v>
      </c>
      <c r="S308" s="6">
        <f t="shared" si="48"/>
        <v>0</v>
      </c>
      <c r="T308" s="6">
        <f t="shared" si="47"/>
        <v>0</v>
      </c>
      <c r="U308" s="6">
        <f t="shared" si="47"/>
        <v>0</v>
      </c>
      <c r="V308" s="6">
        <f t="shared" si="47"/>
        <v>0</v>
      </c>
      <c r="W308" s="6">
        <f t="shared" si="47"/>
        <v>0</v>
      </c>
    </row>
    <row r="309" spans="1:23">
      <c r="A309" s="5">
        <f t="shared" si="42"/>
        <v>0.30000000000000021</v>
      </c>
      <c r="B309" s="10">
        <f t="shared" si="41"/>
        <v>5.9387649955129115E-2</v>
      </c>
      <c r="D309" s="6">
        <f t="shared" si="48"/>
        <v>5.9387649955101596E-2</v>
      </c>
      <c r="E309" s="6">
        <f t="shared" si="48"/>
        <v>2.7521823116468417E-14</v>
      </c>
      <c r="F309" s="6">
        <f t="shared" si="48"/>
        <v>3.1878882506018381E-36</v>
      </c>
      <c r="G309" s="6">
        <f t="shared" si="48"/>
        <v>1.9820258797318529E-67</v>
      </c>
      <c r="H309" s="6">
        <f t="shared" si="48"/>
        <v>8.2634969244296107E-108</v>
      </c>
      <c r="I309" s="6">
        <f t="shared" si="48"/>
        <v>2.5461073194243978E-157</v>
      </c>
      <c r="J309" s="6">
        <f t="shared" si="48"/>
        <v>6.1033526080516203E-216</v>
      </c>
      <c r="K309" s="6">
        <f t="shared" si="48"/>
        <v>1.1735468726747953E-283</v>
      </c>
      <c r="L309" s="6">
        <f t="shared" si="48"/>
        <v>0</v>
      </c>
      <c r="M309" s="6">
        <f t="shared" si="48"/>
        <v>0</v>
      </c>
      <c r="N309" s="6">
        <f t="shared" si="48"/>
        <v>0</v>
      </c>
      <c r="O309" s="6">
        <f t="shared" si="48"/>
        <v>0</v>
      </c>
      <c r="P309" s="6">
        <f t="shared" si="48"/>
        <v>0</v>
      </c>
      <c r="Q309" s="6">
        <f t="shared" si="48"/>
        <v>0</v>
      </c>
      <c r="R309" s="6">
        <f t="shared" si="48"/>
        <v>0</v>
      </c>
      <c r="S309" s="6">
        <f t="shared" si="48"/>
        <v>0</v>
      </c>
      <c r="T309" s="6">
        <f t="shared" si="47"/>
        <v>0</v>
      </c>
      <c r="U309" s="6">
        <f t="shared" si="47"/>
        <v>0</v>
      </c>
      <c r="V309" s="6">
        <f t="shared" si="47"/>
        <v>0</v>
      </c>
      <c r="W309" s="6">
        <f t="shared" si="47"/>
        <v>0</v>
      </c>
    </row>
    <row r="310" spans="1:23">
      <c r="A310" s="5">
        <f t="shared" si="42"/>
        <v>0.30100000000000021</v>
      </c>
      <c r="B310" s="10">
        <f t="shared" si="41"/>
        <v>5.7509560781527816E-2</v>
      </c>
      <c r="D310" s="6">
        <f t="shared" si="48"/>
        <v>5.7509560781504321E-2</v>
      </c>
      <c r="E310" s="6">
        <f t="shared" si="48"/>
        <v>2.3497795837393452E-14</v>
      </c>
      <c r="F310" s="6">
        <f t="shared" si="48"/>
        <v>2.2081943733092817E-36</v>
      </c>
      <c r="G310" s="6">
        <f t="shared" si="48"/>
        <v>1.0245666089959268E-67</v>
      </c>
      <c r="H310" s="6">
        <f t="shared" si="48"/>
        <v>2.9321518756313737E-108</v>
      </c>
      <c r="I310" s="6">
        <f t="shared" si="48"/>
        <v>5.7040318358892139E-158</v>
      </c>
      <c r="J310" s="6">
        <f t="shared" si="48"/>
        <v>7.9404639789793616E-217</v>
      </c>
      <c r="K310" s="6">
        <f t="shared" si="48"/>
        <v>8.1552824517455351E-285</v>
      </c>
      <c r="L310" s="6">
        <f t="shared" si="48"/>
        <v>0</v>
      </c>
      <c r="M310" s="6">
        <f t="shared" si="48"/>
        <v>0</v>
      </c>
      <c r="N310" s="6">
        <f t="shared" si="48"/>
        <v>0</v>
      </c>
      <c r="O310" s="6">
        <f t="shared" si="48"/>
        <v>0</v>
      </c>
      <c r="P310" s="6">
        <f t="shared" si="48"/>
        <v>0</v>
      </c>
      <c r="Q310" s="6">
        <f t="shared" si="48"/>
        <v>0</v>
      </c>
      <c r="R310" s="6">
        <f t="shared" si="48"/>
        <v>0</v>
      </c>
      <c r="S310" s="6">
        <f t="shared" si="48"/>
        <v>0</v>
      </c>
      <c r="T310" s="6">
        <f t="shared" si="47"/>
        <v>0</v>
      </c>
      <c r="U310" s="6">
        <f t="shared" si="47"/>
        <v>0</v>
      </c>
      <c r="V310" s="6">
        <f t="shared" si="47"/>
        <v>0</v>
      </c>
      <c r="W310" s="6">
        <f t="shared" si="47"/>
        <v>0</v>
      </c>
    </row>
    <row r="311" spans="1:23">
      <c r="A311" s="5">
        <f t="shared" si="42"/>
        <v>0.30200000000000021</v>
      </c>
      <c r="B311" s="10">
        <f t="shared" si="41"/>
        <v>5.5681360324406216E-2</v>
      </c>
      <c r="D311" s="6">
        <f t="shared" si="48"/>
        <v>5.568136032438617E-2</v>
      </c>
      <c r="E311" s="6">
        <f t="shared" si="48"/>
        <v>2.0048676578539221E-14</v>
      </c>
      <c r="F311" s="6">
        <f t="shared" si="48"/>
        <v>1.5272723006034046E-36</v>
      </c>
      <c r="G311" s="6">
        <f t="shared" si="48"/>
        <v>5.2821011155363323E-68</v>
      </c>
      <c r="H311" s="6">
        <f t="shared" si="48"/>
        <v>1.0360716556933975E-108</v>
      </c>
      <c r="I311" s="6">
        <f t="shared" si="48"/>
        <v>1.2701864367487636E-158</v>
      </c>
      <c r="J311" s="6">
        <f t="shared" si="48"/>
        <v>1.0246076791130114E-217</v>
      </c>
      <c r="K311" s="6">
        <f t="shared" si="48"/>
        <v>5.6068682856126257E-286</v>
      </c>
      <c r="L311" s="6">
        <f t="shared" si="48"/>
        <v>0</v>
      </c>
      <c r="M311" s="6">
        <f t="shared" si="48"/>
        <v>0</v>
      </c>
      <c r="N311" s="6">
        <f t="shared" si="48"/>
        <v>0</v>
      </c>
      <c r="O311" s="6">
        <f t="shared" si="48"/>
        <v>0</v>
      </c>
      <c r="P311" s="6">
        <f t="shared" si="48"/>
        <v>0</v>
      </c>
      <c r="Q311" s="6">
        <f t="shared" si="48"/>
        <v>0</v>
      </c>
      <c r="R311" s="6">
        <f t="shared" si="48"/>
        <v>0</v>
      </c>
      <c r="S311" s="6">
        <f t="shared" si="48"/>
        <v>0</v>
      </c>
      <c r="T311" s="6">
        <f t="shared" si="47"/>
        <v>0</v>
      </c>
      <c r="U311" s="6">
        <f t="shared" si="47"/>
        <v>0</v>
      </c>
      <c r="V311" s="6">
        <f t="shared" si="47"/>
        <v>0</v>
      </c>
      <c r="W311" s="6">
        <f t="shared" si="47"/>
        <v>0</v>
      </c>
    </row>
    <row r="312" spans="1:23">
      <c r="A312" s="5">
        <f t="shared" si="42"/>
        <v>0.30300000000000021</v>
      </c>
      <c r="B312" s="10">
        <f t="shared" si="41"/>
        <v>5.3902041439818492E-2</v>
      </c>
      <c r="D312" s="6">
        <f t="shared" si="48"/>
        <v>5.3902041439801394E-2</v>
      </c>
      <c r="E312" s="6">
        <f t="shared" si="48"/>
        <v>1.7094318262786044E-14</v>
      </c>
      <c r="F312" s="6">
        <f t="shared" si="48"/>
        <v>1.0547219725736726E-36</v>
      </c>
      <c r="G312" s="6">
        <f t="shared" si="48"/>
        <v>2.715840076591111E-68</v>
      </c>
      <c r="H312" s="6">
        <f t="shared" si="48"/>
        <v>3.6455794866348834E-109</v>
      </c>
      <c r="I312" s="6">
        <f t="shared" si="48"/>
        <v>2.8114010089957595E-159</v>
      </c>
      <c r="J312" s="6">
        <f t="shared" si="48"/>
        <v>1.3112616188298159E-218</v>
      </c>
      <c r="K312" s="6">
        <f t="shared" si="48"/>
        <v>3.813518125934611E-287</v>
      </c>
      <c r="L312" s="6">
        <f t="shared" si="48"/>
        <v>0</v>
      </c>
      <c r="M312" s="6">
        <f t="shared" si="48"/>
        <v>0</v>
      </c>
      <c r="N312" s="6">
        <f t="shared" si="48"/>
        <v>0</v>
      </c>
      <c r="O312" s="6">
        <f t="shared" si="48"/>
        <v>0</v>
      </c>
      <c r="P312" s="6">
        <f t="shared" si="48"/>
        <v>0</v>
      </c>
      <c r="Q312" s="6">
        <f t="shared" si="48"/>
        <v>0</v>
      </c>
      <c r="R312" s="6">
        <f t="shared" si="48"/>
        <v>0</v>
      </c>
      <c r="S312" s="6">
        <f t="shared" ref="L312:W335" si="49">EXP($A312-S$4*EXP(4*$A312))*((16*S$4^2*EXP(8*$A312)-24*S$4*EXP(4*$A312)))</f>
        <v>0</v>
      </c>
      <c r="T312" s="6">
        <f t="shared" si="49"/>
        <v>0</v>
      </c>
      <c r="U312" s="6">
        <f t="shared" si="47"/>
        <v>0</v>
      </c>
      <c r="V312" s="6">
        <f t="shared" si="47"/>
        <v>0</v>
      </c>
      <c r="W312" s="6">
        <f t="shared" si="47"/>
        <v>0</v>
      </c>
    </row>
    <row r="313" spans="1:23">
      <c r="A313" s="5">
        <f t="shared" si="42"/>
        <v>0.30400000000000021</v>
      </c>
      <c r="B313" s="10">
        <f t="shared" si="41"/>
        <v>5.2170607703599839E-2</v>
      </c>
      <c r="D313" s="6">
        <f t="shared" ref="D313:K344" si="50">EXP($A313-D$4*EXP(4*$A313))*((16*D$4^2*EXP(8*$A313)-24*D$4*EXP(4*$A313)))</f>
        <v>5.2170607703585274E-2</v>
      </c>
      <c r="E313" s="6">
        <f t="shared" si="50"/>
        <v>1.4565459243385676E-14</v>
      </c>
      <c r="F313" s="6">
        <f t="shared" si="50"/>
        <v>7.2727593770564796E-37</v>
      </c>
      <c r="G313" s="6">
        <f t="shared" si="50"/>
        <v>1.3926050290546942E-68</v>
      </c>
      <c r="H313" s="6">
        <f t="shared" si="50"/>
        <v>1.2773487242163765E-109</v>
      </c>
      <c r="I313" s="6">
        <f t="shared" si="50"/>
        <v>6.1849668365759683E-160</v>
      </c>
      <c r="J313" s="6">
        <f t="shared" si="50"/>
        <v>1.6642814033155204E-219</v>
      </c>
      <c r="K313" s="6">
        <f t="shared" si="50"/>
        <v>2.5658818177391526E-288</v>
      </c>
      <c r="L313" s="6">
        <f t="shared" si="49"/>
        <v>0</v>
      </c>
      <c r="M313" s="6">
        <f t="shared" si="49"/>
        <v>0</v>
      </c>
      <c r="N313" s="6">
        <f t="shared" si="49"/>
        <v>0</v>
      </c>
      <c r="O313" s="6">
        <f t="shared" si="49"/>
        <v>0</v>
      </c>
      <c r="P313" s="6">
        <f t="shared" si="49"/>
        <v>0</v>
      </c>
      <c r="Q313" s="6">
        <f t="shared" si="49"/>
        <v>0</v>
      </c>
      <c r="R313" s="6">
        <f t="shared" si="49"/>
        <v>0</v>
      </c>
      <c r="S313" s="6">
        <f t="shared" si="49"/>
        <v>0</v>
      </c>
      <c r="T313" s="6">
        <f t="shared" si="49"/>
        <v>0</v>
      </c>
      <c r="U313" s="6">
        <f t="shared" si="47"/>
        <v>0</v>
      </c>
      <c r="V313" s="6">
        <f t="shared" si="47"/>
        <v>0</v>
      </c>
      <c r="W313" s="6">
        <f t="shared" si="47"/>
        <v>0</v>
      </c>
    </row>
    <row r="314" spans="1:23">
      <c r="A314" s="5">
        <f t="shared" si="42"/>
        <v>0.30500000000000022</v>
      </c>
      <c r="B314" s="10">
        <f t="shared" si="41"/>
        <v>5.048607357320252E-2</v>
      </c>
      <c r="D314" s="6">
        <f t="shared" si="50"/>
        <v>5.048607357319012E-2</v>
      </c>
      <c r="E314" s="6">
        <f t="shared" si="50"/>
        <v>1.2402285535230206E-14</v>
      </c>
      <c r="F314" s="6">
        <f t="shared" si="50"/>
        <v>5.00722959966634E-37</v>
      </c>
      <c r="G314" s="6">
        <f t="shared" si="50"/>
        <v>7.1215299693044694E-69</v>
      </c>
      <c r="H314" s="6">
        <f t="shared" si="50"/>
        <v>4.4566770356810494E-110</v>
      </c>
      <c r="I314" s="6">
        <f t="shared" si="50"/>
        <v>1.3523858680269491E-160</v>
      </c>
      <c r="J314" s="6">
        <f t="shared" si="50"/>
        <v>2.0948620702026182E-220</v>
      </c>
      <c r="K314" s="6">
        <f t="shared" si="50"/>
        <v>1.7077883275193536E-289</v>
      </c>
      <c r="L314" s="6">
        <f t="shared" si="49"/>
        <v>0</v>
      </c>
      <c r="M314" s="6">
        <f t="shared" si="49"/>
        <v>0</v>
      </c>
      <c r="N314" s="6">
        <f t="shared" si="49"/>
        <v>0</v>
      </c>
      <c r="O314" s="6">
        <f t="shared" si="49"/>
        <v>0</v>
      </c>
      <c r="P314" s="6">
        <f t="shared" si="49"/>
        <v>0</v>
      </c>
      <c r="Q314" s="6">
        <f t="shared" si="49"/>
        <v>0</v>
      </c>
      <c r="R314" s="6">
        <f t="shared" si="49"/>
        <v>0</v>
      </c>
      <c r="S314" s="6">
        <f t="shared" si="49"/>
        <v>0</v>
      </c>
      <c r="T314" s="6">
        <f t="shared" si="49"/>
        <v>0</v>
      </c>
      <c r="U314" s="6">
        <f t="shared" si="47"/>
        <v>0</v>
      </c>
      <c r="V314" s="6">
        <f t="shared" si="47"/>
        <v>0</v>
      </c>
      <c r="W314" s="6">
        <f t="shared" si="47"/>
        <v>0</v>
      </c>
    </row>
    <row r="315" spans="1:23">
      <c r="A315" s="5">
        <f t="shared" si="42"/>
        <v>0.30600000000000022</v>
      </c>
      <c r="B315" s="10">
        <f t="shared" si="41"/>
        <v>4.8847464540325534E-2</v>
      </c>
      <c r="D315" s="6">
        <f t="shared" si="50"/>
        <v>4.884746454031498E-2</v>
      </c>
      <c r="E315" s="6">
        <f t="shared" si="50"/>
        <v>1.0553177339873975E-14</v>
      </c>
      <c r="F315" s="6">
        <f t="shared" si="50"/>
        <v>3.4421532197430901E-37</v>
      </c>
      <c r="G315" s="6">
        <f t="shared" si="50"/>
        <v>3.6319136236918502E-69</v>
      </c>
      <c r="H315" s="6">
        <f t="shared" si="50"/>
        <v>1.5483325566881073E-110</v>
      </c>
      <c r="I315" s="6">
        <f t="shared" si="50"/>
        <v>2.9390157656987765E-161</v>
      </c>
      <c r="J315" s="6">
        <f t="shared" si="50"/>
        <v>2.6149350414064755E-221</v>
      </c>
      <c r="K315" s="6">
        <f t="shared" si="50"/>
        <v>1.1243437197667105E-290</v>
      </c>
      <c r="L315" s="6">
        <f t="shared" si="49"/>
        <v>0</v>
      </c>
      <c r="M315" s="6">
        <f t="shared" si="49"/>
        <v>0</v>
      </c>
      <c r="N315" s="6">
        <f t="shared" si="49"/>
        <v>0</v>
      </c>
      <c r="O315" s="6">
        <f t="shared" si="49"/>
        <v>0</v>
      </c>
      <c r="P315" s="6">
        <f t="shared" si="49"/>
        <v>0</v>
      </c>
      <c r="Q315" s="6">
        <f t="shared" si="49"/>
        <v>0</v>
      </c>
      <c r="R315" s="6">
        <f t="shared" si="49"/>
        <v>0</v>
      </c>
      <c r="S315" s="6">
        <f t="shared" si="49"/>
        <v>0</v>
      </c>
      <c r="T315" s="6">
        <f t="shared" si="49"/>
        <v>0</v>
      </c>
      <c r="U315" s="6">
        <f t="shared" si="47"/>
        <v>0</v>
      </c>
      <c r="V315" s="6">
        <f t="shared" si="47"/>
        <v>0</v>
      </c>
      <c r="W315" s="6">
        <f t="shared" si="47"/>
        <v>0</v>
      </c>
    </row>
    <row r="316" spans="1:23">
      <c r="A316" s="5">
        <f t="shared" si="42"/>
        <v>0.30700000000000022</v>
      </c>
      <c r="B316" s="10">
        <f t="shared" si="41"/>
        <v>4.7253817274422481E-2</v>
      </c>
      <c r="D316" s="6">
        <f t="shared" si="50"/>
        <v>4.7253817274413509E-2</v>
      </c>
      <c r="E316" s="6">
        <f t="shared" si="50"/>
        <v>8.9736169954043194E-15</v>
      </c>
      <c r="F316" s="6">
        <f t="shared" si="50"/>
        <v>2.3626240955195111E-37</v>
      </c>
      <c r="G316" s="6">
        <f t="shared" si="50"/>
        <v>1.8471826164741936E-69</v>
      </c>
      <c r="H316" s="6">
        <f t="shared" si="50"/>
        <v>5.3562559046225808E-111</v>
      </c>
      <c r="I316" s="6">
        <f t="shared" si="50"/>
        <v>6.3479073871074953E-162</v>
      </c>
      <c r="J316" s="6">
        <f t="shared" si="50"/>
        <v>3.2368953070815013E-222</v>
      </c>
      <c r="K316" s="6">
        <f t="shared" si="50"/>
        <v>7.3217155876534653E-292</v>
      </c>
      <c r="L316" s="6">
        <f t="shared" si="49"/>
        <v>0</v>
      </c>
      <c r="M316" s="6">
        <f t="shared" si="49"/>
        <v>0</v>
      </c>
      <c r="N316" s="6">
        <f t="shared" si="49"/>
        <v>0</v>
      </c>
      <c r="O316" s="6">
        <f t="shared" si="49"/>
        <v>0</v>
      </c>
      <c r="P316" s="6">
        <f t="shared" si="49"/>
        <v>0</v>
      </c>
      <c r="Q316" s="6">
        <f t="shared" si="49"/>
        <v>0</v>
      </c>
      <c r="R316" s="6">
        <f t="shared" si="49"/>
        <v>0</v>
      </c>
      <c r="S316" s="6">
        <f t="shared" si="49"/>
        <v>0</v>
      </c>
      <c r="T316" s="6">
        <f t="shared" si="49"/>
        <v>0</v>
      </c>
      <c r="U316" s="6">
        <f t="shared" si="47"/>
        <v>0</v>
      </c>
      <c r="V316" s="6">
        <f t="shared" si="47"/>
        <v>0</v>
      </c>
      <c r="W316" s="6">
        <f t="shared" si="47"/>
        <v>0</v>
      </c>
    </row>
    <row r="317" spans="1:23">
      <c r="A317" s="5">
        <f t="shared" si="42"/>
        <v>0.30800000000000022</v>
      </c>
      <c r="B317" s="10">
        <f t="shared" si="41"/>
        <v>4.5704179757172669E-2</v>
      </c>
      <c r="D317" s="6">
        <f t="shared" si="50"/>
        <v>4.5704179757165043E-2</v>
      </c>
      <c r="E317" s="6">
        <f t="shared" si="50"/>
        <v>7.625238221457525E-15</v>
      </c>
      <c r="F317" s="6">
        <f t="shared" si="50"/>
        <v>1.6191538644356616E-37</v>
      </c>
      <c r="G317" s="6">
        <f t="shared" si="50"/>
        <v>9.368962708043662E-70</v>
      </c>
      <c r="H317" s="6">
        <f t="shared" si="50"/>
        <v>1.8449939278191202E-111</v>
      </c>
      <c r="I317" s="6">
        <f t="shared" si="50"/>
        <v>1.3626236139084424E-162</v>
      </c>
      <c r="J317" s="6">
        <f t="shared" si="50"/>
        <v>3.9732335857360031E-223</v>
      </c>
      <c r="K317" s="6">
        <f t="shared" si="50"/>
        <v>4.7158096476401318E-293</v>
      </c>
      <c r="L317" s="6">
        <f t="shared" si="49"/>
        <v>0</v>
      </c>
      <c r="M317" s="6">
        <f t="shared" si="49"/>
        <v>0</v>
      </c>
      <c r="N317" s="6">
        <f t="shared" si="49"/>
        <v>0</v>
      </c>
      <c r="O317" s="6">
        <f t="shared" si="49"/>
        <v>0</v>
      </c>
      <c r="P317" s="6">
        <f t="shared" si="49"/>
        <v>0</v>
      </c>
      <c r="Q317" s="6">
        <f t="shared" si="49"/>
        <v>0</v>
      </c>
      <c r="R317" s="6">
        <f t="shared" si="49"/>
        <v>0</v>
      </c>
      <c r="S317" s="6">
        <f t="shared" si="49"/>
        <v>0</v>
      </c>
      <c r="T317" s="6">
        <f t="shared" si="49"/>
        <v>0</v>
      </c>
      <c r="U317" s="6">
        <f t="shared" si="47"/>
        <v>0</v>
      </c>
      <c r="V317" s="6">
        <f t="shared" si="47"/>
        <v>0</v>
      </c>
      <c r="W317" s="6">
        <f t="shared" si="47"/>
        <v>0</v>
      </c>
    </row>
    <row r="318" spans="1:23">
      <c r="A318" s="5">
        <f t="shared" si="42"/>
        <v>0.30900000000000022</v>
      </c>
      <c r="B318" s="10">
        <f t="shared" si="41"/>
        <v>4.4197611408008319E-2</v>
      </c>
      <c r="D318" s="6">
        <f t="shared" si="50"/>
        <v>4.4197611408001845E-2</v>
      </c>
      <c r="E318" s="6">
        <f t="shared" si="50"/>
        <v>6.4749989533047023E-15</v>
      </c>
      <c r="F318" s="6">
        <f t="shared" si="50"/>
        <v>1.1079189365788953E-37</v>
      </c>
      <c r="G318" s="6">
        <f t="shared" si="50"/>
        <v>4.7388805737574859E-70</v>
      </c>
      <c r="H318" s="6">
        <f t="shared" si="50"/>
        <v>6.3278714330629579E-112</v>
      </c>
      <c r="I318" s="6">
        <f t="shared" si="50"/>
        <v>2.9068802941422384E-163</v>
      </c>
      <c r="J318" s="6">
        <f t="shared" si="50"/>
        <v>4.8360702549322803E-224</v>
      </c>
      <c r="K318" s="6">
        <f t="shared" si="50"/>
        <v>3.0040711511163408E-294</v>
      </c>
      <c r="L318" s="6">
        <f t="shared" si="49"/>
        <v>0</v>
      </c>
      <c r="M318" s="6">
        <f t="shared" si="49"/>
        <v>0</v>
      </c>
      <c r="N318" s="6">
        <f t="shared" si="49"/>
        <v>0</v>
      </c>
      <c r="O318" s="6">
        <f t="shared" si="49"/>
        <v>0</v>
      </c>
      <c r="P318" s="6">
        <f t="shared" si="49"/>
        <v>0</v>
      </c>
      <c r="Q318" s="6">
        <f t="shared" si="49"/>
        <v>0</v>
      </c>
      <c r="R318" s="6">
        <f t="shared" si="49"/>
        <v>0</v>
      </c>
      <c r="S318" s="6">
        <f t="shared" si="49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>
      <c r="A319" s="5">
        <f t="shared" si="42"/>
        <v>0.31000000000000022</v>
      </c>
      <c r="B319" s="10">
        <f t="shared" si="41"/>
        <v>4.2733183200795589E-2</v>
      </c>
      <c r="D319" s="6">
        <f t="shared" si="50"/>
        <v>4.2733183200790094E-2</v>
      </c>
      <c r="E319" s="6">
        <f t="shared" si="50"/>
        <v>5.4944622017902158E-15</v>
      </c>
      <c r="F319" s="6">
        <f t="shared" si="50"/>
        <v>7.5692268967966868E-38</v>
      </c>
      <c r="G319" s="6">
        <f t="shared" si="50"/>
        <v>2.3903296317095525E-70</v>
      </c>
      <c r="H319" s="6">
        <f t="shared" si="50"/>
        <v>2.1609361584844884E-112</v>
      </c>
      <c r="I319" s="6">
        <f t="shared" si="50"/>
        <v>6.1627350249314235E-164</v>
      </c>
      <c r="J319" s="6">
        <f t="shared" si="50"/>
        <v>5.8365937577692249E-225</v>
      </c>
      <c r="K319" s="6">
        <f t="shared" si="50"/>
        <v>1.8925854755028916E-295</v>
      </c>
      <c r="L319" s="6">
        <f t="shared" si="49"/>
        <v>0</v>
      </c>
      <c r="M319" s="6">
        <f t="shared" si="49"/>
        <v>0</v>
      </c>
      <c r="N319" s="6">
        <f t="shared" si="49"/>
        <v>0</v>
      </c>
      <c r="O319" s="6">
        <f t="shared" si="49"/>
        <v>0</v>
      </c>
      <c r="P319" s="6">
        <f t="shared" si="49"/>
        <v>0</v>
      </c>
      <c r="Q319" s="6">
        <f t="shared" si="49"/>
        <v>0</v>
      </c>
      <c r="R319" s="6">
        <f t="shared" si="49"/>
        <v>0</v>
      </c>
      <c r="S319" s="6">
        <f t="shared" si="49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>
      <c r="A320" s="5">
        <f t="shared" si="42"/>
        <v>0.31100000000000022</v>
      </c>
      <c r="B320" s="10">
        <f t="shared" si="41"/>
        <v>4.1309977771772338E-2</v>
      </c>
      <c r="D320" s="6">
        <f t="shared" si="50"/>
        <v>4.1309977771767682E-2</v>
      </c>
      <c r="E320" s="6">
        <f t="shared" si="50"/>
        <v>4.6591712691683356E-15</v>
      </c>
      <c r="F320" s="6">
        <f t="shared" si="50"/>
        <v>5.163165266341064E-38</v>
      </c>
      <c r="G320" s="6">
        <f t="shared" si="50"/>
        <v>1.2023551998445631E-70</v>
      </c>
      <c r="H320" s="6">
        <f t="shared" si="50"/>
        <v>7.3475116269713137E-113</v>
      </c>
      <c r="I320" s="6">
        <f t="shared" si="50"/>
        <v>1.2983868597895067E-164</v>
      </c>
      <c r="J320" s="6">
        <f t="shared" si="50"/>
        <v>6.984413400978286E-226</v>
      </c>
      <c r="K320" s="6">
        <f t="shared" si="50"/>
        <v>1.1791603245531444E-296</v>
      </c>
      <c r="L320" s="6">
        <f t="shared" si="49"/>
        <v>0</v>
      </c>
      <c r="M320" s="6">
        <f t="shared" si="49"/>
        <v>0</v>
      </c>
      <c r="N320" s="6">
        <f t="shared" si="49"/>
        <v>0</v>
      </c>
      <c r="O320" s="6">
        <f t="shared" si="49"/>
        <v>0</v>
      </c>
      <c r="P320" s="6">
        <f t="shared" si="49"/>
        <v>0</v>
      </c>
      <c r="Q320" s="6">
        <f t="shared" si="49"/>
        <v>0</v>
      </c>
      <c r="R320" s="6">
        <f t="shared" si="49"/>
        <v>0</v>
      </c>
      <c r="S320" s="6">
        <f t="shared" si="49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>
      <c r="A321" s="5">
        <f t="shared" si="42"/>
        <v>0.31200000000000022</v>
      </c>
      <c r="B321" s="10">
        <f t="shared" si="41"/>
        <v>3.992708951884863E-2</v>
      </c>
      <c r="D321" s="6">
        <f t="shared" si="50"/>
        <v>3.9927089518844681E-2</v>
      </c>
      <c r="E321" s="6">
        <f t="shared" si="50"/>
        <v>3.9481073224032867E-15</v>
      </c>
      <c r="F321" s="6">
        <f t="shared" si="50"/>
        <v>3.5164040562376617E-38</v>
      </c>
      <c r="G321" s="6">
        <f t="shared" si="50"/>
        <v>6.0310912411784423E-71</v>
      </c>
      <c r="H321" s="6">
        <f t="shared" si="50"/>
        <v>2.4873971055307555E-113</v>
      </c>
      <c r="I321" s="6">
        <f t="shared" si="50"/>
        <v>2.7183671477445658E-165</v>
      </c>
      <c r="J321" s="6">
        <f t="shared" si="50"/>
        <v>8.2868446652271016E-227</v>
      </c>
      <c r="K321" s="6">
        <f t="shared" si="50"/>
        <v>7.2651223052432589E-298</v>
      </c>
      <c r="L321" s="6">
        <f t="shared" si="49"/>
        <v>0</v>
      </c>
      <c r="M321" s="6">
        <f t="shared" si="49"/>
        <v>0</v>
      </c>
      <c r="N321" s="6">
        <f t="shared" si="49"/>
        <v>0</v>
      </c>
      <c r="O321" s="6">
        <f t="shared" si="49"/>
        <v>0</v>
      </c>
      <c r="P321" s="6">
        <f t="shared" si="49"/>
        <v>0</v>
      </c>
      <c r="Q321" s="6">
        <f t="shared" si="49"/>
        <v>0</v>
      </c>
      <c r="R321" s="6">
        <f t="shared" si="49"/>
        <v>0</v>
      </c>
      <c r="S321" s="6">
        <f t="shared" si="49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>
      <c r="A322" s="5">
        <f t="shared" si="42"/>
        <v>0.31300000000000022</v>
      </c>
      <c r="B322" s="10">
        <f t="shared" si="41"/>
        <v>3.8583624692382718E-2</v>
      </c>
      <c r="D322" s="6">
        <f t="shared" si="50"/>
        <v>3.8583624692379373E-2</v>
      </c>
      <c r="E322" s="6">
        <f t="shared" si="50"/>
        <v>3.3432188001773739E-15</v>
      </c>
      <c r="F322" s="6">
        <f t="shared" si="50"/>
        <v>2.3910960936330507E-38</v>
      </c>
      <c r="G322" s="6">
        <f t="shared" si="50"/>
        <v>3.0167705301534737E-71</v>
      </c>
      <c r="H322" s="6">
        <f t="shared" si="50"/>
        <v>8.3839537825631162E-114</v>
      </c>
      <c r="I322" s="6">
        <f t="shared" si="50"/>
        <v>5.6555464166347305E-166</v>
      </c>
      <c r="J322" s="6">
        <f t="shared" si="50"/>
        <v>9.748153868208438E-228</v>
      </c>
      <c r="K322" s="6">
        <f t="shared" si="50"/>
        <v>4.4263554955049127E-299</v>
      </c>
      <c r="L322" s="6">
        <f t="shared" si="49"/>
        <v>0</v>
      </c>
      <c r="M322" s="6">
        <f t="shared" si="49"/>
        <v>0</v>
      </c>
      <c r="N322" s="6">
        <f t="shared" si="49"/>
        <v>0</v>
      </c>
      <c r="O322" s="6">
        <f t="shared" si="49"/>
        <v>0</v>
      </c>
      <c r="P322" s="6">
        <f t="shared" si="49"/>
        <v>0</v>
      </c>
      <c r="Q322" s="6">
        <f t="shared" si="49"/>
        <v>0</v>
      </c>
      <c r="R322" s="6">
        <f t="shared" si="49"/>
        <v>0</v>
      </c>
      <c r="S322" s="6">
        <f t="shared" si="49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>
      <c r="A323" s="5">
        <f t="shared" si="42"/>
        <v>0.31400000000000022</v>
      </c>
      <c r="B323" s="10">
        <f t="shared" si="41"/>
        <v>3.7278701477548672E-2</v>
      </c>
      <c r="D323" s="6">
        <f t="shared" si="50"/>
        <v>3.7278701477545841E-2</v>
      </c>
      <c r="E323" s="6">
        <f t="shared" si="50"/>
        <v>2.8290134299254124E-15</v>
      </c>
      <c r="F323" s="6">
        <f t="shared" si="50"/>
        <v>1.6233346423795717E-38</v>
      </c>
      <c r="G323" s="6">
        <f t="shared" si="50"/>
        <v>1.5047593285146074E-71</v>
      </c>
      <c r="H323" s="6">
        <f t="shared" si="50"/>
        <v>2.8134805391575585E-114</v>
      </c>
      <c r="I323" s="6">
        <f t="shared" si="50"/>
        <v>1.1692099810880937E-166</v>
      </c>
      <c r="J323" s="6">
        <f t="shared" si="50"/>
        <v>1.1368797612508429E-228</v>
      </c>
      <c r="K323" s="6">
        <f t="shared" si="50"/>
        <v>2.6666341380198636E-300</v>
      </c>
      <c r="L323" s="6">
        <f t="shared" si="49"/>
        <v>0</v>
      </c>
      <c r="M323" s="6">
        <f t="shared" si="49"/>
        <v>0</v>
      </c>
      <c r="N323" s="6">
        <f t="shared" si="49"/>
        <v>0</v>
      </c>
      <c r="O323" s="6">
        <f t="shared" si="49"/>
        <v>0</v>
      </c>
      <c r="P323" s="6">
        <f t="shared" si="49"/>
        <v>0</v>
      </c>
      <c r="Q323" s="6">
        <f t="shared" si="49"/>
        <v>0</v>
      </c>
      <c r="R323" s="6">
        <f t="shared" si="49"/>
        <v>0</v>
      </c>
      <c r="S323" s="6">
        <f t="shared" si="49"/>
        <v>0</v>
      </c>
      <c r="T323" s="6">
        <f t="shared" si="49"/>
        <v>0</v>
      </c>
      <c r="U323" s="6">
        <f t="shared" si="49"/>
        <v>0</v>
      </c>
      <c r="V323" s="6">
        <f t="shared" si="49"/>
        <v>0</v>
      </c>
      <c r="W323" s="6">
        <f t="shared" si="49"/>
        <v>0</v>
      </c>
    </row>
    <row r="324" spans="1:23">
      <c r="A324" s="5">
        <f t="shared" si="42"/>
        <v>0.31500000000000022</v>
      </c>
      <c r="B324" s="10">
        <f t="shared" si="41"/>
        <v>3.6011450068415378E-2</v>
      </c>
      <c r="D324" s="6">
        <f t="shared" si="50"/>
        <v>3.6011450068412984E-2</v>
      </c>
      <c r="E324" s="6">
        <f t="shared" si="50"/>
        <v>2.3922047765140836E-15</v>
      </c>
      <c r="F324" s="6">
        <f t="shared" si="50"/>
        <v>1.100345569456229E-38</v>
      </c>
      <c r="G324" s="6">
        <f t="shared" si="50"/>
        <v>7.4845432995737437E-72</v>
      </c>
      <c r="H324" s="6">
        <f t="shared" si="50"/>
        <v>9.3998861733412751E-115</v>
      </c>
      <c r="I324" s="6">
        <f t="shared" si="50"/>
        <v>2.4018778995556167E-167</v>
      </c>
      <c r="J324" s="6">
        <f t="shared" si="50"/>
        <v>1.3144700134529755E-229</v>
      </c>
      <c r="K324" s="6">
        <f t="shared" si="50"/>
        <v>1.5884544946773165E-301</v>
      </c>
      <c r="L324" s="6">
        <f t="shared" si="49"/>
        <v>0</v>
      </c>
      <c r="M324" s="6">
        <f t="shared" si="49"/>
        <v>0</v>
      </c>
      <c r="N324" s="6">
        <f t="shared" si="49"/>
        <v>0</v>
      </c>
      <c r="O324" s="6">
        <f t="shared" si="49"/>
        <v>0</v>
      </c>
      <c r="P324" s="6">
        <f t="shared" si="49"/>
        <v>0</v>
      </c>
      <c r="Q324" s="6">
        <f t="shared" si="49"/>
        <v>0</v>
      </c>
      <c r="R324" s="6">
        <f t="shared" si="49"/>
        <v>0</v>
      </c>
      <c r="S324" s="6">
        <f t="shared" si="49"/>
        <v>0</v>
      </c>
      <c r="T324" s="6">
        <f t="shared" si="49"/>
        <v>0</v>
      </c>
      <c r="U324" s="6">
        <f t="shared" si="49"/>
        <v>0</v>
      </c>
      <c r="V324" s="6">
        <f t="shared" si="49"/>
        <v>0</v>
      </c>
      <c r="W324" s="6">
        <f t="shared" si="49"/>
        <v>0</v>
      </c>
    </row>
    <row r="325" spans="1:23">
      <c r="A325" s="5">
        <f t="shared" si="42"/>
        <v>0.31600000000000023</v>
      </c>
      <c r="B325" s="10">
        <f t="shared" si="41"/>
        <v>3.4781012733863137E-2</v>
      </c>
      <c r="D325" s="6">
        <f t="shared" si="50"/>
        <v>3.4781012733861118E-2</v>
      </c>
      <c r="E325" s="6">
        <f t="shared" si="50"/>
        <v>2.0214062524009937E-15</v>
      </c>
      <c r="F325" s="6">
        <f t="shared" si="50"/>
        <v>7.4465891384777534E-39</v>
      </c>
      <c r="G325" s="6">
        <f t="shared" si="50"/>
        <v>3.7122066480653551E-72</v>
      </c>
      <c r="H325" s="6">
        <f t="shared" si="50"/>
        <v>3.126635340365186E-115</v>
      </c>
      <c r="I325" s="6">
        <f t="shared" si="50"/>
        <v>4.9027386963285265E-168</v>
      </c>
      <c r="J325" s="6">
        <f t="shared" si="50"/>
        <v>1.5066617586884808E-230</v>
      </c>
      <c r="K325" s="6">
        <f t="shared" si="50"/>
        <v>9.3553633166165003E-303</v>
      </c>
      <c r="L325" s="6">
        <f t="shared" si="49"/>
        <v>0</v>
      </c>
      <c r="M325" s="6">
        <f t="shared" si="49"/>
        <v>0</v>
      </c>
      <c r="N325" s="6">
        <f t="shared" si="49"/>
        <v>0</v>
      </c>
      <c r="O325" s="6">
        <f t="shared" si="49"/>
        <v>0</v>
      </c>
      <c r="P325" s="6">
        <f t="shared" si="49"/>
        <v>0</v>
      </c>
      <c r="Q325" s="6">
        <f t="shared" si="49"/>
        <v>0</v>
      </c>
      <c r="R325" s="6">
        <f t="shared" si="49"/>
        <v>0</v>
      </c>
      <c r="S325" s="6">
        <f t="shared" si="49"/>
        <v>0</v>
      </c>
      <c r="T325" s="6">
        <f t="shared" si="49"/>
        <v>0</v>
      </c>
      <c r="U325" s="6">
        <f t="shared" si="49"/>
        <v>0</v>
      </c>
      <c r="V325" s="6">
        <f t="shared" si="49"/>
        <v>0</v>
      </c>
      <c r="W325" s="6">
        <f t="shared" si="49"/>
        <v>0</v>
      </c>
    </row>
    <row r="326" spans="1:23">
      <c r="A326" s="5">
        <f t="shared" si="42"/>
        <v>0.31700000000000023</v>
      </c>
      <c r="B326" s="10">
        <f t="shared" si="41"/>
        <v>3.3586543875463955E-2</v>
      </c>
      <c r="D326" s="6">
        <f t="shared" si="50"/>
        <v>3.3586543875462248E-2</v>
      </c>
      <c r="E326" s="6">
        <f t="shared" si="50"/>
        <v>1.7068664059921676E-15</v>
      </c>
      <c r="F326" s="6">
        <f t="shared" si="50"/>
        <v>5.0314152453137133E-39</v>
      </c>
      <c r="G326" s="6">
        <f t="shared" si="50"/>
        <v>1.8359575106192992E-72</v>
      </c>
      <c r="H326" s="6">
        <f t="shared" si="50"/>
        <v>1.0353808248741686E-115</v>
      </c>
      <c r="I326" s="6">
        <f t="shared" si="50"/>
        <v>9.9436280929957661E-169</v>
      </c>
      <c r="J326" s="6">
        <f t="shared" si="50"/>
        <v>1.7119641565382374E-231</v>
      </c>
      <c r="K326" s="6">
        <f t="shared" si="50"/>
        <v>5.4475513653240885E-304</v>
      </c>
      <c r="L326" s="6">
        <f t="shared" si="49"/>
        <v>0</v>
      </c>
      <c r="M326" s="6">
        <f t="shared" si="49"/>
        <v>0</v>
      </c>
      <c r="N326" s="6">
        <f t="shared" si="49"/>
        <v>0</v>
      </c>
      <c r="O326" s="6">
        <f t="shared" si="49"/>
        <v>0</v>
      </c>
      <c r="P326" s="6">
        <f t="shared" si="49"/>
        <v>0</v>
      </c>
      <c r="Q326" s="6">
        <f t="shared" si="49"/>
        <v>0</v>
      </c>
      <c r="R326" s="6">
        <f t="shared" si="49"/>
        <v>0</v>
      </c>
      <c r="S326" s="6">
        <f t="shared" si="49"/>
        <v>0</v>
      </c>
      <c r="T326" s="6">
        <f t="shared" si="49"/>
        <v>0</v>
      </c>
      <c r="U326" s="6">
        <f t="shared" si="49"/>
        <v>0</v>
      </c>
      <c r="V326" s="6">
        <f t="shared" si="49"/>
        <v>0</v>
      </c>
      <c r="W326" s="6">
        <f t="shared" si="49"/>
        <v>0</v>
      </c>
    </row>
    <row r="327" spans="1:23">
      <c r="A327" s="5">
        <f t="shared" si="42"/>
        <v>0.31800000000000023</v>
      </c>
      <c r="B327" s="10">
        <f t="shared" ref="B327:B390" si="51">SUM(D327:W327)</f>
        <v>3.242721007746012E-2</v>
      </c>
      <c r="D327" s="6">
        <f t="shared" si="50"/>
        <v>3.2427210077458676E-2</v>
      </c>
      <c r="E327" s="6">
        <f t="shared" si="50"/>
        <v>1.4402400844975428E-15</v>
      </c>
      <c r="F327" s="6">
        <f t="shared" si="50"/>
        <v>3.3940998827748534E-39</v>
      </c>
      <c r="G327" s="6">
        <f t="shared" si="50"/>
        <v>9.0542357090152835E-73</v>
      </c>
      <c r="H327" s="6">
        <f t="shared" si="50"/>
        <v>3.4133711077580087E-116</v>
      </c>
      <c r="I327" s="6">
        <f t="shared" si="50"/>
        <v>2.0038174488196996E-169</v>
      </c>
      <c r="J327" s="6">
        <f t="shared" si="50"/>
        <v>1.9282894045444782E-232</v>
      </c>
      <c r="K327" s="6">
        <f t="shared" si="50"/>
        <v>3.136006724201618E-305</v>
      </c>
      <c r="L327" s="6">
        <f t="shared" si="49"/>
        <v>0</v>
      </c>
      <c r="M327" s="6">
        <f t="shared" si="49"/>
        <v>0</v>
      </c>
      <c r="N327" s="6">
        <f t="shared" si="49"/>
        <v>0</v>
      </c>
      <c r="O327" s="6">
        <f t="shared" si="49"/>
        <v>0</v>
      </c>
      <c r="P327" s="6">
        <f t="shared" si="49"/>
        <v>0</v>
      </c>
      <c r="Q327" s="6">
        <f t="shared" si="49"/>
        <v>0</v>
      </c>
      <c r="R327" s="6">
        <f t="shared" si="49"/>
        <v>0</v>
      </c>
      <c r="S327" s="6">
        <f t="shared" si="49"/>
        <v>0</v>
      </c>
      <c r="T327" s="6">
        <f t="shared" si="49"/>
        <v>0</v>
      </c>
      <c r="U327" s="6">
        <f t="shared" si="49"/>
        <v>0</v>
      </c>
      <c r="V327" s="6">
        <f t="shared" si="49"/>
        <v>0</v>
      </c>
      <c r="W327" s="6">
        <f t="shared" si="49"/>
        <v>0</v>
      </c>
    </row>
    <row r="328" spans="1:23">
      <c r="A328" s="5">
        <f t="shared" ref="A328:A391" si="52">A327+$A$3</f>
        <v>0.31900000000000023</v>
      </c>
      <c r="B328" s="10">
        <f t="shared" si="51"/>
        <v>3.1302190148975576E-2</v>
      </c>
      <c r="D328" s="6">
        <f t="shared" si="50"/>
        <v>3.1302190148974361E-2</v>
      </c>
      <c r="E328" s="6">
        <f t="shared" si="50"/>
        <v>1.2143907523324894E-15</v>
      </c>
      <c r="F328" s="6">
        <f t="shared" si="50"/>
        <v>2.28590389023113E-39</v>
      </c>
      <c r="G328" s="6">
        <f t="shared" si="50"/>
        <v>4.4524051857949078E-73</v>
      </c>
      <c r="H328" s="6">
        <f t="shared" si="50"/>
        <v>1.1202620669016767E-116</v>
      </c>
      <c r="I328" s="6">
        <f t="shared" si="50"/>
        <v>4.0120598005739721E-170</v>
      </c>
      <c r="J328" s="6">
        <f t="shared" si="50"/>
        <v>2.1529461715690713E-233</v>
      </c>
      <c r="K328" s="6">
        <f t="shared" si="50"/>
        <v>1.7847102264197644E-306</v>
      </c>
      <c r="L328" s="6">
        <f t="shared" si="49"/>
        <v>0</v>
      </c>
      <c r="M328" s="6">
        <f t="shared" si="49"/>
        <v>0</v>
      </c>
      <c r="N328" s="6">
        <f t="shared" si="49"/>
        <v>0</v>
      </c>
      <c r="O328" s="6">
        <f t="shared" si="49"/>
        <v>0</v>
      </c>
      <c r="P328" s="6">
        <f t="shared" si="49"/>
        <v>0</v>
      </c>
      <c r="Q328" s="6">
        <f t="shared" si="49"/>
        <v>0</v>
      </c>
      <c r="R328" s="6">
        <f t="shared" si="49"/>
        <v>0</v>
      </c>
      <c r="S328" s="6">
        <f t="shared" si="49"/>
        <v>0</v>
      </c>
      <c r="T328" s="6">
        <f t="shared" si="49"/>
        <v>0</v>
      </c>
      <c r="U328" s="6">
        <f t="shared" si="49"/>
        <v>0</v>
      </c>
      <c r="V328" s="6">
        <f t="shared" si="49"/>
        <v>0</v>
      </c>
      <c r="W328" s="6">
        <f t="shared" si="49"/>
        <v>0</v>
      </c>
    </row>
    <row r="329" spans="1:23">
      <c r="A329" s="5">
        <f t="shared" si="52"/>
        <v>0.32000000000000023</v>
      </c>
      <c r="B329" s="10">
        <f t="shared" si="51"/>
        <v>3.0210675158599244E-2</v>
      </c>
      <c r="D329" s="6">
        <f t="shared" si="50"/>
        <v>3.0210675158598221E-2</v>
      </c>
      <c r="E329" s="6">
        <f t="shared" si="50"/>
        <v>1.0232198471217391E-15</v>
      </c>
      <c r="F329" s="6">
        <f t="shared" si="50"/>
        <v>1.5370478795899131E-39</v>
      </c>
      <c r="G329" s="6">
        <f t="shared" si="50"/>
        <v>2.1831636031078132E-73</v>
      </c>
      <c r="H329" s="6">
        <f t="shared" si="50"/>
        <v>3.6601651430400301E-117</v>
      </c>
      <c r="I329" s="6">
        <f t="shared" si="50"/>
        <v>7.9810745056552777E-171</v>
      </c>
      <c r="J329" s="6">
        <f t="shared" si="50"/>
        <v>2.3826609161283165E-234</v>
      </c>
      <c r="K329" s="6">
        <f t="shared" si="50"/>
        <v>1.0040458263499653E-307</v>
      </c>
      <c r="L329" s="6">
        <f t="shared" si="49"/>
        <v>0</v>
      </c>
      <c r="M329" s="6">
        <f t="shared" si="49"/>
        <v>0</v>
      </c>
      <c r="N329" s="6">
        <f t="shared" si="49"/>
        <v>0</v>
      </c>
      <c r="O329" s="6">
        <f t="shared" si="49"/>
        <v>0</v>
      </c>
      <c r="P329" s="6">
        <f t="shared" si="49"/>
        <v>0</v>
      </c>
      <c r="Q329" s="6">
        <f t="shared" si="49"/>
        <v>0</v>
      </c>
      <c r="R329" s="6">
        <f t="shared" si="49"/>
        <v>0</v>
      </c>
      <c r="S329" s="6">
        <f t="shared" si="49"/>
        <v>0</v>
      </c>
      <c r="T329" s="6">
        <f t="shared" si="49"/>
        <v>0</v>
      </c>
      <c r="U329" s="6">
        <f t="shared" si="49"/>
        <v>0</v>
      </c>
      <c r="V329" s="6">
        <f t="shared" si="49"/>
        <v>0</v>
      </c>
      <c r="W329" s="6">
        <f t="shared" si="49"/>
        <v>0</v>
      </c>
    </row>
    <row r="330" spans="1:23">
      <c r="A330" s="5">
        <f t="shared" si="52"/>
        <v>0.32100000000000023</v>
      </c>
      <c r="B330" s="10">
        <f t="shared" si="51"/>
        <v>2.9151868461483529E-2</v>
      </c>
      <c r="D330" s="6">
        <f t="shared" si="50"/>
        <v>2.9151868461482669E-2</v>
      </c>
      <c r="E330" s="6">
        <f t="shared" si="50"/>
        <v>8.6151958247595061E-16</v>
      </c>
      <c r="F330" s="6">
        <f t="shared" si="50"/>
        <v>1.031834599387142E-39</v>
      </c>
      <c r="G330" s="6">
        <f t="shared" si="50"/>
        <v>1.0673862129477242E-73</v>
      </c>
      <c r="H330" s="6">
        <f t="shared" si="50"/>
        <v>1.1904710069584808E-117</v>
      </c>
      <c r="I330" s="6">
        <f t="shared" si="50"/>
        <v>1.5773525525720879E-171</v>
      </c>
      <c r="J330" s="6">
        <f t="shared" si="50"/>
        <v>2.6136297491546494E-235</v>
      </c>
      <c r="K330" s="6">
        <f t="shared" si="50"/>
        <v>0</v>
      </c>
      <c r="L330" s="6">
        <f t="shared" si="49"/>
        <v>0</v>
      </c>
      <c r="M330" s="6">
        <f t="shared" si="49"/>
        <v>0</v>
      </c>
      <c r="N330" s="6">
        <f t="shared" si="49"/>
        <v>0</v>
      </c>
      <c r="O330" s="6">
        <f t="shared" si="49"/>
        <v>0</v>
      </c>
      <c r="P330" s="6">
        <f t="shared" si="49"/>
        <v>0</v>
      </c>
      <c r="Q330" s="6">
        <f t="shared" si="49"/>
        <v>0</v>
      </c>
      <c r="R330" s="6">
        <f t="shared" si="49"/>
        <v>0</v>
      </c>
      <c r="S330" s="6">
        <f t="shared" si="49"/>
        <v>0</v>
      </c>
      <c r="T330" s="6">
        <f t="shared" si="49"/>
        <v>0</v>
      </c>
      <c r="U330" s="6">
        <f t="shared" si="49"/>
        <v>0</v>
      </c>
      <c r="V330" s="6">
        <f t="shared" si="49"/>
        <v>0</v>
      </c>
      <c r="W330" s="6">
        <f t="shared" si="49"/>
        <v>0</v>
      </c>
    </row>
    <row r="331" spans="1:23">
      <c r="A331" s="5">
        <f t="shared" si="52"/>
        <v>0.32200000000000023</v>
      </c>
      <c r="B331" s="10">
        <f t="shared" si="51"/>
        <v>2.8124985719102193E-2</v>
      </c>
      <c r="D331" s="6">
        <f t="shared" si="50"/>
        <v>2.8124985719101468E-2</v>
      </c>
      <c r="E331" s="6">
        <f t="shared" si="50"/>
        <v>7.2484606866985129E-16</v>
      </c>
      <c r="F331" s="6">
        <f t="shared" si="50"/>
        <v>6.9154939556857876E-40</v>
      </c>
      <c r="G331" s="6">
        <f t="shared" si="50"/>
        <v>5.2035000704959163E-74</v>
      </c>
      <c r="H331" s="6">
        <f t="shared" si="50"/>
        <v>3.8544834925725173E-118</v>
      </c>
      <c r="I331" s="6">
        <f t="shared" si="50"/>
        <v>3.0971218524136106E-172</v>
      </c>
      <c r="J331" s="6">
        <f t="shared" si="50"/>
        <v>2.8416018278413805E-236</v>
      </c>
      <c r="K331" s="6">
        <f t="shared" si="50"/>
        <v>0</v>
      </c>
      <c r="L331" s="6">
        <f t="shared" si="49"/>
        <v>0</v>
      </c>
      <c r="M331" s="6">
        <f t="shared" si="49"/>
        <v>0</v>
      </c>
      <c r="N331" s="6">
        <f t="shared" si="49"/>
        <v>0</v>
      </c>
      <c r="O331" s="6">
        <f t="shared" si="49"/>
        <v>0</v>
      </c>
      <c r="P331" s="6">
        <f t="shared" si="49"/>
        <v>0</v>
      </c>
      <c r="Q331" s="6">
        <f t="shared" si="49"/>
        <v>0</v>
      </c>
      <c r="R331" s="6">
        <f t="shared" si="49"/>
        <v>0</v>
      </c>
      <c r="S331" s="6">
        <f t="shared" si="49"/>
        <v>0</v>
      </c>
      <c r="T331" s="6">
        <f t="shared" si="49"/>
        <v>0</v>
      </c>
      <c r="U331" s="6">
        <f t="shared" si="49"/>
        <v>0</v>
      </c>
      <c r="V331" s="6">
        <f t="shared" si="49"/>
        <v>0</v>
      </c>
      <c r="W331" s="6">
        <f t="shared" si="49"/>
        <v>0</v>
      </c>
    </row>
    <row r="332" spans="1:23">
      <c r="A332" s="5">
        <f t="shared" si="52"/>
        <v>0.32300000000000023</v>
      </c>
      <c r="B332" s="10">
        <f t="shared" si="51"/>
        <v>2.7129254911816936E-2</v>
      </c>
      <c r="D332" s="6">
        <f t="shared" si="50"/>
        <v>2.7129254911816326E-2</v>
      </c>
      <c r="E332" s="6">
        <f t="shared" si="50"/>
        <v>6.0941002690510497E-16</v>
      </c>
      <c r="F332" s="6">
        <f t="shared" si="50"/>
        <v>4.6272600967189631E-40</v>
      </c>
      <c r="G332" s="6">
        <f t="shared" si="50"/>
        <v>2.5293163715197912E-74</v>
      </c>
      <c r="H332" s="6">
        <f t="shared" si="50"/>
        <v>1.2423240237251016E-118</v>
      </c>
      <c r="I332" s="6">
        <f t="shared" si="50"/>
        <v>6.0414133322287856E-173</v>
      </c>
      <c r="J332" s="6">
        <f t="shared" si="50"/>
        <v>3.061993296275654E-237</v>
      </c>
      <c r="K332" s="6">
        <f t="shared" si="50"/>
        <v>0</v>
      </c>
      <c r="L332" s="6">
        <f t="shared" si="49"/>
        <v>0</v>
      </c>
      <c r="M332" s="6">
        <f t="shared" si="49"/>
        <v>0</v>
      </c>
      <c r="N332" s="6">
        <f t="shared" si="49"/>
        <v>0</v>
      </c>
      <c r="O332" s="6">
        <f t="shared" si="49"/>
        <v>0</v>
      </c>
      <c r="P332" s="6">
        <f t="shared" si="49"/>
        <v>0</v>
      </c>
      <c r="Q332" s="6">
        <f t="shared" si="49"/>
        <v>0</v>
      </c>
      <c r="R332" s="6">
        <f t="shared" si="49"/>
        <v>0</v>
      </c>
      <c r="S332" s="6">
        <f t="shared" si="49"/>
        <v>0</v>
      </c>
      <c r="T332" s="6">
        <f t="shared" si="49"/>
        <v>0</v>
      </c>
      <c r="U332" s="6">
        <f t="shared" si="49"/>
        <v>0</v>
      </c>
      <c r="V332" s="6">
        <f t="shared" si="49"/>
        <v>0</v>
      </c>
      <c r="W332" s="6">
        <f t="shared" si="49"/>
        <v>0</v>
      </c>
    </row>
    <row r="333" spans="1:23">
      <c r="A333" s="5">
        <f t="shared" si="52"/>
        <v>0.32400000000000023</v>
      </c>
      <c r="B333" s="10">
        <f t="shared" si="51"/>
        <v>2.6163916344403008E-2</v>
      </c>
      <c r="D333" s="6">
        <f t="shared" si="50"/>
        <v>2.6163916344402495E-2</v>
      </c>
      <c r="E333" s="6">
        <f t="shared" si="50"/>
        <v>5.1198272685571668E-16</v>
      </c>
      <c r="F333" s="6">
        <f t="shared" si="50"/>
        <v>3.0910736214196307E-40</v>
      </c>
      <c r="G333" s="6">
        <f t="shared" si="50"/>
        <v>1.225855513140216E-74</v>
      </c>
      <c r="H333" s="6">
        <f t="shared" si="50"/>
        <v>3.9858134944705787E-119</v>
      </c>
      <c r="I333" s="6">
        <f t="shared" si="50"/>
        <v>1.1707337132698594E-173</v>
      </c>
      <c r="J333" s="6">
        <f t="shared" si="50"/>
        <v>3.2700286488354484E-238</v>
      </c>
      <c r="K333" s="6">
        <f t="shared" si="50"/>
        <v>0</v>
      </c>
      <c r="L333" s="6">
        <f t="shared" si="49"/>
        <v>0</v>
      </c>
      <c r="M333" s="6">
        <f t="shared" si="49"/>
        <v>0</v>
      </c>
      <c r="N333" s="6">
        <f t="shared" si="49"/>
        <v>0</v>
      </c>
      <c r="O333" s="6">
        <f t="shared" si="49"/>
        <v>0</v>
      </c>
      <c r="P333" s="6">
        <f t="shared" si="49"/>
        <v>0</v>
      </c>
      <c r="Q333" s="6">
        <f t="shared" si="49"/>
        <v>0</v>
      </c>
      <c r="R333" s="6">
        <f t="shared" si="49"/>
        <v>0</v>
      </c>
      <c r="S333" s="6">
        <f t="shared" si="49"/>
        <v>0</v>
      </c>
      <c r="T333" s="6">
        <f t="shared" si="49"/>
        <v>0</v>
      </c>
      <c r="U333" s="6">
        <f t="shared" si="49"/>
        <v>0</v>
      </c>
      <c r="V333" s="6">
        <f t="shared" si="49"/>
        <v>0</v>
      </c>
      <c r="W333" s="6">
        <f t="shared" si="49"/>
        <v>0</v>
      </c>
    </row>
    <row r="334" spans="1:23">
      <c r="A334" s="5">
        <f t="shared" si="52"/>
        <v>0.32500000000000023</v>
      </c>
      <c r="B334" s="10">
        <f t="shared" si="51"/>
        <v>2.5228222644687291E-2</v>
      </c>
      <c r="D334" s="6">
        <f t="shared" si="50"/>
        <v>2.5228222644686861E-2</v>
      </c>
      <c r="E334" s="6">
        <f t="shared" si="50"/>
        <v>4.2981508674932174E-16</v>
      </c>
      <c r="F334" s="6">
        <f t="shared" si="50"/>
        <v>2.0614682569979544E-40</v>
      </c>
      <c r="G334" s="6">
        <f t="shared" si="50"/>
        <v>5.9237791348794177E-75</v>
      </c>
      <c r="H334" s="6">
        <f t="shared" si="50"/>
        <v>1.2729299266289988E-119</v>
      </c>
      <c r="I334" s="6">
        <f t="shared" si="50"/>
        <v>2.2537490280881875E-174</v>
      </c>
      <c r="J334" s="6">
        <f t="shared" si="50"/>
        <v>3.4609042456799122E-239</v>
      </c>
      <c r="K334" s="6">
        <f t="shared" si="50"/>
        <v>0</v>
      </c>
      <c r="L334" s="6">
        <f t="shared" si="49"/>
        <v>0</v>
      </c>
      <c r="M334" s="6">
        <f t="shared" si="49"/>
        <v>0</v>
      </c>
      <c r="N334" s="6">
        <f t="shared" si="49"/>
        <v>0</v>
      </c>
      <c r="O334" s="6">
        <f t="shared" si="49"/>
        <v>0</v>
      </c>
      <c r="P334" s="6">
        <f t="shared" si="49"/>
        <v>0</v>
      </c>
      <c r="Q334" s="6">
        <f t="shared" si="49"/>
        <v>0</v>
      </c>
      <c r="R334" s="6">
        <f t="shared" si="49"/>
        <v>0</v>
      </c>
      <c r="S334" s="6">
        <f t="shared" si="49"/>
        <v>0</v>
      </c>
      <c r="T334" s="6">
        <f t="shared" si="49"/>
        <v>0</v>
      </c>
      <c r="U334" s="6">
        <f t="shared" si="49"/>
        <v>0</v>
      </c>
      <c r="V334" s="6">
        <f t="shared" si="49"/>
        <v>0</v>
      </c>
      <c r="W334" s="6">
        <f t="shared" si="49"/>
        <v>0</v>
      </c>
    </row>
    <row r="335" spans="1:23">
      <c r="A335" s="5">
        <f t="shared" si="52"/>
        <v>0.32600000000000023</v>
      </c>
      <c r="B335" s="10">
        <f t="shared" si="51"/>
        <v>2.4321438755454564E-2</v>
      </c>
      <c r="D335" s="6">
        <f t="shared" si="50"/>
        <v>2.4321438755454203E-2</v>
      </c>
      <c r="E335" s="6">
        <f t="shared" si="50"/>
        <v>3.6056814571166041E-16</v>
      </c>
      <c r="F335" s="6">
        <f t="shared" si="50"/>
        <v>1.3725334670606334E-40</v>
      </c>
      <c r="G335" s="6">
        <f t="shared" si="50"/>
        <v>2.854149768047631E-75</v>
      </c>
      <c r="H335" s="6">
        <f t="shared" si="50"/>
        <v>4.0465923924554733E-120</v>
      </c>
      <c r="I335" s="6">
        <f t="shared" si="50"/>
        <v>4.3099211144564703E-175</v>
      </c>
      <c r="J335" s="6">
        <f t="shared" si="50"/>
        <v>3.6299667377113658E-240</v>
      </c>
      <c r="K335" s="6">
        <f t="shared" si="50"/>
        <v>0</v>
      </c>
      <c r="L335" s="6">
        <f t="shared" si="49"/>
        <v>0</v>
      </c>
      <c r="M335" s="6">
        <f t="shared" si="49"/>
        <v>0</v>
      </c>
      <c r="N335" s="6">
        <f t="shared" si="49"/>
        <v>0</v>
      </c>
      <c r="O335" s="6">
        <f t="shared" si="49"/>
        <v>0</v>
      </c>
      <c r="P335" s="6">
        <f t="shared" ref="L335:W356" si="53">EXP($A335-P$4*EXP(4*$A335))*((16*P$4^2*EXP(8*$A335)-24*P$4*EXP(4*$A335)))</f>
        <v>0</v>
      </c>
      <c r="Q335" s="6">
        <f t="shared" si="53"/>
        <v>0</v>
      </c>
      <c r="R335" s="6">
        <f t="shared" si="53"/>
        <v>0</v>
      </c>
      <c r="S335" s="6">
        <f t="shared" si="53"/>
        <v>0</v>
      </c>
      <c r="T335" s="6">
        <f t="shared" si="53"/>
        <v>0</v>
      </c>
      <c r="U335" s="6">
        <f t="shared" si="53"/>
        <v>0</v>
      </c>
      <c r="V335" s="6">
        <f t="shared" si="53"/>
        <v>0</v>
      </c>
      <c r="W335" s="6">
        <f t="shared" si="53"/>
        <v>0</v>
      </c>
    </row>
    <row r="336" spans="1:23">
      <c r="A336" s="5">
        <f t="shared" si="52"/>
        <v>0.32700000000000023</v>
      </c>
      <c r="B336" s="10">
        <f t="shared" si="51"/>
        <v>2.3442841919779717E-2</v>
      </c>
      <c r="D336" s="6">
        <f t="shared" si="50"/>
        <v>2.3442841919779415E-2</v>
      </c>
      <c r="E336" s="6">
        <f t="shared" si="50"/>
        <v>3.0225335424809522E-16</v>
      </c>
      <c r="F336" s="6">
        <f t="shared" si="50"/>
        <v>9.1231608728991057E-41</v>
      </c>
      <c r="G336" s="6">
        <f t="shared" si="50"/>
        <v>1.3710959574017752E-75</v>
      </c>
      <c r="H336" s="6">
        <f t="shared" si="50"/>
        <v>1.2804535800181609E-120</v>
      </c>
      <c r="I336" s="6">
        <f t="shared" si="50"/>
        <v>8.1872466391995468E-176</v>
      </c>
      <c r="J336" s="6">
        <f t="shared" si="50"/>
        <v>3.7728975458629673E-241</v>
      </c>
      <c r="K336" s="6">
        <f t="shared" si="50"/>
        <v>0</v>
      </c>
      <c r="L336" s="6">
        <f t="shared" si="53"/>
        <v>0</v>
      </c>
      <c r="M336" s="6">
        <f t="shared" si="53"/>
        <v>0</v>
      </c>
      <c r="N336" s="6">
        <f t="shared" si="53"/>
        <v>0</v>
      </c>
      <c r="O336" s="6">
        <f t="shared" si="53"/>
        <v>0</v>
      </c>
      <c r="P336" s="6">
        <f t="shared" si="53"/>
        <v>0</v>
      </c>
      <c r="Q336" s="6">
        <f t="shared" si="53"/>
        <v>0</v>
      </c>
      <c r="R336" s="6">
        <f t="shared" si="53"/>
        <v>0</v>
      </c>
      <c r="S336" s="6">
        <f t="shared" si="53"/>
        <v>0</v>
      </c>
      <c r="T336" s="6">
        <f t="shared" si="53"/>
        <v>0</v>
      </c>
      <c r="U336" s="6">
        <f t="shared" si="53"/>
        <v>0</v>
      </c>
      <c r="V336" s="6">
        <f t="shared" si="53"/>
        <v>0</v>
      </c>
      <c r="W336" s="6">
        <f t="shared" si="53"/>
        <v>0</v>
      </c>
    </row>
    <row r="337" spans="1:23">
      <c r="A337" s="5">
        <f t="shared" si="52"/>
        <v>0.32800000000000024</v>
      </c>
      <c r="B337" s="10">
        <f t="shared" si="51"/>
        <v>2.2591721659945638E-2</v>
      </c>
      <c r="D337" s="6">
        <f t="shared" si="50"/>
        <v>2.2591721659945385E-2</v>
      </c>
      <c r="E337" s="6">
        <f t="shared" si="50"/>
        <v>2.5318133475435627E-16</v>
      </c>
      <c r="F337" s="6">
        <f t="shared" si="50"/>
        <v>6.0539791635416289E-41</v>
      </c>
      <c r="G337" s="6">
        <f t="shared" si="50"/>
        <v>6.566999395432068E-76</v>
      </c>
      <c r="H337" s="6">
        <f t="shared" si="50"/>
        <v>4.0329196805088694E-121</v>
      </c>
      <c r="I337" s="6">
        <f t="shared" si="50"/>
        <v>1.5448972700715594E-176</v>
      </c>
      <c r="J337" s="6">
        <f t="shared" si="50"/>
        <v>3.8858934556006826E-242</v>
      </c>
      <c r="K337" s="6">
        <f t="shared" si="50"/>
        <v>0</v>
      </c>
      <c r="L337" s="6">
        <f t="shared" si="53"/>
        <v>0</v>
      </c>
      <c r="M337" s="6">
        <f t="shared" si="53"/>
        <v>0</v>
      </c>
      <c r="N337" s="6">
        <f t="shared" si="53"/>
        <v>0</v>
      </c>
      <c r="O337" s="6">
        <f t="shared" si="53"/>
        <v>0</v>
      </c>
      <c r="P337" s="6">
        <f t="shared" si="53"/>
        <v>0</v>
      </c>
      <c r="Q337" s="6">
        <f t="shared" si="53"/>
        <v>0</v>
      </c>
      <c r="R337" s="6">
        <f t="shared" si="53"/>
        <v>0</v>
      </c>
      <c r="S337" s="6">
        <f t="shared" si="53"/>
        <v>0</v>
      </c>
      <c r="T337" s="6">
        <f t="shared" si="53"/>
        <v>0</v>
      </c>
      <c r="U337" s="6">
        <f t="shared" si="53"/>
        <v>0</v>
      </c>
      <c r="V337" s="6">
        <f t="shared" si="53"/>
        <v>0</v>
      </c>
      <c r="W337" s="6">
        <f t="shared" si="53"/>
        <v>0</v>
      </c>
    </row>
    <row r="338" spans="1:23">
      <c r="A338" s="5">
        <f t="shared" si="52"/>
        <v>0.32900000000000024</v>
      </c>
      <c r="B338" s="10">
        <f t="shared" si="51"/>
        <v>2.1767379750108361E-2</v>
      </c>
      <c r="D338" s="6">
        <f t="shared" si="50"/>
        <v>2.1767379750108149E-2</v>
      </c>
      <c r="E338" s="6">
        <f t="shared" si="50"/>
        <v>2.1191794354477562E-16</v>
      </c>
      <c r="F338" s="6">
        <f t="shared" si="50"/>
        <v>4.0105764298379361E-41</v>
      </c>
      <c r="G338" s="6">
        <f t="shared" si="50"/>
        <v>3.1359487648903298E-76</v>
      </c>
      <c r="H338" s="6">
        <f t="shared" si="50"/>
        <v>1.2642954419684832E-121</v>
      </c>
      <c r="I338" s="6">
        <f t="shared" si="50"/>
        <v>2.8956286651456246E-177</v>
      </c>
      <c r="J338" s="6">
        <f t="shared" si="50"/>
        <v>3.9658329666458254E-243</v>
      </c>
      <c r="K338" s="6">
        <f t="shared" si="50"/>
        <v>0</v>
      </c>
      <c r="L338" s="6">
        <f t="shared" si="53"/>
        <v>0</v>
      </c>
      <c r="M338" s="6">
        <f t="shared" si="53"/>
        <v>0</v>
      </c>
      <c r="N338" s="6">
        <f t="shared" si="53"/>
        <v>0</v>
      </c>
      <c r="O338" s="6">
        <f t="shared" si="53"/>
        <v>0</v>
      </c>
      <c r="P338" s="6">
        <f t="shared" si="53"/>
        <v>0</v>
      </c>
      <c r="Q338" s="6">
        <f t="shared" si="53"/>
        <v>0</v>
      </c>
      <c r="R338" s="6">
        <f t="shared" si="53"/>
        <v>0</v>
      </c>
      <c r="S338" s="6">
        <f t="shared" si="53"/>
        <v>0</v>
      </c>
      <c r="T338" s="6">
        <f t="shared" si="53"/>
        <v>0</v>
      </c>
      <c r="U338" s="6">
        <f t="shared" si="53"/>
        <v>0</v>
      </c>
      <c r="V338" s="6">
        <f t="shared" si="53"/>
        <v>0</v>
      </c>
      <c r="W338" s="6">
        <f t="shared" si="53"/>
        <v>0</v>
      </c>
    </row>
    <row r="339" spans="1:23">
      <c r="A339" s="5">
        <f t="shared" si="52"/>
        <v>0.33000000000000024</v>
      </c>
      <c r="B339" s="10">
        <f t="shared" si="51"/>
        <v>2.0969130182871751E-2</v>
      </c>
      <c r="D339" s="6">
        <f t="shared" si="50"/>
        <v>2.0969130182871575E-2</v>
      </c>
      <c r="E339" s="6">
        <f t="shared" si="50"/>
        <v>1.7724662232832431E-16</v>
      </c>
      <c r="F339" s="6">
        <f t="shared" si="50"/>
        <v>2.6524062033276446E-41</v>
      </c>
      <c r="G339" s="6">
        <f t="shared" si="50"/>
        <v>1.4930302213351534E-76</v>
      </c>
      <c r="H339" s="6">
        <f t="shared" si="50"/>
        <v>3.9449610026136771E-122</v>
      </c>
      <c r="I339" s="6">
        <f t="shared" si="50"/>
        <v>5.39083402824821E-178</v>
      </c>
      <c r="J339" s="6">
        <f t="shared" si="50"/>
        <v>4.0104183632522121E-244</v>
      </c>
      <c r="K339" s="6">
        <f t="shared" si="50"/>
        <v>0</v>
      </c>
      <c r="L339" s="6">
        <f t="shared" si="53"/>
        <v>0</v>
      </c>
      <c r="M339" s="6">
        <f t="shared" si="53"/>
        <v>0</v>
      </c>
      <c r="N339" s="6">
        <f t="shared" si="53"/>
        <v>0</v>
      </c>
      <c r="O339" s="6">
        <f t="shared" si="53"/>
        <v>0</v>
      </c>
      <c r="P339" s="6">
        <f t="shared" si="53"/>
        <v>0</v>
      </c>
      <c r="Q339" s="6">
        <f t="shared" si="53"/>
        <v>0</v>
      </c>
      <c r="R339" s="6">
        <f t="shared" si="53"/>
        <v>0</v>
      </c>
      <c r="S339" s="6">
        <f t="shared" si="53"/>
        <v>0</v>
      </c>
      <c r="T339" s="6">
        <f t="shared" si="53"/>
        <v>0</v>
      </c>
      <c r="U339" s="6">
        <f t="shared" si="53"/>
        <v>0</v>
      </c>
      <c r="V339" s="6">
        <f t="shared" si="53"/>
        <v>0</v>
      </c>
      <c r="W339" s="6">
        <f t="shared" si="53"/>
        <v>0</v>
      </c>
    </row>
    <row r="340" spans="1:23">
      <c r="A340" s="5">
        <f t="shared" si="52"/>
        <v>0.33100000000000024</v>
      </c>
      <c r="B340" s="10">
        <f t="shared" si="51"/>
        <v>2.0196299129937839E-2</v>
      </c>
      <c r="D340" s="6">
        <f t="shared" si="50"/>
        <v>2.019629912993769E-2</v>
      </c>
      <c r="E340" s="6">
        <f t="shared" si="50"/>
        <v>1.4813616323065988E-16</v>
      </c>
      <c r="F340" s="6">
        <f t="shared" si="50"/>
        <v>1.7512078676802196E-41</v>
      </c>
      <c r="G340" s="6">
        <f t="shared" si="50"/>
        <v>7.0869713512543978E-77</v>
      </c>
      <c r="H340" s="6">
        <f t="shared" si="50"/>
        <v>1.225162918732286E-122</v>
      </c>
      <c r="I340" s="6">
        <f t="shared" si="50"/>
        <v>9.9684387163180962E-179</v>
      </c>
      <c r="J340" s="6">
        <f t="shared" si="50"/>
        <v>4.0182845612054832E-245</v>
      </c>
      <c r="K340" s="6">
        <f t="shared" si="50"/>
        <v>0</v>
      </c>
      <c r="L340" s="6">
        <f t="shared" si="53"/>
        <v>0</v>
      </c>
      <c r="M340" s="6">
        <f t="shared" si="53"/>
        <v>0</v>
      </c>
      <c r="N340" s="6">
        <f t="shared" si="53"/>
        <v>0</v>
      </c>
      <c r="O340" s="6">
        <f t="shared" si="53"/>
        <v>0</v>
      </c>
      <c r="P340" s="6">
        <f t="shared" si="53"/>
        <v>0</v>
      </c>
      <c r="Q340" s="6">
        <f t="shared" si="53"/>
        <v>0</v>
      </c>
      <c r="R340" s="6">
        <f t="shared" si="53"/>
        <v>0</v>
      </c>
      <c r="S340" s="6">
        <f t="shared" si="53"/>
        <v>0</v>
      </c>
      <c r="T340" s="6">
        <f t="shared" si="53"/>
        <v>0</v>
      </c>
      <c r="U340" s="6">
        <f t="shared" si="53"/>
        <v>0</v>
      </c>
      <c r="V340" s="6">
        <f t="shared" si="53"/>
        <v>0</v>
      </c>
      <c r="W340" s="6">
        <f t="shared" si="53"/>
        <v>0</v>
      </c>
    </row>
    <row r="341" spans="1:23">
      <c r="A341" s="5">
        <f t="shared" si="52"/>
        <v>0.33200000000000024</v>
      </c>
      <c r="B341" s="10">
        <f t="shared" si="51"/>
        <v>1.9448224896996592E-2</v>
      </c>
      <c r="D341" s="6">
        <f t="shared" si="50"/>
        <v>1.9448224896996467E-2</v>
      </c>
      <c r="E341" s="6">
        <f t="shared" si="50"/>
        <v>1.2371312988963564E-16</v>
      </c>
      <c r="F341" s="6">
        <f t="shared" si="50"/>
        <v>1.1542419227806749E-41</v>
      </c>
      <c r="G341" s="6">
        <f t="shared" si="50"/>
        <v>3.3538215723328494E-77</v>
      </c>
      <c r="H341" s="6">
        <f t="shared" si="50"/>
        <v>3.7869866338956772E-123</v>
      </c>
      <c r="I341" s="6">
        <f t="shared" si="50"/>
        <v>1.8308156780439874E-179</v>
      </c>
      <c r="J341" s="6">
        <f t="shared" si="50"/>
        <v>3.989067593288866E-246</v>
      </c>
      <c r="K341" s="6">
        <f t="shared" si="50"/>
        <v>0</v>
      </c>
      <c r="L341" s="6">
        <f t="shared" si="53"/>
        <v>0</v>
      </c>
      <c r="M341" s="6">
        <f t="shared" si="53"/>
        <v>0</v>
      </c>
      <c r="N341" s="6">
        <f t="shared" si="53"/>
        <v>0</v>
      </c>
      <c r="O341" s="6">
        <f t="shared" si="53"/>
        <v>0</v>
      </c>
      <c r="P341" s="6">
        <f t="shared" si="53"/>
        <v>0</v>
      </c>
      <c r="Q341" s="6">
        <f t="shared" si="53"/>
        <v>0</v>
      </c>
      <c r="R341" s="6">
        <f t="shared" si="53"/>
        <v>0</v>
      </c>
      <c r="S341" s="6">
        <f t="shared" si="53"/>
        <v>0</v>
      </c>
      <c r="T341" s="6">
        <f t="shared" si="53"/>
        <v>0</v>
      </c>
      <c r="U341" s="6">
        <f t="shared" si="53"/>
        <v>0</v>
      </c>
      <c r="V341" s="6">
        <f t="shared" si="53"/>
        <v>0</v>
      </c>
      <c r="W341" s="6">
        <f t="shared" si="53"/>
        <v>0</v>
      </c>
    </row>
    <row r="342" spans="1:23">
      <c r="A342" s="5">
        <f t="shared" si="52"/>
        <v>0.33300000000000024</v>
      </c>
      <c r="B342" s="10">
        <f t="shared" si="51"/>
        <v>1.8724257873022773E-2</v>
      </c>
      <c r="D342" s="6">
        <f t="shared" si="50"/>
        <v>1.8724257873022669E-2</v>
      </c>
      <c r="E342" s="6">
        <f t="shared" si="50"/>
        <v>1.0323828007318628E-16</v>
      </c>
      <c r="F342" s="6">
        <f t="shared" si="50"/>
        <v>7.5947679483096798E-42</v>
      </c>
      <c r="G342" s="6">
        <f t="shared" si="50"/>
        <v>1.5823449577295288E-77</v>
      </c>
      <c r="H342" s="6">
        <f t="shared" si="50"/>
        <v>1.1650224087096861E-123</v>
      </c>
      <c r="I342" s="6">
        <f t="shared" si="50"/>
        <v>3.3396162181752355E-180</v>
      </c>
      <c r="J342" s="6">
        <f t="shared" si="50"/>
        <v>3.9234279955771908E-247</v>
      </c>
      <c r="K342" s="6">
        <f t="shared" si="50"/>
        <v>0</v>
      </c>
      <c r="L342" s="6">
        <f t="shared" si="53"/>
        <v>0</v>
      </c>
      <c r="M342" s="6">
        <f t="shared" si="53"/>
        <v>0</v>
      </c>
      <c r="N342" s="6">
        <f t="shared" si="53"/>
        <v>0</v>
      </c>
      <c r="O342" s="6">
        <f t="shared" si="53"/>
        <v>0</v>
      </c>
      <c r="P342" s="6">
        <f t="shared" si="53"/>
        <v>0</v>
      </c>
      <c r="Q342" s="6">
        <f t="shared" si="53"/>
        <v>0</v>
      </c>
      <c r="R342" s="6">
        <f t="shared" si="53"/>
        <v>0</v>
      </c>
      <c r="S342" s="6">
        <f t="shared" si="53"/>
        <v>0</v>
      </c>
      <c r="T342" s="6">
        <f t="shared" si="53"/>
        <v>0</v>
      </c>
      <c r="U342" s="6">
        <f t="shared" si="53"/>
        <v>0</v>
      </c>
      <c r="V342" s="6">
        <f t="shared" si="53"/>
        <v>0</v>
      </c>
      <c r="W342" s="6">
        <f t="shared" si="53"/>
        <v>0</v>
      </c>
    </row>
    <row r="343" spans="1:23">
      <c r="A343" s="5">
        <f t="shared" si="52"/>
        <v>0.33400000000000024</v>
      </c>
      <c r="B343" s="10">
        <f t="shared" si="51"/>
        <v>1.8023760474147731E-2</v>
      </c>
      <c r="D343" s="6">
        <f t="shared" si="50"/>
        <v>1.8023760474147645E-2</v>
      </c>
      <c r="E343" s="6">
        <f t="shared" si="50"/>
        <v>8.6086424642862749E-17</v>
      </c>
      <c r="F343" s="6">
        <f t="shared" si="50"/>
        <v>4.9887038486668797E-42</v>
      </c>
      <c r="G343" s="6">
        <f t="shared" si="50"/>
        <v>7.4428460437287185E-78</v>
      </c>
      <c r="H343" s="6">
        <f t="shared" si="50"/>
        <v>3.5670328570145087E-124</v>
      </c>
      <c r="I343" s="6">
        <f t="shared" si="50"/>
        <v>6.0502186981894142E-181</v>
      </c>
      <c r="J343" s="6">
        <f t="shared" si="50"/>
        <v>3.8230271731323502E-248</v>
      </c>
      <c r="K343" s="6">
        <f t="shared" si="50"/>
        <v>0</v>
      </c>
      <c r="L343" s="6">
        <f t="shared" si="53"/>
        <v>0</v>
      </c>
      <c r="M343" s="6">
        <f t="shared" si="53"/>
        <v>0</v>
      </c>
      <c r="N343" s="6">
        <f t="shared" si="53"/>
        <v>0</v>
      </c>
      <c r="O343" s="6">
        <f t="shared" si="53"/>
        <v>0</v>
      </c>
      <c r="P343" s="6">
        <f t="shared" si="53"/>
        <v>0</v>
      </c>
      <c r="Q343" s="6">
        <f t="shared" si="53"/>
        <v>0</v>
      </c>
      <c r="R343" s="6">
        <f t="shared" si="53"/>
        <v>0</v>
      </c>
      <c r="S343" s="6">
        <f t="shared" si="53"/>
        <v>0</v>
      </c>
      <c r="T343" s="6">
        <f t="shared" si="53"/>
        <v>0</v>
      </c>
      <c r="U343" s="6">
        <f t="shared" si="53"/>
        <v>0</v>
      </c>
      <c r="V343" s="6">
        <f t="shared" si="53"/>
        <v>0</v>
      </c>
      <c r="W343" s="6">
        <f t="shared" si="53"/>
        <v>0</v>
      </c>
    </row>
    <row r="344" spans="1:23">
      <c r="A344" s="5">
        <f t="shared" si="52"/>
        <v>0.33500000000000024</v>
      </c>
      <c r="B344" s="10">
        <f t="shared" si="51"/>
        <v>1.7346107082273691E-2</v>
      </c>
      <c r="D344" s="6">
        <f t="shared" si="50"/>
        <v>1.7346107082273618E-2</v>
      </c>
      <c r="E344" s="6">
        <f t="shared" si="50"/>
        <v>7.1729235236079653E-17</v>
      </c>
      <c r="F344" s="6">
        <f t="shared" si="50"/>
        <v>3.2712482527589232E-42</v>
      </c>
      <c r="G344" s="6">
        <f t="shared" si="50"/>
        <v>3.4901834501557006E-78</v>
      </c>
      <c r="H344" s="6">
        <f t="shared" si="50"/>
        <v>1.0869360120049354E-124</v>
      </c>
      <c r="I344" s="6">
        <f t="shared" si="50"/>
        <v>1.0885696592559571E-181</v>
      </c>
      <c r="J344" s="6">
        <f t="shared" si="50"/>
        <v>3.6904578317980229E-249</v>
      </c>
      <c r="K344" s="6">
        <f t="shared" ref="E344:T379" si="54">EXP($A344-K$4*EXP(4*$A344))*((16*K$4^2*EXP(8*$A344)-24*K$4*EXP(4*$A344)))</f>
        <v>0</v>
      </c>
      <c r="L344" s="6">
        <f t="shared" si="53"/>
        <v>0</v>
      </c>
      <c r="M344" s="6">
        <f t="shared" si="53"/>
        <v>0</v>
      </c>
      <c r="N344" s="6">
        <f t="shared" si="53"/>
        <v>0</v>
      </c>
      <c r="O344" s="6">
        <f t="shared" si="53"/>
        <v>0</v>
      </c>
      <c r="P344" s="6">
        <f t="shared" si="53"/>
        <v>0</v>
      </c>
      <c r="Q344" s="6">
        <f t="shared" si="53"/>
        <v>0</v>
      </c>
      <c r="R344" s="6">
        <f t="shared" si="53"/>
        <v>0</v>
      </c>
      <c r="S344" s="6">
        <f t="shared" si="53"/>
        <v>0</v>
      </c>
      <c r="T344" s="6">
        <f t="shared" si="53"/>
        <v>0</v>
      </c>
      <c r="U344" s="6">
        <f t="shared" si="53"/>
        <v>0</v>
      </c>
      <c r="V344" s="6">
        <f t="shared" si="53"/>
        <v>0</v>
      </c>
      <c r="W344" s="6">
        <f t="shared" si="53"/>
        <v>0</v>
      </c>
    </row>
    <row r="345" spans="1:23">
      <c r="A345" s="5">
        <f t="shared" si="52"/>
        <v>0.33600000000000024</v>
      </c>
      <c r="B345" s="10">
        <f t="shared" si="51"/>
        <v>1.669068397859973E-2</v>
      </c>
      <c r="D345" s="6">
        <f t="shared" ref="D345:K380" si="55">EXP($A345-D$4*EXP(4*$A345))*((16*D$4^2*EXP(8*$A345)-24*D$4*EXP(4*$A345)))</f>
        <v>1.6690683978599671E-2</v>
      </c>
      <c r="E345" s="6">
        <f t="shared" si="54"/>
        <v>5.9720580276802596E-17</v>
      </c>
      <c r="F345" s="6">
        <f t="shared" si="54"/>
        <v>2.1413559069606468E-42</v>
      </c>
      <c r="G345" s="6">
        <f t="shared" si="54"/>
        <v>1.6316368315873151E-78</v>
      </c>
      <c r="H345" s="6">
        <f t="shared" si="54"/>
        <v>3.2962228303488792E-125</v>
      </c>
      <c r="I345" s="6">
        <f t="shared" si="54"/>
        <v>1.945091501103926E-182</v>
      </c>
      <c r="J345" s="6">
        <f t="shared" si="54"/>
        <v>3.5291325168467592E-250</v>
      </c>
      <c r="K345" s="6">
        <f t="shared" si="54"/>
        <v>0</v>
      </c>
      <c r="L345" s="6">
        <f t="shared" si="53"/>
        <v>0</v>
      </c>
      <c r="M345" s="6">
        <f t="shared" si="53"/>
        <v>0</v>
      </c>
      <c r="N345" s="6">
        <f t="shared" si="53"/>
        <v>0</v>
      </c>
      <c r="O345" s="6">
        <f t="shared" si="53"/>
        <v>0</v>
      </c>
      <c r="P345" s="6">
        <f t="shared" si="53"/>
        <v>0</v>
      </c>
      <c r="Q345" s="6">
        <f t="shared" si="53"/>
        <v>0</v>
      </c>
      <c r="R345" s="6">
        <f t="shared" si="53"/>
        <v>0</v>
      </c>
      <c r="S345" s="6">
        <f t="shared" si="53"/>
        <v>0</v>
      </c>
      <c r="T345" s="6">
        <f t="shared" si="53"/>
        <v>0</v>
      </c>
      <c r="U345" s="6">
        <f t="shared" si="53"/>
        <v>0</v>
      </c>
      <c r="V345" s="6">
        <f t="shared" si="53"/>
        <v>0</v>
      </c>
      <c r="W345" s="6">
        <f t="shared" si="53"/>
        <v>0</v>
      </c>
    </row>
    <row r="346" spans="1:23">
      <c r="A346" s="5">
        <f t="shared" si="52"/>
        <v>0.33700000000000024</v>
      </c>
      <c r="B346" s="10">
        <f t="shared" si="51"/>
        <v>1.6056889272228925E-2</v>
      </c>
      <c r="D346" s="6">
        <f t="shared" si="55"/>
        <v>1.6056889272228876E-2</v>
      </c>
      <c r="E346" s="6">
        <f t="shared" si="54"/>
        <v>4.9684027173495602E-17</v>
      </c>
      <c r="F346" s="6">
        <f t="shared" si="54"/>
        <v>1.3992998014281806E-42</v>
      </c>
      <c r="G346" s="6">
        <f t="shared" si="54"/>
        <v>7.6043032169940506E-79</v>
      </c>
      <c r="H346" s="6">
        <f t="shared" si="54"/>
        <v>9.9480168398836646E-126</v>
      </c>
      <c r="I346" s="6">
        <f t="shared" si="54"/>
        <v>3.4515206547002136E-183</v>
      </c>
      <c r="J346" s="6">
        <f t="shared" si="54"/>
        <v>3.3431369549998765E-251</v>
      </c>
      <c r="K346" s="6">
        <f t="shared" si="54"/>
        <v>0</v>
      </c>
      <c r="L346" s="6">
        <f t="shared" si="53"/>
        <v>0</v>
      </c>
      <c r="M346" s="6">
        <f t="shared" si="53"/>
        <v>0</v>
      </c>
      <c r="N346" s="6">
        <f t="shared" si="53"/>
        <v>0</v>
      </c>
      <c r="O346" s="6">
        <f t="shared" si="53"/>
        <v>0</v>
      </c>
      <c r="P346" s="6">
        <f t="shared" si="53"/>
        <v>0</v>
      </c>
      <c r="Q346" s="6">
        <f t="shared" si="53"/>
        <v>0</v>
      </c>
      <c r="R346" s="6">
        <f t="shared" si="53"/>
        <v>0</v>
      </c>
      <c r="S346" s="6">
        <f t="shared" si="53"/>
        <v>0</v>
      </c>
      <c r="T346" s="6">
        <f t="shared" si="53"/>
        <v>0</v>
      </c>
      <c r="U346" s="6">
        <f t="shared" si="53"/>
        <v>0</v>
      </c>
      <c r="V346" s="6">
        <f t="shared" si="53"/>
        <v>0</v>
      </c>
      <c r="W346" s="6">
        <f t="shared" si="53"/>
        <v>0</v>
      </c>
    </row>
    <row r="347" spans="1:23">
      <c r="A347" s="5">
        <f t="shared" si="52"/>
        <v>0.33800000000000024</v>
      </c>
      <c r="B347" s="10">
        <f t="shared" si="51"/>
        <v>1.5444132824025269E-2</v>
      </c>
      <c r="D347" s="6">
        <f t="shared" si="55"/>
        <v>1.5444132824025228E-2</v>
      </c>
      <c r="E347" s="6">
        <f t="shared" si="54"/>
        <v>4.1302198986139853E-17</v>
      </c>
      <c r="F347" s="6">
        <f t="shared" si="54"/>
        <v>9.1280126825734254E-43</v>
      </c>
      <c r="G347" s="6">
        <f t="shared" si="54"/>
        <v>3.5330571602126531E-79</v>
      </c>
      <c r="H347" s="6">
        <f t="shared" si="54"/>
        <v>2.9878269272484175E-126</v>
      </c>
      <c r="I347" s="6">
        <f t="shared" si="54"/>
        <v>6.0821267882942848E-184</v>
      </c>
      <c r="J347" s="6">
        <f t="shared" si="54"/>
        <v>3.137057036086273E-252</v>
      </c>
      <c r="K347" s="6">
        <f t="shared" si="54"/>
        <v>0</v>
      </c>
      <c r="L347" s="6">
        <f t="shared" si="53"/>
        <v>0</v>
      </c>
      <c r="M347" s="6">
        <f t="shared" si="53"/>
        <v>0</v>
      </c>
      <c r="N347" s="6">
        <f t="shared" si="53"/>
        <v>0</v>
      </c>
      <c r="O347" s="6">
        <f t="shared" si="53"/>
        <v>0</v>
      </c>
      <c r="P347" s="6">
        <f t="shared" si="53"/>
        <v>0</v>
      </c>
      <c r="Q347" s="6">
        <f t="shared" si="53"/>
        <v>0</v>
      </c>
      <c r="R347" s="6">
        <f t="shared" si="53"/>
        <v>0</v>
      </c>
      <c r="S347" s="6">
        <f t="shared" si="53"/>
        <v>0</v>
      </c>
      <c r="T347" s="6">
        <f t="shared" si="53"/>
        <v>0</v>
      </c>
      <c r="U347" s="6">
        <f t="shared" si="53"/>
        <v>0</v>
      </c>
      <c r="V347" s="6">
        <f t="shared" si="53"/>
        <v>0</v>
      </c>
      <c r="W347" s="6">
        <f t="shared" si="53"/>
        <v>0</v>
      </c>
    </row>
    <row r="348" spans="1:23">
      <c r="A348" s="5">
        <f t="shared" si="52"/>
        <v>0.33900000000000025</v>
      </c>
      <c r="B348" s="10">
        <f t="shared" si="51"/>
        <v>1.4851836165890859E-2</v>
      </c>
      <c r="D348" s="6">
        <f t="shared" si="55"/>
        <v>1.4851836165890824E-2</v>
      </c>
      <c r="E348" s="6">
        <f t="shared" si="54"/>
        <v>3.4307717457797989E-17</v>
      </c>
      <c r="F348" s="6">
        <f t="shared" si="54"/>
        <v>5.9440466841283578E-43</v>
      </c>
      <c r="G348" s="6">
        <f t="shared" si="54"/>
        <v>1.6364088715069988E-79</v>
      </c>
      <c r="H348" s="6">
        <f t="shared" si="54"/>
        <v>8.9302767509718559E-127</v>
      </c>
      <c r="I348" s="6">
        <f t="shared" si="54"/>
        <v>1.0642971229156088E-184</v>
      </c>
      <c r="J348" s="6">
        <f t="shared" si="54"/>
        <v>2.9157897252058257E-253</v>
      </c>
      <c r="K348" s="6">
        <f t="shared" si="54"/>
        <v>0</v>
      </c>
      <c r="L348" s="6">
        <f t="shared" si="53"/>
        <v>0</v>
      </c>
      <c r="M348" s="6">
        <f t="shared" si="53"/>
        <v>0</v>
      </c>
      <c r="N348" s="6">
        <f t="shared" si="53"/>
        <v>0</v>
      </c>
      <c r="O348" s="6">
        <f t="shared" si="53"/>
        <v>0</v>
      </c>
      <c r="P348" s="6">
        <f t="shared" si="53"/>
        <v>0</v>
      </c>
      <c r="Q348" s="6">
        <f t="shared" si="53"/>
        <v>0</v>
      </c>
      <c r="R348" s="6">
        <f t="shared" si="53"/>
        <v>0</v>
      </c>
      <c r="S348" s="6">
        <f t="shared" si="53"/>
        <v>0</v>
      </c>
      <c r="T348" s="6">
        <f t="shared" si="53"/>
        <v>0</v>
      </c>
      <c r="U348" s="6">
        <f t="shared" si="53"/>
        <v>0</v>
      </c>
      <c r="V348" s="6">
        <f t="shared" si="53"/>
        <v>0</v>
      </c>
      <c r="W348" s="6">
        <f t="shared" si="53"/>
        <v>0</v>
      </c>
    </row>
    <row r="349" spans="1:23">
      <c r="A349" s="5">
        <f t="shared" si="52"/>
        <v>0.34000000000000025</v>
      </c>
      <c r="B349" s="10">
        <f t="shared" si="51"/>
        <v>1.4279432415631644E-2</v>
      </c>
      <c r="D349" s="6">
        <f t="shared" si="55"/>
        <v>1.4279432415631616E-2</v>
      </c>
      <c r="E349" s="6">
        <f t="shared" si="54"/>
        <v>2.8475501999987195E-17</v>
      </c>
      <c r="F349" s="6">
        <f t="shared" si="54"/>
        <v>3.8638980583154424E-43</v>
      </c>
      <c r="G349" s="6">
        <f t="shared" si="54"/>
        <v>7.5557486031087823E-80</v>
      </c>
      <c r="H349" s="6">
        <f t="shared" si="54"/>
        <v>2.6561738724485423E-127</v>
      </c>
      <c r="I349" s="6">
        <f t="shared" si="54"/>
        <v>1.8493561630826406E-185</v>
      </c>
      <c r="J349" s="6">
        <f t="shared" si="54"/>
        <v>2.6843488613127505E-254</v>
      </c>
      <c r="K349" s="6">
        <f t="shared" si="54"/>
        <v>0</v>
      </c>
      <c r="L349" s="6">
        <f t="shared" si="53"/>
        <v>0</v>
      </c>
      <c r="M349" s="6">
        <f t="shared" si="53"/>
        <v>0</v>
      </c>
      <c r="N349" s="6">
        <f t="shared" si="53"/>
        <v>0</v>
      </c>
      <c r="O349" s="6">
        <f t="shared" si="53"/>
        <v>0</v>
      </c>
      <c r="P349" s="6">
        <f t="shared" si="53"/>
        <v>0</v>
      </c>
      <c r="Q349" s="6">
        <f t="shared" si="53"/>
        <v>0</v>
      </c>
      <c r="R349" s="6">
        <f t="shared" si="53"/>
        <v>0</v>
      </c>
      <c r="S349" s="6">
        <f t="shared" si="53"/>
        <v>0</v>
      </c>
      <c r="T349" s="6">
        <f t="shared" si="53"/>
        <v>0</v>
      </c>
      <c r="U349" s="6">
        <f t="shared" si="53"/>
        <v>0</v>
      </c>
      <c r="V349" s="6">
        <f t="shared" si="53"/>
        <v>0</v>
      </c>
      <c r="W349" s="6">
        <f t="shared" si="53"/>
        <v>0</v>
      </c>
    </row>
    <row r="350" spans="1:23">
      <c r="A350" s="5">
        <f t="shared" si="52"/>
        <v>0.34100000000000025</v>
      </c>
      <c r="B350" s="10">
        <f t="shared" si="51"/>
        <v>1.372636618758169E-2</v>
      </c>
      <c r="D350" s="6">
        <f t="shared" si="55"/>
        <v>1.3726366187581666E-2</v>
      </c>
      <c r="E350" s="6">
        <f t="shared" si="54"/>
        <v>2.3616226772619494E-17</v>
      </c>
      <c r="F350" s="6">
        <f t="shared" si="54"/>
        <v>2.5072839689617507E-43</v>
      </c>
      <c r="G350" s="6">
        <f t="shared" si="54"/>
        <v>3.4777811895867712E-80</v>
      </c>
      <c r="H350" s="6">
        <f t="shared" si="54"/>
        <v>7.8617946534801357E-128</v>
      </c>
      <c r="I350" s="6">
        <f t="shared" si="54"/>
        <v>3.1909225154653792E-186</v>
      </c>
      <c r="J350" s="6">
        <f t="shared" si="54"/>
        <v>2.4476766437838415E-255</v>
      </c>
      <c r="K350" s="6">
        <f t="shared" si="54"/>
        <v>0</v>
      </c>
      <c r="L350" s="6">
        <f t="shared" si="53"/>
        <v>0</v>
      </c>
      <c r="M350" s="6">
        <f t="shared" si="53"/>
        <v>0</v>
      </c>
      <c r="N350" s="6">
        <f t="shared" si="53"/>
        <v>0</v>
      </c>
      <c r="O350" s="6">
        <f t="shared" si="53"/>
        <v>0</v>
      </c>
      <c r="P350" s="6">
        <f t="shared" si="53"/>
        <v>0</v>
      </c>
      <c r="Q350" s="6">
        <f t="shared" si="53"/>
        <v>0</v>
      </c>
      <c r="R350" s="6">
        <f t="shared" si="53"/>
        <v>0</v>
      </c>
      <c r="S350" s="6">
        <f t="shared" si="53"/>
        <v>0</v>
      </c>
      <c r="T350" s="6">
        <f t="shared" si="53"/>
        <v>0</v>
      </c>
      <c r="U350" s="6">
        <f t="shared" si="53"/>
        <v>0</v>
      </c>
      <c r="V350" s="6">
        <f t="shared" si="53"/>
        <v>0</v>
      </c>
      <c r="W350" s="6">
        <f t="shared" si="53"/>
        <v>0</v>
      </c>
    </row>
    <row r="351" spans="1:23">
      <c r="A351" s="5">
        <f t="shared" si="52"/>
        <v>0.34200000000000025</v>
      </c>
      <c r="B351" s="10">
        <f t="shared" si="51"/>
        <v>1.3192093499153746E-2</v>
      </c>
      <c r="D351" s="6">
        <f t="shared" si="55"/>
        <v>1.3192093499153727E-2</v>
      </c>
      <c r="E351" s="6">
        <f t="shared" si="54"/>
        <v>1.957076608728062E-17</v>
      </c>
      <c r="F351" s="6">
        <f t="shared" si="54"/>
        <v>1.624099886984371E-43</v>
      </c>
      <c r="G351" s="6">
        <f t="shared" si="54"/>
        <v>1.5957345014646337E-80</v>
      </c>
      <c r="H351" s="6">
        <f t="shared" si="54"/>
        <v>2.3155383732284577E-128</v>
      </c>
      <c r="I351" s="6">
        <f t="shared" si="54"/>
        <v>5.4668570055568466E-187</v>
      </c>
      <c r="J351" s="6">
        <f t="shared" si="54"/>
        <v>2.2104706798601716E-256</v>
      </c>
      <c r="K351" s="6">
        <f t="shared" si="54"/>
        <v>0</v>
      </c>
      <c r="L351" s="6">
        <f t="shared" si="53"/>
        <v>0</v>
      </c>
      <c r="M351" s="6">
        <f t="shared" si="53"/>
        <v>0</v>
      </c>
      <c r="N351" s="6">
        <f t="shared" si="53"/>
        <v>0</v>
      </c>
      <c r="O351" s="6">
        <f t="shared" si="53"/>
        <v>0</v>
      </c>
      <c r="P351" s="6">
        <f t="shared" si="53"/>
        <v>0</v>
      </c>
      <c r="Q351" s="6">
        <f t="shared" si="53"/>
        <v>0</v>
      </c>
      <c r="R351" s="6">
        <f t="shared" si="53"/>
        <v>0</v>
      </c>
      <c r="S351" s="6">
        <f t="shared" si="53"/>
        <v>0</v>
      </c>
      <c r="T351" s="6">
        <f t="shared" si="53"/>
        <v>0</v>
      </c>
      <c r="U351" s="6">
        <f t="shared" si="53"/>
        <v>0</v>
      </c>
      <c r="V351" s="6">
        <f t="shared" si="53"/>
        <v>0</v>
      </c>
      <c r="W351" s="6">
        <f t="shared" si="53"/>
        <v>0</v>
      </c>
    </row>
    <row r="352" spans="1:23">
      <c r="A352" s="5">
        <f t="shared" si="52"/>
        <v>0.34300000000000025</v>
      </c>
      <c r="B352" s="10">
        <f t="shared" si="51"/>
        <v>1.2676081673485226E-2</v>
      </c>
      <c r="D352" s="6">
        <f t="shared" si="55"/>
        <v>1.2676081673485211E-2</v>
      </c>
      <c r="E352" s="6">
        <f t="shared" si="54"/>
        <v>1.6205482579771118E-17</v>
      </c>
      <c r="F352" s="6">
        <f t="shared" si="54"/>
        <v>1.050147291481174E-43</v>
      </c>
      <c r="G352" s="6">
        <f t="shared" si="54"/>
        <v>7.2987277810405755E-81</v>
      </c>
      <c r="H352" s="6">
        <f t="shared" si="54"/>
        <v>6.7863898339830854E-129</v>
      </c>
      <c r="I352" s="6">
        <f t="shared" si="54"/>
        <v>9.2997785126440654E-188</v>
      </c>
      <c r="J352" s="6">
        <f t="shared" si="54"/>
        <v>1.977034876267181E-257</v>
      </c>
      <c r="K352" s="6">
        <f t="shared" si="54"/>
        <v>0</v>
      </c>
      <c r="L352" s="6">
        <f t="shared" si="53"/>
        <v>0</v>
      </c>
      <c r="M352" s="6">
        <f t="shared" si="53"/>
        <v>0</v>
      </c>
      <c r="N352" s="6">
        <f t="shared" si="53"/>
        <v>0</v>
      </c>
      <c r="O352" s="6">
        <f t="shared" si="53"/>
        <v>0</v>
      </c>
      <c r="P352" s="6">
        <f t="shared" si="53"/>
        <v>0</v>
      </c>
      <c r="Q352" s="6">
        <f t="shared" si="53"/>
        <v>0</v>
      </c>
      <c r="R352" s="6">
        <f t="shared" si="53"/>
        <v>0</v>
      </c>
      <c r="S352" s="6">
        <f t="shared" si="53"/>
        <v>0</v>
      </c>
      <c r="T352" s="6">
        <f t="shared" si="53"/>
        <v>0</v>
      </c>
      <c r="U352" s="6">
        <f t="shared" si="53"/>
        <v>0</v>
      </c>
      <c r="V352" s="6">
        <f t="shared" si="53"/>
        <v>0</v>
      </c>
      <c r="W352" s="6">
        <f t="shared" si="53"/>
        <v>0</v>
      </c>
    </row>
    <row r="353" spans="1:23">
      <c r="A353" s="5">
        <f t="shared" si="52"/>
        <v>0.34400000000000025</v>
      </c>
      <c r="B353" s="10">
        <f t="shared" si="51"/>
        <v>1.217780923834578E-2</v>
      </c>
      <c r="D353" s="6">
        <f t="shared" si="55"/>
        <v>1.2177809238345766E-2</v>
      </c>
      <c r="E353" s="6">
        <f t="shared" si="54"/>
        <v>1.3408233460627691E-17</v>
      </c>
      <c r="F353" s="6">
        <f t="shared" si="54"/>
        <v>6.7781764920248466E-44</v>
      </c>
      <c r="G353" s="6">
        <f t="shared" si="54"/>
        <v>3.3277933502629207E-81</v>
      </c>
      <c r="H353" s="6">
        <f t="shared" si="54"/>
        <v>1.9791265638182692E-129</v>
      </c>
      <c r="I353" s="6">
        <f t="shared" si="54"/>
        <v>1.570755396857613E-188</v>
      </c>
      <c r="J353" s="6">
        <f t="shared" si="54"/>
        <v>1.7511603746983196E-258</v>
      </c>
      <c r="K353" s="6">
        <f t="shared" si="54"/>
        <v>0</v>
      </c>
      <c r="L353" s="6">
        <f t="shared" si="53"/>
        <v>0</v>
      </c>
      <c r="M353" s="6">
        <f t="shared" si="53"/>
        <v>0</v>
      </c>
      <c r="N353" s="6">
        <f t="shared" si="53"/>
        <v>0</v>
      </c>
      <c r="O353" s="6">
        <f t="shared" si="53"/>
        <v>0</v>
      </c>
      <c r="P353" s="6">
        <f t="shared" si="53"/>
        <v>0</v>
      </c>
      <c r="Q353" s="6">
        <f t="shared" si="53"/>
        <v>0</v>
      </c>
      <c r="R353" s="6">
        <f t="shared" si="53"/>
        <v>0</v>
      </c>
      <c r="S353" s="6">
        <f t="shared" si="53"/>
        <v>0</v>
      </c>
      <c r="T353" s="6">
        <f t="shared" si="53"/>
        <v>0</v>
      </c>
      <c r="U353" s="6">
        <f t="shared" si="53"/>
        <v>0</v>
      </c>
      <c r="V353" s="6">
        <f t="shared" si="53"/>
        <v>0</v>
      </c>
      <c r="W353" s="6">
        <f t="shared" si="53"/>
        <v>0</v>
      </c>
    </row>
    <row r="354" spans="1:23">
      <c r="A354" s="5">
        <f t="shared" si="52"/>
        <v>0.34500000000000025</v>
      </c>
      <c r="B354" s="10">
        <f t="shared" si="51"/>
        <v>1.1696765821473871E-2</v>
      </c>
      <c r="D354" s="6">
        <f t="shared" si="55"/>
        <v>1.1696765821473861E-2</v>
      </c>
      <c r="E354" s="6">
        <f t="shared" si="54"/>
        <v>1.1084988110840404E-17</v>
      </c>
      <c r="F354" s="6">
        <f t="shared" si="54"/>
        <v>4.3671448856090887E-44</v>
      </c>
      <c r="G354" s="6">
        <f t="shared" si="54"/>
        <v>1.5124557080333272E-81</v>
      </c>
      <c r="H354" s="6">
        <f t="shared" si="54"/>
        <v>5.743116827878211E-130</v>
      </c>
      <c r="I354" s="6">
        <f t="shared" si="54"/>
        <v>2.6341054665990487E-189</v>
      </c>
      <c r="J354" s="6">
        <f t="shared" si="54"/>
        <v>1.5360403545856265E-259</v>
      </c>
      <c r="K354" s="6">
        <f t="shared" si="54"/>
        <v>0</v>
      </c>
      <c r="L354" s="6">
        <f t="shared" si="53"/>
        <v>0</v>
      </c>
      <c r="M354" s="6">
        <f t="shared" si="53"/>
        <v>0</v>
      </c>
      <c r="N354" s="6">
        <f t="shared" si="53"/>
        <v>0</v>
      </c>
      <c r="O354" s="6">
        <f t="shared" si="53"/>
        <v>0</v>
      </c>
      <c r="P354" s="6">
        <f t="shared" si="53"/>
        <v>0</v>
      </c>
      <c r="Q354" s="6">
        <f t="shared" si="53"/>
        <v>0</v>
      </c>
      <c r="R354" s="6">
        <f t="shared" si="53"/>
        <v>0</v>
      </c>
      <c r="S354" s="6">
        <f t="shared" si="53"/>
        <v>0</v>
      </c>
      <c r="T354" s="6">
        <f t="shared" si="53"/>
        <v>0</v>
      </c>
      <c r="U354" s="6">
        <f t="shared" si="53"/>
        <v>0</v>
      </c>
      <c r="V354" s="6">
        <f t="shared" si="53"/>
        <v>0</v>
      </c>
      <c r="W354" s="6">
        <f t="shared" si="53"/>
        <v>0</v>
      </c>
    </row>
    <row r="355" spans="1:23">
      <c r="A355" s="5">
        <f t="shared" si="52"/>
        <v>0.34600000000000025</v>
      </c>
      <c r="B355" s="10">
        <f t="shared" si="51"/>
        <v>1.1232452042507458E-2</v>
      </c>
      <c r="D355" s="6">
        <f t="shared" si="55"/>
        <v>1.1232452042507449E-2</v>
      </c>
      <c r="E355" s="6">
        <f t="shared" si="54"/>
        <v>9.1569657358760657E-18</v>
      </c>
      <c r="F355" s="6">
        <f t="shared" si="54"/>
        <v>2.8086736632914268E-44</v>
      </c>
      <c r="G355" s="6">
        <f t="shared" si="54"/>
        <v>6.8520507536125962E-82</v>
      </c>
      <c r="H355" s="6">
        <f t="shared" si="54"/>
        <v>1.6582591125554342E-130</v>
      </c>
      <c r="I355" s="6">
        <f t="shared" si="54"/>
        <v>4.3856496251280844E-190</v>
      </c>
      <c r="J355" s="6">
        <f t="shared" si="54"/>
        <v>1.3342200712167534E-260</v>
      </c>
      <c r="K355" s="6">
        <f t="shared" si="54"/>
        <v>0</v>
      </c>
      <c r="L355" s="6">
        <f t="shared" si="53"/>
        <v>0</v>
      </c>
      <c r="M355" s="6">
        <f t="shared" si="53"/>
        <v>0</v>
      </c>
      <c r="N355" s="6">
        <f t="shared" si="53"/>
        <v>0</v>
      </c>
      <c r="O355" s="6">
        <f t="shared" si="53"/>
        <v>0</v>
      </c>
      <c r="P355" s="6">
        <f t="shared" si="53"/>
        <v>0</v>
      </c>
      <c r="Q355" s="6">
        <f t="shared" si="53"/>
        <v>0</v>
      </c>
      <c r="R355" s="6">
        <f t="shared" si="53"/>
        <v>0</v>
      </c>
      <c r="S355" s="6">
        <f t="shared" si="53"/>
        <v>0</v>
      </c>
      <c r="T355" s="6">
        <f t="shared" si="53"/>
        <v>0</v>
      </c>
      <c r="U355" s="6">
        <f t="shared" si="53"/>
        <v>0</v>
      </c>
      <c r="V355" s="6">
        <f t="shared" si="53"/>
        <v>0</v>
      </c>
      <c r="W355" s="6">
        <f t="shared" si="53"/>
        <v>0</v>
      </c>
    </row>
    <row r="356" spans="1:23">
      <c r="A356" s="5">
        <f t="shared" si="52"/>
        <v>0.34700000000000025</v>
      </c>
      <c r="B356" s="10">
        <f t="shared" si="51"/>
        <v>1.0784379401673197E-2</v>
      </c>
      <c r="D356" s="6">
        <f t="shared" si="55"/>
        <v>1.078437940167319E-2</v>
      </c>
      <c r="E356" s="6">
        <f t="shared" si="54"/>
        <v>7.5582150651106539E-18</v>
      </c>
      <c r="F356" s="6">
        <f t="shared" si="54"/>
        <v>1.8031040454170675E-44</v>
      </c>
      <c r="G356" s="6">
        <f t="shared" si="54"/>
        <v>3.0943148592742853E-82</v>
      </c>
      <c r="H356" s="6">
        <f t="shared" si="54"/>
        <v>4.7640805780771345E-131</v>
      </c>
      <c r="I356" s="6">
        <f t="shared" si="54"/>
        <v>7.249338159829516E-191</v>
      </c>
      <c r="J356" s="6">
        <f t="shared" si="54"/>
        <v>1.1475811667704652E-261</v>
      </c>
      <c r="K356" s="6">
        <f t="shared" si="54"/>
        <v>0</v>
      </c>
      <c r="L356" s="6">
        <f t="shared" si="53"/>
        <v>0</v>
      </c>
      <c r="M356" s="6">
        <f t="shared" si="53"/>
        <v>0</v>
      </c>
      <c r="N356" s="6">
        <f t="shared" si="53"/>
        <v>0</v>
      </c>
      <c r="O356" s="6">
        <f t="shared" si="53"/>
        <v>0</v>
      </c>
      <c r="P356" s="6">
        <f t="shared" si="53"/>
        <v>0</v>
      </c>
      <c r="Q356" s="6">
        <f t="shared" si="53"/>
        <v>0</v>
      </c>
      <c r="R356" s="6">
        <f t="shared" si="53"/>
        <v>0</v>
      </c>
      <c r="S356" s="6">
        <f t="shared" ref="L356:W377" si="56">EXP($A356-S$4*EXP(4*$A356))*((16*S$4^2*EXP(8*$A356)-24*S$4*EXP(4*$A356)))</f>
        <v>0</v>
      </c>
      <c r="T356" s="6">
        <f t="shared" si="56"/>
        <v>0</v>
      </c>
      <c r="U356" s="6">
        <f t="shared" si="56"/>
        <v>0</v>
      </c>
      <c r="V356" s="6">
        <f t="shared" si="56"/>
        <v>0</v>
      </c>
      <c r="W356" s="6">
        <f t="shared" si="56"/>
        <v>0</v>
      </c>
    </row>
    <row r="357" spans="1:23">
      <c r="A357" s="5">
        <f t="shared" si="52"/>
        <v>0.34800000000000025</v>
      </c>
      <c r="B357" s="10">
        <f t="shared" si="51"/>
        <v>1.0352070165397173E-2</v>
      </c>
      <c r="D357" s="6">
        <f t="shared" si="55"/>
        <v>1.0352070165397166E-2</v>
      </c>
      <c r="E357" s="6">
        <f t="shared" si="54"/>
        <v>6.2335694818975858E-18</v>
      </c>
      <c r="F357" s="6">
        <f t="shared" si="54"/>
        <v>1.1554548388980956E-44</v>
      </c>
      <c r="G357" s="6">
        <f t="shared" si="54"/>
        <v>1.3928645132326249E-82</v>
      </c>
      <c r="H357" s="6">
        <f t="shared" si="54"/>
        <v>1.3618179024859195E-131</v>
      </c>
      <c r="I357" s="6">
        <f t="shared" si="54"/>
        <v>1.1896353707528022E-191</v>
      </c>
      <c r="J357" s="6">
        <f t="shared" si="54"/>
        <v>9.7735726138204898E-263</v>
      </c>
      <c r="K357" s="6">
        <f t="shared" si="54"/>
        <v>0</v>
      </c>
      <c r="L357" s="6">
        <f t="shared" si="56"/>
        <v>0</v>
      </c>
      <c r="M357" s="6">
        <f t="shared" si="56"/>
        <v>0</v>
      </c>
      <c r="N357" s="6">
        <f t="shared" si="56"/>
        <v>0</v>
      </c>
      <c r="O357" s="6">
        <f t="shared" si="56"/>
        <v>0</v>
      </c>
      <c r="P357" s="6">
        <f t="shared" si="56"/>
        <v>0</v>
      </c>
      <c r="Q357" s="6">
        <f t="shared" si="56"/>
        <v>0</v>
      </c>
      <c r="R357" s="6">
        <f t="shared" si="56"/>
        <v>0</v>
      </c>
      <c r="S357" s="6">
        <f t="shared" si="56"/>
        <v>0</v>
      </c>
      <c r="T357" s="6">
        <f t="shared" si="56"/>
        <v>0</v>
      </c>
      <c r="U357" s="6">
        <f t="shared" si="56"/>
        <v>0</v>
      </c>
      <c r="V357" s="6">
        <f t="shared" si="56"/>
        <v>0</v>
      </c>
      <c r="W357" s="6">
        <f t="shared" si="56"/>
        <v>0</v>
      </c>
    </row>
    <row r="358" spans="1:23">
      <c r="A358" s="5">
        <f t="shared" si="52"/>
        <v>0.34900000000000025</v>
      </c>
      <c r="B358" s="10">
        <f t="shared" si="51"/>
        <v>9.935057248999098E-3</v>
      </c>
      <c r="D358" s="6">
        <f t="shared" si="55"/>
        <v>9.9350572489990928E-3</v>
      </c>
      <c r="E358" s="6">
        <f t="shared" si="54"/>
        <v>5.1369207487866251E-18</v>
      </c>
      <c r="F358" s="6">
        <f t="shared" si="54"/>
        <v>7.3908551516696598E-45</v>
      </c>
      <c r="G358" s="6">
        <f t="shared" si="54"/>
        <v>6.2495403273730293E-83</v>
      </c>
      <c r="H358" s="6">
        <f t="shared" si="54"/>
        <v>3.8731422741277956E-132</v>
      </c>
      <c r="I358" s="6">
        <f t="shared" si="54"/>
        <v>1.9380627770149401E-192</v>
      </c>
      <c r="J358" s="6">
        <f t="shared" si="54"/>
        <v>8.2417623258044925E-264</v>
      </c>
      <c r="K358" s="6">
        <f t="shared" si="54"/>
        <v>0</v>
      </c>
      <c r="L358" s="6">
        <f t="shared" si="56"/>
        <v>0</v>
      </c>
      <c r="M358" s="6">
        <f t="shared" si="56"/>
        <v>0</v>
      </c>
      <c r="N358" s="6">
        <f t="shared" si="56"/>
        <v>0</v>
      </c>
      <c r="O358" s="6">
        <f t="shared" si="56"/>
        <v>0</v>
      </c>
      <c r="P358" s="6">
        <f t="shared" si="56"/>
        <v>0</v>
      </c>
      <c r="Q358" s="6">
        <f t="shared" si="56"/>
        <v>0</v>
      </c>
      <c r="R358" s="6">
        <f t="shared" si="56"/>
        <v>0</v>
      </c>
      <c r="S358" s="6">
        <f t="shared" si="56"/>
        <v>0</v>
      </c>
      <c r="T358" s="6">
        <f t="shared" si="56"/>
        <v>0</v>
      </c>
      <c r="U358" s="6">
        <f t="shared" si="56"/>
        <v>0</v>
      </c>
      <c r="V358" s="6">
        <f t="shared" si="56"/>
        <v>0</v>
      </c>
      <c r="W358" s="6">
        <f t="shared" si="56"/>
        <v>0</v>
      </c>
    </row>
    <row r="359" spans="1:23">
      <c r="A359" s="5">
        <f t="shared" si="52"/>
        <v>0.35000000000000026</v>
      </c>
      <c r="B359" s="10">
        <f t="shared" si="51"/>
        <v>9.5328840966298015E-3</v>
      </c>
      <c r="D359" s="6">
        <f t="shared" si="55"/>
        <v>9.5328840966297981E-3</v>
      </c>
      <c r="E359" s="6">
        <f t="shared" si="54"/>
        <v>4.229762875853817E-18</v>
      </c>
      <c r="F359" s="6">
        <f t="shared" si="54"/>
        <v>4.7189216427809654E-45</v>
      </c>
      <c r="G359" s="6">
        <f t="shared" si="54"/>
        <v>2.794965648550198E-83</v>
      </c>
      <c r="H359" s="6">
        <f t="shared" si="54"/>
        <v>1.0959822810902452E-132</v>
      </c>
      <c r="I359" s="6">
        <f t="shared" si="54"/>
        <v>3.1343508161093066E-193</v>
      </c>
      <c r="J359" s="6">
        <f t="shared" si="54"/>
        <v>6.8812350409813236E-265</v>
      </c>
      <c r="K359" s="6">
        <f t="shared" si="54"/>
        <v>0</v>
      </c>
      <c r="L359" s="6">
        <f t="shared" si="56"/>
        <v>0</v>
      </c>
      <c r="M359" s="6">
        <f t="shared" si="56"/>
        <v>0</v>
      </c>
      <c r="N359" s="6">
        <f t="shared" si="56"/>
        <v>0</v>
      </c>
      <c r="O359" s="6">
        <f t="shared" si="56"/>
        <v>0</v>
      </c>
      <c r="P359" s="6">
        <f t="shared" si="56"/>
        <v>0</v>
      </c>
      <c r="Q359" s="6">
        <f t="shared" si="56"/>
        <v>0</v>
      </c>
      <c r="R359" s="6">
        <f t="shared" si="56"/>
        <v>0</v>
      </c>
      <c r="S359" s="6">
        <f t="shared" si="56"/>
        <v>0</v>
      </c>
      <c r="T359" s="6">
        <f t="shared" si="56"/>
        <v>0</v>
      </c>
      <c r="U359" s="6">
        <f t="shared" si="56"/>
        <v>0</v>
      </c>
      <c r="V359" s="6">
        <f t="shared" si="56"/>
        <v>0</v>
      </c>
      <c r="W359" s="6">
        <f t="shared" si="56"/>
        <v>0</v>
      </c>
    </row>
    <row r="360" spans="1:23">
      <c r="A360" s="5">
        <f t="shared" si="52"/>
        <v>0.35100000000000026</v>
      </c>
      <c r="B360" s="10">
        <f t="shared" si="51"/>
        <v>9.1451045586111307E-3</v>
      </c>
      <c r="D360" s="6">
        <f t="shared" si="55"/>
        <v>9.1451045586111272E-3</v>
      </c>
      <c r="E360" s="6">
        <f t="shared" si="54"/>
        <v>3.4799648609797461E-18</v>
      </c>
      <c r="F360" s="6">
        <f t="shared" si="54"/>
        <v>3.0074195649662705E-45</v>
      </c>
      <c r="G360" s="6">
        <f t="shared" si="54"/>
        <v>1.2459150125704625E-83</v>
      </c>
      <c r="H360" s="6">
        <f t="shared" si="54"/>
        <v>3.0855348202888484E-133</v>
      </c>
      <c r="I360" s="6">
        <f t="shared" si="54"/>
        <v>5.0319977276498571E-194</v>
      </c>
      <c r="J360" s="6">
        <f t="shared" si="54"/>
        <v>5.6882011463662807E-266</v>
      </c>
      <c r="K360" s="6">
        <f t="shared" si="54"/>
        <v>0</v>
      </c>
      <c r="L360" s="6">
        <f t="shared" si="56"/>
        <v>0</v>
      </c>
      <c r="M360" s="6">
        <f t="shared" si="56"/>
        <v>0</v>
      </c>
      <c r="N360" s="6">
        <f t="shared" si="56"/>
        <v>0</v>
      </c>
      <c r="O360" s="6">
        <f t="shared" si="56"/>
        <v>0</v>
      </c>
      <c r="P360" s="6">
        <f t="shared" si="56"/>
        <v>0</v>
      </c>
      <c r="Q360" s="6">
        <f t="shared" si="56"/>
        <v>0</v>
      </c>
      <c r="R360" s="6">
        <f t="shared" si="56"/>
        <v>0</v>
      </c>
      <c r="S360" s="6">
        <f t="shared" si="56"/>
        <v>0</v>
      </c>
      <c r="T360" s="6">
        <f t="shared" si="56"/>
        <v>0</v>
      </c>
      <c r="U360" s="6">
        <f t="shared" si="56"/>
        <v>0</v>
      </c>
      <c r="V360" s="6">
        <f t="shared" si="56"/>
        <v>0</v>
      </c>
      <c r="W360" s="6">
        <f t="shared" si="56"/>
        <v>0</v>
      </c>
    </row>
    <row r="361" spans="1:23">
      <c r="A361" s="5">
        <f t="shared" si="52"/>
        <v>0.35200000000000026</v>
      </c>
      <c r="B361" s="10">
        <f t="shared" si="51"/>
        <v>8.7712827663340709E-3</v>
      </c>
      <c r="D361" s="6">
        <f t="shared" si="55"/>
        <v>8.7712827663340674E-3</v>
      </c>
      <c r="E361" s="6">
        <f t="shared" si="54"/>
        <v>2.8607371765946951E-18</v>
      </c>
      <c r="F361" s="6">
        <f t="shared" si="54"/>
        <v>1.9131334371837201E-45</v>
      </c>
      <c r="G361" s="6">
        <f t="shared" si="54"/>
        <v>5.5357724626735587E-84</v>
      </c>
      <c r="H361" s="6">
        <f t="shared" si="54"/>
        <v>8.6424193809645209E-134</v>
      </c>
      <c r="I361" s="6">
        <f t="shared" si="54"/>
        <v>8.0192465307336297E-195</v>
      </c>
      <c r="J361" s="6">
        <f t="shared" si="54"/>
        <v>4.6550929873560299E-267</v>
      </c>
      <c r="K361" s="6">
        <f t="shared" si="54"/>
        <v>0</v>
      </c>
      <c r="L361" s="6">
        <f t="shared" si="56"/>
        <v>0</v>
      </c>
      <c r="M361" s="6">
        <f t="shared" si="56"/>
        <v>0</v>
      </c>
      <c r="N361" s="6">
        <f t="shared" si="56"/>
        <v>0</v>
      </c>
      <c r="O361" s="6">
        <f t="shared" si="56"/>
        <v>0</v>
      </c>
      <c r="P361" s="6">
        <f t="shared" si="56"/>
        <v>0</v>
      </c>
      <c r="Q361" s="6">
        <f t="shared" si="56"/>
        <v>0</v>
      </c>
      <c r="R361" s="6">
        <f t="shared" si="56"/>
        <v>0</v>
      </c>
      <c r="S361" s="6">
        <f t="shared" si="56"/>
        <v>0</v>
      </c>
      <c r="T361" s="6">
        <f t="shared" si="56"/>
        <v>0</v>
      </c>
      <c r="U361" s="6">
        <f t="shared" si="56"/>
        <v>0</v>
      </c>
      <c r="V361" s="6">
        <f t="shared" si="56"/>
        <v>0</v>
      </c>
      <c r="W361" s="6">
        <f t="shared" si="56"/>
        <v>0</v>
      </c>
    </row>
    <row r="362" spans="1:23">
      <c r="A362" s="5">
        <f t="shared" si="52"/>
        <v>0.35300000000000026</v>
      </c>
      <c r="B362" s="10">
        <f t="shared" si="51"/>
        <v>8.4109930048713206E-3</v>
      </c>
      <c r="D362" s="6">
        <f t="shared" si="55"/>
        <v>8.4109930048713189E-3</v>
      </c>
      <c r="E362" s="6">
        <f t="shared" si="54"/>
        <v>2.3497621327548846E-18</v>
      </c>
      <c r="F362" s="6">
        <f t="shared" si="54"/>
        <v>1.2147678372540993E-45</v>
      </c>
      <c r="G362" s="6">
        <f t="shared" si="54"/>
        <v>2.4515469301417666E-84</v>
      </c>
      <c r="H362" s="6">
        <f t="shared" si="54"/>
        <v>2.4082927755363685E-134</v>
      </c>
      <c r="I362" s="6">
        <f t="shared" si="54"/>
        <v>1.2685692074556559E-195</v>
      </c>
      <c r="J362" s="6">
        <f t="shared" si="54"/>
        <v>3.7714571879696168E-268</v>
      </c>
      <c r="K362" s="6">
        <f t="shared" si="54"/>
        <v>0</v>
      </c>
      <c r="L362" s="6">
        <f t="shared" si="56"/>
        <v>0</v>
      </c>
      <c r="M362" s="6">
        <f t="shared" si="56"/>
        <v>0</v>
      </c>
      <c r="N362" s="6">
        <f t="shared" si="56"/>
        <v>0</v>
      </c>
      <c r="O362" s="6">
        <f t="shared" si="56"/>
        <v>0</v>
      </c>
      <c r="P362" s="6">
        <f t="shared" si="56"/>
        <v>0</v>
      </c>
      <c r="Q362" s="6">
        <f t="shared" si="56"/>
        <v>0</v>
      </c>
      <c r="R362" s="6">
        <f t="shared" si="56"/>
        <v>0</v>
      </c>
      <c r="S362" s="6">
        <f t="shared" si="56"/>
        <v>0</v>
      </c>
      <c r="T362" s="6">
        <f t="shared" si="56"/>
        <v>0</v>
      </c>
      <c r="U362" s="6">
        <f t="shared" si="56"/>
        <v>0</v>
      </c>
      <c r="V362" s="6">
        <f t="shared" si="56"/>
        <v>0</v>
      </c>
      <c r="W362" s="6">
        <f t="shared" si="56"/>
        <v>0</v>
      </c>
    </row>
    <row r="363" spans="1:23">
      <c r="A363" s="5">
        <f t="shared" si="52"/>
        <v>0.35400000000000026</v>
      </c>
      <c r="B363" s="10">
        <f t="shared" si="51"/>
        <v>8.0638195834560941E-3</v>
      </c>
      <c r="D363" s="6">
        <f t="shared" si="55"/>
        <v>8.0638195834560923E-3</v>
      </c>
      <c r="E363" s="6">
        <f t="shared" si="54"/>
        <v>1.92846273661957E-18</v>
      </c>
      <c r="F363" s="6">
        <f t="shared" si="54"/>
        <v>7.6990097549522319E-46</v>
      </c>
      <c r="G363" s="6">
        <f t="shared" si="54"/>
        <v>1.0821030914572135E-84</v>
      </c>
      <c r="H363" s="6">
        <f t="shared" si="54"/>
        <v>6.676415365874676E-135</v>
      </c>
      <c r="I363" s="6">
        <f t="shared" si="54"/>
        <v>1.9919083949988289E-196</v>
      </c>
      <c r="J363" s="6">
        <f t="shared" si="54"/>
        <v>3.0248224305300109E-269</v>
      </c>
      <c r="K363" s="6">
        <f t="shared" si="54"/>
        <v>0</v>
      </c>
      <c r="L363" s="6">
        <f t="shared" si="56"/>
        <v>0</v>
      </c>
      <c r="M363" s="6">
        <f t="shared" si="56"/>
        <v>0</v>
      </c>
      <c r="N363" s="6">
        <f t="shared" si="56"/>
        <v>0</v>
      </c>
      <c r="O363" s="6">
        <f t="shared" si="56"/>
        <v>0</v>
      </c>
      <c r="P363" s="6">
        <f t="shared" si="56"/>
        <v>0</v>
      </c>
      <c r="Q363" s="6">
        <f t="shared" si="56"/>
        <v>0</v>
      </c>
      <c r="R363" s="6">
        <f t="shared" si="56"/>
        <v>0</v>
      </c>
      <c r="S363" s="6">
        <f t="shared" si="56"/>
        <v>0</v>
      </c>
      <c r="T363" s="6">
        <f t="shared" si="56"/>
        <v>0</v>
      </c>
      <c r="U363" s="6">
        <f t="shared" si="56"/>
        <v>0</v>
      </c>
      <c r="V363" s="6">
        <f t="shared" si="56"/>
        <v>0</v>
      </c>
      <c r="W363" s="6">
        <f t="shared" si="56"/>
        <v>0</v>
      </c>
    </row>
    <row r="364" spans="1:23">
      <c r="A364" s="5">
        <f t="shared" si="52"/>
        <v>0.35500000000000026</v>
      </c>
      <c r="B364" s="10">
        <f t="shared" si="51"/>
        <v>7.7293567039786763E-3</v>
      </c>
      <c r="D364" s="6">
        <f t="shared" si="55"/>
        <v>7.7293567039786746E-3</v>
      </c>
      <c r="E364" s="6">
        <f t="shared" si="54"/>
        <v>1.5813885016525022E-18</v>
      </c>
      <c r="F364" s="6">
        <f t="shared" si="54"/>
        <v>4.8704241702423983E-46</v>
      </c>
      <c r="G364" s="6">
        <f t="shared" si="54"/>
        <v>4.760556948811075E-85</v>
      </c>
      <c r="H364" s="6">
        <f t="shared" si="54"/>
        <v>1.841316967818623E-135</v>
      </c>
      <c r="I364" s="6">
        <f t="shared" si="54"/>
        <v>3.1044611365351559E-197</v>
      </c>
      <c r="J364" s="6">
        <f t="shared" si="54"/>
        <v>2.4015015610061208E-270</v>
      </c>
      <c r="K364" s="6">
        <f t="shared" si="54"/>
        <v>0</v>
      </c>
      <c r="L364" s="6">
        <f t="shared" si="56"/>
        <v>0</v>
      </c>
      <c r="M364" s="6">
        <f t="shared" si="56"/>
        <v>0</v>
      </c>
      <c r="N364" s="6">
        <f t="shared" si="56"/>
        <v>0</v>
      </c>
      <c r="O364" s="6">
        <f t="shared" si="56"/>
        <v>0</v>
      </c>
      <c r="P364" s="6">
        <f t="shared" si="56"/>
        <v>0</v>
      </c>
      <c r="Q364" s="6">
        <f t="shared" si="56"/>
        <v>0</v>
      </c>
      <c r="R364" s="6">
        <f t="shared" si="56"/>
        <v>0</v>
      </c>
      <c r="S364" s="6">
        <f t="shared" si="56"/>
        <v>0</v>
      </c>
      <c r="T364" s="6">
        <f t="shared" si="56"/>
        <v>0</v>
      </c>
      <c r="U364" s="6">
        <f t="shared" si="56"/>
        <v>0</v>
      </c>
      <c r="V364" s="6">
        <f t="shared" si="56"/>
        <v>0</v>
      </c>
      <c r="W364" s="6">
        <f t="shared" si="56"/>
        <v>0</v>
      </c>
    </row>
    <row r="365" spans="1:23">
      <c r="A365" s="5">
        <f t="shared" si="52"/>
        <v>0.35600000000000026</v>
      </c>
      <c r="B365" s="10">
        <f t="shared" si="51"/>
        <v>7.4072083276493159E-3</v>
      </c>
      <c r="D365" s="6">
        <f t="shared" si="55"/>
        <v>7.407208327649315E-3</v>
      </c>
      <c r="E365" s="6">
        <f t="shared" si="54"/>
        <v>1.2956999295150206E-18</v>
      </c>
      <c r="F365" s="6">
        <f t="shared" si="54"/>
        <v>3.0752879657226192E-46</v>
      </c>
      <c r="G365" s="6">
        <f t="shared" si="54"/>
        <v>2.087381471902599E-85</v>
      </c>
      <c r="H365" s="6">
        <f t="shared" si="54"/>
        <v>5.0519133309976514E-136</v>
      </c>
      <c r="I365" s="6">
        <f t="shared" si="54"/>
        <v>4.802327597800587E-198</v>
      </c>
      <c r="J365" s="6">
        <f t="shared" si="54"/>
        <v>1.8872980071261587E-271</v>
      </c>
      <c r="K365" s="6">
        <f t="shared" si="54"/>
        <v>0</v>
      </c>
      <c r="L365" s="6">
        <f t="shared" si="56"/>
        <v>0</v>
      </c>
      <c r="M365" s="6">
        <f t="shared" si="56"/>
        <v>0</v>
      </c>
      <c r="N365" s="6">
        <f t="shared" si="56"/>
        <v>0</v>
      </c>
      <c r="O365" s="6">
        <f t="shared" si="56"/>
        <v>0</v>
      </c>
      <c r="P365" s="6">
        <f t="shared" si="56"/>
        <v>0</v>
      </c>
      <c r="Q365" s="6">
        <f t="shared" si="56"/>
        <v>0</v>
      </c>
      <c r="R365" s="6">
        <f t="shared" si="56"/>
        <v>0</v>
      </c>
      <c r="S365" s="6">
        <f t="shared" si="56"/>
        <v>0</v>
      </c>
      <c r="T365" s="6">
        <f t="shared" si="56"/>
        <v>0</v>
      </c>
      <c r="U365" s="6">
        <f t="shared" si="56"/>
        <v>0</v>
      </c>
      <c r="V365" s="6">
        <f t="shared" si="56"/>
        <v>0</v>
      </c>
      <c r="W365" s="6">
        <f t="shared" si="56"/>
        <v>0</v>
      </c>
    </row>
    <row r="366" spans="1:23">
      <c r="A366" s="5">
        <f t="shared" si="52"/>
        <v>0.35700000000000026</v>
      </c>
      <c r="B366" s="10">
        <f t="shared" si="51"/>
        <v>7.0969880399737503E-3</v>
      </c>
      <c r="D366" s="6">
        <f t="shared" si="55"/>
        <v>7.0969880399737494E-3</v>
      </c>
      <c r="E366" s="6">
        <f t="shared" si="54"/>
        <v>1.060736174164109E-18</v>
      </c>
      <c r="F366" s="6">
        <f t="shared" si="54"/>
        <v>1.9381555121702309E-46</v>
      </c>
      <c r="G366" s="6">
        <f t="shared" si="54"/>
        <v>9.1221041115926637E-86</v>
      </c>
      <c r="H366" s="6">
        <f t="shared" si="54"/>
        <v>1.378847725391743E-136</v>
      </c>
      <c r="I366" s="6">
        <f t="shared" si="54"/>
        <v>7.3731487683019126E-199</v>
      </c>
      <c r="J366" s="6">
        <f t="shared" si="54"/>
        <v>1.4680977469414591E-272</v>
      </c>
      <c r="K366" s="6">
        <f t="shared" si="54"/>
        <v>0</v>
      </c>
      <c r="L366" s="6">
        <f t="shared" si="56"/>
        <v>0</v>
      </c>
      <c r="M366" s="6">
        <f t="shared" si="56"/>
        <v>0</v>
      </c>
      <c r="N366" s="6">
        <f t="shared" si="56"/>
        <v>0</v>
      </c>
      <c r="O366" s="6">
        <f t="shared" si="56"/>
        <v>0</v>
      </c>
      <c r="P366" s="6">
        <f t="shared" si="56"/>
        <v>0</v>
      </c>
      <c r="Q366" s="6">
        <f t="shared" si="56"/>
        <v>0</v>
      </c>
      <c r="R366" s="6">
        <f t="shared" si="56"/>
        <v>0</v>
      </c>
      <c r="S366" s="6">
        <f t="shared" si="56"/>
        <v>0</v>
      </c>
      <c r="T366" s="6">
        <f t="shared" si="56"/>
        <v>0</v>
      </c>
      <c r="U366" s="6">
        <f t="shared" si="56"/>
        <v>0</v>
      </c>
      <c r="V366" s="6">
        <f t="shared" si="56"/>
        <v>0</v>
      </c>
      <c r="W366" s="6">
        <f t="shared" si="56"/>
        <v>0</v>
      </c>
    </row>
    <row r="367" spans="1:23">
      <c r="A367" s="5">
        <f t="shared" si="52"/>
        <v>0.35800000000000026</v>
      </c>
      <c r="B367" s="10">
        <f t="shared" si="51"/>
        <v>6.7983189141856849E-3</v>
      </c>
      <c r="D367" s="6">
        <f t="shared" si="55"/>
        <v>6.798318914185684E-3</v>
      </c>
      <c r="E367" s="6">
        <f t="shared" si="54"/>
        <v>8.6765277047142656E-19</v>
      </c>
      <c r="F367" s="6">
        <f t="shared" si="54"/>
        <v>1.2191917390565465E-46</v>
      </c>
      <c r="G367" s="6">
        <f t="shared" si="54"/>
        <v>3.9731188011913473E-86</v>
      </c>
      <c r="H367" s="6">
        <f t="shared" si="54"/>
        <v>3.7436972180717448E-137</v>
      </c>
      <c r="I367" s="6">
        <f t="shared" si="54"/>
        <v>1.1235095960405522E-199</v>
      </c>
      <c r="J367" s="6">
        <f t="shared" si="54"/>
        <v>1.1303385460771029E-273</v>
      </c>
      <c r="K367" s="6">
        <f t="shared" si="54"/>
        <v>0</v>
      </c>
      <c r="L367" s="6">
        <f t="shared" si="56"/>
        <v>0</v>
      </c>
      <c r="M367" s="6">
        <f t="shared" si="56"/>
        <v>0</v>
      </c>
      <c r="N367" s="6">
        <f t="shared" si="56"/>
        <v>0</v>
      </c>
      <c r="O367" s="6">
        <f t="shared" si="56"/>
        <v>0</v>
      </c>
      <c r="P367" s="6">
        <f t="shared" si="56"/>
        <v>0</v>
      </c>
      <c r="Q367" s="6">
        <f t="shared" si="56"/>
        <v>0</v>
      </c>
      <c r="R367" s="6">
        <f t="shared" si="56"/>
        <v>0</v>
      </c>
      <c r="S367" s="6">
        <f t="shared" si="56"/>
        <v>0</v>
      </c>
      <c r="T367" s="6">
        <f t="shared" si="56"/>
        <v>0</v>
      </c>
      <c r="U367" s="6">
        <f t="shared" si="56"/>
        <v>0</v>
      </c>
      <c r="V367" s="6">
        <f t="shared" si="56"/>
        <v>0</v>
      </c>
      <c r="W367" s="6">
        <f t="shared" si="56"/>
        <v>0</v>
      </c>
    </row>
    <row r="368" spans="1:23">
      <c r="A368" s="5">
        <f t="shared" si="52"/>
        <v>0.35900000000000026</v>
      </c>
      <c r="B368" s="10">
        <f t="shared" si="51"/>
        <v>6.5108333732776654E-3</v>
      </c>
      <c r="D368" s="6">
        <f t="shared" si="55"/>
        <v>6.5108333732776646E-3</v>
      </c>
      <c r="E368" s="6">
        <f t="shared" si="54"/>
        <v>7.0911832844737513E-19</v>
      </c>
      <c r="F368" s="6">
        <f t="shared" si="54"/>
        <v>7.6547793584264993E-47</v>
      </c>
      <c r="G368" s="6">
        <f t="shared" si="54"/>
        <v>1.7246682410770423E-86</v>
      </c>
      <c r="H368" s="6">
        <f t="shared" si="54"/>
        <v>1.0111137082369528E-137</v>
      </c>
      <c r="I368" s="6">
        <f t="shared" si="54"/>
        <v>1.6990650836981115E-200</v>
      </c>
      <c r="J368" s="6">
        <f t="shared" si="54"/>
        <v>8.6135722158062772E-275</v>
      </c>
      <c r="K368" s="6">
        <f t="shared" si="54"/>
        <v>0</v>
      </c>
      <c r="L368" s="6">
        <f t="shared" si="56"/>
        <v>0</v>
      </c>
      <c r="M368" s="6">
        <f t="shared" si="56"/>
        <v>0</v>
      </c>
      <c r="N368" s="6">
        <f t="shared" si="56"/>
        <v>0</v>
      </c>
      <c r="O368" s="6">
        <f t="shared" si="56"/>
        <v>0</v>
      </c>
      <c r="P368" s="6">
        <f t="shared" si="56"/>
        <v>0</v>
      </c>
      <c r="Q368" s="6">
        <f t="shared" si="56"/>
        <v>0</v>
      </c>
      <c r="R368" s="6">
        <f t="shared" si="56"/>
        <v>0</v>
      </c>
      <c r="S368" s="6">
        <f t="shared" si="56"/>
        <v>0</v>
      </c>
      <c r="T368" s="6">
        <f t="shared" si="56"/>
        <v>0</v>
      </c>
      <c r="U368" s="6">
        <f t="shared" si="56"/>
        <v>0</v>
      </c>
      <c r="V368" s="6">
        <f t="shared" si="56"/>
        <v>0</v>
      </c>
      <c r="W368" s="6">
        <f t="shared" si="56"/>
        <v>0</v>
      </c>
    </row>
    <row r="369" spans="1:23">
      <c r="A369" s="5">
        <f t="shared" si="52"/>
        <v>0.36000000000000026</v>
      </c>
      <c r="B369" s="10">
        <f t="shared" si="51"/>
        <v>6.2341730507695084E-3</v>
      </c>
      <c r="D369" s="6">
        <f t="shared" si="55"/>
        <v>6.2341730507695075E-3</v>
      </c>
      <c r="E369" s="6">
        <f t="shared" si="54"/>
        <v>5.7906081024061159E-19</v>
      </c>
      <c r="F369" s="6">
        <f t="shared" si="54"/>
        <v>4.7969735213372091E-47</v>
      </c>
      <c r="G369" s="6">
        <f t="shared" si="54"/>
        <v>7.4612434045330196E-87</v>
      </c>
      <c r="H369" s="6">
        <f t="shared" si="54"/>
        <v>2.7164705027430265E-138</v>
      </c>
      <c r="I369" s="6">
        <f t="shared" si="54"/>
        <v>2.5499959767265224E-201</v>
      </c>
      <c r="J369" s="6">
        <f t="shared" si="54"/>
        <v>6.4962286881734109E-276</v>
      </c>
      <c r="K369" s="6">
        <f t="shared" si="54"/>
        <v>0</v>
      </c>
      <c r="L369" s="6">
        <f t="shared" si="56"/>
        <v>0</v>
      </c>
      <c r="M369" s="6">
        <f t="shared" si="56"/>
        <v>0</v>
      </c>
      <c r="N369" s="6">
        <f t="shared" si="56"/>
        <v>0</v>
      </c>
      <c r="O369" s="6">
        <f t="shared" si="56"/>
        <v>0</v>
      </c>
      <c r="P369" s="6">
        <f t="shared" si="56"/>
        <v>0</v>
      </c>
      <c r="Q369" s="6">
        <f t="shared" si="56"/>
        <v>0</v>
      </c>
      <c r="R369" s="6">
        <f t="shared" si="56"/>
        <v>0</v>
      </c>
      <c r="S369" s="6">
        <f t="shared" si="56"/>
        <v>0</v>
      </c>
      <c r="T369" s="6">
        <f t="shared" si="56"/>
        <v>0</v>
      </c>
      <c r="U369" s="6">
        <f t="shared" si="56"/>
        <v>0</v>
      </c>
      <c r="V369" s="6">
        <f t="shared" si="56"/>
        <v>0</v>
      </c>
      <c r="W369" s="6">
        <f t="shared" si="56"/>
        <v>0</v>
      </c>
    </row>
    <row r="370" spans="1:23">
      <c r="A370" s="5">
        <f t="shared" si="52"/>
        <v>0.36100000000000027</v>
      </c>
      <c r="B370" s="10">
        <f t="shared" si="51"/>
        <v>5.9679886503509732E-3</v>
      </c>
      <c r="D370" s="6">
        <f t="shared" si="55"/>
        <v>5.9679886503509723E-3</v>
      </c>
      <c r="E370" s="6">
        <f t="shared" si="54"/>
        <v>4.7245546461392698E-19</v>
      </c>
      <c r="F370" s="6">
        <f t="shared" si="54"/>
        <v>3.000354934659488E-47</v>
      </c>
      <c r="G370" s="6">
        <f t="shared" si="54"/>
        <v>3.2169372678200666E-87</v>
      </c>
      <c r="H370" s="6">
        <f t="shared" si="54"/>
        <v>7.2594966110164927E-139</v>
      </c>
      <c r="I370" s="6">
        <f t="shared" si="54"/>
        <v>3.7979739816135568E-202</v>
      </c>
      <c r="J370" s="6">
        <f t="shared" si="54"/>
        <v>4.8486912747026108E-277</v>
      </c>
      <c r="K370" s="6">
        <f t="shared" si="54"/>
        <v>0</v>
      </c>
      <c r="L370" s="6">
        <f t="shared" si="56"/>
        <v>0</v>
      </c>
      <c r="M370" s="6">
        <f t="shared" si="56"/>
        <v>0</v>
      </c>
      <c r="N370" s="6">
        <f t="shared" si="56"/>
        <v>0</v>
      </c>
      <c r="O370" s="6">
        <f t="shared" si="56"/>
        <v>0</v>
      </c>
      <c r="P370" s="6">
        <f t="shared" si="56"/>
        <v>0</v>
      </c>
      <c r="Q370" s="6">
        <f t="shared" si="56"/>
        <v>0</v>
      </c>
      <c r="R370" s="6">
        <f t="shared" si="56"/>
        <v>0</v>
      </c>
      <c r="S370" s="6">
        <f t="shared" si="56"/>
        <v>0</v>
      </c>
      <c r="T370" s="6">
        <f t="shared" si="56"/>
        <v>0</v>
      </c>
      <c r="U370" s="6">
        <f t="shared" si="56"/>
        <v>0</v>
      </c>
      <c r="V370" s="6">
        <f t="shared" si="56"/>
        <v>0</v>
      </c>
      <c r="W370" s="6">
        <f t="shared" si="56"/>
        <v>0</v>
      </c>
    </row>
    <row r="371" spans="1:23">
      <c r="A371" s="5">
        <f t="shared" si="52"/>
        <v>0.36200000000000027</v>
      </c>
      <c r="B371" s="10">
        <f t="shared" si="51"/>
        <v>5.7119398045322291E-3</v>
      </c>
      <c r="D371" s="6">
        <f t="shared" si="55"/>
        <v>5.7119398045322291E-3</v>
      </c>
      <c r="E371" s="6">
        <f t="shared" si="54"/>
        <v>3.8514773046013187E-19</v>
      </c>
      <c r="F371" s="6">
        <f t="shared" si="54"/>
        <v>1.873032406273434E-47</v>
      </c>
      <c r="G371" s="6">
        <f t="shared" si="54"/>
        <v>1.3822729510686739E-87</v>
      </c>
      <c r="H371" s="6">
        <f t="shared" si="54"/>
        <v>1.9297244798064706E-139</v>
      </c>
      <c r="I371" s="6">
        <f t="shared" si="54"/>
        <v>5.6135059947951923E-203</v>
      </c>
      <c r="J371" s="6">
        <f t="shared" si="54"/>
        <v>3.581416967124948E-278</v>
      </c>
      <c r="K371" s="6">
        <f t="shared" si="54"/>
        <v>0</v>
      </c>
      <c r="L371" s="6">
        <f t="shared" si="56"/>
        <v>0</v>
      </c>
      <c r="M371" s="6">
        <f t="shared" si="56"/>
        <v>0</v>
      </c>
      <c r="N371" s="6">
        <f t="shared" si="56"/>
        <v>0</v>
      </c>
      <c r="O371" s="6">
        <f t="shared" si="56"/>
        <v>0</v>
      </c>
      <c r="P371" s="6">
        <f t="shared" si="56"/>
        <v>0</v>
      </c>
      <c r="Q371" s="6">
        <f t="shared" si="56"/>
        <v>0</v>
      </c>
      <c r="R371" s="6">
        <f t="shared" si="56"/>
        <v>0</v>
      </c>
      <c r="S371" s="6">
        <f t="shared" si="56"/>
        <v>0</v>
      </c>
      <c r="T371" s="6">
        <f t="shared" si="56"/>
        <v>0</v>
      </c>
      <c r="U371" s="6">
        <f t="shared" si="56"/>
        <v>0</v>
      </c>
      <c r="V371" s="6">
        <f t="shared" si="56"/>
        <v>0</v>
      </c>
      <c r="W371" s="6">
        <f t="shared" si="56"/>
        <v>0</v>
      </c>
    </row>
    <row r="372" spans="1:23">
      <c r="A372" s="5">
        <f t="shared" si="52"/>
        <v>0.36300000000000027</v>
      </c>
      <c r="B372" s="10">
        <f t="shared" si="51"/>
        <v>5.4656949324335055E-3</v>
      </c>
      <c r="D372" s="6">
        <f t="shared" si="55"/>
        <v>5.4656949324335055E-3</v>
      </c>
      <c r="E372" s="6">
        <f t="shared" si="54"/>
        <v>3.1370546961617716E-19</v>
      </c>
      <c r="F372" s="6">
        <f t="shared" si="54"/>
        <v>1.1670298315902965E-47</v>
      </c>
      <c r="G372" s="6">
        <f t="shared" si="54"/>
        <v>5.9191443173103858E-88</v>
      </c>
      <c r="H372" s="6">
        <f t="shared" si="54"/>
        <v>5.1022545595982526E-140</v>
      </c>
      <c r="I372" s="6">
        <f t="shared" si="54"/>
        <v>8.2332777045291009E-204</v>
      </c>
      <c r="J372" s="6">
        <f t="shared" si="54"/>
        <v>2.6177863556134143E-279</v>
      </c>
      <c r="K372" s="6">
        <f t="shared" si="54"/>
        <v>0</v>
      </c>
      <c r="L372" s="6">
        <f t="shared" si="56"/>
        <v>0</v>
      </c>
      <c r="M372" s="6">
        <f t="shared" si="56"/>
        <v>0</v>
      </c>
      <c r="N372" s="6">
        <f t="shared" si="56"/>
        <v>0</v>
      </c>
      <c r="O372" s="6">
        <f t="shared" si="56"/>
        <v>0</v>
      </c>
      <c r="P372" s="6">
        <f t="shared" si="56"/>
        <v>0</v>
      </c>
      <c r="Q372" s="6">
        <f t="shared" si="56"/>
        <v>0</v>
      </c>
      <c r="R372" s="6">
        <f t="shared" si="56"/>
        <v>0</v>
      </c>
      <c r="S372" s="6">
        <f t="shared" si="56"/>
        <v>0</v>
      </c>
      <c r="T372" s="6">
        <f t="shared" si="56"/>
        <v>0</v>
      </c>
      <c r="U372" s="6">
        <f t="shared" si="56"/>
        <v>0</v>
      </c>
      <c r="V372" s="6">
        <f t="shared" si="56"/>
        <v>0</v>
      </c>
      <c r="W372" s="6">
        <f t="shared" si="56"/>
        <v>0</v>
      </c>
    </row>
    <row r="373" spans="1:23">
      <c r="A373" s="5">
        <f t="shared" si="52"/>
        <v>0.36400000000000027</v>
      </c>
      <c r="B373" s="10">
        <f t="shared" si="51"/>
        <v>5.2289310968422209E-3</v>
      </c>
      <c r="D373" s="6">
        <f t="shared" si="55"/>
        <v>5.2289310968422209E-3</v>
      </c>
      <c r="E373" s="6">
        <f t="shared" si="54"/>
        <v>2.5529577761297431E-19</v>
      </c>
      <c r="F373" s="6">
        <f t="shared" si="54"/>
        <v>7.2573702897319906E-48</v>
      </c>
      <c r="G373" s="6">
        <f t="shared" si="54"/>
        <v>2.525992133108631E-88</v>
      </c>
      <c r="H373" s="6">
        <f t="shared" si="54"/>
        <v>1.341830469523895E-140</v>
      </c>
      <c r="I373" s="6">
        <f t="shared" si="54"/>
        <v>1.1982689459276598E-204</v>
      </c>
      <c r="J373" s="6">
        <f t="shared" si="54"/>
        <v>1.8934081017797444E-280</v>
      </c>
      <c r="K373" s="6">
        <f t="shared" si="54"/>
        <v>0</v>
      </c>
      <c r="L373" s="6">
        <f t="shared" si="56"/>
        <v>0</v>
      </c>
      <c r="M373" s="6">
        <f t="shared" si="56"/>
        <v>0</v>
      </c>
      <c r="N373" s="6">
        <f t="shared" si="56"/>
        <v>0</v>
      </c>
      <c r="O373" s="6">
        <f t="shared" si="56"/>
        <v>0</v>
      </c>
      <c r="P373" s="6">
        <f t="shared" si="56"/>
        <v>0</v>
      </c>
      <c r="Q373" s="6">
        <f t="shared" si="56"/>
        <v>0</v>
      </c>
      <c r="R373" s="6">
        <f t="shared" si="56"/>
        <v>0</v>
      </c>
      <c r="S373" s="6">
        <f t="shared" si="56"/>
        <v>0</v>
      </c>
      <c r="T373" s="6">
        <f t="shared" si="56"/>
        <v>0</v>
      </c>
      <c r="U373" s="6">
        <f t="shared" si="56"/>
        <v>0</v>
      </c>
      <c r="V373" s="6">
        <f t="shared" si="56"/>
        <v>0</v>
      </c>
      <c r="W373" s="6">
        <f t="shared" si="56"/>
        <v>0</v>
      </c>
    </row>
    <row r="374" spans="1:23">
      <c r="A374" s="5">
        <f t="shared" si="52"/>
        <v>0.36500000000000027</v>
      </c>
      <c r="B374" s="10">
        <f t="shared" si="51"/>
        <v>5.0013338606627574E-3</v>
      </c>
      <c r="D374" s="6">
        <f t="shared" si="55"/>
        <v>5.0013338606627574E-3</v>
      </c>
      <c r="E374" s="6">
        <f t="shared" si="54"/>
        <v>2.0758237291334785E-19</v>
      </c>
      <c r="F374" s="6">
        <f t="shared" si="54"/>
        <v>4.5043683951255485E-48</v>
      </c>
      <c r="G374" s="6">
        <f t="shared" si="54"/>
        <v>1.0742541110838607E-88</v>
      </c>
      <c r="H374" s="6">
        <f t="shared" si="54"/>
        <v>3.5098822208108198E-141</v>
      </c>
      <c r="I374" s="6">
        <f t="shared" si="54"/>
        <v>1.7304751075664878E-205</v>
      </c>
      <c r="J374" s="6">
        <f t="shared" si="54"/>
        <v>1.3550854034526829E-281</v>
      </c>
      <c r="K374" s="6">
        <f t="shared" si="54"/>
        <v>0</v>
      </c>
      <c r="L374" s="6">
        <f t="shared" si="56"/>
        <v>0</v>
      </c>
      <c r="M374" s="6">
        <f t="shared" si="56"/>
        <v>0</v>
      </c>
      <c r="N374" s="6">
        <f t="shared" si="56"/>
        <v>0</v>
      </c>
      <c r="O374" s="6">
        <f t="shared" si="56"/>
        <v>0</v>
      </c>
      <c r="P374" s="6">
        <f t="shared" si="56"/>
        <v>0</v>
      </c>
      <c r="Q374" s="6">
        <f t="shared" si="56"/>
        <v>0</v>
      </c>
      <c r="R374" s="6">
        <f t="shared" si="56"/>
        <v>0</v>
      </c>
      <c r="S374" s="6">
        <f t="shared" si="56"/>
        <v>0</v>
      </c>
      <c r="T374" s="6">
        <f t="shared" si="56"/>
        <v>0</v>
      </c>
      <c r="U374" s="6">
        <f t="shared" si="56"/>
        <v>0</v>
      </c>
      <c r="V374" s="6">
        <f t="shared" si="56"/>
        <v>0</v>
      </c>
      <c r="W374" s="6">
        <f t="shared" si="56"/>
        <v>0</v>
      </c>
    </row>
    <row r="375" spans="1:23">
      <c r="A375" s="5">
        <f t="shared" si="52"/>
        <v>0.36600000000000027</v>
      </c>
      <c r="B375" s="10">
        <f t="shared" si="51"/>
        <v>4.7825971428818613E-3</v>
      </c>
      <c r="D375" s="6">
        <f t="shared" si="55"/>
        <v>4.7825971428818613E-3</v>
      </c>
      <c r="E375" s="6">
        <f t="shared" si="54"/>
        <v>1.6864020104658646E-19</v>
      </c>
      <c r="F375" s="6">
        <f t="shared" si="54"/>
        <v>2.7902456587694447E-48</v>
      </c>
      <c r="G375" s="6">
        <f t="shared" si="54"/>
        <v>4.5527941776318264E-89</v>
      </c>
      <c r="H375" s="6">
        <f t="shared" si="54"/>
        <v>9.1314011753427238E-142</v>
      </c>
      <c r="I375" s="6">
        <f t="shared" si="54"/>
        <v>2.4796615718009042E-206</v>
      </c>
      <c r="J375" s="6">
        <f t="shared" si="54"/>
        <v>9.5958427206052343E-283</v>
      </c>
      <c r="K375" s="6">
        <f t="shared" si="54"/>
        <v>0</v>
      </c>
      <c r="L375" s="6">
        <f t="shared" si="56"/>
        <v>0</v>
      </c>
      <c r="M375" s="6">
        <f t="shared" si="56"/>
        <v>0</v>
      </c>
      <c r="N375" s="6">
        <f t="shared" si="56"/>
        <v>0</v>
      </c>
      <c r="O375" s="6">
        <f t="shared" si="56"/>
        <v>0</v>
      </c>
      <c r="P375" s="6">
        <f t="shared" si="56"/>
        <v>0</v>
      </c>
      <c r="Q375" s="6">
        <f t="shared" si="56"/>
        <v>0</v>
      </c>
      <c r="R375" s="6">
        <f t="shared" si="56"/>
        <v>0</v>
      </c>
      <c r="S375" s="6">
        <f t="shared" si="56"/>
        <v>0</v>
      </c>
      <c r="T375" s="6">
        <f t="shared" si="56"/>
        <v>0</v>
      </c>
      <c r="U375" s="6">
        <f t="shared" si="56"/>
        <v>0</v>
      </c>
      <c r="V375" s="6">
        <f t="shared" si="56"/>
        <v>0</v>
      </c>
      <c r="W375" s="6">
        <f t="shared" si="56"/>
        <v>0</v>
      </c>
    </row>
    <row r="376" spans="1:23">
      <c r="A376" s="5">
        <f t="shared" si="52"/>
        <v>0.36700000000000027</v>
      </c>
      <c r="B376" s="10">
        <f t="shared" si="51"/>
        <v>4.5724230741689713E-3</v>
      </c>
      <c r="D376" s="6">
        <f t="shared" si="55"/>
        <v>4.5724230741689713E-3</v>
      </c>
      <c r="E376" s="6">
        <f t="shared" si="54"/>
        <v>1.3688442728549804E-19</v>
      </c>
      <c r="F376" s="6">
        <f t="shared" si="54"/>
        <v>1.7250492856690911E-48</v>
      </c>
      <c r="G376" s="6">
        <f t="shared" si="54"/>
        <v>1.9228213884789855E-89</v>
      </c>
      <c r="H376" s="6">
        <f t="shared" si="54"/>
        <v>2.3627777402227502E-142</v>
      </c>
      <c r="I376" s="6">
        <f t="shared" si="54"/>
        <v>3.5255096442853149E-207</v>
      </c>
      <c r="J376" s="6">
        <f t="shared" si="54"/>
        <v>6.7231860879224758E-284</v>
      </c>
      <c r="K376" s="6">
        <f t="shared" si="54"/>
        <v>0</v>
      </c>
      <c r="L376" s="6">
        <f t="shared" si="56"/>
        <v>0</v>
      </c>
      <c r="M376" s="6">
        <f t="shared" si="56"/>
        <v>0</v>
      </c>
      <c r="N376" s="6">
        <f t="shared" si="56"/>
        <v>0</v>
      </c>
      <c r="O376" s="6">
        <f t="shared" si="56"/>
        <v>0</v>
      </c>
      <c r="P376" s="6">
        <f t="shared" si="56"/>
        <v>0</v>
      </c>
      <c r="Q376" s="6">
        <f t="shared" si="56"/>
        <v>0</v>
      </c>
      <c r="R376" s="6">
        <f t="shared" si="56"/>
        <v>0</v>
      </c>
      <c r="S376" s="6">
        <f t="shared" si="56"/>
        <v>0</v>
      </c>
      <c r="T376" s="6">
        <f t="shared" si="56"/>
        <v>0</v>
      </c>
      <c r="U376" s="6">
        <f t="shared" si="56"/>
        <v>0</v>
      </c>
      <c r="V376" s="6">
        <f t="shared" si="56"/>
        <v>0</v>
      </c>
      <c r="W376" s="6">
        <f t="shared" si="56"/>
        <v>0</v>
      </c>
    </row>
    <row r="377" spans="1:23">
      <c r="A377" s="5">
        <f t="shared" si="52"/>
        <v>0.36800000000000027</v>
      </c>
      <c r="B377" s="10">
        <f t="shared" si="51"/>
        <v>4.370521852228056E-3</v>
      </c>
      <c r="D377" s="6">
        <f t="shared" si="55"/>
        <v>4.370521852228056E-3</v>
      </c>
      <c r="E377" s="6">
        <f t="shared" si="54"/>
        <v>1.110114450259564E-19</v>
      </c>
      <c r="F377" s="6">
        <f t="shared" si="54"/>
        <v>1.0644069416472959E-48</v>
      </c>
      <c r="G377" s="6">
        <f t="shared" si="54"/>
        <v>8.0925194867985421E-90</v>
      </c>
      <c r="H377" s="6">
        <f t="shared" si="54"/>
        <v>6.0805019082812963E-143</v>
      </c>
      <c r="I377" s="6">
        <f t="shared" si="54"/>
        <v>4.9732492449665004E-208</v>
      </c>
      <c r="J377" s="6">
        <f t="shared" si="54"/>
        <v>4.6604104282527435E-285</v>
      </c>
      <c r="K377" s="6">
        <f t="shared" si="54"/>
        <v>0</v>
      </c>
      <c r="L377" s="6">
        <f t="shared" si="56"/>
        <v>0</v>
      </c>
      <c r="M377" s="6">
        <f t="shared" si="56"/>
        <v>0</v>
      </c>
      <c r="N377" s="6">
        <f t="shared" si="56"/>
        <v>0</v>
      </c>
      <c r="O377" s="6">
        <f t="shared" si="56"/>
        <v>0</v>
      </c>
      <c r="P377" s="6">
        <f t="shared" si="56"/>
        <v>0</v>
      </c>
      <c r="Q377" s="6">
        <f t="shared" si="56"/>
        <v>0</v>
      </c>
      <c r="R377" s="6">
        <f t="shared" si="56"/>
        <v>0</v>
      </c>
      <c r="S377" s="6">
        <f t="shared" si="56"/>
        <v>0</v>
      </c>
      <c r="T377" s="6">
        <f t="shared" si="56"/>
        <v>0</v>
      </c>
      <c r="U377" s="6">
        <f t="shared" si="56"/>
        <v>0</v>
      </c>
      <c r="V377" s="6">
        <f t="shared" ref="V377:W377" si="57">EXP($A377-V$4*EXP(4*$A377))*((16*V$4^2*EXP(8*$A377)-24*V$4*EXP(4*$A377)))</f>
        <v>0</v>
      </c>
      <c r="W377" s="6">
        <f t="shared" si="57"/>
        <v>0</v>
      </c>
    </row>
    <row r="378" spans="1:23">
      <c r="A378" s="5">
        <f t="shared" si="52"/>
        <v>0.36900000000000027</v>
      </c>
      <c r="B378" s="10">
        <f t="shared" si="51"/>
        <v>4.1766115970148085E-3</v>
      </c>
      <c r="D378" s="6">
        <f t="shared" si="55"/>
        <v>4.1766115970148085E-3</v>
      </c>
      <c r="E378" s="6">
        <f t="shared" si="54"/>
        <v>8.994990952805571E-20</v>
      </c>
      <c r="F378" s="6">
        <f t="shared" si="54"/>
        <v>6.5547720794911813E-49</v>
      </c>
      <c r="G378" s="6">
        <f t="shared" si="54"/>
        <v>3.3939572641508692E-90</v>
      </c>
      <c r="H378" s="6">
        <f t="shared" si="54"/>
        <v>1.5562436925078401E-143</v>
      </c>
      <c r="I378" s="6">
        <f t="shared" si="54"/>
        <v>6.9603919286198862E-209</v>
      </c>
      <c r="J378" s="6">
        <f t="shared" si="54"/>
        <v>3.1960356287321195E-286</v>
      </c>
      <c r="K378" s="6">
        <f t="shared" si="54"/>
        <v>0</v>
      </c>
      <c r="L378" s="6">
        <f t="shared" si="54"/>
        <v>0</v>
      </c>
      <c r="M378" s="6">
        <f t="shared" si="54"/>
        <v>0</v>
      </c>
      <c r="N378" s="6">
        <f t="shared" si="54"/>
        <v>0</v>
      </c>
      <c r="O378" s="6">
        <f t="shared" si="54"/>
        <v>0</v>
      </c>
      <c r="P378" s="6">
        <f t="shared" si="54"/>
        <v>0</v>
      </c>
      <c r="Q378" s="6">
        <f t="shared" si="54"/>
        <v>0</v>
      </c>
      <c r="R378" s="6">
        <f t="shared" si="54"/>
        <v>0</v>
      </c>
      <c r="S378" s="6">
        <f t="shared" si="54"/>
        <v>0</v>
      </c>
      <c r="T378" s="6">
        <f t="shared" si="54"/>
        <v>0</v>
      </c>
      <c r="U378" s="6">
        <f t="shared" ref="U378:W378" si="58">EXP($A378-U$4*EXP(4*$A378))*((16*U$4^2*EXP(8*$A378)-24*U$4*EXP(4*$A378)))</f>
        <v>0</v>
      </c>
      <c r="V378" s="6">
        <f t="shared" si="58"/>
        <v>0</v>
      </c>
      <c r="W378" s="6">
        <f t="shared" si="58"/>
        <v>0</v>
      </c>
    </row>
    <row r="379" spans="1:23">
      <c r="A379" s="5">
        <f t="shared" si="52"/>
        <v>0.37000000000000027</v>
      </c>
      <c r="B379" s="10">
        <f t="shared" si="51"/>
        <v>3.990418205929231E-3</v>
      </c>
      <c r="D379" s="6">
        <f t="shared" si="55"/>
        <v>3.990418205929231E-3</v>
      </c>
      <c r="E379" s="6">
        <f t="shared" si="54"/>
        <v>7.2820128995241901E-20</v>
      </c>
      <c r="F379" s="6">
        <f t="shared" si="54"/>
        <v>4.0285408066936887E-49</v>
      </c>
      <c r="G379" s="6">
        <f t="shared" si="54"/>
        <v>1.4184064277261389E-90</v>
      </c>
      <c r="H379" s="6">
        <f t="shared" si="54"/>
        <v>3.9612099727239338E-144</v>
      </c>
      <c r="I379" s="6">
        <f t="shared" si="54"/>
        <v>9.6647046901768475E-210</v>
      </c>
      <c r="J379" s="6">
        <f t="shared" si="54"/>
        <v>2.168297098406426E-287</v>
      </c>
      <c r="K379" s="6">
        <f t="shared" si="54"/>
        <v>0</v>
      </c>
      <c r="L379" s="6">
        <f t="shared" ref="L379:W400" si="59">EXP($A379-L$4*EXP(4*$A379))*((16*L$4^2*EXP(8*$A379)-24*L$4*EXP(4*$A379)))</f>
        <v>0</v>
      </c>
      <c r="M379" s="6">
        <f t="shared" si="59"/>
        <v>0</v>
      </c>
      <c r="N379" s="6">
        <f t="shared" si="59"/>
        <v>0</v>
      </c>
      <c r="O379" s="6">
        <f t="shared" si="59"/>
        <v>0</v>
      </c>
      <c r="P379" s="6">
        <f t="shared" si="59"/>
        <v>0</v>
      </c>
      <c r="Q379" s="6">
        <f t="shared" si="59"/>
        <v>0</v>
      </c>
      <c r="R379" s="6">
        <f t="shared" si="59"/>
        <v>0</v>
      </c>
      <c r="S379" s="6">
        <f t="shared" si="59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>
      <c r="A380" s="5">
        <f t="shared" si="52"/>
        <v>0.37100000000000027</v>
      </c>
      <c r="B380" s="10">
        <f t="shared" si="51"/>
        <v>3.811675209091312E-3</v>
      </c>
      <c r="D380" s="6">
        <f t="shared" si="55"/>
        <v>3.811675209091312E-3</v>
      </c>
      <c r="E380" s="6">
        <f t="shared" si="55"/>
        <v>5.8900416330007892E-20</v>
      </c>
      <c r="F380" s="6">
        <f t="shared" si="55"/>
        <v>2.4710115143900642E-49</v>
      </c>
      <c r="G380" s="6">
        <f t="shared" si="55"/>
        <v>5.9069132443520152E-91</v>
      </c>
      <c r="H380" s="6">
        <f t="shared" si="55"/>
        <v>1.0027222159548232E-144</v>
      </c>
      <c r="I380" s="6">
        <f t="shared" si="55"/>
        <v>1.331346573746861E-210</v>
      </c>
      <c r="J380" s="6">
        <f t="shared" si="55"/>
        <v>1.4552142423692956E-288</v>
      </c>
      <c r="K380" s="6">
        <f t="shared" si="55"/>
        <v>0</v>
      </c>
      <c r="L380" s="6">
        <f t="shared" si="59"/>
        <v>0</v>
      </c>
      <c r="M380" s="6">
        <f t="shared" si="59"/>
        <v>0</v>
      </c>
      <c r="N380" s="6">
        <f t="shared" si="59"/>
        <v>0</v>
      </c>
      <c r="O380" s="6">
        <f t="shared" si="59"/>
        <v>0</v>
      </c>
      <c r="P380" s="6">
        <f t="shared" si="59"/>
        <v>0</v>
      </c>
      <c r="Q380" s="6">
        <f t="shared" si="59"/>
        <v>0</v>
      </c>
      <c r="R380" s="6">
        <f t="shared" si="59"/>
        <v>0</v>
      </c>
      <c r="S380" s="6">
        <f t="shared" si="59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>
      <c r="A381" s="5">
        <f t="shared" si="52"/>
        <v>0.37200000000000027</v>
      </c>
      <c r="B381" s="10">
        <f t="shared" si="51"/>
        <v>3.6401236248038943E-3</v>
      </c>
      <c r="D381" s="6">
        <f t="shared" ref="D381:K412" si="60">EXP($A381-D$4*EXP(4*$A381))*((16*D$4^2*EXP(8*$A381)-24*D$4*EXP(4*$A381)))</f>
        <v>3.6401236248038943E-3</v>
      </c>
      <c r="E381" s="6">
        <f t="shared" si="60"/>
        <v>4.7599233162620261E-20</v>
      </c>
      <c r="F381" s="6">
        <f t="shared" si="60"/>
        <v>1.5126384729319752E-49</v>
      </c>
      <c r="G381" s="6">
        <f t="shared" si="60"/>
        <v>2.4512066432836851E-91</v>
      </c>
      <c r="H381" s="6">
        <f t="shared" si="60"/>
        <v>2.5242148386932918E-145</v>
      </c>
      <c r="I381" s="6">
        <f t="shared" si="60"/>
        <v>1.819396970452393E-211</v>
      </c>
      <c r="J381" s="6">
        <f t="shared" si="60"/>
        <v>9.6608918918023302E-290</v>
      </c>
      <c r="K381" s="6">
        <f t="shared" si="60"/>
        <v>0</v>
      </c>
      <c r="L381" s="6">
        <f t="shared" si="59"/>
        <v>0</v>
      </c>
      <c r="M381" s="6">
        <f t="shared" si="59"/>
        <v>0</v>
      </c>
      <c r="N381" s="6">
        <f t="shared" si="59"/>
        <v>0</v>
      </c>
      <c r="O381" s="6">
        <f t="shared" si="59"/>
        <v>0</v>
      </c>
      <c r="P381" s="6">
        <f t="shared" si="59"/>
        <v>0</v>
      </c>
      <c r="Q381" s="6">
        <f t="shared" si="59"/>
        <v>0</v>
      </c>
      <c r="R381" s="6">
        <f t="shared" si="59"/>
        <v>0</v>
      </c>
      <c r="S381" s="6">
        <f t="shared" si="59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>
      <c r="A382" s="5">
        <f t="shared" si="52"/>
        <v>0.37300000000000028</v>
      </c>
      <c r="B382" s="10">
        <f t="shared" si="51"/>
        <v>3.4755118153037765E-3</v>
      </c>
      <c r="D382" s="6">
        <f t="shared" si="60"/>
        <v>3.4755118153037765E-3</v>
      </c>
      <c r="E382" s="6">
        <f t="shared" si="60"/>
        <v>3.8432149577274899E-20</v>
      </c>
      <c r="F382" s="6">
        <f t="shared" si="60"/>
        <v>9.2411371030064266E-50</v>
      </c>
      <c r="G382" s="6">
        <f t="shared" si="60"/>
        <v>1.0135671215376778E-91</v>
      </c>
      <c r="H382" s="6">
        <f t="shared" si="60"/>
        <v>6.3191003361671561E-146</v>
      </c>
      <c r="I382" s="6">
        <f t="shared" si="60"/>
        <v>2.466514783917894E-212</v>
      </c>
      <c r="J382" s="6">
        <f t="shared" si="60"/>
        <v>6.3441104674315026E-291</v>
      </c>
      <c r="K382" s="6">
        <f t="shared" si="60"/>
        <v>0</v>
      </c>
      <c r="L382" s="6">
        <f t="shared" si="59"/>
        <v>0</v>
      </c>
      <c r="M382" s="6">
        <f t="shared" si="59"/>
        <v>0</v>
      </c>
      <c r="N382" s="6">
        <f t="shared" si="59"/>
        <v>0</v>
      </c>
      <c r="O382" s="6">
        <f t="shared" si="59"/>
        <v>0</v>
      </c>
      <c r="P382" s="6">
        <f t="shared" si="59"/>
        <v>0</v>
      </c>
      <c r="Q382" s="6">
        <f t="shared" si="59"/>
        <v>0</v>
      </c>
      <c r="R382" s="6">
        <f t="shared" si="59"/>
        <v>0</v>
      </c>
      <c r="S382" s="6">
        <f t="shared" si="59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>
      <c r="A383" s="5">
        <f t="shared" si="52"/>
        <v>0.37400000000000028</v>
      </c>
      <c r="B383" s="10">
        <f t="shared" si="51"/>
        <v>3.3175953428988764E-3</v>
      </c>
      <c r="D383" s="6">
        <f t="shared" si="60"/>
        <v>3.3175953428988764E-3</v>
      </c>
      <c r="E383" s="6">
        <f t="shared" si="60"/>
        <v>3.1002804026743147E-20</v>
      </c>
      <c r="F383" s="6">
        <f t="shared" si="60"/>
        <v>5.6343276224161924E-50</v>
      </c>
      <c r="G383" s="6">
        <f t="shared" si="60"/>
        <v>4.1761122283602759E-92</v>
      </c>
      <c r="H383" s="6">
        <f t="shared" si="60"/>
        <v>1.5731051705099515E-146</v>
      </c>
      <c r="I383" s="6">
        <f t="shared" si="60"/>
        <v>3.3170036083108924E-213</v>
      </c>
      <c r="J383" s="6">
        <f t="shared" si="60"/>
        <v>4.120676250441265E-292</v>
      </c>
      <c r="K383" s="6">
        <f t="shared" si="60"/>
        <v>0</v>
      </c>
      <c r="L383" s="6">
        <f t="shared" si="59"/>
        <v>0</v>
      </c>
      <c r="M383" s="6">
        <f t="shared" si="59"/>
        <v>0</v>
      </c>
      <c r="N383" s="6">
        <f t="shared" si="59"/>
        <v>0</v>
      </c>
      <c r="O383" s="6">
        <f t="shared" si="59"/>
        <v>0</v>
      </c>
      <c r="P383" s="6">
        <f t="shared" si="59"/>
        <v>0</v>
      </c>
      <c r="Q383" s="6">
        <f t="shared" si="59"/>
        <v>0</v>
      </c>
      <c r="R383" s="6">
        <f t="shared" si="59"/>
        <v>0</v>
      </c>
      <c r="S383" s="6">
        <f t="shared" si="59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>
      <c r="A384" s="5">
        <f t="shared" si="52"/>
        <v>0.37500000000000028</v>
      </c>
      <c r="B384" s="10">
        <f t="shared" si="51"/>
        <v>3.1661368265864073E-3</v>
      </c>
      <c r="D384" s="6">
        <f t="shared" si="60"/>
        <v>3.1661368265864073E-3</v>
      </c>
      <c r="E384" s="6">
        <f t="shared" si="60"/>
        <v>2.4987183042430414E-20</v>
      </c>
      <c r="F384" s="6">
        <f t="shared" si="60"/>
        <v>3.4283226700407889E-50</v>
      </c>
      <c r="G384" s="6">
        <f t="shared" si="60"/>
        <v>1.714480864403974E-92</v>
      </c>
      <c r="H384" s="6">
        <f t="shared" si="60"/>
        <v>3.8942525440248041E-147</v>
      </c>
      <c r="I384" s="6">
        <f t="shared" si="60"/>
        <v>4.4248660315451747E-214</v>
      </c>
      <c r="J384" s="6">
        <f t="shared" si="60"/>
        <v>2.6472285340979362E-293</v>
      </c>
      <c r="K384" s="6">
        <f t="shared" si="60"/>
        <v>0</v>
      </c>
      <c r="L384" s="6">
        <f t="shared" si="59"/>
        <v>0</v>
      </c>
      <c r="M384" s="6">
        <f t="shared" si="59"/>
        <v>0</v>
      </c>
      <c r="N384" s="6">
        <f t="shared" si="59"/>
        <v>0</v>
      </c>
      <c r="O384" s="6">
        <f t="shared" si="59"/>
        <v>0</v>
      </c>
      <c r="P384" s="6">
        <f t="shared" si="59"/>
        <v>0</v>
      </c>
      <c r="Q384" s="6">
        <f t="shared" si="59"/>
        <v>0</v>
      </c>
      <c r="R384" s="6">
        <f t="shared" si="59"/>
        <v>0</v>
      </c>
      <c r="S384" s="6">
        <f t="shared" si="59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>
      <c r="A385" s="5">
        <f t="shared" si="52"/>
        <v>0.37600000000000028</v>
      </c>
      <c r="B385" s="10">
        <f t="shared" si="51"/>
        <v>3.0209057992431681E-3</v>
      </c>
      <c r="D385" s="6">
        <f t="shared" si="60"/>
        <v>3.0209057992431681E-3</v>
      </c>
      <c r="E385" s="6">
        <f t="shared" si="60"/>
        <v>2.0120653589843936E-20</v>
      </c>
      <c r="F385" s="6">
        <f t="shared" si="60"/>
        <v>2.0818080364595786E-50</v>
      </c>
      <c r="G385" s="6">
        <f t="shared" si="60"/>
        <v>7.013385453969499E-93</v>
      </c>
      <c r="H385" s="6">
        <f t="shared" si="60"/>
        <v>9.5861572474933705E-148</v>
      </c>
      <c r="I385" s="6">
        <f t="shared" si="60"/>
        <v>5.8550715984616174E-215</v>
      </c>
      <c r="J385" s="6">
        <f t="shared" si="60"/>
        <v>1.6819784278492811E-294</v>
      </c>
      <c r="K385" s="6">
        <f t="shared" si="60"/>
        <v>0</v>
      </c>
      <c r="L385" s="6">
        <f t="shared" si="59"/>
        <v>0</v>
      </c>
      <c r="M385" s="6">
        <f t="shared" si="59"/>
        <v>0</v>
      </c>
      <c r="N385" s="6">
        <f t="shared" si="59"/>
        <v>0</v>
      </c>
      <c r="O385" s="6">
        <f t="shared" si="59"/>
        <v>0</v>
      </c>
      <c r="P385" s="6">
        <f t="shared" si="59"/>
        <v>0</v>
      </c>
      <c r="Q385" s="6">
        <f t="shared" si="59"/>
        <v>0</v>
      </c>
      <c r="R385" s="6">
        <f t="shared" si="59"/>
        <v>0</v>
      </c>
      <c r="S385" s="6">
        <f t="shared" si="59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>
      <c r="A386" s="5">
        <f t="shared" si="52"/>
        <v>0.37700000000000028</v>
      </c>
      <c r="B386" s="10">
        <f t="shared" si="51"/>
        <v>2.8816785654765744E-3</v>
      </c>
      <c r="D386" s="6">
        <f t="shared" si="60"/>
        <v>2.8816785654765744E-3</v>
      </c>
      <c r="E386" s="6">
        <f t="shared" si="60"/>
        <v>1.6187275744061892E-20</v>
      </c>
      <c r="F386" s="6">
        <f t="shared" si="60"/>
        <v>1.2615821582525076E-50</v>
      </c>
      <c r="G386" s="6">
        <f t="shared" si="60"/>
        <v>2.85858483613614E-93</v>
      </c>
      <c r="H386" s="6">
        <f t="shared" si="60"/>
        <v>2.3464389801575224E-148</v>
      </c>
      <c r="I386" s="6">
        <f t="shared" si="60"/>
        <v>7.6847205422178293E-216</v>
      </c>
      <c r="J386" s="6">
        <f t="shared" si="60"/>
        <v>1.056905696819482E-295</v>
      </c>
      <c r="K386" s="6">
        <f t="shared" si="60"/>
        <v>0</v>
      </c>
      <c r="L386" s="6">
        <f t="shared" si="59"/>
        <v>0</v>
      </c>
      <c r="M386" s="6">
        <f t="shared" si="59"/>
        <v>0</v>
      </c>
      <c r="N386" s="6">
        <f t="shared" si="59"/>
        <v>0</v>
      </c>
      <c r="O386" s="6">
        <f t="shared" si="59"/>
        <v>0</v>
      </c>
      <c r="P386" s="6">
        <f t="shared" si="59"/>
        <v>0</v>
      </c>
      <c r="Q386" s="6">
        <f t="shared" si="59"/>
        <v>0</v>
      </c>
      <c r="R386" s="6">
        <f t="shared" si="59"/>
        <v>0</v>
      </c>
      <c r="S386" s="6">
        <f t="shared" si="59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>
      <c r="A387" s="5">
        <f t="shared" si="52"/>
        <v>0.37800000000000028</v>
      </c>
      <c r="B387" s="10">
        <f t="shared" si="51"/>
        <v>2.7482380602212582E-3</v>
      </c>
      <c r="D387" s="6">
        <f t="shared" si="60"/>
        <v>2.7482380602212582E-3</v>
      </c>
      <c r="E387" s="6">
        <f t="shared" si="60"/>
        <v>1.3011002688818655E-20</v>
      </c>
      <c r="F387" s="6">
        <f t="shared" si="60"/>
        <v>7.6296167074511124E-51</v>
      </c>
      <c r="G387" s="6">
        <f t="shared" si="60"/>
        <v>1.1609044480755536E-93</v>
      </c>
      <c r="H387" s="6">
        <f t="shared" si="60"/>
        <v>5.7109507913986758E-149</v>
      </c>
      <c r="I387" s="6">
        <f t="shared" si="60"/>
        <v>1.0003997150107787E-216</v>
      </c>
      <c r="J387" s="6">
        <f t="shared" si="60"/>
        <v>6.5677951135731737E-297</v>
      </c>
      <c r="K387" s="6">
        <f t="shared" si="60"/>
        <v>0</v>
      </c>
      <c r="L387" s="6">
        <f t="shared" si="59"/>
        <v>0</v>
      </c>
      <c r="M387" s="6">
        <f t="shared" si="59"/>
        <v>0</v>
      </c>
      <c r="N387" s="6">
        <f t="shared" si="59"/>
        <v>0</v>
      </c>
      <c r="O387" s="6">
        <f t="shared" si="59"/>
        <v>0</v>
      </c>
      <c r="P387" s="6">
        <f t="shared" si="59"/>
        <v>0</v>
      </c>
      <c r="Q387" s="6">
        <f t="shared" si="59"/>
        <v>0</v>
      </c>
      <c r="R387" s="6">
        <f t="shared" si="59"/>
        <v>0</v>
      </c>
      <c r="S387" s="6">
        <f t="shared" si="59"/>
        <v>0</v>
      </c>
      <c r="T387" s="6">
        <f t="shared" si="59"/>
        <v>0</v>
      </c>
      <c r="U387" s="6">
        <f t="shared" si="59"/>
        <v>0</v>
      </c>
      <c r="V387" s="6">
        <f t="shared" si="59"/>
        <v>0</v>
      </c>
      <c r="W387" s="6">
        <f t="shared" si="59"/>
        <v>0</v>
      </c>
    </row>
    <row r="388" spans="1:23">
      <c r="A388" s="5">
        <f t="shared" si="52"/>
        <v>0.37900000000000028</v>
      </c>
      <c r="B388" s="10">
        <f t="shared" si="51"/>
        <v>2.6203737081633011E-3</v>
      </c>
      <c r="D388" s="6">
        <f t="shared" si="60"/>
        <v>2.6203737081633011E-3</v>
      </c>
      <c r="E388" s="6">
        <f t="shared" si="60"/>
        <v>1.0448441347486811E-20</v>
      </c>
      <c r="F388" s="6">
        <f t="shared" si="60"/>
        <v>4.6046716853620447E-51</v>
      </c>
      <c r="G388" s="6">
        <f t="shared" si="60"/>
        <v>4.6974001028897491E-94</v>
      </c>
      <c r="H388" s="6">
        <f t="shared" si="60"/>
        <v>1.382076641231664E-149</v>
      </c>
      <c r="I388" s="6">
        <f t="shared" si="60"/>
        <v>1.2916784734036119E-217</v>
      </c>
      <c r="J388" s="6">
        <f t="shared" si="60"/>
        <v>4.0359997008053298E-298</v>
      </c>
      <c r="K388" s="6">
        <f t="shared" si="60"/>
        <v>0</v>
      </c>
      <c r="L388" s="6">
        <f t="shared" si="59"/>
        <v>0</v>
      </c>
      <c r="M388" s="6">
        <f t="shared" si="59"/>
        <v>0</v>
      </c>
      <c r="N388" s="6">
        <f t="shared" si="59"/>
        <v>0</v>
      </c>
      <c r="O388" s="6">
        <f t="shared" si="59"/>
        <v>0</v>
      </c>
      <c r="P388" s="6">
        <f t="shared" si="59"/>
        <v>0</v>
      </c>
      <c r="Q388" s="6">
        <f t="shared" si="59"/>
        <v>0</v>
      </c>
      <c r="R388" s="6">
        <f t="shared" si="59"/>
        <v>0</v>
      </c>
      <c r="S388" s="6">
        <f t="shared" si="59"/>
        <v>0</v>
      </c>
      <c r="T388" s="6">
        <f t="shared" si="59"/>
        <v>0</v>
      </c>
      <c r="U388" s="6">
        <f t="shared" si="59"/>
        <v>0</v>
      </c>
      <c r="V388" s="6">
        <f t="shared" si="59"/>
        <v>0</v>
      </c>
      <c r="W388" s="6">
        <f t="shared" si="59"/>
        <v>0</v>
      </c>
    </row>
    <row r="389" spans="1:23">
      <c r="A389" s="5">
        <f t="shared" si="52"/>
        <v>0.38000000000000028</v>
      </c>
      <c r="B389" s="10">
        <f t="shared" si="51"/>
        <v>2.4978812840705175E-3</v>
      </c>
      <c r="D389" s="6">
        <f t="shared" si="60"/>
        <v>2.4978812840705175E-3</v>
      </c>
      <c r="E389" s="6">
        <f t="shared" si="60"/>
        <v>8.3829023217476554E-21</v>
      </c>
      <c r="F389" s="6">
        <f t="shared" si="60"/>
        <v>2.7733189293205394E-51</v>
      </c>
      <c r="G389" s="6">
        <f t="shared" si="60"/>
        <v>1.8937732128840342E-94</v>
      </c>
      <c r="H389" s="6">
        <f t="shared" si="60"/>
        <v>3.3256035106624284E-150</v>
      </c>
      <c r="I389" s="6">
        <f t="shared" si="60"/>
        <v>1.6540795012648348E-218</v>
      </c>
      <c r="J389" s="6">
        <f t="shared" si="60"/>
        <v>2.4525133502043716E-299</v>
      </c>
      <c r="K389" s="6">
        <f t="shared" si="60"/>
        <v>0</v>
      </c>
      <c r="L389" s="6">
        <f t="shared" si="59"/>
        <v>0</v>
      </c>
      <c r="M389" s="6">
        <f t="shared" si="59"/>
        <v>0</v>
      </c>
      <c r="N389" s="6">
        <f t="shared" si="59"/>
        <v>0</v>
      </c>
      <c r="O389" s="6">
        <f t="shared" si="59"/>
        <v>0</v>
      </c>
      <c r="P389" s="6">
        <f t="shared" si="59"/>
        <v>0</v>
      </c>
      <c r="Q389" s="6">
        <f t="shared" si="59"/>
        <v>0</v>
      </c>
      <c r="R389" s="6">
        <f t="shared" si="59"/>
        <v>0</v>
      </c>
      <c r="S389" s="6">
        <f t="shared" si="59"/>
        <v>0</v>
      </c>
      <c r="T389" s="6">
        <f t="shared" si="59"/>
        <v>0</v>
      </c>
      <c r="U389" s="6">
        <f t="shared" si="59"/>
        <v>0</v>
      </c>
      <c r="V389" s="6">
        <f t="shared" si="59"/>
        <v>0</v>
      </c>
      <c r="W389" s="6">
        <f t="shared" si="59"/>
        <v>0</v>
      </c>
    </row>
    <row r="390" spans="1:23">
      <c r="A390" s="5">
        <f t="shared" si="52"/>
        <v>0.38100000000000028</v>
      </c>
      <c r="B390" s="10">
        <f t="shared" si="51"/>
        <v>2.380562774104433E-3</v>
      </c>
      <c r="D390" s="6">
        <f t="shared" si="60"/>
        <v>2.380562774104433E-3</v>
      </c>
      <c r="E390" s="6">
        <f t="shared" si="60"/>
        <v>6.7195140054272659E-21</v>
      </c>
      <c r="F390" s="6">
        <f t="shared" si="60"/>
        <v>1.666873230092379E-51</v>
      </c>
      <c r="G390" s="6">
        <f t="shared" si="60"/>
        <v>7.6067886362122595E-95</v>
      </c>
      <c r="H390" s="6">
        <f t="shared" si="60"/>
        <v>7.9563427913718179E-151</v>
      </c>
      <c r="I390" s="6">
        <f t="shared" si="60"/>
        <v>2.1007050925098502E-219</v>
      </c>
      <c r="J390" s="6">
        <f t="shared" si="60"/>
        <v>1.4736041520238371E-300</v>
      </c>
      <c r="K390" s="6">
        <f t="shared" si="60"/>
        <v>0</v>
      </c>
      <c r="L390" s="6">
        <f t="shared" si="59"/>
        <v>0</v>
      </c>
      <c r="M390" s="6">
        <f t="shared" si="59"/>
        <v>0</v>
      </c>
      <c r="N390" s="6">
        <f t="shared" si="59"/>
        <v>0</v>
      </c>
      <c r="O390" s="6">
        <f t="shared" si="59"/>
        <v>0</v>
      </c>
      <c r="P390" s="6">
        <f t="shared" si="59"/>
        <v>0</v>
      </c>
      <c r="Q390" s="6">
        <f t="shared" si="59"/>
        <v>0</v>
      </c>
      <c r="R390" s="6">
        <f t="shared" si="59"/>
        <v>0</v>
      </c>
      <c r="S390" s="6">
        <f t="shared" si="59"/>
        <v>0</v>
      </c>
      <c r="T390" s="6">
        <f t="shared" si="59"/>
        <v>0</v>
      </c>
      <c r="U390" s="6">
        <f t="shared" si="59"/>
        <v>0</v>
      </c>
      <c r="V390" s="6">
        <f t="shared" si="59"/>
        <v>0</v>
      </c>
      <c r="W390" s="6">
        <f t="shared" si="59"/>
        <v>0</v>
      </c>
    </row>
    <row r="391" spans="1:23">
      <c r="A391" s="5">
        <f t="shared" si="52"/>
        <v>0.38200000000000028</v>
      </c>
      <c r="B391" s="10">
        <f t="shared" ref="B391:B454" si="61">SUM(D391:W391)</f>
        <v>2.268226238186186E-3</v>
      </c>
      <c r="D391" s="6">
        <f t="shared" si="60"/>
        <v>2.268226238186186E-3</v>
      </c>
      <c r="E391" s="6">
        <f t="shared" si="60"/>
        <v>5.3812142416597301E-21</v>
      </c>
      <c r="F391" s="6">
        <f t="shared" si="60"/>
        <v>9.9977745240697741E-52</v>
      </c>
      <c r="G391" s="6">
        <f t="shared" si="60"/>
        <v>3.0441867530659905E-95</v>
      </c>
      <c r="H391" s="6">
        <f t="shared" si="60"/>
        <v>1.8925666114979288E-151</v>
      </c>
      <c r="I391" s="6">
        <f t="shared" si="60"/>
        <v>2.6458556481527624E-220</v>
      </c>
      <c r="J391" s="6">
        <f t="shared" si="60"/>
        <v>8.7546722563185552E-302</v>
      </c>
      <c r="K391" s="6">
        <f t="shared" si="60"/>
        <v>0</v>
      </c>
      <c r="L391" s="6">
        <f t="shared" si="59"/>
        <v>0</v>
      </c>
      <c r="M391" s="6">
        <f t="shared" si="59"/>
        <v>0</v>
      </c>
      <c r="N391" s="6">
        <f t="shared" si="59"/>
        <v>0</v>
      </c>
      <c r="O391" s="6">
        <f t="shared" si="59"/>
        <v>0</v>
      </c>
      <c r="P391" s="6">
        <f t="shared" si="59"/>
        <v>0</v>
      </c>
      <c r="Q391" s="6">
        <f t="shared" si="59"/>
        <v>0</v>
      </c>
      <c r="R391" s="6">
        <f t="shared" si="59"/>
        <v>0</v>
      </c>
      <c r="S391" s="6">
        <f t="shared" si="59"/>
        <v>0</v>
      </c>
      <c r="T391" s="6">
        <f t="shared" si="59"/>
        <v>0</v>
      </c>
      <c r="U391" s="6">
        <f t="shared" si="59"/>
        <v>0</v>
      </c>
      <c r="V391" s="6">
        <f t="shared" si="59"/>
        <v>0</v>
      </c>
      <c r="W391" s="6">
        <f t="shared" si="59"/>
        <v>0</v>
      </c>
    </row>
    <row r="392" spans="1:23">
      <c r="A392" s="5">
        <f t="shared" ref="A392:A455" si="62">A391+$A$3</f>
        <v>0.38300000000000028</v>
      </c>
      <c r="B392" s="10">
        <f t="shared" si="61"/>
        <v>2.1606856734854006E-3</v>
      </c>
      <c r="D392" s="6">
        <f t="shared" si="60"/>
        <v>2.1606856734854006E-3</v>
      </c>
      <c r="E392" s="6">
        <f t="shared" si="60"/>
        <v>4.305464951865549E-21</v>
      </c>
      <c r="F392" s="6">
        <f t="shared" si="60"/>
        <v>5.9840952808405887E-52</v>
      </c>
      <c r="G392" s="6">
        <f t="shared" si="60"/>
        <v>1.2137559481761557E-95</v>
      </c>
      <c r="H392" s="6">
        <f t="shared" si="60"/>
        <v>4.4758290722858965E-152</v>
      </c>
      <c r="I392" s="6">
        <f t="shared" si="60"/>
        <v>3.3047993350566587E-221</v>
      </c>
      <c r="J392" s="6">
        <f t="shared" si="60"/>
        <v>5.1424356590792862E-303</v>
      </c>
      <c r="K392" s="6">
        <f t="shared" si="60"/>
        <v>0</v>
      </c>
      <c r="L392" s="6">
        <f t="shared" si="59"/>
        <v>0</v>
      </c>
      <c r="M392" s="6">
        <f t="shared" si="59"/>
        <v>0</v>
      </c>
      <c r="N392" s="6">
        <f t="shared" si="59"/>
        <v>0</v>
      </c>
      <c r="O392" s="6">
        <f t="shared" si="59"/>
        <v>0</v>
      </c>
      <c r="P392" s="6">
        <f t="shared" si="59"/>
        <v>0</v>
      </c>
      <c r="Q392" s="6">
        <f t="shared" si="59"/>
        <v>0</v>
      </c>
      <c r="R392" s="6">
        <f t="shared" si="59"/>
        <v>0</v>
      </c>
      <c r="S392" s="6">
        <f t="shared" si="59"/>
        <v>0</v>
      </c>
      <c r="T392" s="6">
        <f t="shared" si="59"/>
        <v>0</v>
      </c>
      <c r="U392" s="6">
        <f t="shared" si="59"/>
        <v>0</v>
      </c>
      <c r="V392" s="6">
        <f t="shared" si="59"/>
        <v>0</v>
      </c>
      <c r="W392" s="6">
        <f t="shared" si="59"/>
        <v>0</v>
      </c>
    </row>
    <row r="393" spans="1:23">
      <c r="A393" s="5">
        <f t="shared" si="62"/>
        <v>0.38400000000000029</v>
      </c>
      <c r="B393" s="10">
        <f t="shared" si="61"/>
        <v>2.0577608790979941E-3</v>
      </c>
      <c r="D393" s="6">
        <f t="shared" si="60"/>
        <v>2.0577608790979941E-3</v>
      </c>
      <c r="E393" s="6">
        <f t="shared" si="60"/>
        <v>3.4415618373328238E-21</v>
      </c>
      <c r="F393" s="6">
        <f t="shared" si="60"/>
        <v>3.5742459062077007E-52</v>
      </c>
      <c r="G393" s="6">
        <f t="shared" si="60"/>
        <v>4.8214218915262541E-96</v>
      </c>
      <c r="H393" s="6">
        <f t="shared" si="60"/>
        <v>1.0523746089214449E-152</v>
      </c>
      <c r="I393" s="6">
        <f t="shared" si="60"/>
        <v>4.0934304474061744E-222</v>
      </c>
      <c r="J393" s="6">
        <f t="shared" si="60"/>
        <v>2.9864001572937098E-304</v>
      </c>
      <c r="K393" s="6">
        <f t="shared" si="60"/>
        <v>0</v>
      </c>
      <c r="L393" s="6">
        <f t="shared" si="59"/>
        <v>0</v>
      </c>
      <c r="M393" s="6">
        <f t="shared" si="59"/>
        <v>0</v>
      </c>
      <c r="N393" s="6">
        <f t="shared" si="59"/>
        <v>0</v>
      </c>
      <c r="O393" s="6">
        <f t="shared" si="59"/>
        <v>0</v>
      </c>
      <c r="P393" s="6">
        <f t="shared" si="59"/>
        <v>0</v>
      </c>
      <c r="Q393" s="6">
        <f t="shared" si="59"/>
        <v>0</v>
      </c>
      <c r="R393" s="6">
        <f t="shared" si="59"/>
        <v>0</v>
      </c>
      <c r="S393" s="6">
        <f t="shared" si="59"/>
        <v>0</v>
      </c>
      <c r="T393" s="6">
        <f t="shared" si="59"/>
        <v>0</v>
      </c>
      <c r="U393" s="6">
        <f t="shared" si="59"/>
        <v>0</v>
      </c>
      <c r="V393" s="6">
        <f t="shared" si="59"/>
        <v>0</v>
      </c>
      <c r="W393" s="6">
        <f t="shared" si="59"/>
        <v>0</v>
      </c>
    </row>
    <row r="394" spans="1:23">
      <c r="A394" s="5">
        <f t="shared" si="62"/>
        <v>0.38500000000000029</v>
      </c>
      <c r="B394" s="10">
        <f t="shared" si="61"/>
        <v>1.9592773219758277E-3</v>
      </c>
      <c r="D394" s="6">
        <f t="shared" si="60"/>
        <v>1.9592773219758277E-3</v>
      </c>
      <c r="E394" s="6">
        <f t="shared" si="60"/>
        <v>2.7484334231081226E-21</v>
      </c>
      <c r="F394" s="6">
        <f t="shared" si="60"/>
        <v>2.130381980698679E-52</v>
      </c>
      <c r="G394" s="6">
        <f t="shared" si="60"/>
        <v>1.9080779226150389E-96</v>
      </c>
      <c r="H394" s="6">
        <f t="shared" si="60"/>
        <v>2.4599804575879938E-153</v>
      </c>
      <c r="I394" s="6">
        <f t="shared" si="60"/>
        <v>5.0278062541963908E-223</v>
      </c>
      <c r="J394" s="6">
        <f t="shared" si="60"/>
        <v>1.7145788132783603E-305</v>
      </c>
      <c r="K394" s="6">
        <f t="shared" si="60"/>
        <v>0</v>
      </c>
      <c r="L394" s="6">
        <f t="shared" si="59"/>
        <v>0</v>
      </c>
      <c r="M394" s="6">
        <f t="shared" si="59"/>
        <v>0</v>
      </c>
      <c r="N394" s="6">
        <f t="shared" si="59"/>
        <v>0</v>
      </c>
      <c r="O394" s="6">
        <f t="shared" si="59"/>
        <v>0</v>
      </c>
      <c r="P394" s="6">
        <f t="shared" si="59"/>
        <v>0</v>
      </c>
      <c r="Q394" s="6">
        <f t="shared" si="59"/>
        <v>0</v>
      </c>
      <c r="R394" s="6">
        <f t="shared" si="59"/>
        <v>0</v>
      </c>
      <c r="S394" s="6">
        <f t="shared" si="59"/>
        <v>0</v>
      </c>
      <c r="T394" s="6">
        <f t="shared" si="59"/>
        <v>0</v>
      </c>
      <c r="U394" s="6">
        <f t="shared" si="59"/>
        <v>0</v>
      </c>
      <c r="V394" s="6">
        <f t="shared" si="59"/>
        <v>0</v>
      </c>
      <c r="W394" s="6">
        <f t="shared" si="59"/>
        <v>0</v>
      </c>
    </row>
    <row r="395" spans="1:23">
      <c r="A395" s="5">
        <f t="shared" si="62"/>
        <v>0.38600000000000029</v>
      </c>
      <c r="B395" s="10">
        <f t="shared" si="61"/>
        <v>1.8650660041678228E-3</v>
      </c>
      <c r="D395" s="6">
        <f t="shared" si="60"/>
        <v>1.8650660041678228E-3</v>
      </c>
      <c r="E395" s="6">
        <f t="shared" si="60"/>
        <v>2.1928421224131564E-21</v>
      </c>
      <c r="F395" s="6">
        <f t="shared" si="60"/>
        <v>1.2671090614387972E-52</v>
      </c>
      <c r="G395" s="6">
        <f t="shared" si="60"/>
        <v>7.5229431648396614E-97</v>
      </c>
      <c r="H395" s="6">
        <f t="shared" si="60"/>
        <v>5.716723906821617E-154</v>
      </c>
      <c r="I395" s="6">
        <f t="shared" si="60"/>
        <v>6.123557716313408E-224</v>
      </c>
      <c r="J395" s="6">
        <f t="shared" si="60"/>
        <v>9.7314444435631872E-307</v>
      </c>
      <c r="K395" s="6">
        <f t="shared" si="60"/>
        <v>0</v>
      </c>
      <c r="L395" s="6">
        <f t="shared" si="59"/>
        <v>0</v>
      </c>
      <c r="M395" s="6">
        <f t="shared" si="59"/>
        <v>0</v>
      </c>
      <c r="N395" s="6">
        <f t="shared" si="59"/>
        <v>0</v>
      </c>
      <c r="O395" s="6">
        <f t="shared" si="59"/>
        <v>0</v>
      </c>
      <c r="P395" s="6">
        <f t="shared" si="59"/>
        <v>0</v>
      </c>
      <c r="Q395" s="6">
        <f t="shared" si="59"/>
        <v>0</v>
      </c>
      <c r="R395" s="6">
        <f t="shared" si="59"/>
        <v>0</v>
      </c>
      <c r="S395" s="6">
        <f t="shared" si="59"/>
        <v>0</v>
      </c>
      <c r="T395" s="6">
        <f t="shared" si="59"/>
        <v>0</v>
      </c>
      <c r="U395" s="6">
        <f t="shared" si="59"/>
        <v>0</v>
      </c>
      <c r="V395" s="6">
        <f t="shared" si="59"/>
        <v>0</v>
      </c>
      <c r="W395" s="6">
        <f t="shared" si="59"/>
        <v>0</v>
      </c>
    </row>
    <row r="396" spans="1:23">
      <c r="A396" s="5">
        <f t="shared" si="62"/>
        <v>0.38700000000000029</v>
      </c>
      <c r="B396" s="10">
        <f t="shared" si="61"/>
        <v>1.7749633314292251E-3</v>
      </c>
      <c r="D396" s="6">
        <f t="shared" si="60"/>
        <v>1.7749633314292251E-3</v>
      </c>
      <c r="E396" s="6">
        <f t="shared" si="60"/>
        <v>1.7479152712899769E-21</v>
      </c>
      <c r="F396" s="6">
        <f t="shared" si="60"/>
        <v>7.52056216390381E-53</v>
      </c>
      <c r="G396" s="6">
        <f t="shared" si="60"/>
        <v>2.9549057164238696E-97</v>
      </c>
      <c r="H396" s="6">
        <f t="shared" si="60"/>
        <v>1.3207081001511962E-154</v>
      </c>
      <c r="I396" s="6">
        <f t="shared" si="60"/>
        <v>7.3951769149080213E-225</v>
      </c>
      <c r="J396" s="6">
        <f t="shared" si="60"/>
        <v>5.459936169027507E-308</v>
      </c>
      <c r="K396" s="6">
        <f t="shared" si="60"/>
        <v>0</v>
      </c>
      <c r="L396" s="6">
        <f t="shared" si="59"/>
        <v>0</v>
      </c>
      <c r="M396" s="6">
        <f t="shared" si="59"/>
        <v>0</v>
      </c>
      <c r="N396" s="6">
        <f t="shared" si="59"/>
        <v>0</v>
      </c>
      <c r="O396" s="6">
        <f t="shared" si="59"/>
        <v>0</v>
      </c>
      <c r="P396" s="6">
        <f t="shared" si="59"/>
        <v>0</v>
      </c>
      <c r="Q396" s="6">
        <f t="shared" si="59"/>
        <v>0</v>
      </c>
      <c r="R396" s="6">
        <f t="shared" si="59"/>
        <v>0</v>
      </c>
      <c r="S396" s="6">
        <f t="shared" si="59"/>
        <v>0</v>
      </c>
      <c r="T396" s="6">
        <f t="shared" si="59"/>
        <v>0</v>
      </c>
      <c r="U396" s="6">
        <f t="shared" si="59"/>
        <v>0</v>
      </c>
      <c r="V396" s="6">
        <f t="shared" si="59"/>
        <v>0</v>
      </c>
      <c r="W396" s="6">
        <f t="shared" si="59"/>
        <v>0</v>
      </c>
    </row>
    <row r="397" spans="1:23">
      <c r="A397" s="5">
        <f t="shared" si="62"/>
        <v>0.38800000000000029</v>
      </c>
      <c r="B397" s="10">
        <f t="shared" si="61"/>
        <v>1.6888109832526646E-3</v>
      </c>
      <c r="D397" s="6">
        <f t="shared" si="60"/>
        <v>1.6888109832526646E-3</v>
      </c>
      <c r="E397" s="6">
        <f t="shared" si="60"/>
        <v>1.3919467401793719E-21</v>
      </c>
      <c r="F397" s="6">
        <f t="shared" si="60"/>
        <v>4.4541282603158991E-53</v>
      </c>
      <c r="G397" s="6">
        <f t="shared" si="60"/>
        <v>1.1562642358546302E-97</v>
      </c>
      <c r="H397" s="6">
        <f t="shared" si="60"/>
        <v>3.0331946612373995E-155</v>
      </c>
      <c r="I397" s="6">
        <f t="shared" si="60"/>
        <v>8.8551931816164177E-226</v>
      </c>
      <c r="J397" s="6">
        <f t="shared" si="60"/>
        <v>0</v>
      </c>
      <c r="K397" s="6">
        <f t="shared" si="60"/>
        <v>0</v>
      </c>
      <c r="L397" s="6">
        <f t="shared" si="59"/>
        <v>0</v>
      </c>
      <c r="M397" s="6">
        <f t="shared" si="59"/>
        <v>0</v>
      </c>
      <c r="N397" s="6">
        <f t="shared" si="59"/>
        <v>0</v>
      </c>
      <c r="O397" s="6">
        <f t="shared" si="59"/>
        <v>0</v>
      </c>
      <c r="P397" s="6">
        <f t="shared" si="59"/>
        <v>0</v>
      </c>
      <c r="Q397" s="6">
        <f t="shared" si="59"/>
        <v>0</v>
      </c>
      <c r="R397" s="6">
        <f t="shared" si="59"/>
        <v>0</v>
      </c>
      <c r="S397" s="6">
        <f t="shared" si="59"/>
        <v>0</v>
      </c>
      <c r="T397" s="6">
        <f t="shared" si="59"/>
        <v>0</v>
      </c>
      <c r="U397" s="6">
        <f t="shared" si="59"/>
        <v>0</v>
      </c>
      <c r="V397" s="6">
        <f t="shared" si="59"/>
        <v>0</v>
      </c>
      <c r="W397" s="6">
        <f t="shared" si="59"/>
        <v>0</v>
      </c>
    </row>
    <row r="398" spans="1:23">
      <c r="A398" s="5">
        <f t="shared" si="62"/>
        <v>0.38900000000000029</v>
      </c>
      <c r="B398" s="10">
        <f t="shared" si="61"/>
        <v>1.6064557843715409E-3</v>
      </c>
      <c r="D398" s="6">
        <f t="shared" si="60"/>
        <v>1.6064557843715409E-3</v>
      </c>
      <c r="E398" s="6">
        <f t="shared" si="60"/>
        <v>1.1074202092464125E-21</v>
      </c>
      <c r="F398" s="6">
        <f t="shared" si="60"/>
        <v>2.6323736466288156E-53</v>
      </c>
      <c r="G398" s="6">
        <f t="shared" si="60"/>
        <v>4.5073532116910296E-98</v>
      </c>
      <c r="H398" s="6">
        <f t="shared" si="60"/>
        <v>6.924959813263664E-156</v>
      </c>
      <c r="I398" s="6">
        <f t="shared" si="60"/>
        <v>1.0513260384547648E-226</v>
      </c>
      <c r="J398" s="6">
        <f t="shared" si="60"/>
        <v>0</v>
      </c>
      <c r="K398" s="6">
        <f t="shared" si="60"/>
        <v>0</v>
      </c>
      <c r="L398" s="6">
        <f t="shared" si="59"/>
        <v>0</v>
      </c>
      <c r="M398" s="6">
        <f t="shared" si="59"/>
        <v>0</v>
      </c>
      <c r="N398" s="6">
        <f t="shared" si="59"/>
        <v>0</v>
      </c>
      <c r="O398" s="6">
        <f t="shared" si="59"/>
        <v>0</v>
      </c>
      <c r="P398" s="6">
        <f t="shared" si="59"/>
        <v>0</v>
      </c>
      <c r="Q398" s="6">
        <f t="shared" si="59"/>
        <v>0</v>
      </c>
      <c r="R398" s="6">
        <f t="shared" si="59"/>
        <v>0</v>
      </c>
      <c r="S398" s="6">
        <f t="shared" si="59"/>
        <v>0</v>
      </c>
      <c r="T398" s="6">
        <f t="shared" si="59"/>
        <v>0</v>
      </c>
      <c r="U398" s="6">
        <f t="shared" si="59"/>
        <v>0</v>
      </c>
      <c r="V398" s="6">
        <f t="shared" si="59"/>
        <v>0</v>
      </c>
      <c r="W398" s="6">
        <f t="shared" si="59"/>
        <v>0</v>
      </c>
    </row>
    <row r="399" spans="1:23">
      <c r="A399" s="5">
        <f t="shared" si="62"/>
        <v>0.39000000000000029</v>
      </c>
      <c r="B399" s="10">
        <f t="shared" si="61"/>
        <v>1.5277495777833773E-3</v>
      </c>
      <c r="D399" s="6">
        <f t="shared" si="60"/>
        <v>1.5277495777833773E-3</v>
      </c>
      <c r="E399" s="6">
        <f t="shared" si="60"/>
        <v>8.8021386358005247E-22</v>
      </c>
      <c r="F399" s="6">
        <f t="shared" si="60"/>
        <v>1.5523907094111205E-53</v>
      </c>
      <c r="G399" s="6">
        <f t="shared" si="60"/>
        <v>1.7503726460305249E-98</v>
      </c>
      <c r="H399" s="6">
        <f t="shared" si="60"/>
        <v>1.5716196089636513E-156</v>
      </c>
      <c r="I399" s="6">
        <f t="shared" si="60"/>
        <v>1.2375189003289494E-227</v>
      </c>
      <c r="J399" s="6">
        <f t="shared" si="60"/>
        <v>0</v>
      </c>
      <c r="K399" s="6">
        <f t="shared" si="60"/>
        <v>0</v>
      </c>
      <c r="L399" s="6">
        <f t="shared" si="59"/>
        <v>0</v>
      </c>
      <c r="M399" s="6">
        <f t="shared" si="59"/>
        <v>0</v>
      </c>
      <c r="N399" s="6">
        <f t="shared" si="59"/>
        <v>0</v>
      </c>
      <c r="O399" s="6">
        <f t="shared" si="59"/>
        <v>0</v>
      </c>
      <c r="P399" s="6">
        <f t="shared" si="59"/>
        <v>0</v>
      </c>
      <c r="Q399" s="6">
        <f t="shared" si="59"/>
        <v>0</v>
      </c>
      <c r="R399" s="6">
        <f t="shared" si="59"/>
        <v>0</v>
      </c>
      <c r="S399" s="6">
        <f t="shared" si="59"/>
        <v>0</v>
      </c>
      <c r="T399" s="6">
        <f t="shared" si="59"/>
        <v>0</v>
      </c>
      <c r="U399" s="6">
        <f t="shared" si="59"/>
        <v>0</v>
      </c>
      <c r="V399" s="6">
        <f t="shared" si="59"/>
        <v>0</v>
      </c>
      <c r="W399" s="6">
        <f t="shared" si="59"/>
        <v>0</v>
      </c>
    </row>
    <row r="400" spans="1:23">
      <c r="A400" s="5">
        <f t="shared" si="62"/>
        <v>0.39100000000000029</v>
      </c>
      <c r="B400" s="10">
        <f t="shared" si="61"/>
        <v>1.4525490993378964E-3</v>
      </c>
      <c r="D400" s="6">
        <f t="shared" si="60"/>
        <v>1.4525490993378964E-3</v>
      </c>
      <c r="E400" s="6">
        <f t="shared" si="60"/>
        <v>6.9895342889097394E-22</v>
      </c>
      <c r="F400" s="6">
        <f t="shared" si="60"/>
        <v>9.1352300508927805E-54</v>
      </c>
      <c r="G400" s="6">
        <f t="shared" si="60"/>
        <v>6.7713807450253897E-99</v>
      </c>
      <c r="H400" s="6">
        <f t="shared" si="60"/>
        <v>3.5455242436916229E-157</v>
      </c>
      <c r="I400" s="6">
        <f t="shared" si="60"/>
        <v>1.4441967709310975E-228</v>
      </c>
      <c r="J400" s="6">
        <f t="shared" si="60"/>
        <v>0</v>
      </c>
      <c r="K400" s="6">
        <f t="shared" si="60"/>
        <v>0</v>
      </c>
      <c r="L400" s="6">
        <f t="shared" si="59"/>
        <v>0</v>
      </c>
      <c r="M400" s="6">
        <f t="shared" si="59"/>
        <v>0</v>
      </c>
      <c r="N400" s="6">
        <f t="shared" si="59"/>
        <v>0</v>
      </c>
      <c r="O400" s="6">
        <f t="shared" ref="L400:W421" si="63">EXP($A400-O$4*EXP(4*$A400))*((16*O$4^2*EXP(8*$A400)-24*O$4*EXP(4*$A400)))</f>
        <v>0</v>
      </c>
      <c r="P400" s="6">
        <f t="shared" si="63"/>
        <v>0</v>
      </c>
      <c r="Q400" s="6">
        <f t="shared" si="63"/>
        <v>0</v>
      </c>
      <c r="R400" s="6">
        <f t="shared" si="63"/>
        <v>0</v>
      </c>
      <c r="S400" s="6">
        <f t="shared" si="63"/>
        <v>0</v>
      </c>
      <c r="T400" s="6">
        <f t="shared" si="63"/>
        <v>0</v>
      </c>
      <c r="U400" s="6">
        <f t="shared" si="63"/>
        <v>0</v>
      </c>
      <c r="V400" s="6">
        <f t="shared" si="63"/>
        <v>0</v>
      </c>
      <c r="W400" s="6">
        <f t="shared" si="63"/>
        <v>0</v>
      </c>
    </row>
    <row r="401" spans="1:23">
      <c r="A401" s="5">
        <f t="shared" si="62"/>
        <v>0.39200000000000029</v>
      </c>
      <c r="B401" s="10">
        <f t="shared" si="61"/>
        <v>1.380715853931541E-3</v>
      </c>
      <c r="D401" s="6">
        <f t="shared" si="60"/>
        <v>1.380715853931541E-3</v>
      </c>
      <c r="E401" s="6">
        <f t="shared" si="60"/>
        <v>5.5448638350532697E-22</v>
      </c>
      <c r="F401" s="6">
        <f t="shared" si="60"/>
        <v>5.3641281932303854E-54</v>
      </c>
      <c r="G401" s="6">
        <f t="shared" si="60"/>
        <v>2.6094866528495179E-99</v>
      </c>
      <c r="H401" s="6">
        <f t="shared" si="60"/>
        <v>7.9507099420391199E-158</v>
      </c>
      <c r="I401" s="6">
        <f t="shared" si="60"/>
        <v>1.6708829165929395E-229</v>
      </c>
      <c r="J401" s="6">
        <f t="shared" si="60"/>
        <v>0</v>
      </c>
      <c r="K401" s="6">
        <f t="shared" si="60"/>
        <v>0</v>
      </c>
      <c r="L401" s="6">
        <f t="shared" si="63"/>
        <v>0</v>
      </c>
      <c r="M401" s="6">
        <f t="shared" si="63"/>
        <v>0</v>
      </c>
      <c r="N401" s="6">
        <f t="shared" si="63"/>
        <v>0</v>
      </c>
      <c r="O401" s="6">
        <f t="shared" si="63"/>
        <v>0</v>
      </c>
      <c r="P401" s="6">
        <f t="shared" si="63"/>
        <v>0</v>
      </c>
      <c r="Q401" s="6">
        <f t="shared" si="63"/>
        <v>0</v>
      </c>
      <c r="R401" s="6">
        <f t="shared" si="63"/>
        <v>0</v>
      </c>
      <c r="S401" s="6">
        <f t="shared" si="63"/>
        <v>0</v>
      </c>
      <c r="T401" s="6">
        <f t="shared" si="63"/>
        <v>0</v>
      </c>
      <c r="U401" s="6">
        <f t="shared" si="63"/>
        <v>0</v>
      </c>
      <c r="V401" s="6">
        <f t="shared" si="63"/>
        <v>0</v>
      </c>
      <c r="W401" s="6">
        <f t="shared" si="63"/>
        <v>0</v>
      </c>
    </row>
    <row r="402" spans="1:23">
      <c r="A402" s="5">
        <f t="shared" si="62"/>
        <v>0.39300000000000029</v>
      </c>
      <c r="B402" s="10">
        <f t="shared" si="61"/>
        <v>1.3121159933473961E-3</v>
      </c>
      <c r="D402" s="6">
        <f t="shared" si="60"/>
        <v>1.3121159933473961E-3</v>
      </c>
      <c r="E402" s="6">
        <f t="shared" si="60"/>
        <v>4.3945506142508861E-22</v>
      </c>
      <c r="F402" s="6">
        <f t="shared" si="60"/>
        <v>3.1429411682340005E-54</v>
      </c>
      <c r="G402" s="6">
        <f t="shared" si="60"/>
        <v>1.0017454213137153E-99</v>
      </c>
      <c r="H402" s="6">
        <f t="shared" si="60"/>
        <v>1.7722024770594435E-158</v>
      </c>
      <c r="I402" s="6">
        <f t="shared" si="60"/>
        <v>1.9164422573218754E-230</v>
      </c>
      <c r="J402" s="6">
        <f t="shared" si="60"/>
        <v>0</v>
      </c>
      <c r="K402" s="6">
        <f t="shared" si="60"/>
        <v>0</v>
      </c>
      <c r="L402" s="6">
        <f t="shared" si="63"/>
        <v>0</v>
      </c>
      <c r="M402" s="6">
        <f t="shared" si="63"/>
        <v>0</v>
      </c>
      <c r="N402" s="6">
        <f t="shared" si="63"/>
        <v>0</v>
      </c>
      <c r="O402" s="6">
        <f t="shared" si="63"/>
        <v>0</v>
      </c>
      <c r="P402" s="6">
        <f t="shared" si="63"/>
        <v>0</v>
      </c>
      <c r="Q402" s="6">
        <f t="shared" si="63"/>
        <v>0</v>
      </c>
      <c r="R402" s="6">
        <f t="shared" si="63"/>
        <v>0</v>
      </c>
      <c r="S402" s="6">
        <f t="shared" si="63"/>
        <v>0</v>
      </c>
      <c r="T402" s="6">
        <f t="shared" si="63"/>
        <v>0</v>
      </c>
      <c r="U402" s="6">
        <f t="shared" si="63"/>
        <v>0</v>
      </c>
      <c r="V402" s="6">
        <f t="shared" si="63"/>
        <v>0</v>
      </c>
      <c r="W402" s="6">
        <f t="shared" si="63"/>
        <v>0</v>
      </c>
    </row>
    <row r="403" spans="1:23">
      <c r="A403" s="5">
        <f t="shared" si="62"/>
        <v>0.39400000000000029</v>
      </c>
      <c r="B403" s="10">
        <f t="shared" si="61"/>
        <v>1.2466201957767255E-3</v>
      </c>
      <c r="D403" s="6">
        <f t="shared" si="60"/>
        <v>1.2466201957767255E-3</v>
      </c>
      <c r="E403" s="6">
        <f t="shared" si="60"/>
        <v>3.4795038160316379E-22</v>
      </c>
      <c r="F403" s="6">
        <f t="shared" si="60"/>
        <v>1.8374986213628597E-54</v>
      </c>
      <c r="G403" s="6">
        <f t="shared" si="60"/>
        <v>3.8306932606389033E-100</v>
      </c>
      <c r="H403" s="6">
        <f t="shared" si="60"/>
        <v>3.9263793307793656E-159</v>
      </c>
      <c r="I403" s="6">
        <f t="shared" si="60"/>
        <v>2.1790159988147185E-231</v>
      </c>
      <c r="J403" s="6">
        <f t="shared" si="60"/>
        <v>0</v>
      </c>
      <c r="K403" s="6">
        <f t="shared" si="60"/>
        <v>0</v>
      </c>
      <c r="L403" s="6">
        <f t="shared" si="63"/>
        <v>0</v>
      </c>
      <c r="M403" s="6">
        <f t="shared" si="63"/>
        <v>0</v>
      </c>
      <c r="N403" s="6">
        <f t="shared" si="63"/>
        <v>0</v>
      </c>
      <c r="O403" s="6">
        <f t="shared" si="63"/>
        <v>0</v>
      </c>
      <c r="P403" s="6">
        <f t="shared" si="63"/>
        <v>0</v>
      </c>
      <c r="Q403" s="6">
        <f t="shared" si="63"/>
        <v>0</v>
      </c>
      <c r="R403" s="6">
        <f t="shared" si="63"/>
        <v>0</v>
      </c>
      <c r="S403" s="6">
        <f t="shared" si="63"/>
        <v>0</v>
      </c>
      <c r="T403" s="6">
        <f t="shared" si="63"/>
        <v>0</v>
      </c>
      <c r="U403" s="6">
        <f t="shared" si="63"/>
        <v>0</v>
      </c>
      <c r="V403" s="6">
        <f t="shared" si="63"/>
        <v>0</v>
      </c>
      <c r="W403" s="6">
        <f t="shared" si="63"/>
        <v>0</v>
      </c>
    </row>
    <row r="404" spans="1:23">
      <c r="A404" s="5">
        <f t="shared" si="62"/>
        <v>0.3950000000000003</v>
      </c>
      <c r="B404" s="10">
        <f t="shared" si="61"/>
        <v>1.1841035470554718E-3</v>
      </c>
      <c r="D404" s="6">
        <f t="shared" si="60"/>
        <v>1.1841035470554718E-3</v>
      </c>
      <c r="E404" s="6">
        <f t="shared" si="60"/>
        <v>2.7523124822378219E-22</v>
      </c>
      <c r="F404" s="6">
        <f t="shared" si="60"/>
        <v>1.0719330630307516E-54</v>
      </c>
      <c r="G404" s="6">
        <f t="shared" si="60"/>
        <v>1.4591783329608602E-100</v>
      </c>
      <c r="H404" s="6">
        <f t="shared" si="60"/>
        <v>8.6463362652835907E-160</v>
      </c>
      <c r="I404" s="6">
        <f t="shared" si="60"/>
        <v>2.4559803624529843E-232</v>
      </c>
      <c r="J404" s="6">
        <f t="shared" si="60"/>
        <v>0</v>
      </c>
      <c r="K404" s="6">
        <f t="shared" si="60"/>
        <v>0</v>
      </c>
      <c r="L404" s="6">
        <f t="shared" si="63"/>
        <v>0</v>
      </c>
      <c r="M404" s="6">
        <f t="shared" si="63"/>
        <v>0</v>
      </c>
      <c r="N404" s="6">
        <f t="shared" si="63"/>
        <v>0</v>
      </c>
      <c r="O404" s="6">
        <f t="shared" si="63"/>
        <v>0</v>
      </c>
      <c r="P404" s="6">
        <f t="shared" si="63"/>
        <v>0</v>
      </c>
      <c r="Q404" s="6">
        <f t="shared" si="63"/>
        <v>0</v>
      </c>
      <c r="R404" s="6">
        <f t="shared" si="63"/>
        <v>0</v>
      </c>
      <c r="S404" s="6">
        <f t="shared" si="63"/>
        <v>0</v>
      </c>
      <c r="T404" s="6">
        <f t="shared" si="63"/>
        <v>0</v>
      </c>
      <c r="U404" s="6">
        <f t="shared" si="63"/>
        <v>0</v>
      </c>
      <c r="V404" s="6">
        <f t="shared" si="63"/>
        <v>0</v>
      </c>
      <c r="W404" s="6">
        <f t="shared" si="63"/>
        <v>0</v>
      </c>
    </row>
    <row r="405" spans="1:23">
      <c r="A405" s="5">
        <f t="shared" si="62"/>
        <v>0.3960000000000003</v>
      </c>
      <c r="B405" s="10">
        <f t="shared" si="61"/>
        <v>1.1244454236464334E-3</v>
      </c>
      <c r="D405" s="6">
        <f t="shared" si="60"/>
        <v>1.1244454236464334E-3</v>
      </c>
      <c r="E405" s="6">
        <f t="shared" si="60"/>
        <v>2.1749738866433734E-22</v>
      </c>
      <c r="F405" s="6">
        <f t="shared" si="60"/>
        <v>6.2395659348883857E-55</v>
      </c>
      <c r="G405" s="6">
        <f t="shared" si="60"/>
        <v>5.5366055124237277E-101</v>
      </c>
      <c r="H405" s="6">
        <f t="shared" si="60"/>
        <v>1.8924410618259832E-160</v>
      </c>
      <c r="I405" s="6">
        <f t="shared" si="60"/>
        <v>2.7439356380954562E-233</v>
      </c>
      <c r="J405" s="6">
        <f t="shared" si="60"/>
        <v>0</v>
      </c>
      <c r="K405" s="6">
        <f t="shared" si="60"/>
        <v>0</v>
      </c>
      <c r="L405" s="6">
        <f t="shared" si="63"/>
        <v>0</v>
      </c>
      <c r="M405" s="6">
        <f t="shared" si="63"/>
        <v>0</v>
      </c>
      <c r="N405" s="6">
        <f t="shared" si="63"/>
        <v>0</v>
      </c>
      <c r="O405" s="6">
        <f t="shared" si="63"/>
        <v>0</v>
      </c>
      <c r="P405" s="6">
        <f t="shared" si="63"/>
        <v>0</v>
      </c>
      <c r="Q405" s="6">
        <f t="shared" si="63"/>
        <v>0</v>
      </c>
      <c r="R405" s="6">
        <f t="shared" si="63"/>
        <v>0</v>
      </c>
      <c r="S405" s="6">
        <f t="shared" si="63"/>
        <v>0</v>
      </c>
      <c r="T405" s="6">
        <f t="shared" si="63"/>
        <v>0</v>
      </c>
      <c r="U405" s="6">
        <f t="shared" si="63"/>
        <v>0</v>
      </c>
      <c r="V405" s="6">
        <f t="shared" si="63"/>
        <v>0</v>
      </c>
      <c r="W405" s="6">
        <f t="shared" si="63"/>
        <v>0</v>
      </c>
    </row>
    <row r="406" spans="1:23">
      <c r="A406" s="5">
        <f t="shared" si="62"/>
        <v>0.3970000000000003</v>
      </c>
      <c r="B406" s="10">
        <f t="shared" si="61"/>
        <v>1.067529377395121E-3</v>
      </c>
      <c r="D406" s="6">
        <f t="shared" si="60"/>
        <v>1.067529377395121E-3</v>
      </c>
      <c r="E406" s="6">
        <f t="shared" si="60"/>
        <v>1.7170563212019248E-22</v>
      </c>
      <c r="F406" s="6">
        <f t="shared" si="60"/>
        <v>3.6239594900879205E-55</v>
      </c>
      <c r="G406" s="6">
        <f t="shared" si="60"/>
        <v>2.0925517481040347E-101</v>
      </c>
      <c r="H406" s="6">
        <f t="shared" si="60"/>
        <v>4.1167297544776681E-161</v>
      </c>
      <c r="I406" s="6">
        <f t="shared" si="60"/>
        <v>3.0387307306028896E-234</v>
      </c>
      <c r="J406" s="6">
        <f t="shared" si="60"/>
        <v>0</v>
      </c>
      <c r="K406" s="6">
        <f t="shared" si="60"/>
        <v>0</v>
      </c>
      <c r="L406" s="6">
        <f t="shared" si="63"/>
        <v>0</v>
      </c>
      <c r="M406" s="6">
        <f t="shared" si="63"/>
        <v>0</v>
      </c>
      <c r="N406" s="6">
        <f t="shared" si="63"/>
        <v>0</v>
      </c>
      <c r="O406" s="6">
        <f t="shared" si="63"/>
        <v>0</v>
      </c>
      <c r="P406" s="6">
        <f t="shared" si="63"/>
        <v>0</v>
      </c>
      <c r="Q406" s="6">
        <f t="shared" si="63"/>
        <v>0</v>
      </c>
      <c r="R406" s="6">
        <f t="shared" si="63"/>
        <v>0</v>
      </c>
      <c r="S406" s="6">
        <f t="shared" si="63"/>
        <v>0</v>
      </c>
      <c r="T406" s="6">
        <f t="shared" si="63"/>
        <v>0</v>
      </c>
      <c r="U406" s="6">
        <f t="shared" si="63"/>
        <v>0</v>
      </c>
      <c r="V406" s="6">
        <f t="shared" si="63"/>
        <v>0</v>
      </c>
      <c r="W406" s="6">
        <f t="shared" si="63"/>
        <v>0</v>
      </c>
    </row>
    <row r="407" spans="1:23">
      <c r="A407" s="5">
        <f t="shared" si="62"/>
        <v>0.3980000000000003</v>
      </c>
      <c r="B407" s="10">
        <f t="shared" si="61"/>
        <v>1.0132430220848422E-3</v>
      </c>
      <c r="D407" s="6">
        <f t="shared" si="60"/>
        <v>1.0132430220848422E-3</v>
      </c>
      <c r="E407" s="6">
        <f t="shared" si="60"/>
        <v>1.3542146741311992E-22</v>
      </c>
      <c r="F407" s="6">
        <f t="shared" si="60"/>
        <v>2.1001518464132974E-55</v>
      </c>
      <c r="G407" s="6">
        <f t="shared" si="60"/>
        <v>7.8776997943975223E-102</v>
      </c>
      <c r="H407" s="6">
        <f t="shared" si="60"/>
        <v>8.9004393802006429E-162</v>
      </c>
      <c r="I407" s="6">
        <f t="shared" si="60"/>
        <v>3.3355267596169787E-235</v>
      </c>
      <c r="J407" s="6">
        <f t="shared" si="60"/>
        <v>0</v>
      </c>
      <c r="K407" s="6">
        <f t="shared" si="60"/>
        <v>0</v>
      </c>
      <c r="L407" s="6">
        <f t="shared" si="63"/>
        <v>0</v>
      </c>
      <c r="M407" s="6">
        <f t="shared" si="63"/>
        <v>0</v>
      </c>
      <c r="N407" s="6">
        <f t="shared" si="63"/>
        <v>0</v>
      </c>
      <c r="O407" s="6">
        <f t="shared" si="63"/>
        <v>0</v>
      </c>
      <c r="P407" s="6">
        <f t="shared" si="63"/>
        <v>0</v>
      </c>
      <c r="Q407" s="6">
        <f t="shared" si="63"/>
        <v>0</v>
      </c>
      <c r="R407" s="6">
        <f t="shared" si="63"/>
        <v>0</v>
      </c>
      <c r="S407" s="6">
        <f t="shared" si="63"/>
        <v>0</v>
      </c>
      <c r="T407" s="6">
        <f t="shared" si="63"/>
        <v>0</v>
      </c>
      <c r="U407" s="6">
        <f t="shared" si="63"/>
        <v>0</v>
      </c>
      <c r="V407" s="6">
        <f t="shared" si="63"/>
        <v>0</v>
      </c>
      <c r="W407" s="6">
        <f t="shared" si="63"/>
        <v>0</v>
      </c>
    </row>
    <row r="408" spans="1:23">
      <c r="A408" s="5">
        <f t="shared" si="62"/>
        <v>0.3990000000000003</v>
      </c>
      <c r="B408" s="10">
        <f t="shared" si="61"/>
        <v>9.614779218138134E-4</v>
      </c>
      <c r="D408" s="6">
        <f t="shared" si="60"/>
        <v>9.614779218138134E-4</v>
      </c>
      <c r="E408" s="6">
        <f t="shared" si="60"/>
        <v>1.0669922360458276E-22</v>
      </c>
      <c r="F408" s="6">
        <f t="shared" si="60"/>
        <v>1.2143744223463997E-55</v>
      </c>
      <c r="G408" s="6">
        <f t="shared" si="60"/>
        <v>2.9539721009467608E-102</v>
      </c>
      <c r="H408" s="6">
        <f t="shared" si="60"/>
        <v>1.9124448611943806E-162</v>
      </c>
      <c r="I408" s="6">
        <f t="shared" si="60"/>
        <v>3.6289011572007922E-236</v>
      </c>
      <c r="J408" s="6">
        <f t="shared" si="60"/>
        <v>0</v>
      </c>
      <c r="K408" s="6">
        <f t="shared" si="60"/>
        <v>0</v>
      </c>
      <c r="L408" s="6">
        <f t="shared" si="63"/>
        <v>0</v>
      </c>
      <c r="M408" s="6">
        <f t="shared" si="63"/>
        <v>0</v>
      </c>
      <c r="N408" s="6">
        <f t="shared" si="63"/>
        <v>0</v>
      </c>
      <c r="O408" s="6">
        <f t="shared" si="63"/>
        <v>0</v>
      </c>
      <c r="P408" s="6">
        <f t="shared" si="63"/>
        <v>0</v>
      </c>
      <c r="Q408" s="6">
        <f t="shared" si="63"/>
        <v>0</v>
      </c>
      <c r="R408" s="6">
        <f t="shared" si="63"/>
        <v>0</v>
      </c>
      <c r="S408" s="6">
        <f t="shared" si="63"/>
        <v>0</v>
      </c>
      <c r="T408" s="6">
        <f t="shared" si="63"/>
        <v>0</v>
      </c>
      <c r="U408" s="6">
        <f t="shared" si="63"/>
        <v>0</v>
      </c>
      <c r="V408" s="6">
        <f t="shared" si="63"/>
        <v>0</v>
      </c>
      <c r="W408" s="6">
        <f t="shared" si="63"/>
        <v>0</v>
      </c>
    </row>
    <row r="409" spans="1:23">
      <c r="A409" s="5">
        <f t="shared" si="62"/>
        <v>0.4000000000000003</v>
      </c>
      <c r="B409" s="10">
        <f t="shared" si="61"/>
        <v>9.1212948121474407E-4</v>
      </c>
      <c r="D409" s="6">
        <f t="shared" si="60"/>
        <v>9.1212948121474407E-4</v>
      </c>
      <c r="E409" s="6">
        <f t="shared" si="60"/>
        <v>8.3985449956286247E-23</v>
      </c>
      <c r="F409" s="6">
        <f t="shared" si="60"/>
        <v>7.0062432262168568E-56</v>
      </c>
      <c r="G409" s="6">
        <f t="shared" si="60"/>
        <v>1.1032913579938676E-102</v>
      </c>
      <c r="H409" s="6">
        <f t="shared" si="60"/>
        <v>4.083890026907479E-163</v>
      </c>
      <c r="I409" s="6">
        <f t="shared" si="60"/>
        <v>3.912991199457499E-237</v>
      </c>
      <c r="J409" s="6">
        <f t="shared" si="60"/>
        <v>0</v>
      </c>
      <c r="K409" s="6">
        <f t="shared" si="60"/>
        <v>0</v>
      </c>
      <c r="L409" s="6">
        <f t="shared" si="63"/>
        <v>0</v>
      </c>
      <c r="M409" s="6">
        <f t="shared" si="63"/>
        <v>0</v>
      </c>
      <c r="N409" s="6">
        <f t="shared" si="63"/>
        <v>0</v>
      </c>
      <c r="O409" s="6">
        <f t="shared" si="63"/>
        <v>0</v>
      </c>
      <c r="P409" s="6">
        <f t="shared" si="63"/>
        <v>0</v>
      </c>
      <c r="Q409" s="6">
        <f t="shared" si="63"/>
        <v>0</v>
      </c>
      <c r="R409" s="6">
        <f t="shared" si="63"/>
        <v>0</v>
      </c>
      <c r="S409" s="6">
        <f t="shared" si="63"/>
        <v>0</v>
      </c>
      <c r="T409" s="6">
        <f t="shared" si="63"/>
        <v>0</v>
      </c>
      <c r="U409" s="6">
        <f t="shared" si="63"/>
        <v>0</v>
      </c>
      <c r="V409" s="6">
        <f t="shared" si="63"/>
        <v>0</v>
      </c>
      <c r="W409" s="6">
        <f t="shared" si="63"/>
        <v>0</v>
      </c>
    </row>
    <row r="410" spans="1:23">
      <c r="A410" s="5">
        <f t="shared" si="62"/>
        <v>0.4010000000000003</v>
      </c>
      <c r="B410" s="10">
        <f t="shared" si="61"/>
        <v>8.6509683753499338E-4</v>
      </c>
      <c r="D410" s="6">
        <f t="shared" si="60"/>
        <v>8.6509683753499338E-4</v>
      </c>
      <c r="E410" s="6">
        <f t="shared" si="60"/>
        <v>6.6041080734158409E-23</v>
      </c>
      <c r="F410" s="6">
        <f t="shared" si="60"/>
        <v>4.033152170004353E-56</v>
      </c>
      <c r="G410" s="6">
        <f t="shared" si="60"/>
        <v>4.1043463487678738E-103</v>
      </c>
      <c r="H410" s="6">
        <f t="shared" si="60"/>
        <v>8.6667447086953359E-164</v>
      </c>
      <c r="I410" s="6">
        <f t="shared" si="60"/>
        <v>4.1816731688139364E-238</v>
      </c>
      <c r="J410" s="6">
        <f t="shared" si="60"/>
        <v>0</v>
      </c>
      <c r="K410" s="6">
        <f t="shared" si="60"/>
        <v>0</v>
      </c>
      <c r="L410" s="6">
        <f t="shared" si="63"/>
        <v>0</v>
      </c>
      <c r="M410" s="6">
        <f t="shared" si="63"/>
        <v>0</v>
      </c>
      <c r="N410" s="6">
        <f t="shared" si="63"/>
        <v>0</v>
      </c>
      <c r="O410" s="6">
        <f t="shared" si="63"/>
        <v>0</v>
      </c>
      <c r="P410" s="6">
        <f t="shared" si="63"/>
        <v>0</v>
      </c>
      <c r="Q410" s="6">
        <f t="shared" si="63"/>
        <v>0</v>
      </c>
      <c r="R410" s="6">
        <f t="shared" si="63"/>
        <v>0</v>
      </c>
      <c r="S410" s="6">
        <f t="shared" si="63"/>
        <v>0</v>
      </c>
      <c r="T410" s="6">
        <f t="shared" si="63"/>
        <v>0</v>
      </c>
      <c r="U410" s="6">
        <f t="shared" si="63"/>
        <v>0</v>
      </c>
      <c r="V410" s="6">
        <f t="shared" si="63"/>
        <v>0</v>
      </c>
      <c r="W410" s="6">
        <f t="shared" si="63"/>
        <v>0</v>
      </c>
    </row>
    <row r="411" spans="1:23">
      <c r="A411" s="5">
        <f t="shared" si="62"/>
        <v>0.4020000000000003</v>
      </c>
      <c r="B411" s="10">
        <f t="shared" si="61"/>
        <v>8.2028275459273723E-4</v>
      </c>
      <c r="D411" s="6">
        <f t="shared" si="60"/>
        <v>8.2028275459273723E-4</v>
      </c>
      <c r="E411" s="6">
        <f t="shared" si="60"/>
        <v>5.1878795195724641E-23</v>
      </c>
      <c r="F411" s="6">
        <f t="shared" si="60"/>
        <v>2.3164712030399031E-56</v>
      </c>
      <c r="G411" s="6">
        <f t="shared" si="60"/>
        <v>1.5207604599950808E-103</v>
      </c>
      <c r="H411" s="6">
        <f t="shared" si="60"/>
        <v>1.827780267984376E-164</v>
      </c>
      <c r="I411" s="6">
        <f t="shared" si="60"/>
        <v>4.4287705785000035E-239</v>
      </c>
      <c r="J411" s="6">
        <f t="shared" si="60"/>
        <v>0</v>
      </c>
      <c r="K411" s="6">
        <f t="shared" si="60"/>
        <v>0</v>
      </c>
      <c r="L411" s="6">
        <f t="shared" si="63"/>
        <v>0</v>
      </c>
      <c r="M411" s="6">
        <f t="shared" si="63"/>
        <v>0</v>
      </c>
      <c r="N411" s="6">
        <f t="shared" si="63"/>
        <v>0</v>
      </c>
      <c r="O411" s="6">
        <f t="shared" si="63"/>
        <v>0</v>
      </c>
      <c r="P411" s="6">
        <f t="shared" si="63"/>
        <v>0</v>
      </c>
      <c r="Q411" s="6">
        <f t="shared" si="63"/>
        <v>0</v>
      </c>
      <c r="R411" s="6">
        <f t="shared" si="63"/>
        <v>0</v>
      </c>
      <c r="S411" s="6">
        <f t="shared" si="63"/>
        <v>0</v>
      </c>
      <c r="T411" s="6">
        <f t="shared" si="63"/>
        <v>0</v>
      </c>
      <c r="U411" s="6">
        <f t="shared" si="63"/>
        <v>0</v>
      </c>
      <c r="V411" s="6">
        <f t="shared" si="63"/>
        <v>0</v>
      </c>
      <c r="W411" s="6">
        <f t="shared" si="63"/>
        <v>0</v>
      </c>
    </row>
    <row r="412" spans="1:23">
      <c r="A412" s="5">
        <f t="shared" si="62"/>
        <v>0.4030000000000003</v>
      </c>
      <c r="B412" s="10">
        <f t="shared" si="61"/>
        <v>7.7759351862264714E-4</v>
      </c>
      <c r="D412" s="6">
        <f t="shared" si="60"/>
        <v>7.7759351862264714E-4</v>
      </c>
      <c r="E412" s="6">
        <f t="shared" si="60"/>
        <v>4.0712656752269286E-23</v>
      </c>
      <c r="F412" s="6">
        <f t="shared" si="60"/>
        <v>1.3274806124418567E-56</v>
      </c>
      <c r="G412" s="6">
        <f t="shared" si="60"/>
        <v>5.6122070615045808E-104</v>
      </c>
      <c r="H412" s="6">
        <f t="shared" si="60"/>
        <v>3.8306026330425398E-165</v>
      </c>
      <c r="I412" s="6">
        <f t="shared" si="60"/>
        <v>4.648282332076228E-240</v>
      </c>
      <c r="J412" s="6">
        <f t="shared" si="60"/>
        <v>0</v>
      </c>
      <c r="K412" s="6">
        <f t="shared" ref="E412:K427" si="64">EXP($A412-K$4*EXP(4*$A412))*((16*K$4^2*EXP(8*$A412)-24*K$4*EXP(4*$A412)))</f>
        <v>0</v>
      </c>
      <c r="L412" s="6">
        <f t="shared" si="63"/>
        <v>0</v>
      </c>
      <c r="M412" s="6">
        <f t="shared" si="63"/>
        <v>0</v>
      </c>
      <c r="N412" s="6">
        <f t="shared" si="63"/>
        <v>0</v>
      </c>
      <c r="O412" s="6">
        <f t="shared" si="63"/>
        <v>0</v>
      </c>
      <c r="P412" s="6">
        <f t="shared" si="63"/>
        <v>0</v>
      </c>
      <c r="Q412" s="6">
        <f t="shared" si="63"/>
        <v>0</v>
      </c>
      <c r="R412" s="6">
        <f t="shared" si="63"/>
        <v>0</v>
      </c>
      <c r="S412" s="6">
        <f t="shared" si="63"/>
        <v>0</v>
      </c>
      <c r="T412" s="6">
        <f t="shared" si="63"/>
        <v>0</v>
      </c>
      <c r="U412" s="6">
        <f t="shared" si="63"/>
        <v>0</v>
      </c>
      <c r="V412" s="6">
        <f t="shared" si="63"/>
        <v>0</v>
      </c>
      <c r="W412" s="6">
        <f t="shared" si="63"/>
        <v>0</v>
      </c>
    </row>
    <row r="413" spans="1:23">
      <c r="A413" s="5">
        <f t="shared" si="62"/>
        <v>0.4040000000000003</v>
      </c>
      <c r="B413" s="10">
        <f t="shared" si="61"/>
        <v>7.3693883602205781E-4</v>
      </c>
      <c r="D413" s="6">
        <f t="shared" ref="D413:S444" si="65">EXP($A413-D$4*EXP(4*$A413))*((16*D$4^2*EXP(8*$A413)-24*D$4*EXP(4*$A413)))</f>
        <v>7.3693883602205781E-4</v>
      </c>
      <c r="E413" s="6">
        <f t="shared" si="64"/>
        <v>3.1917664913575447E-23</v>
      </c>
      <c r="F413" s="6">
        <f t="shared" si="64"/>
        <v>7.5900479728255889E-57</v>
      </c>
      <c r="G413" s="6">
        <f t="shared" si="64"/>
        <v>2.0627929258959469E-104</v>
      </c>
      <c r="H413" s="6">
        <f t="shared" si="64"/>
        <v>7.9776400638156698E-166</v>
      </c>
      <c r="I413" s="6">
        <f t="shared" si="64"/>
        <v>4.8346195764323314E-241</v>
      </c>
      <c r="J413" s="6">
        <f t="shared" si="64"/>
        <v>0</v>
      </c>
      <c r="K413" s="6">
        <f t="shared" si="64"/>
        <v>0</v>
      </c>
      <c r="L413" s="6">
        <f t="shared" si="63"/>
        <v>0</v>
      </c>
      <c r="M413" s="6">
        <f t="shared" si="63"/>
        <v>0</v>
      </c>
      <c r="N413" s="6">
        <f t="shared" si="63"/>
        <v>0</v>
      </c>
      <c r="O413" s="6">
        <f t="shared" si="63"/>
        <v>0</v>
      </c>
      <c r="P413" s="6">
        <f t="shared" si="63"/>
        <v>0</v>
      </c>
      <c r="Q413" s="6">
        <f t="shared" si="63"/>
        <v>0</v>
      </c>
      <c r="R413" s="6">
        <f t="shared" si="63"/>
        <v>0</v>
      </c>
      <c r="S413" s="6">
        <f t="shared" si="63"/>
        <v>0</v>
      </c>
      <c r="T413" s="6">
        <f t="shared" si="63"/>
        <v>0</v>
      </c>
      <c r="U413" s="6">
        <f t="shared" si="63"/>
        <v>0</v>
      </c>
      <c r="V413" s="6">
        <f t="shared" si="63"/>
        <v>0</v>
      </c>
      <c r="W413" s="6">
        <f t="shared" si="63"/>
        <v>0</v>
      </c>
    </row>
    <row r="414" spans="1:23">
      <c r="A414" s="5">
        <f t="shared" si="62"/>
        <v>0.4050000000000003</v>
      </c>
      <c r="B414" s="10">
        <f t="shared" si="61"/>
        <v>6.9823173300654045E-4</v>
      </c>
      <c r="D414" s="6">
        <f t="shared" si="65"/>
        <v>6.9823173300654045E-4</v>
      </c>
      <c r="E414" s="6">
        <f t="shared" si="64"/>
        <v>2.4997301588000553E-23</v>
      </c>
      <c r="F414" s="6">
        <f t="shared" si="64"/>
        <v>4.329841115512204E-57</v>
      </c>
      <c r="G414" s="6">
        <f t="shared" si="64"/>
        <v>7.5512637124055484E-105</v>
      </c>
      <c r="H414" s="6">
        <f t="shared" si="64"/>
        <v>1.6509541973540849E-166</v>
      </c>
      <c r="I414" s="6">
        <f t="shared" si="64"/>
        <v>4.9828385561859429E-242</v>
      </c>
      <c r="J414" s="6">
        <f t="shared" si="64"/>
        <v>0</v>
      </c>
      <c r="K414" s="6">
        <f t="shared" si="64"/>
        <v>0</v>
      </c>
      <c r="L414" s="6">
        <f t="shared" si="63"/>
        <v>0</v>
      </c>
      <c r="M414" s="6">
        <f t="shared" si="63"/>
        <v>0</v>
      </c>
      <c r="N414" s="6">
        <f t="shared" si="63"/>
        <v>0</v>
      </c>
      <c r="O414" s="6">
        <f t="shared" si="63"/>
        <v>0</v>
      </c>
      <c r="P414" s="6">
        <f t="shared" si="63"/>
        <v>0</v>
      </c>
      <c r="Q414" s="6">
        <f t="shared" si="63"/>
        <v>0</v>
      </c>
      <c r="R414" s="6">
        <f t="shared" si="63"/>
        <v>0</v>
      </c>
      <c r="S414" s="6">
        <f t="shared" si="63"/>
        <v>0</v>
      </c>
      <c r="T414" s="6">
        <f t="shared" si="63"/>
        <v>0</v>
      </c>
      <c r="U414" s="6">
        <f t="shared" si="63"/>
        <v>0</v>
      </c>
      <c r="V414" s="6">
        <f t="shared" si="63"/>
        <v>0</v>
      </c>
      <c r="W414" s="6">
        <f t="shared" si="63"/>
        <v>0</v>
      </c>
    </row>
    <row r="415" spans="1:23">
      <c r="A415" s="5">
        <f t="shared" si="62"/>
        <v>0.40600000000000031</v>
      </c>
      <c r="B415" s="10">
        <f t="shared" si="61"/>
        <v>6.6138845718165392E-4</v>
      </c>
      <c r="D415" s="6">
        <f t="shared" si="65"/>
        <v>6.6138845718165392E-4</v>
      </c>
      <c r="E415" s="6">
        <f t="shared" si="64"/>
        <v>1.9557518052846087E-23</v>
      </c>
      <c r="F415" s="6">
        <f t="shared" si="64"/>
        <v>2.4643735670724927E-57</v>
      </c>
      <c r="G415" s="6">
        <f t="shared" si="64"/>
        <v>2.7530788646462954E-105</v>
      </c>
      <c r="H415" s="6">
        <f t="shared" si="64"/>
        <v>3.3949849602468008E-167</v>
      </c>
      <c r="I415" s="6">
        <f t="shared" si="64"/>
        <v>5.0888561678724418E-243</v>
      </c>
      <c r="J415" s="6">
        <f t="shared" si="64"/>
        <v>0</v>
      </c>
      <c r="K415" s="6">
        <f t="shared" si="64"/>
        <v>0</v>
      </c>
      <c r="L415" s="6">
        <f t="shared" si="63"/>
        <v>0</v>
      </c>
      <c r="M415" s="6">
        <f t="shared" si="63"/>
        <v>0</v>
      </c>
      <c r="N415" s="6">
        <f t="shared" si="63"/>
        <v>0</v>
      </c>
      <c r="O415" s="6">
        <f t="shared" si="63"/>
        <v>0</v>
      </c>
      <c r="P415" s="6">
        <f t="shared" si="63"/>
        <v>0</v>
      </c>
      <c r="Q415" s="6">
        <f t="shared" si="63"/>
        <v>0</v>
      </c>
      <c r="R415" s="6">
        <f t="shared" si="63"/>
        <v>0</v>
      </c>
      <c r="S415" s="6">
        <f t="shared" si="63"/>
        <v>0</v>
      </c>
      <c r="T415" s="6">
        <f t="shared" si="63"/>
        <v>0</v>
      </c>
      <c r="U415" s="6">
        <f t="shared" si="63"/>
        <v>0</v>
      </c>
      <c r="V415" s="6">
        <f t="shared" si="63"/>
        <v>0</v>
      </c>
      <c r="W415" s="6">
        <f t="shared" si="63"/>
        <v>0</v>
      </c>
    </row>
    <row r="416" spans="1:23">
      <c r="A416" s="5">
        <f t="shared" si="62"/>
        <v>0.40700000000000031</v>
      </c>
      <c r="B416" s="10">
        <f t="shared" si="61"/>
        <v>6.2632838103562189E-4</v>
      </c>
      <c r="D416" s="6">
        <f t="shared" si="65"/>
        <v>6.2632838103562189E-4</v>
      </c>
      <c r="E416" s="6">
        <f t="shared" si="64"/>
        <v>1.528590558729494E-23</v>
      </c>
      <c r="F416" s="6">
        <f t="shared" si="64"/>
        <v>1.399407790891197E-57</v>
      </c>
      <c r="G416" s="6">
        <f t="shared" si="64"/>
        <v>9.9964455457628268E-106</v>
      </c>
      <c r="H416" s="6">
        <f t="shared" si="64"/>
        <v>6.9370028805460103E-168</v>
      </c>
      <c r="I416" s="6">
        <f t="shared" si="64"/>
        <v>5.1496352560707781E-244</v>
      </c>
      <c r="J416" s="6">
        <f t="shared" si="64"/>
        <v>0</v>
      </c>
      <c r="K416" s="6">
        <f t="shared" si="64"/>
        <v>0</v>
      </c>
      <c r="L416" s="6">
        <f t="shared" si="63"/>
        <v>0</v>
      </c>
      <c r="M416" s="6">
        <f t="shared" si="63"/>
        <v>0</v>
      </c>
      <c r="N416" s="6">
        <f t="shared" si="63"/>
        <v>0</v>
      </c>
      <c r="O416" s="6">
        <f t="shared" si="63"/>
        <v>0</v>
      </c>
      <c r="P416" s="6">
        <f t="shared" si="63"/>
        <v>0</v>
      </c>
      <c r="Q416" s="6">
        <f t="shared" si="63"/>
        <v>0</v>
      </c>
      <c r="R416" s="6">
        <f t="shared" si="63"/>
        <v>0</v>
      </c>
      <c r="S416" s="6">
        <f t="shared" si="63"/>
        <v>0</v>
      </c>
      <c r="T416" s="6">
        <f t="shared" si="63"/>
        <v>0</v>
      </c>
      <c r="U416" s="6">
        <f t="shared" si="63"/>
        <v>0</v>
      </c>
      <c r="V416" s="6">
        <f t="shared" si="63"/>
        <v>0</v>
      </c>
      <c r="W416" s="6">
        <f t="shared" si="63"/>
        <v>0</v>
      </c>
    </row>
    <row r="417" spans="1:23">
      <c r="A417" s="5">
        <f t="shared" si="62"/>
        <v>0.40800000000000031</v>
      </c>
      <c r="B417" s="10">
        <f t="shared" si="61"/>
        <v>5.929739073556187E-4</v>
      </c>
      <c r="D417" s="6">
        <f t="shared" si="65"/>
        <v>5.929739073556187E-4</v>
      </c>
      <c r="E417" s="6">
        <f t="shared" si="64"/>
        <v>1.1935033826841219E-23</v>
      </c>
      <c r="F417" s="6">
        <f t="shared" si="64"/>
        <v>7.9283205712953954E-58</v>
      </c>
      <c r="G417" s="6">
        <f t="shared" si="64"/>
        <v>3.6148758957758028E-106</v>
      </c>
      <c r="H417" s="6">
        <f t="shared" si="64"/>
        <v>1.4083999077247148E-168</v>
      </c>
      <c r="I417" s="6">
        <f t="shared" si="64"/>
        <v>5.1633280220894265E-245</v>
      </c>
      <c r="J417" s="6">
        <f t="shared" si="64"/>
        <v>0</v>
      </c>
      <c r="K417" s="6">
        <f t="shared" si="64"/>
        <v>0</v>
      </c>
      <c r="L417" s="6">
        <f t="shared" si="63"/>
        <v>0</v>
      </c>
      <c r="M417" s="6">
        <f t="shared" si="63"/>
        <v>0</v>
      </c>
      <c r="N417" s="6">
        <f t="shared" si="63"/>
        <v>0</v>
      </c>
      <c r="O417" s="6">
        <f t="shared" si="63"/>
        <v>0</v>
      </c>
      <c r="P417" s="6">
        <f t="shared" si="63"/>
        <v>0</v>
      </c>
      <c r="Q417" s="6">
        <f t="shared" si="63"/>
        <v>0</v>
      </c>
      <c r="R417" s="6">
        <f t="shared" si="63"/>
        <v>0</v>
      </c>
      <c r="S417" s="6">
        <f t="shared" si="63"/>
        <v>0</v>
      </c>
      <c r="T417" s="6">
        <f t="shared" si="63"/>
        <v>0</v>
      </c>
      <c r="U417" s="6">
        <f t="shared" si="63"/>
        <v>0</v>
      </c>
      <c r="V417" s="6">
        <f t="shared" si="63"/>
        <v>0</v>
      </c>
      <c r="W417" s="6">
        <f t="shared" si="63"/>
        <v>0</v>
      </c>
    </row>
    <row r="418" spans="1:23">
      <c r="A418" s="5">
        <f t="shared" si="62"/>
        <v>0.40900000000000031</v>
      </c>
      <c r="B418" s="10">
        <f t="shared" si="61"/>
        <v>5.6125037656849265E-4</v>
      </c>
      <c r="D418" s="6">
        <f t="shared" si="65"/>
        <v>5.6125037656849265E-4</v>
      </c>
      <c r="E418" s="6">
        <f>EXP($A418-E$4*EXP(4*$A418))*((16*E$4^2*EXP(8*$A418)-24*E$4*EXP(4*$A418)))</f>
        <v>9.3091365764737984E-24</v>
      </c>
      <c r="F418" s="6">
        <f>EXP($A418-F$4*EXP(4*$A418))*((16*F$4^2*EXP(8*$A418)-24*F$4*EXP(4*$A418)))</f>
        <v>4.4813955108485712E-58</v>
      </c>
      <c r="G418" s="6">
        <f t="shared" si="64"/>
        <v>1.3018318235081851E-106</v>
      </c>
      <c r="H418" s="6">
        <f t="shared" si="64"/>
        <v>2.8411165654018573E-169</v>
      </c>
      <c r="I418" s="6">
        <f t="shared" si="64"/>
        <v>5.1293681706309161E-246</v>
      </c>
      <c r="J418" s="6">
        <f t="shared" si="64"/>
        <v>0</v>
      </c>
      <c r="K418" s="6">
        <f t="shared" si="64"/>
        <v>0</v>
      </c>
      <c r="L418" s="6">
        <f t="shared" si="63"/>
        <v>0</v>
      </c>
      <c r="M418" s="6">
        <f t="shared" si="63"/>
        <v>0</v>
      </c>
      <c r="N418" s="6">
        <f t="shared" si="63"/>
        <v>0</v>
      </c>
      <c r="O418" s="6">
        <f t="shared" si="63"/>
        <v>0</v>
      </c>
      <c r="P418" s="6">
        <f t="shared" si="63"/>
        <v>0</v>
      </c>
      <c r="Q418" s="6">
        <f t="shared" si="63"/>
        <v>0</v>
      </c>
      <c r="R418" s="6">
        <f t="shared" si="63"/>
        <v>0</v>
      </c>
      <c r="S418" s="6">
        <f t="shared" si="63"/>
        <v>0</v>
      </c>
      <c r="T418" s="6">
        <f t="shared" si="63"/>
        <v>0</v>
      </c>
      <c r="U418" s="6">
        <f t="shared" si="63"/>
        <v>0</v>
      </c>
      <c r="V418" s="6">
        <f t="shared" si="63"/>
        <v>0</v>
      </c>
      <c r="W418" s="6">
        <f t="shared" si="63"/>
        <v>0</v>
      </c>
    </row>
    <row r="419" spans="1:23">
      <c r="A419" s="5">
        <f t="shared" si="62"/>
        <v>0.41000000000000031</v>
      </c>
      <c r="B419" s="10">
        <f t="shared" si="61"/>
        <v>5.3108597600487234E-4</v>
      </c>
      <c r="D419" s="6">
        <f t="shared" si="65"/>
        <v>5.3108597600487234E-4</v>
      </c>
      <c r="E419" s="6">
        <f t="shared" si="64"/>
        <v>7.2534834915677633E-24</v>
      </c>
      <c r="F419" s="6">
        <f t="shared" si="64"/>
        <v>2.527181763860627E-58</v>
      </c>
      <c r="G419" s="6">
        <f t="shared" si="64"/>
        <v>4.6689897548166835E-107</v>
      </c>
      <c r="H419" s="6">
        <f t="shared" si="64"/>
        <v>5.6944250568156291E-170</v>
      </c>
      <c r="I419" s="6">
        <f t="shared" si="64"/>
        <v>5.0485054536040389E-247</v>
      </c>
      <c r="J419" s="6">
        <f t="shared" si="64"/>
        <v>0</v>
      </c>
      <c r="K419" s="6">
        <f t="shared" si="64"/>
        <v>0</v>
      </c>
      <c r="L419" s="6">
        <f t="shared" si="63"/>
        <v>0</v>
      </c>
      <c r="M419" s="6">
        <f t="shared" si="63"/>
        <v>0</v>
      </c>
      <c r="N419" s="6">
        <f t="shared" si="63"/>
        <v>0</v>
      </c>
      <c r="O419" s="6">
        <f t="shared" si="63"/>
        <v>0</v>
      </c>
      <c r="P419" s="6">
        <f t="shared" si="63"/>
        <v>0</v>
      </c>
      <c r="Q419" s="6">
        <f t="shared" si="63"/>
        <v>0</v>
      </c>
      <c r="R419" s="6">
        <f t="shared" si="63"/>
        <v>0</v>
      </c>
      <c r="S419" s="6">
        <f t="shared" si="63"/>
        <v>0</v>
      </c>
      <c r="T419" s="6">
        <f t="shared" si="63"/>
        <v>0</v>
      </c>
      <c r="U419" s="6">
        <f t="shared" si="63"/>
        <v>0</v>
      </c>
      <c r="V419" s="6">
        <f t="shared" si="63"/>
        <v>0</v>
      </c>
      <c r="W419" s="6">
        <f t="shared" si="63"/>
        <v>0</v>
      </c>
    </row>
    <row r="420" spans="1:23">
      <c r="A420" s="5">
        <f t="shared" si="62"/>
        <v>0.41100000000000031</v>
      </c>
      <c r="B420" s="10">
        <f t="shared" si="61"/>
        <v>5.0241165108380408E-4</v>
      </c>
      <c r="D420" s="6">
        <f t="shared" si="65"/>
        <v>5.0241165108380408E-4</v>
      </c>
      <c r="E420" s="6">
        <f t="shared" si="64"/>
        <v>5.6459045657587744E-24</v>
      </c>
      <c r="F420" s="6">
        <f t="shared" si="64"/>
        <v>1.4218270481875886E-58</v>
      </c>
      <c r="G420" s="6">
        <f t="shared" si="64"/>
        <v>1.6675939685905575E-107</v>
      </c>
      <c r="H420" s="6">
        <f t="shared" si="64"/>
        <v>1.133958719271576E-170</v>
      </c>
      <c r="I420" s="6">
        <f t="shared" si="64"/>
        <v>4.9227798575351256E-248</v>
      </c>
      <c r="J420" s="6">
        <f t="shared" si="64"/>
        <v>0</v>
      </c>
      <c r="K420" s="6">
        <f t="shared" si="64"/>
        <v>0</v>
      </c>
      <c r="L420" s="6">
        <f t="shared" si="63"/>
        <v>0</v>
      </c>
      <c r="M420" s="6">
        <f t="shared" si="63"/>
        <v>0</v>
      </c>
      <c r="N420" s="6">
        <f t="shared" si="63"/>
        <v>0</v>
      </c>
      <c r="O420" s="6">
        <f t="shared" si="63"/>
        <v>0</v>
      </c>
      <c r="P420" s="6">
        <f t="shared" si="63"/>
        <v>0</v>
      </c>
      <c r="Q420" s="6">
        <f t="shared" si="63"/>
        <v>0</v>
      </c>
      <c r="R420" s="6">
        <f t="shared" si="63"/>
        <v>0</v>
      </c>
      <c r="S420" s="6">
        <f t="shared" si="63"/>
        <v>0</v>
      </c>
      <c r="T420" s="6">
        <f t="shared" si="63"/>
        <v>0</v>
      </c>
      <c r="U420" s="6">
        <f t="shared" si="63"/>
        <v>0</v>
      </c>
      <c r="V420" s="6">
        <f t="shared" si="63"/>
        <v>0</v>
      </c>
      <c r="W420" s="6">
        <f t="shared" si="63"/>
        <v>0</v>
      </c>
    </row>
    <row r="421" spans="1:23">
      <c r="A421" s="5">
        <f t="shared" si="62"/>
        <v>0.41200000000000031</v>
      </c>
      <c r="B421" s="10">
        <f t="shared" si="61"/>
        <v>4.7516101841331188E-4</v>
      </c>
      <c r="D421" s="6">
        <f t="shared" si="65"/>
        <v>4.7516101841331188E-4</v>
      </c>
      <c r="E421" s="6">
        <f t="shared" si="64"/>
        <v>4.390038371305755E-24</v>
      </c>
      <c r="F421" s="6">
        <f t="shared" si="64"/>
        <v>7.9806836115359294E-59</v>
      </c>
      <c r="G421" s="6">
        <f t="shared" si="64"/>
        <v>5.9312994596262399E-108</v>
      </c>
      <c r="H421" s="6">
        <f t="shared" si="64"/>
        <v>2.2434679282506913E-171</v>
      </c>
      <c r="I421" s="6">
        <f t="shared" si="64"/>
        <v>4.7554365379489837E-249</v>
      </c>
      <c r="J421" s="6">
        <f t="shared" si="64"/>
        <v>0</v>
      </c>
      <c r="K421" s="6">
        <f t="shared" si="64"/>
        <v>0</v>
      </c>
      <c r="L421" s="6">
        <f t="shared" si="63"/>
        <v>0</v>
      </c>
      <c r="M421" s="6">
        <f t="shared" si="63"/>
        <v>0</v>
      </c>
      <c r="N421" s="6">
        <f t="shared" si="63"/>
        <v>0</v>
      </c>
      <c r="O421" s="6">
        <f t="shared" si="63"/>
        <v>0</v>
      </c>
      <c r="P421" s="6">
        <f t="shared" si="63"/>
        <v>0</v>
      </c>
      <c r="Q421" s="6">
        <f t="shared" si="63"/>
        <v>0</v>
      </c>
      <c r="R421" s="6">
        <f t="shared" ref="L421:W442" si="66">EXP($A421-R$4*EXP(4*$A421))*((16*R$4^2*EXP(8*$A421)-24*R$4*EXP(4*$A421)))</f>
        <v>0</v>
      </c>
      <c r="S421" s="6">
        <f t="shared" si="66"/>
        <v>0</v>
      </c>
      <c r="T421" s="6">
        <f t="shared" si="66"/>
        <v>0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>
      <c r="A422" s="5">
        <f t="shared" si="62"/>
        <v>0.41300000000000031</v>
      </c>
      <c r="B422" s="10">
        <f t="shared" si="61"/>
        <v>4.4927028080066938E-4</v>
      </c>
      <c r="D422" s="6">
        <f t="shared" si="65"/>
        <v>4.4927028080066938E-4</v>
      </c>
      <c r="E422" s="6">
        <f t="shared" si="64"/>
        <v>3.4099590709521774E-24</v>
      </c>
      <c r="F422" s="6">
        <f t="shared" si="64"/>
        <v>4.4690207363325616E-59</v>
      </c>
      <c r="G422" s="6">
        <f t="shared" si="64"/>
        <v>2.1008463093479002E-108</v>
      </c>
      <c r="H422" s="6">
        <f t="shared" si="64"/>
        <v>4.4096733731812703E-172</v>
      </c>
      <c r="I422" s="6">
        <f t="shared" si="64"/>
        <v>4.5507864156483536E-250</v>
      </c>
      <c r="J422" s="6">
        <f t="shared" si="64"/>
        <v>0</v>
      </c>
      <c r="K422" s="6">
        <f t="shared" si="64"/>
        <v>0</v>
      </c>
      <c r="L422" s="6">
        <f t="shared" si="66"/>
        <v>0</v>
      </c>
      <c r="M422" s="6">
        <f t="shared" si="66"/>
        <v>0</v>
      </c>
      <c r="N422" s="6">
        <f t="shared" si="66"/>
        <v>0</v>
      </c>
      <c r="O422" s="6">
        <f t="shared" si="66"/>
        <v>0</v>
      </c>
      <c r="P422" s="6">
        <f t="shared" si="66"/>
        <v>0</v>
      </c>
      <c r="Q422" s="6">
        <f t="shared" si="66"/>
        <v>0</v>
      </c>
      <c r="R422" s="6">
        <f t="shared" si="66"/>
        <v>0</v>
      </c>
      <c r="S422" s="6">
        <f t="shared" si="66"/>
        <v>0</v>
      </c>
      <c r="T422" s="6">
        <f t="shared" si="66"/>
        <v>0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>
      <c r="A423" s="5">
        <f t="shared" si="62"/>
        <v>0.41400000000000031</v>
      </c>
      <c r="B423" s="10">
        <f t="shared" si="61"/>
        <v>4.2467814416452613E-4</v>
      </c>
      <c r="D423" s="6">
        <f t="shared" si="65"/>
        <v>4.2467814416452613E-4</v>
      </c>
      <c r="E423" s="6">
        <f t="shared" si="64"/>
        <v>2.6459051098606634E-24</v>
      </c>
      <c r="F423" s="6">
        <f t="shared" si="64"/>
        <v>2.49666060088059E-59</v>
      </c>
      <c r="G423" s="6">
        <f t="shared" si="64"/>
        <v>7.4099680178991848E-109</v>
      </c>
      <c r="H423" s="6">
        <f t="shared" si="64"/>
        <v>8.6108405729793572E-173</v>
      </c>
      <c r="I423" s="6">
        <f t="shared" si="64"/>
        <v>4.3140208009865469E-251</v>
      </c>
      <c r="J423" s="6">
        <f t="shared" si="64"/>
        <v>0</v>
      </c>
      <c r="K423" s="6">
        <f t="shared" si="64"/>
        <v>0</v>
      </c>
      <c r="L423" s="6">
        <f t="shared" si="66"/>
        <v>0</v>
      </c>
      <c r="M423" s="6">
        <f t="shared" si="66"/>
        <v>0</v>
      </c>
      <c r="N423" s="6">
        <f t="shared" si="66"/>
        <v>0</v>
      </c>
      <c r="O423" s="6">
        <f t="shared" si="66"/>
        <v>0</v>
      </c>
      <c r="P423" s="6">
        <f t="shared" si="66"/>
        <v>0</v>
      </c>
      <c r="Q423" s="6">
        <f t="shared" si="66"/>
        <v>0</v>
      </c>
      <c r="R423" s="6">
        <f t="shared" si="66"/>
        <v>0</v>
      </c>
      <c r="S423" s="6">
        <f t="shared" si="66"/>
        <v>0</v>
      </c>
      <c r="T423" s="6">
        <f t="shared" si="66"/>
        <v>0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>
      <c r="A424" s="5">
        <f t="shared" si="62"/>
        <v>0.41500000000000031</v>
      </c>
      <c r="B424" s="10">
        <f t="shared" si="61"/>
        <v>4.013257363394991E-4</v>
      </c>
      <c r="D424" s="6">
        <f t="shared" si="65"/>
        <v>4.013257363394991E-4</v>
      </c>
      <c r="E424" s="6">
        <f t="shared" si="64"/>
        <v>2.0508872594839047E-24</v>
      </c>
      <c r="F424" s="6">
        <f t="shared" si="64"/>
        <v>1.3914813817907197E-59</v>
      </c>
      <c r="G424" s="6">
        <f t="shared" si="64"/>
        <v>2.6026076487851604E-109</v>
      </c>
      <c r="H424" s="6">
        <f t="shared" si="64"/>
        <v>1.6704205793407955E-173</v>
      </c>
      <c r="I424" s="6">
        <f t="shared" si="64"/>
        <v>4.0509912196917035E-252</v>
      </c>
      <c r="J424" s="6">
        <f t="shared" si="64"/>
        <v>0</v>
      </c>
      <c r="K424" s="6">
        <f t="shared" si="64"/>
        <v>0</v>
      </c>
      <c r="L424" s="6">
        <f t="shared" si="66"/>
        <v>0</v>
      </c>
      <c r="M424" s="6">
        <f t="shared" si="66"/>
        <v>0</v>
      </c>
      <c r="N424" s="6">
        <f t="shared" si="66"/>
        <v>0</v>
      </c>
      <c r="O424" s="6">
        <f t="shared" si="66"/>
        <v>0</v>
      </c>
      <c r="P424" s="6">
        <f t="shared" si="66"/>
        <v>0</v>
      </c>
      <c r="Q424" s="6">
        <f t="shared" si="66"/>
        <v>0</v>
      </c>
      <c r="R424" s="6">
        <f t="shared" si="66"/>
        <v>0</v>
      </c>
      <c r="S424" s="6">
        <f t="shared" si="66"/>
        <v>0</v>
      </c>
      <c r="T424" s="6">
        <f t="shared" si="66"/>
        <v>0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>
      <c r="A425" s="5">
        <f t="shared" si="62"/>
        <v>0.41600000000000031</v>
      </c>
      <c r="B425" s="10">
        <f t="shared" si="61"/>
        <v>3.7915652776241966E-4</v>
      </c>
      <c r="D425" s="6">
        <f t="shared" si="65"/>
        <v>3.7915652776241966E-4</v>
      </c>
      <c r="E425" s="6">
        <f t="shared" si="64"/>
        <v>1.5879978134775335E-24</v>
      </c>
      <c r="F425" s="6">
        <f t="shared" si="64"/>
        <v>7.7368098110314277E-60</v>
      </c>
      <c r="G425" s="6">
        <f t="shared" si="64"/>
        <v>9.1025705537591275E-110</v>
      </c>
      <c r="H425" s="6">
        <f t="shared" si="64"/>
        <v>3.2191099773776179E-174</v>
      </c>
      <c r="I425" s="6">
        <f t="shared" si="64"/>
        <v>3.7679675546772204E-253</v>
      </c>
      <c r="J425" s="6">
        <f t="shared" si="64"/>
        <v>0</v>
      </c>
      <c r="K425" s="6">
        <f t="shared" si="64"/>
        <v>0</v>
      </c>
      <c r="L425" s="6">
        <f t="shared" si="66"/>
        <v>0</v>
      </c>
      <c r="M425" s="6">
        <f t="shared" si="66"/>
        <v>0</v>
      </c>
      <c r="N425" s="6">
        <f t="shared" si="66"/>
        <v>0</v>
      </c>
      <c r="O425" s="6">
        <f t="shared" si="66"/>
        <v>0</v>
      </c>
      <c r="P425" s="6">
        <f t="shared" si="66"/>
        <v>0</v>
      </c>
      <c r="Q425" s="6">
        <f t="shared" si="66"/>
        <v>0</v>
      </c>
      <c r="R425" s="6">
        <f t="shared" si="66"/>
        <v>0</v>
      </c>
      <c r="S425" s="6">
        <f t="shared" si="66"/>
        <v>0</v>
      </c>
      <c r="T425" s="6">
        <f t="shared" si="66"/>
        <v>0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>
      <c r="A426" s="5">
        <f t="shared" si="62"/>
        <v>0.41700000000000031</v>
      </c>
      <c r="B426" s="10">
        <f t="shared" si="61"/>
        <v>3.5811625402795038E-4</v>
      </c>
      <c r="D426" s="6">
        <f t="shared" si="65"/>
        <v>3.5811625402795038E-4</v>
      </c>
      <c r="E426" s="6">
        <f t="shared" si="64"/>
        <v>1.2282782565580536E-24</v>
      </c>
      <c r="F426" s="6">
        <f t="shared" si="64"/>
        <v>4.2914981566202484E-60</v>
      </c>
      <c r="G426" s="6">
        <f t="shared" si="64"/>
        <v>3.1701150733735981E-110</v>
      </c>
      <c r="H426" s="6">
        <f t="shared" si="64"/>
        <v>6.1626001687024107E-175</v>
      </c>
      <c r="I426" s="6">
        <f t="shared" si="64"/>
        <v>3.4713885517083568E-254</v>
      </c>
      <c r="J426" s="6">
        <f t="shared" si="64"/>
        <v>0</v>
      </c>
      <c r="K426" s="6">
        <f t="shared" si="64"/>
        <v>0</v>
      </c>
      <c r="L426" s="6">
        <f t="shared" si="66"/>
        <v>0</v>
      </c>
      <c r="M426" s="6">
        <f t="shared" si="66"/>
        <v>0</v>
      </c>
      <c r="N426" s="6">
        <f t="shared" si="66"/>
        <v>0</v>
      </c>
      <c r="O426" s="6">
        <f t="shared" si="66"/>
        <v>0</v>
      </c>
      <c r="P426" s="6">
        <f t="shared" si="66"/>
        <v>0</v>
      </c>
      <c r="Q426" s="6">
        <f t="shared" si="66"/>
        <v>0</v>
      </c>
      <c r="R426" s="6">
        <f t="shared" si="66"/>
        <v>0</v>
      </c>
      <c r="S426" s="6">
        <f t="shared" si="66"/>
        <v>0</v>
      </c>
      <c r="T426" s="6">
        <f t="shared" si="66"/>
        <v>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>
      <c r="A427" s="5">
        <f t="shared" si="62"/>
        <v>0.41800000000000032</v>
      </c>
      <c r="B427" s="10">
        <f t="shared" si="61"/>
        <v>3.3815284030002789E-4</v>
      </c>
      <c r="D427" s="6">
        <f t="shared" si="65"/>
        <v>3.3815284030002789E-4</v>
      </c>
      <c r="E427" s="6">
        <f t="shared" si="64"/>
        <v>9.4903128903937721E-25</v>
      </c>
      <c r="F427" s="6">
        <f t="shared" si="64"/>
        <v>2.3747301705368509E-60</v>
      </c>
      <c r="G427" s="6">
        <f t="shared" si="64"/>
        <v>1.0993455677445537E-110</v>
      </c>
      <c r="H427" s="6">
        <f t="shared" si="64"/>
        <v>1.1719222876669123E-175</v>
      </c>
      <c r="I427" s="6">
        <f t="shared" si="64"/>
        <v>3.1676186169156595E-255</v>
      </c>
      <c r="J427" s="6">
        <f t="shared" si="64"/>
        <v>0</v>
      </c>
      <c r="K427" s="6">
        <f t="shared" si="64"/>
        <v>0</v>
      </c>
      <c r="L427" s="6">
        <f t="shared" si="66"/>
        <v>0</v>
      </c>
      <c r="M427" s="6">
        <f t="shared" si="66"/>
        <v>0</v>
      </c>
      <c r="N427" s="6">
        <f t="shared" si="66"/>
        <v>0</v>
      </c>
      <c r="O427" s="6">
        <f t="shared" si="66"/>
        <v>0</v>
      </c>
      <c r="P427" s="6">
        <f t="shared" si="66"/>
        <v>0</v>
      </c>
      <c r="Q427" s="6">
        <f t="shared" si="66"/>
        <v>0</v>
      </c>
      <c r="R427" s="6">
        <f t="shared" si="66"/>
        <v>0</v>
      </c>
      <c r="S427" s="6">
        <f t="shared" si="66"/>
        <v>0</v>
      </c>
      <c r="T427" s="6">
        <f t="shared" si="66"/>
        <v>0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>
      <c r="A428" s="5">
        <f t="shared" si="62"/>
        <v>0.41900000000000032</v>
      </c>
      <c r="B428" s="10">
        <f t="shared" si="61"/>
        <v>3.1921632756425533E-4</v>
      </c>
      <c r="D428" s="6">
        <f t="shared" si="65"/>
        <v>3.1921632756425533E-4</v>
      </c>
      <c r="E428" s="6">
        <f t="shared" si="65"/>
        <v>7.3248603143642423E-25</v>
      </c>
      <c r="F428" s="6">
        <f t="shared" si="65"/>
        <v>1.3109126833457983E-60</v>
      </c>
      <c r="G428" s="6">
        <f t="shared" si="65"/>
        <v>3.7960702439146725E-111</v>
      </c>
      <c r="H428" s="6">
        <f t="shared" si="65"/>
        <v>2.2137505625805324E-176</v>
      </c>
      <c r="I428" s="6">
        <f t="shared" si="65"/>
        <v>2.8627237119665191E-256</v>
      </c>
      <c r="J428" s="6">
        <f t="shared" si="65"/>
        <v>0</v>
      </c>
      <c r="K428" s="6">
        <f t="shared" si="65"/>
        <v>0</v>
      </c>
      <c r="L428" s="6">
        <f t="shared" si="66"/>
        <v>0</v>
      </c>
      <c r="M428" s="6">
        <f t="shared" si="66"/>
        <v>0</v>
      </c>
      <c r="N428" s="6">
        <f t="shared" si="66"/>
        <v>0</v>
      </c>
      <c r="O428" s="6">
        <f t="shared" si="66"/>
        <v>0</v>
      </c>
      <c r="P428" s="6">
        <f t="shared" si="66"/>
        <v>0</v>
      </c>
      <c r="Q428" s="6">
        <f t="shared" si="66"/>
        <v>0</v>
      </c>
      <c r="R428" s="6">
        <f t="shared" si="66"/>
        <v>0</v>
      </c>
      <c r="S428" s="6">
        <f t="shared" si="66"/>
        <v>0</v>
      </c>
      <c r="T428" s="6">
        <f t="shared" si="66"/>
        <v>0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>
      <c r="A429" s="5">
        <f t="shared" si="62"/>
        <v>0.42000000000000032</v>
      </c>
      <c r="B429" s="10">
        <f t="shared" si="61"/>
        <v>3.0125880070517067E-4</v>
      </c>
      <c r="D429" s="6">
        <f t="shared" si="65"/>
        <v>3.0125880070517067E-4</v>
      </c>
      <c r="E429" s="6">
        <f t="shared" si="65"/>
        <v>5.6474364112021598E-25</v>
      </c>
      <c r="F429" s="6">
        <f t="shared" si="65"/>
        <v>7.2191027880813287E-61</v>
      </c>
      <c r="G429" s="6">
        <f t="shared" si="65"/>
        <v>1.3051715753398846E-111</v>
      </c>
      <c r="H429" s="6">
        <f t="shared" si="65"/>
        <v>4.1537653673337537E-177</v>
      </c>
      <c r="I429" s="6">
        <f t="shared" si="65"/>
        <v>2.5622771677013294E-257</v>
      </c>
      <c r="J429" s="6">
        <f t="shared" si="65"/>
        <v>0</v>
      </c>
      <c r="K429" s="6">
        <f t="shared" si="65"/>
        <v>0</v>
      </c>
      <c r="L429" s="6">
        <f t="shared" si="66"/>
        <v>0</v>
      </c>
      <c r="M429" s="6">
        <f t="shared" si="66"/>
        <v>0</v>
      </c>
      <c r="N429" s="6">
        <f t="shared" si="66"/>
        <v>0</v>
      </c>
      <c r="O429" s="6">
        <f t="shared" si="66"/>
        <v>0</v>
      </c>
      <c r="P429" s="6">
        <f t="shared" si="66"/>
        <v>0</v>
      </c>
      <c r="Q429" s="6">
        <f t="shared" si="66"/>
        <v>0</v>
      </c>
      <c r="R429" s="6">
        <f t="shared" si="66"/>
        <v>0</v>
      </c>
      <c r="S429" s="6">
        <f t="shared" si="66"/>
        <v>0</v>
      </c>
      <c r="T429" s="6">
        <f t="shared" si="66"/>
        <v>0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>
      <c r="A430" s="5">
        <f t="shared" si="62"/>
        <v>0.42100000000000032</v>
      </c>
      <c r="B430" s="10">
        <f t="shared" si="61"/>
        <v>2.8423431839121516E-4</v>
      </c>
      <c r="D430" s="6">
        <f t="shared" si="65"/>
        <v>2.8423431839121516E-4</v>
      </c>
      <c r="E430" s="6">
        <f t="shared" si="65"/>
        <v>4.3494532672110799E-25</v>
      </c>
      <c r="F430" s="6">
        <f t="shared" si="65"/>
        <v>3.9658697099126046E-61</v>
      </c>
      <c r="G430" s="6">
        <f t="shared" si="65"/>
        <v>4.4681407870090298E-112</v>
      </c>
      <c r="H430" s="6">
        <f t="shared" si="65"/>
        <v>7.7415327176596697E-178</v>
      </c>
      <c r="I430" s="6">
        <f t="shared" si="65"/>
        <v>2.2712035993659608E-258</v>
      </c>
      <c r="J430" s="6">
        <f t="shared" si="65"/>
        <v>0</v>
      </c>
      <c r="K430" s="6">
        <f t="shared" si="65"/>
        <v>0</v>
      </c>
      <c r="L430" s="6">
        <f t="shared" si="66"/>
        <v>0</v>
      </c>
      <c r="M430" s="6">
        <f t="shared" si="66"/>
        <v>0</v>
      </c>
      <c r="N430" s="6">
        <f t="shared" si="66"/>
        <v>0</v>
      </c>
      <c r="O430" s="6">
        <f t="shared" si="66"/>
        <v>0</v>
      </c>
      <c r="P430" s="6">
        <f t="shared" si="66"/>
        <v>0</v>
      </c>
      <c r="Q430" s="6">
        <f t="shared" si="66"/>
        <v>0</v>
      </c>
      <c r="R430" s="6">
        <f t="shared" si="66"/>
        <v>0</v>
      </c>
      <c r="S430" s="6">
        <f t="shared" si="66"/>
        <v>0</v>
      </c>
      <c r="T430" s="6">
        <f t="shared" si="66"/>
        <v>0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>
      <c r="A431" s="5">
        <f t="shared" si="62"/>
        <v>0.42200000000000032</v>
      </c>
      <c r="B431" s="10">
        <f t="shared" si="61"/>
        <v>2.6809884474906305E-4</v>
      </c>
      <c r="D431" s="6">
        <f t="shared" si="65"/>
        <v>2.6809884474906305E-4</v>
      </c>
      <c r="E431" s="6">
        <f t="shared" si="65"/>
        <v>3.3461655830607048E-25</v>
      </c>
      <c r="F431" s="6">
        <f t="shared" si="65"/>
        <v>2.1733776212950846E-61</v>
      </c>
      <c r="G431" s="6">
        <f t="shared" si="65"/>
        <v>1.5230159612888532E-112</v>
      </c>
      <c r="H431" s="6">
        <f t="shared" si="65"/>
        <v>1.4330849192852325E-178</v>
      </c>
      <c r="I431" s="6">
        <f t="shared" si="65"/>
        <v>1.993666072473704E-259</v>
      </c>
      <c r="J431" s="6">
        <f t="shared" si="65"/>
        <v>0</v>
      </c>
      <c r="K431" s="6">
        <f t="shared" si="65"/>
        <v>0</v>
      </c>
      <c r="L431" s="6">
        <f t="shared" si="66"/>
        <v>0</v>
      </c>
      <c r="M431" s="6">
        <f t="shared" si="66"/>
        <v>0</v>
      </c>
      <c r="N431" s="6">
        <f t="shared" si="66"/>
        <v>0</v>
      </c>
      <c r="O431" s="6">
        <f t="shared" si="66"/>
        <v>0</v>
      </c>
      <c r="P431" s="6">
        <f t="shared" si="66"/>
        <v>0</v>
      </c>
      <c r="Q431" s="6">
        <f t="shared" si="66"/>
        <v>0</v>
      </c>
      <c r="R431" s="6">
        <f t="shared" si="66"/>
        <v>0</v>
      </c>
      <c r="S431" s="6">
        <f t="shared" si="66"/>
        <v>0</v>
      </c>
      <c r="T431" s="6">
        <f t="shared" si="66"/>
        <v>0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>
      <c r="A432" s="5">
        <f t="shared" si="62"/>
        <v>0.42300000000000032</v>
      </c>
      <c r="B432" s="10">
        <f t="shared" si="61"/>
        <v>2.5281018280802221E-4</v>
      </c>
      <c r="D432" s="6">
        <f t="shared" si="65"/>
        <v>2.5281018280802221E-4</v>
      </c>
      <c r="E432" s="6">
        <f t="shared" si="65"/>
        <v>2.5715071844630891E-25</v>
      </c>
      <c r="F432" s="6">
        <f t="shared" si="65"/>
        <v>1.1881444114546047E-61</v>
      </c>
      <c r="G432" s="6">
        <f t="shared" si="65"/>
        <v>5.1688375537032506E-113</v>
      </c>
      <c r="H432" s="6">
        <f t="shared" si="65"/>
        <v>2.6349058056903354E-179</v>
      </c>
      <c r="I432" s="6">
        <f t="shared" si="65"/>
        <v>1.7329985120713491E-260</v>
      </c>
      <c r="J432" s="6">
        <f t="shared" si="65"/>
        <v>0</v>
      </c>
      <c r="K432" s="6">
        <f t="shared" si="65"/>
        <v>0</v>
      </c>
      <c r="L432" s="6">
        <f t="shared" si="66"/>
        <v>0</v>
      </c>
      <c r="M432" s="6">
        <f t="shared" si="66"/>
        <v>0</v>
      </c>
      <c r="N432" s="6">
        <f t="shared" si="66"/>
        <v>0</v>
      </c>
      <c r="O432" s="6">
        <f t="shared" si="66"/>
        <v>0</v>
      </c>
      <c r="P432" s="6">
        <f t="shared" si="66"/>
        <v>0</v>
      </c>
      <c r="Q432" s="6">
        <f t="shared" si="66"/>
        <v>0</v>
      </c>
      <c r="R432" s="6">
        <f t="shared" si="66"/>
        <v>0</v>
      </c>
      <c r="S432" s="6">
        <f t="shared" si="66"/>
        <v>0</v>
      </c>
      <c r="T432" s="6">
        <f t="shared" si="66"/>
        <v>0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>
      <c r="A433" s="5">
        <f t="shared" si="62"/>
        <v>0.42400000000000032</v>
      </c>
      <c r="B433" s="10">
        <f t="shared" si="61"/>
        <v>2.3832790969421491E-4</v>
      </c>
      <c r="D433" s="6">
        <f t="shared" si="65"/>
        <v>2.3832790969421491E-4</v>
      </c>
      <c r="E433" s="6">
        <f t="shared" si="65"/>
        <v>1.9740298651103039E-25</v>
      </c>
      <c r="F433" s="6">
        <f t="shared" si="65"/>
        <v>6.479422498117697E-62</v>
      </c>
      <c r="G433" s="6">
        <f t="shared" si="65"/>
        <v>1.746564236499397E-113</v>
      </c>
      <c r="H433" s="6">
        <f t="shared" si="65"/>
        <v>4.8116566405986967E-180</v>
      </c>
      <c r="I433" s="6">
        <f t="shared" si="65"/>
        <v>1.4916823336023746E-261</v>
      </c>
      <c r="J433" s="6">
        <f t="shared" si="65"/>
        <v>0</v>
      </c>
      <c r="K433" s="6">
        <f t="shared" si="65"/>
        <v>0</v>
      </c>
      <c r="L433" s="6">
        <f t="shared" si="66"/>
        <v>0</v>
      </c>
      <c r="M433" s="6">
        <f t="shared" si="66"/>
        <v>0</v>
      </c>
      <c r="N433" s="6">
        <f t="shared" si="66"/>
        <v>0</v>
      </c>
      <c r="O433" s="6">
        <f t="shared" si="66"/>
        <v>0</v>
      </c>
      <c r="P433" s="6">
        <f t="shared" si="66"/>
        <v>0</v>
      </c>
      <c r="Q433" s="6">
        <f t="shared" si="66"/>
        <v>0</v>
      </c>
      <c r="R433" s="6">
        <f t="shared" si="66"/>
        <v>0</v>
      </c>
      <c r="S433" s="6">
        <f t="shared" si="66"/>
        <v>0</v>
      </c>
      <c r="T433" s="6">
        <f t="shared" si="66"/>
        <v>0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>
      <c r="A434" s="5">
        <f t="shared" si="62"/>
        <v>0.42500000000000032</v>
      </c>
      <c r="B434" s="10">
        <f t="shared" si="61"/>
        <v>2.2461331355334767E-4</v>
      </c>
      <c r="D434" s="6">
        <f t="shared" si="65"/>
        <v>2.2461331355334767E-4</v>
      </c>
      <c r="E434" s="6">
        <f t="shared" si="65"/>
        <v>1.5137127135302591E-25</v>
      </c>
      <c r="F434" s="6">
        <f t="shared" si="65"/>
        <v>3.5247808868725722E-62</v>
      </c>
      <c r="G434" s="6">
        <f t="shared" si="65"/>
        <v>5.8758661215717223E-114</v>
      </c>
      <c r="H434" s="6">
        <f t="shared" si="65"/>
        <v>8.7266719467339409E-181</v>
      </c>
      <c r="I434" s="6">
        <f t="shared" si="65"/>
        <v>1.2713636292397535E-262</v>
      </c>
      <c r="J434" s="6">
        <f t="shared" si="65"/>
        <v>0</v>
      </c>
      <c r="K434" s="6">
        <f t="shared" si="65"/>
        <v>0</v>
      </c>
      <c r="L434" s="6">
        <f t="shared" si="66"/>
        <v>0</v>
      </c>
      <c r="M434" s="6">
        <f t="shared" si="66"/>
        <v>0</v>
      </c>
      <c r="N434" s="6">
        <f t="shared" si="66"/>
        <v>0</v>
      </c>
      <c r="O434" s="6">
        <f t="shared" si="66"/>
        <v>0</v>
      </c>
      <c r="P434" s="6">
        <f t="shared" si="66"/>
        <v>0</v>
      </c>
      <c r="Q434" s="6">
        <f t="shared" si="66"/>
        <v>0</v>
      </c>
      <c r="R434" s="6">
        <f t="shared" si="66"/>
        <v>0</v>
      </c>
      <c r="S434" s="6">
        <f t="shared" si="66"/>
        <v>0</v>
      </c>
      <c r="T434" s="6">
        <f t="shared" si="66"/>
        <v>0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>
      <c r="A435" s="5">
        <f t="shared" si="62"/>
        <v>0.42600000000000032</v>
      </c>
      <c r="B435" s="10">
        <f t="shared" si="61"/>
        <v>2.1162933218005082E-4</v>
      </c>
      <c r="D435" s="6">
        <f t="shared" si="65"/>
        <v>2.1162933218005082E-4</v>
      </c>
      <c r="E435" s="6">
        <f t="shared" si="65"/>
        <v>1.159458086091681E-25</v>
      </c>
      <c r="F435" s="6">
        <f t="shared" si="65"/>
        <v>1.9127244638484761E-62</v>
      </c>
      <c r="G435" s="6">
        <f t="shared" si="65"/>
        <v>1.9681003471823558E-114</v>
      </c>
      <c r="H435" s="6">
        <f t="shared" si="65"/>
        <v>1.5718649638132157E-181</v>
      </c>
      <c r="I435" s="6">
        <f t="shared" si="65"/>
        <v>1.0729051433523601E-263</v>
      </c>
      <c r="J435" s="6">
        <f t="shared" si="65"/>
        <v>0</v>
      </c>
      <c r="K435" s="6">
        <f t="shared" si="65"/>
        <v>0</v>
      </c>
      <c r="L435" s="6">
        <f t="shared" si="66"/>
        <v>0</v>
      </c>
      <c r="M435" s="6">
        <f t="shared" si="66"/>
        <v>0</v>
      </c>
      <c r="N435" s="6">
        <f t="shared" si="66"/>
        <v>0</v>
      </c>
      <c r="O435" s="6">
        <f t="shared" si="66"/>
        <v>0</v>
      </c>
      <c r="P435" s="6">
        <f t="shared" si="66"/>
        <v>0</v>
      </c>
      <c r="Q435" s="6">
        <f t="shared" si="66"/>
        <v>0</v>
      </c>
      <c r="R435" s="6">
        <f t="shared" si="66"/>
        <v>0</v>
      </c>
      <c r="S435" s="6">
        <f t="shared" si="66"/>
        <v>0</v>
      </c>
      <c r="T435" s="6">
        <f t="shared" si="66"/>
        <v>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>
      <c r="A436" s="5">
        <f t="shared" si="62"/>
        <v>0.42700000000000032</v>
      </c>
      <c r="B436" s="10">
        <f t="shared" si="61"/>
        <v>1.993404933309715E-4</v>
      </c>
      <c r="D436" s="6">
        <f t="shared" si="65"/>
        <v>1.993404933309715E-4</v>
      </c>
      <c r="E436" s="6">
        <f t="shared" si="65"/>
        <v>8.8712861750198265E-26</v>
      </c>
      <c r="F436" s="6">
        <f t="shared" si="65"/>
        <v>1.0353635043746229E-62</v>
      </c>
      <c r="G436" s="6">
        <f t="shared" si="65"/>
        <v>6.5630080630572863E-115</v>
      </c>
      <c r="H436" s="6">
        <f t="shared" si="65"/>
        <v>2.8117869161919403E-182</v>
      </c>
      <c r="I436" s="6">
        <f t="shared" si="65"/>
        <v>8.9646582231240273E-265</v>
      </c>
      <c r="J436" s="6">
        <f t="shared" si="65"/>
        <v>0</v>
      </c>
      <c r="K436" s="6">
        <f t="shared" si="65"/>
        <v>0</v>
      </c>
      <c r="L436" s="6">
        <f t="shared" si="66"/>
        <v>0</v>
      </c>
      <c r="M436" s="6">
        <f t="shared" si="66"/>
        <v>0</v>
      </c>
      <c r="N436" s="6">
        <f t="shared" si="66"/>
        <v>0</v>
      </c>
      <c r="O436" s="6">
        <f t="shared" si="66"/>
        <v>0</v>
      </c>
      <c r="P436" s="6">
        <f t="shared" si="66"/>
        <v>0</v>
      </c>
      <c r="Q436" s="6">
        <f t="shared" si="66"/>
        <v>0</v>
      </c>
      <c r="R436" s="6">
        <f t="shared" si="66"/>
        <v>0</v>
      </c>
      <c r="S436" s="6">
        <f t="shared" si="66"/>
        <v>0</v>
      </c>
      <c r="T436" s="6">
        <f t="shared" si="66"/>
        <v>0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>
      <c r="A437" s="5">
        <f t="shared" si="62"/>
        <v>0.42800000000000032</v>
      </c>
      <c r="B437" s="10">
        <f t="shared" si="61"/>
        <v>1.8771285669807382E-4</v>
      </c>
      <c r="D437" s="6">
        <f t="shared" si="65"/>
        <v>1.8771285669807382E-4</v>
      </c>
      <c r="E437" s="6">
        <f t="shared" si="65"/>
        <v>6.7801006693806864E-26</v>
      </c>
      <c r="F437" s="6">
        <f t="shared" si="65"/>
        <v>5.5904802429068006E-63</v>
      </c>
      <c r="G437" s="6">
        <f t="shared" si="65"/>
        <v>2.1788698931169667E-115</v>
      </c>
      <c r="H437" s="6">
        <f t="shared" si="65"/>
        <v>4.995030501599649E-183</v>
      </c>
      <c r="I437" s="6">
        <f t="shared" si="65"/>
        <v>7.4159996511047587E-266</v>
      </c>
      <c r="J437" s="6">
        <f t="shared" si="65"/>
        <v>0</v>
      </c>
      <c r="K437" s="6">
        <f t="shared" si="65"/>
        <v>0</v>
      </c>
      <c r="L437" s="6">
        <f t="shared" si="66"/>
        <v>0</v>
      </c>
      <c r="M437" s="6">
        <f t="shared" si="66"/>
        <v>0</v>
      </c>
      <c r="N437" s="6">
        <f t="shared" si="66"/>
        <v>0</v>
      </c>
      <c r="O437" s="6">
        <f t="shared" si="66"/>
        <v>0</v>
      </c>
      <c r="P437" s="6">
        <f t="shared" si="66"/>
        <v>0</v>
      </c>
      <c r="Q437" s="6">
        <f t="shared" si="66"/>
        <v>0</v>
      </c>
      <c r="R437" s="6">
        <f t="shared" si="66"/>
        <v>0</v>
      </c>
      <c r="S437" s="6">
        <f t="shared" si="66"/>
        <v>0</v>
      </c>
      <c r="T437" s="6">
        <f t="shared" si="66"/>
        <v>0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>
      <c r="A438" s="5">
        <f t="shared" si="62"/>
        <v>0.42900000000000033</v>
      </c>
      <c r="B438" s="10">
        <f t="shared" si="61"/>
        <v>1.7671395751791877E-4</v>
      </c>
      <c r="D438" s="6">
        <f t="shared" si="65"/>
        <v>1.7671395751791877E-4</v>
      </c>
      <c r="E438" s="6">
        <f t="shared" si="65"/>
        <v>5.1760895613478766E-26</v>
      </c>
      <c r="F438" s="6">
        <f t="shared" si="65"/>
        <v>3.0110423329176585E-63</v>
      </c>
      <c r="G438" s="6">
        <f t="shared" si="65"/>
        <v>7.2015270115979887E-116</v>
      </c>
      <c r="H438" s="6">
        <f t="shared" si="65"/>
        <v>8.8119166492245463E-184</v>
      </c>
      <c r="I438" s="6">
        <f t="shared" si="65"/>
        <v>6.0736790470276915E-267</v>
      </c>
      <c r="J438" s="6">
        <f t="shared" si="65"/>
        <v>0</v>
      </c>
      <c r="K438" s="6">
        <f t="shared" si="65"/>
        <v>0</v>
      </c>
      <c r="L438" s="6">
        <f t="shared" si="66"/>
        <v>0</v>
      </c>
      <c r="M438" s="6">
        <f t="shared" si="66"/>
        <v>0</v>
      </c>
      <c r="N438" s="6">
        <f t="shared" si="66"/>
        <v>0</v>
      </c>
      <c r="O438" s="6">
        <f t="shared" si="66"/>
        <v>0</v>
      </c>
      <c r="P438" s="6">
        <f t="shared" si="66"/>
        <v>0</v>
      </c>
      <c r="Q438" s="6">
        <f t="shared" si="66"/>
        <v>0</v>
      </c>
      <c r="R438" s="6">
        <f t="shared" si="66"/>
        <v>0</v>
      </c>
      <c r="S438" s="6">
        <f t="shared" si="66"/>
        <v>0</v>
      </c>
      <c r="T438" s="6">
        <f t="shared" si="66"/>
        <v>0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>
      <c r="A439" s="5">
        <f t="shared" si="62"/>
        <v>0.43000000000000033</v>
      </c>
      <c r="B439" s="10">
        <f t="shared" si="61"/>
        <v>1.6631275179210625E-4</v>
      </c>
      <c r="D439" s="6">
        <f t="shared" si="65"/>
        <v>1.6631275179210625E-4</v>
      </c>
      <c r="E439" s="6">
        <f t="shared" si="65"/>
        <v>3.9471312802010317E-26</v>
      </c>
      <c r="F439" s="6">
        <f t="shared" si="65"/>
        <v>1.6176766745648547E-63</v>
      </c>
      <c r="G439" s="6">
        <f t="shared" si="65"/>
        <v>2.3696001591879993E-116</v>
      </c>
      <c r="H439" s="6">
        <f t="shared" si="65"/>
        <v>1.5437145436991575E-184</v>
      </c>
      <c r="I439" s="6">
        <f t="shared" si="65"/>
        <v>4.9245063361608877E-268</v>
      </c>
      <c r="J439" s="6">
        <f t="shared" si="65"/>
        <v>0</v>
      </c>
      <c r="K439" s="6">
        <f t="shared" si="65"/>
        <v>0</v>
      </c>
      <c r="L439" s="6">
        <f t="shared" si="66"/>
        <v>0</v>
      </c>
      <c r="M439" s="6">
        <f t="shared" si="66"/>
        <v>0</v>
      </c>
      <c r="N439" s="6">
        <f t="shared" si="66"/>
        <v>0</v>
      </c>
      <c r="O439" s="6">
        <f t="shared" si="66"/>
        <v>0</v>
      </c>
      <c r="P439" s="6">
        <f t="shared" si="66"/>
        <v>0</v>
      </c>
      <c r="Q439" s="6">
        <f t="shared" si="66"/>
        <v>0</v>
      </c>
      <c r="R439" s="6">
        <f t="shared" si="66"/>
        <v>0</v>
      </c>
      <c r="S439" s="6">
        <f t="shared" si="66"/>
        <v>0</v>
      </c>
      <c r="T439" s="6">
        <f t="shared" si="66"/>
        <v>0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>
      <c r="A440" s="5">
        <f t="shared" si="62"/>
        <v>0.43100000000000033</v>
      </c>
      <c r="B440" s="10">
        <f t="shared" si="61"/>
        <v>1.5647956309345961E-4</v>
      </c>
      <c r="D440" s="6">
        <f t="shared" si="65"/>
        <v>1.5647956309345961E-4</v>
      </c>
      <c r="E440" s="6">
        <f t="shared" si="65"/>
        <v>3.0065855282074466E-26</v>
      </c>
      <c r="F440" s="6">
        <f t="shared" si="65"/>
        <v>8.6690063938765633E-64</v>
      </c>
      <c r="G440" s="6">
        <f t="shared" si="65"/>
        <v>7.7620232728464626E-117</v>
      </c>
      <c r="H440" s="6">
        <f t="shared" si="65"/>
        <v>2.6854422881441456E-185</v>
      </c>
      <c r="I440" s="6">
        <f t="shared" si="65"/>
        <v>3.9526172938490847E-269</v>
      </c>
      <c r="J440" s="6">
        <f t="shared" si="65"/>
        <v>0</v>
      </c>
      <c r="K440" s="6">
        <f t="shared" si="65"/>
        <v>0</v>
      </c>
      <c r="L440" s="6">
        <f t="shared" si="66"/>
        <v>0</v>
      </c>
      <c r="M440" s="6">
        <f t="shared" si="66"/>
        <v>0</v>
      </c>
      <c r="N440" s="6">
        <f t="shared" si="66"/>
        <v>0</v>
      </c>
      <c r="O440" s="6">
        <f t="shared" si="66"/>
        <v>0</v>
      </c>
      <c r="P440" s="6">
        <f t="shared" si="66"/>
        <v>0</v>
      </c>
      <c r="Q440" s="6">
        <f t="shared" si="66"/>
        <v>0</v>
      </c>
      <c r="R440" s="6">
        <f t="shared" si="66"/>
        <v>0</v>
      </c>
      <c r="S440" s="6">
        <f t="shared" si="66"/>
        <v>0</v>
      </c>
      <c r="T440" s="6">
        <f t="shared" si="66"/>
        <v>0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>
      <c r="A441" s="5">
        <f t="shared" si="62"/>
        <v>0.43200000000000033</v>
      </c>
      <c r="B441" s="10">
        <f t="shared" si="61"/>
        <v>1.4718603093203354E-4</v>
      </c>
      <c r="D441" s="6">
        <f t="shared" si="65"/>
        <v>1.4718603093203354E-4</v>
      </c>
      <c r="E441" s="6">
        <f t="shared" si="65"/>
        <v>2.2875774312365712E-26</v>
      </c>
      <c r="F441" s="6">
        <f t="shared" si="65"/>
        <v>4.6338851288333415E-64</v>
      </c>
      <c r="G441" s="6">
        <f t="shared" si="65"/>
        <v>2.5311412805870654E-117</v>
      </c>
      <c r="H441" s="6">
        <f t="shared" si="65"/>
        <v>4.6387893192221259E-186</v>
      </c>
      <c r="I441" s="6">
        <f t="shared" si="65"/>
        <v>3.1405119201395609E-270</v>
      </c>
      <c r="J441" s="6">
        <f t="shared" si="65"/>
        <v>0</v>
      </c>
      <c r="K441" s="6">
        <f t="shared" si="65"/>
        <v>0</v>
      </c>
      <c r="L441" s="6">
        <f t="shared" si="66"/>
        <v>0</v>
      </c>
      <c r="M441" s="6">
        <f t="shared" si="66"/>
        <v>0</v>
      </c>
      <c r="N441" s="6">
        <f t="shared" si="66"/>
        <v>0</v>
      </c>
      <c r="O441" s="6">
        <f t="shared" si="66"/>
        <v>0</v>
      </c>
      <c r="P441" s="6">
        <f t="shared" si="66"/>
        <v>0</v>
      </c>
      <c r="Q441" s="6">
        <f t="shared" si="66"/>
        <v>0</v>
      </c>
      <c r="R441" s="6">
        <f t="shared" si="66"/>
        <v>0</v>
      </c>
      <c r="S441" s="6">
        <f t="shared" si="66"/>
        <v>0</v>
      </c>
      <c r="T441" s="6">
        <f t="shared" si="66"/>
        <v>0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>
      <c r="A442" s="5">
        <f t="shared" si="62"/>
        <v>0.43300000000000033</v>
      </c>
      <c r="B442" s="10">
        <f t="shared" si="61"/>
        <v>1.3840506065457311E-4</v>
      </c>
      <c r="D442" s="6">
        <f t="shared" si="65"/>
        <v>1.3840506065457311E-4</v>
      </c>
      <c r="E442" s="6">
        <f t="shared" si="65"/>
        <v>1.7385465800578123E-26</v>
      </c>
      <c r="F442" s="6">
        <f t="shared" si="65"/>
        <v>2.4706722067341378E-64</v>
      </c>
      <c r="G442" s="6">
        <f t="shared" si="65"/>
        <v>8.2165889305163672E-118</v>
      </c>
      <c r="H442" s="6">
        <f t="shared" si="65"/>
        <v>7.9564842310071405E-187</v>
      </c>
      <c r="I442" s="6">
        <f t="shared" si="65"/>
        <v>2.4699722777551585E-271</v>
      </c>
      <c r="J442" s="6">
        <f t="shared" si="65"/>
        <v>0</v>
      </c>
      <c r="K442" s="6">
        <f t="shared" si="65"/>
        <v>0</v>
      </c>
      <c r="L442" s="6">
        <f t="shared" si="66"/>
        <v>0</v>
      </c>
      <c r="M442" s="6">
        <f t="shared" si="66"/>
        <v>0</v>
      </c>
      <c r="N442" s="6">
        <f t="shared" si="66"/>
        <v>0</v>
      </c>
      <c r="O442" s="6">
        <f t="shared" si="66"/>
        <v>0</v>
      </c>
      <c r="P442" s="6">
        <f t="shared" si="66"/>
        <v>0</v>
      </c>
      <c r="Q442" s="6">
        <f t="shared" si="66"/>
        <v>0</v>
      </c>
      <c r="R442" s="6">
        <f t="shared" si="66"/>
        <v>0</v>
      </c>
      <c r="S442" s="6">
        <f t="shared" si="66"/>
        <v>0</v>
      </c>
      <c r="T442" s="6">
        <f t="shared" si="66"/>
        <v>0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>
      <c r="A443" s="5">
        <f t="shared" si="62"/>
        <v>0.43400000000000033</v>
      </c>
      <c r="B443" s="10">
        <f t="shared" si="61"/>
        <v>1.3011077485061909E-4</v>
      </c>
      <c r="D443" s="6">
        <f t="shared" si="65"/>
        <v>1.3011077485061909E-4</v>
      </c>
      <c r="E443" s="6">
        <f t="shared" si="65"/>
        <v>1.3197849649044252E-26</v>
      </c>
      <c r="F443" s="6">
        <f t="shared" si="65"/>
        <v>1.3139368380270146E-64</v>
      </c>
      <c r="G443" s="6">
        <f t="shared" si="65"/>
        <v>2.6551715124067993E-118</v>
      </c>
      <c r="H443" s="6">
        <f t="shared" si="65"/>
        <v>1.3550433325685737E-187</v>
      </c>
      <c r="I443" s="6">
        <f t="shared" si="65"/>
        <v>1.9228346215313024E-272</v>
      </c>
      <c r="J443" s="6">
        <f t="shared" si="65"/>
        <v>0</v>
      </c>
      <c r="K443" s="6">
        <f t="shared" si="65"/>
        <v>0</v>
      </c>
      <c r="L443" s="6">
        <f t="shared" si="65"/>
        <v>0</v>
      </c>
      <c r="M443" s="6">
        <f t="shared" si="65"/>
        <v>0</v>
      </c>
      <c r="N443" s="6">
        <f t="shared" si="65"/>
        <v>0</v>
      </c>
      <c r="O443" s="6">
        <f t="shared" si="65"/>
        <v>0</v>
      </c>
      <c r="P443" s="6">
        <f t="shared" si="65"/>
        <v>0</v>
      </c>
      <c r="Q443" s="6">
        <f t="shared" si="65"/>
        <v>0</v>
      </c>
      <c r="R443" s="6">
        <f t="shared" si="65"/>
        <v>0</v>
      </c>
      <c r="S443" s="6">
        <f t="shared" si="65"/>
        <v>0</v>
      </c>
      <c r="T443" s="6">
        <f t="shared" ref="T443:T459" si="68">EXP($A443-T$4*EXP(4*$A443))*((16*T$4^2*EXP(8*$A443)-24*T$4*EXP(4*$A443)))</f>
        <v>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>
      <c r="A444" s="5">
        <f t="shared" si="62"/>
        <v>0.43500000000000033</v>
      </c>
      <c r="B444" s="10">
        <f t="shared" si="61"/>
        <v>1.2227846623809964E-4</v>
      </c>
      <c r="D444" s="6">
        <f t="shared" si="65"/>
        <v>1.2227846623809964E-4</v>
      </c>
      <c r="E444" s="6">
        <f t="shared" si="65"/>
        <v>1.0007471508867511E-26</v>
      </c>
      <c r="F444" s="6">
        <f t="shared" si="65"/>
        <v>6.9697771224304629E-65</v>
      </c>
      <c r="G444" s="6">
        <f t="shared" si="65"/>
        <v>8.5410553025861968E-119</v>
      </c>
      <c r="H444" s="6">
        <f t="shared" si="65"/>
        <v>2.2913330395233707E-188</v>
      </c>
      <c r="I444" s="6">
        <f t="shared" si="65"/>
        <v>1.4816042206416453E-273</v>
      </c>
      <c r="J444" s="6">
        <f t="shared" si="65"/>
        <v>0</v>
      </c>
      <c r="K444" s="6">
        <f t="shared" si="65"/>
        <v>0</v>
      </c>
      <c r="L444" s="6">
        <f t="shared" si="65"/>
        <v>0</v>
      </c>
      <c r="M444" s="6">
        <f t="shared" si="65"/>
        <v>0</v>
      </c>
      <c r="N444" s="6">
        <f t="shared" si="65"/>
        <v>0</v>
      </c>
      <c r="O444" s="6">
        <f t="shared" si="65"/>
        <v>0</v>
      </c>
      <c r="P444" s="6">
        <f t="shared" si="65"/>
        <v>0</v>
      </c>
      <c r="Q444" s="6">
        <f t="shared" si="65"/>
        <v>0</v>
      </c>
      <c r="R444" s="6">
        <f t="shared" si="65"/>
        <v>0</v>
      </c>
      <c r="S444" s="6">
        <f t="shared" si="65"/>
        <v>0</v>
      </c>
      <c r="T444" s="6">
        <f t="shared" si="68"/>
        <v>0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>
      <c r="A445" s="5">
        <f t="shared" si="62"/>
        <v>0.43600000000000033</v>
      </c>
      <c r="B445" s="10">
        <f t="shared" si="61"/>
        <v>1.1488455200093099E-4</v>
      </c>
      <c r="D445" s="6">
        <f t="shared" ref="D445:S460" si="69">EXP($A445-D$4*EXP(4*$A445))*((16*D$4^2*EXP(8*$A445)-24*D$4*EXP(4*$A445)))</f>
        <v>1.1488455200093099E-4</v>
      </c>
      <c r="E445" s="6">
        <f t="shared" si="69"/>
        <v>7.5796282032448911E-27</v>
      </c>
      <c r="F445" s="6">
        <f t="shared" si="69"/>
        <v>3.6876005128722536E-65</v>
      </c>
      <c r="G445" s="6">
        <f t="shared" si="69"/>
        <v>2.7348938739121832E-119</v>
      </c>
      <c r="H445" s="6">
        <f t="shared" si="69"/>
        <v>3.8469265587041385E-189</v>
      </c>
      <c r="I445" s="6">
        <f t="shared" si="69"/>
        <v>1.1299130508569236E-274</v>
      </c>
      <c r="J445" s="6">
        <f t="shared" si="69"/>
        <v>0</v>
      </c>
      <c r="K445" s="6">
        <f t="shared" si="69"/>
        <v>0</v>
      </c>
      <c r="L445" s="6">
        <f t="shared" si="69"/>
        <v>0</v>
      </c>
      <c r="M445" s="6">
        <f t="shared" si="69"/>
        <v>0</v>
      </c>
      <c r="N445" s="6">
        <f t="shared" si="69"/>
        <v>0</v>
      </c>
      <c r="O445" s="6">
        <f t="shared" si="69"/>
        <v>0</v>
      </c>
      <c r="P445" s="6">
        <f t="shared" si="69"/>
        <v>0</v>
      </c>
      <c r="Q445" s="6">
        <f t="shared" si="69"/>
        <v>0</v>
      </c>
      <c r="R445" s="6">
        <f t="shared" si="69"/>
        <v>0</v>
      </c>
      <c r="S445" s="6">
        <f t="shared" si="69"/>
        <v>0</v>
      </c>
      <c r="T445" s="6">
        <f t="shared" si="68"/>
        <v>0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>
      <c r="A446" s="5">
        <f t="shared" si="62"/>
        <v>0.43700000000000033</v>
      </c>
      <c r="B446" s="10">
        <f t="shared" si="61"/>
        <v>1.0790652955086016E-4</v>
      </c>
      <c r="D446" s="6">
        <f t="shared" si="69"/>
        <v>1.0790652955086016E-4</v>
      </c>
      <c r="E446" s="6">
        <f t="shared" si="69"/>
        <v>5.7341863879471494E-27</v>
      </c>
      <c r="F446" s="6">
        <f t="shared" si="69"/>
        <v>1.9460093881551689E-65</v>
      </c>
      <c r="G446" s="6">
        <f t="shared" si="69"/>
        <v>8.7170881506873286E-120</v>
      </c>
      <c r="H446" s="6">
        <f t="shared" si="69"/>
        <v>6.4123579165258601E-190</v>
      </c>
      <c r="I446" s="6">
        <f t="shared" si="69"/>
        <v>8.5282994837908157E-276</v>
      </c>
      <c r="J446" s="6">
        <f t="shared" si="69"/>
        <v>0</v>
      </c>
      <c r="K446" s="6">
        <f t="shared" si="69"/>
        <v>0</v>
      </c>
      <c r="L446" s="6">
        <f t="shared" si="69"/>
        <v>0</v>
      </c>
      <c r="M446" s="6">
        <f t="shared" si="69"/>
        <v>0</v>
      </c>
      <c r="N446" s="6">
        <f t="shared" si="69"/>
        <v>0</v>
      </c>
      <c r="O446" s="6">
        <f t="shared" si="69"/>
        <v>0</v>
      </c>
      <c r="P446" s="6">
        <f t="shared" si="69"/>
        <v>0</v>
      </c>
      <c r="Q446" s="6">
        <f t="shared" si="69"/>
        <v>0</v>
      </c>
      <c r="R446" s="6">
        <f t="shared" si="69"/>
        <v>0</v>
      </c>
      <c r="S446" s="6">
        <f t="shared" si="69"/>
        <v>0</v>
      </c>
      <c r="T446" s="6">
        <f t="shared" si="68"/>
        <v>0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>
      <c r="A447" s="5">
        <f t="shared" si="62"/>
        <v>0.43800000000000033</v>
      </c>
      <c r="B447" s="10">
        <f t="shared" si="61"/>
        <v>1.0132293368557803E-4</v>
      </c>
      <c r="D447" s="6">
        <f t="shared" si="69"/>
        <v>1.0132293368557803E-4</v>
      </c>
      <c r="E447" s="6">
        <f t="shared" si="69"/>
        <v>4.333053667693264E-27</v>
      </c>
      <c r="F447" s="6">
        <f t="shared" si="69"/>
        <v>1.0242773746696508E-65</v>
      </c>
      <c r="G447" s="6">
        <f t="shared" si="69"/>
        <v>2.7656448167366803E-120</v>
      </c>
      <c r="H447" s="6">
        <f t="shared" si="69"/>
        <v>1.0611756721634101E-190</v>
      </c>
      <c r="I447" s="6">
        <f t="shared" si="69"/>
        <v>6.3703961876459801E-277</v>
      </c>
      <c r="J447" s="6">
        <f t="shared" si="69"/>
        <v>0</v>
      </c>
      <c r="K447" s="6">
        <f t="shared" si="69"/>
        <v>0</v>
      </c>
      <c r="L447" s="6">
        <f t="shared" si="69"/>
        <v>0</v>
      </c>
      <c r="M447" s="6">
        <f t="shared" si="69"/>
        <v>0</v>
      </c>
      <c r="N447" s="6">
        <f t="shared" si="69"/>
        <v>0</v>
      </c>
      <c r="O447" s="6">
        <f t="shared" si="69"/>
        <v>0</v>
      </c>
      <c r="P447" s="6">
        <f t="shared" si="69"/>
        <v>0</v>
      </c>
      <c r="Q447" s="6">
        <f t="shared" si="69"/>
        <v>0</v>
      </c>
      <c r="R447" s="6">
        <f t="shared" si="69"/>
        <v>0</v>
      </c>
      <c r="S447" s="6">
        <f t="shared" si="69"/>
        <v>0</v>
      </c>
      <c r="T447" s="6">
        <f t="shared" si="68"/>
        <v>0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>
      <c r="A448" s="5">
        <f t="shared" si="62"/>
        <v>0.43900000000000033</v>
      </c>
      <c r="B448" s="10">
        <f t="shared" si="61"/>
        <v>9.5113295114919327E-5</v>
      </c>
      <c r="D448" s="6">
        <f t="shared" si="69"/>
        <v>9.5113295114919327E-5</v>
      </c>
      <c r="E448" s="6">
        <f t="shared" si="69"/>
        <v>3.2704889164836352E-27</v>
      </c>
      <c r="F448" s="6">
        <f t="shared" si="69"/>
        <v>5.3772136225160192E-66</v>
      </c>
      <c r="G448" s="6">
        <f t="shared" si="69"/>
        <v>8.7338823636752401E-121</v>
      </c>
      <c r="H448" s="6">
        <f t="shared" si="69"/>
        <v>1.7434517089751377E-191</v>
      </c>
      <c r="I448" s="6">
        <f t="shared" si="69"/>
        <v>4.7091110832515628E-278</v>
      </c>
      <c r="J448" s="6">
        <f t="shared" si="69"/>
        <v>0</v>
      </c>
      <c r="K448" s="6">
        <f t="shared" si="69"/>
        <v>0</v>
      </c>
      <c r="L448" s="6">
        <f t="shared" si="69"/>
        <v>0</v>
      </c>
      <c r="M448" s="6">
        <f t="shared" si="69"/>
        <v>0</v>
      </c>
      <c r="N448" s="6">
        <f t="shared" si="69"/>
        <v>0</v>
      </c>
      <c r="O448" s="6">
        <f t="shared" si="69"/>
        <v>0</v>
      </c>
      <c r="P448" s="6">
        <f t="shared" si="69"/>
        <v>0</v>
      </c>
      <c r="Q448" s="6">
        <f t="shared" si="69"/>
        <v>0</v>
      </c>
      <c r="R448" s="6">
        <f t="shared" si="69"/>
        <v>0</v>
      </c>
      <c r="S448" s="6">
        <f t="shared" si="69"/>
        <v>0</v>
      </c>
      <c r="T448" s="6">
        <f t="shared" si="68"/>
        <v>0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>
      <c r="A449" s="5">
        <f t="shared" si="62"/>
        <v>0.44000000000000034</v>
      </c>
      <c r="B449" s="10">
        <f t="shared" si="61"/>
        <v>8.9258100326835901E-5</v>
      </c>
      <c r="D449" s="6">
        <f t="shared" si="69"/>
        <v>8.9258100326835901E-5</v>
      </c>
      <c r="E449" s="6">
        <f t="shared" si="69"/>
        <v>2.4656170738945287E-27</v>
      </c>
      <c r="F449" s="6">
        <f t="shared" si="69"/>
        <v>2.8155258716851747E-66</v>
      </c>
      <c r="G449" s="6">
        <f t="shared" si="69"/>
        <v>2.7453401870243829E-121</v>
      </c>
      <c r="H449" s="6">
        <f t="shared" si="69"/>
        <v>2.843629789164365E-192</v>
      </c>
      <c r="I449" s="6">
        <f t="shared" si="69"/>
        <v>3.44478211453523E-279</v>
      </c>
      <c r="J449" s="6">
        <f t="shared" si="69"/>
        <v>0</v>
      </c>
      <c r="K449" s="6">
        <f t="shared" si="69"/>
        <v>0</v>
      </c>
      <c r="L449" s="6">
        <f t="shared" si="69"/>
        <v>0</v>
      </c>
      <c r="M449" s="6">
        <f t="shared" si="69"/>
        <v>0</v>
      </c>
      <c r="N449" s="6">
        <f t="shared" si="69"/>
        <v>0</v>
      </c>
      <c r="O449" s="6">
        <f t="shared" si="69"/>
        <v>0</v>
      </c>
      <c r="P449" s="6">
        <f t="shared" si="69"/>
        <v>0</v>
      </c>
      <c r="Q449" s="6">
        <f t="shared" si="69"/>
        <v>0</v>
      </c>
      <c r="R449" s="6">
        <f t="shared" si="69"/>
        <v>0</v>
      </c>
      <c r="S449" s="6">
        <f t="shared" si="69"/>
        <v>0</v>
      </c>
      <c r="T449" s="6">
        <f t="shared" si="68"/>
        <v>0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>
      <c r="A450" s="5">
        <f t="shared" si="62"/>
        <v>0.44100000000000034</v>
      </c>
      <c r="B450" s="10">
        <f t="shared" si="61"/>
        <v>8.3738752764713143E-5</v>
      </c>
      <c r="D450" s="6">
        <f t="shared" si="69"/>
        <v>8.3738752764713143E-5</v>
      </c>
      <c r="E450" s="6">
        <f t="shared" si="69"/>
        <v>1.8566535997077061E-27</v>
      </c>
      <c r="F450" s="6">
        <f t="shared" si="69"/>
        <v>1.4703465869364908E-66</v>
      </c>
      <c r="G450" s="6">
        <f t="shared" si="69"/>
        <v>8.5892409869723838E-122</v>
      </c>
      <c r="H450" s="6">
        <f t="shared" si="69"/>
        <v>4.6043043114168827E-193</v>
      </c>
      <c r="I450" s="6">
        <f t="shared" si="69"/>
        <v>2.4935419286200084E-280</v>
      </c>
      <c r="J450" s="6">
        <f t="shared" si="69"/>
        <v>0</v>
      </c>
      <c r="K450" s="6">
        <f t="shared" si="69"/>
        <v>0</v>
      </c>
      <c r="L450" s="6">
        <f t="shared" si="69"/>
        <v>0</v>
      </c>
      <c r="M450" s="6">
        <f t="shared" si="69"/>
        <v>0</v>
      </c>
      <c r="N450" s="6">
        <f t="shared" si="69"/>
        <v>0</v>
      </c>
      <c r="O450" s="6">
        <f t="shared" si="69"/>
        <v>0</v>
      </c>
      <c r="P450" s="6">
        <f t="shared" si="69"/>
        <v>0</v>
      </c>
      <c r="Q450" s="6">
        <f t="shared" si="69"/>
        <v>0</v>
      </c>
      <c r="R450" s="6">
        <f t="shared" si="69"/>
        <v>0</v>
      </c>
      <c r="S450" s="6">
        <f t="shared" si="69"/>
        <v>0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>
      <c r="A451" s="5">
        <f t="shared" si="62"/>
        <v>0.44200000000000034</v>
      </c>
      <c r="B451" s="10">
        <f t="shared" si="61"/>
        <v>7.8537535287540107E-5</v>
      </c>
      <c r="D451" s="6">
        <f t="shared" si="69"/>
        <v>7.8537535287540107E-5</v>
      </c>
      <c r="E451" s="6">
        <f t="shared" si="69"/>
        <v>1.396453289868971E-27</v>
      </c>
      <c r="F451" s="6">
        <f t="shared" si="69"/>
        <v>7.6583163027290163E-67</v>
      </c>
      <c r="G451" s="6">
        <f t="shared" si="69"/>
        <v>2.6746999066375644E-122</v>
      </c>
      <c r="H451" s="6">
        <f t="shared" si="69"/>
        <v>7.400654032602575E-194</v>
      </c>
      <c r="I451" s="6">
        <f t="shared" si="69"/>
        <v>1.7860161427857413E-281</v>
      </c>
      <c r="J451" s="6">
        <f t="shared" si="69"/>
        <v>0</v>
      </c>
      <c r="K451" s="6">
        <f t="shared" si="69"/>
        <v>0</v>
      </c>
      <c r="L451" s="6">
        <f t="shared" si="69"/>
        <v>0</v>
      </c>
      <c r="M451" s="6">
        <f t="shared" si="69"/>
        <v>0</v>
      </c>
      <c r="N451" s="6">
        <f t="shared" si="69"/>
        <v>0</v>
      </c>
      <c r="O451" s="6">
        <f t="shared" si="69"/>
        <v>0</v>
      </c>
      <c r="P451" s="6">
        <f t="shared" si="69"/>
        <v>0</v>
      </c>
      <c r="Q451" s="6">
        <f t="shared" si="69"/>
        <v>0</v>
      </c>
      <c r="R451" s="6">
        <f t="shared" si="69"/>
        <v>0</v>
      </c>
      <c r="S451" s="6">
        <f t="shared" si="69"/>
        <v>0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>
      <c r="A452" s="5">
        <f t="shared" si="62"/>
        <v>0.44300000000000034</v>
      </c>
      <c r="B452" s="10">
        <f t="shared" si="61"/>
        <v>7.3637573884404814E-5</v>
      </c>
      <c r="D452" s="6">
        <f t="shared" si="69"/>
        <v>7.3637573884404814E-5</v>
      </c>
      <c r="E452" s="6">
        <f t="shared" si="69"/>
        <v>1.0490837880238522E-27</v>
      </c>
      <c r="F452" s="6">
        <f t="shared" si="69"/>
        <v>3.9782829876712578E-67</v>
      </c>
      <c r="G452" s="6">
        <f t="shared" si="69"/>
        <v>8.2898910355919108E-123</v>
      </c>
      <c r="H452" s="6">
        <f t="shared" si="69"/>
        <v>1.1808059637086274E-194</v>
      </c>
      <c r="I452" s="6">
        <f t="shared" si="69"/>
        <v>1.2657545295413886E-282</v>
      </c>
      <c r="J452" s="6">
        <f t="shared" si="69"/>
        <v>0</v>
      </c>
      <c r="K452" s="6">
        <f t="shared" si="69"/>
        <v>0</v>
      </c>
      <c r="L452" s="6">
        <f t="shared" si="69"/>
        <v>0</v>
      </c>
      <c r="M452" s="6">
        <f t="shared" si="69"/>
        <v>0</v>
      </c>
      <c r="N452" s="6">
        <f t="shared" si="69"/>
        <v>0</v>
      </c>
      <c r="O452" s="6">
        <f t="shared" si="69"/>
        <v>0</v>
      </c>
      <c r="P452" s="6">
        <f t="shared" si="69"/>
        <v>0</v>
      </c>
      <c r="Q452" s="6">
        <f t="shared" si="69"/>
        <v>0</v>
      </c>
      <c r="R452" s="6">
        <f t="shared" si="69"/>
        <v>0</v>
      </c>
      <c r="S452" s="6">
        <f t="shared" si="69"/>
        <v>0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>
      <c r="A453" s="5">
        <f t="shared" si="62"/>
        <v>0.44400000000000034</v>
      </c>
      <c r="B453" s="10">
        <f t="shared" si="61"/>
        <v>6.9022802614794116E-5</v>
      </c>
      <c r="D453" s="6">
        <f t="shared" si="69"/>
        <v>6.9022802614794116E-5</v>
      </c>
      <c r="E453" s="6">
        <f t="shared" si="69"/>
        <v>7.8719100087477123E-28</v>
      </c>
      <c r="F453" s="6">
        <f t="shared" si="69"/>
        <v>2.0611149974664562E-67</v>
      </c>
      <c r="G453" s="6">
        <f t="shared" si="69"/>
        <v>2.5572186574512092E-123</v>
      </c>
      <c r="H453" s="6">
        <f t="shared" si="69"/>
        <v>1.8701502979165817E-195</v>
      </c>
      <c r="I453" s="6">
        <f t="shared" si="69"/>
        <v>8.8754534581630709E-284</v>
      </c>
      <c r="J453" s="6">
        <f t="shared" si="69"/>
        <v>0</v>
      </c>
      <c r="K453" s="6">
        <f t="shared" si="69"/>
        <v>0</v>
      </c>
      <c r="L453" s="6">
        <f t="shared" si="69"/>
        <v>0</v>
      </c>
      <c r="M453" s="6">
        <f t="shared" si="69"/>
        <v>0</v>
      </c>
      <c r="N453" s="6">
        <f t="shared" si="69"/>
        <v>0</v>
      </c>
      <c r="O453" s="6">
        <f t="shared" si="69"/>
        <v>0</v>
      </c>
      <c r="P453" s="6">
        <f t="shared" si="69"/>
        <v>0</v>
      </c>
      <c r="Q453" s="6">
        <f t="shared" si="69"/>
        <v>0</v>
      </c>
      <c r="R453" s="6">
        <f t="shared" si="69"/>
        <v>0</v>
      </c>
      <c r="S453" s="6">
        <f t="shared" si="69"/>
        <v>0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>
      <c r="A454" s="5">
        <f t="shared" si="62"/>
        <v>0.44500000000000034</v>
      </c>
      <c r="B454" s="10">
        <f t="shared" si="61"/>
        <v>6.4677929746216462E-5</v>
      </c>
      <c r="D454" s="6">
        <f t="shared" si="69"/>
        <v>6.4677929746216462E-5</v>
      </c>
      <c r="E454" s="6">
        <f t="shared" si="69"/>
        <v>5.8997578935380549E-28</v>
      </c>
      <c r="F454" s="6">
        <f t="shared" si="69"/>
        <v>1.0649968418086207E-67</v>
      </c>
      <c r="G454" s="6">
        <f t="shared" si="69"/>
        <v>7.8509815058158775E-124</v>
      </c>
      <c r="H454" s="6">
        <f t="shared" si="69"/>
        <v>2.9400258803461193E-196</v>
      </c>
      <c r="I454" s="6">
        <f t="shared" si="69"/>
        <v>6.1572960156917976E-285</v>
      </c>
      <c r="J454" s="6">
        <f t="shared" si="69"/>
        <v>0</v>
      </c>
      <c r="K454" s="6">
        <f t="shared" si="69"/>
        <v>0</v>
      </c>
      <c r="L454" s="6">
        <f t="shared" si="69"/>
        <v>0</v>
      </c>
      <c r="M454" s="6">
        <f t="shared" si="69"/>
        <v>0</v>
      </c>
      <c r="N454" s="6">
        <f t="shared" si="69"/>
        <v>0</v>
      </c>
      <c r="O454" s="6">
        <f t="shared" si="69"/>
        <v>0</v>
      </c>
      <c r="P454" s="6">
        <f t="shared" si="69"/>
        <v>0</v>
      </c>
      <c r="Q454" s="6">
        <f t="shared" si="69"/>
        <v>0</v>
      </c>
      <c r="R454" s="6">
        <f t="shared" si="69"/>
        <v>0</v>
      </c>
      <c r="S454" s="6">
        <f t="shared" si="69"/>
        <v>0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>
      <c r="A455" s="5">
        <f t="shared" si="62"/>
        <v>0.44600000000000034</v>
      </c>
      <c r="B455" s="10">
        <f t="shared" ref="B455:B518" si="70">SUM(D455:W455)</f>
        <v>6.0588405060729712E-5</v>
      </c>
      <c r="D455" s="6">
        <f t="shared" si="69"/>
        <v>6.0588405060729712E-5</v>
      </c>
      <c r="E455" s="6">
        <f t="shared" si="69"/>
        <v>4.4164194864855289E-28</v>
      </c>
      <c r="F455" s="6">
        <f t="shared" si="69"/>
        <v>5.4881921907558717E-68</v>
      </c>
      <c r="G455" s="6">
        <f t="shared" si="69"/>
        <v>2.3988816582235469E-124</v>
      </c>
      <c r="H455" s="6">
        <f t="shared" si="69"/>
        <v>4.5876422831553418E-197</v>
      </c>
      <c r="I455" s="6">
        <f t="shared" si="69"/>
        <v>4.2259984474047137E-286</v>
      </c>
      <c r="J455" s="6">
        <f t="shared" si="69"/>
        <v>0</v>
      </c>
      <c r="K455" s="6">
        <f t="shared" si="69"/>
        <v>0</v>
      </c>
      <c r="L455" s="6">
        <f t="shared" si="69"/>
        <v>0</v>
      </c>
      <c r="M455" s="6">
        <f t="shared" si="69"/>
        <v>0</v>
      </c>
      <c r="N455" s="6">
        <f t="shared" si="69"/>
        <v>0</v>
      </c>
      <c r="O455" s="6">
        <f t="shared" si="69"/>
        <v>0</v>
      </c>
      <c r="P455" s="6">
        <f t="shared" si="69"/>
        <v>0</v>
      </c>
      <c r="Q455" s="6">
        <f t="shared" si="69"/>
        <v>0</v>
      </c>
      <c r="R455" s="6">
        <f t="shared" si="69"/>
        <v>0</v>
      </c>
      <c r="S455" s="6">
        <f t="shared" si="69"/>
        <v>0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>
      <c r="A456" s="5">
        <f t="shared" ref="A456:A519" si="71">A455+$A$3</f>
        <v>0.44700000000000034</v>
      </c>
      <c r="B456" s="10">
        <f t="shared" si="70"/>
        <v>5.6740388302068947E-5</v>
      </c>
      <c r="D456" s="6">
        <f t="shared" si="69"/>
        <v>5.6740388302068947E-5</v>
      </c>
      <c r="E456" s="6">
        <f t="shared" si="69"/>
        <v>3.3020711606091583E-28</v>
      </c>
      <c r="F456" s="6">
        <f t="shared" si="69"/>
        <v>2.8205936832903325E-68</v>
      </c>
      <c r="G456" s="6">
        <f t="shared" si="69"/>
        <v>7.2948131416214407E-125</v>
      </c>
      <c r="H456" s="6">
        <f t="shared" si="69"/>
        <v>7.1052394817804617E-198</v>
      </c>
      <c r="I456" s="6">
        <f t="shared" si="69"/>
        <v>2.869391274388312E-287</v>
      </c>
      <c r="J456" s="6">
        <f t="shared" si="69"/>
        <v>0</v>
      </c>
      <c r="K456" s="6">
        <f t="shared" si="69"/>
        <v>0</v>
      </c>
      <c r="L456" s="6">
        <f t="shared" si="69"/>
        <v>0</v>
      </c>
      <c r="M456" s="6">
        <f t="shared" si="69"/>
        <v>0</v>
      </c>
      <c r="N456" s="6">
        <f t="shared" si="69"/>
        <v>0</v>
      </c>
      <c r="O456" s="6">
        <f t="shared" si="69"/>
        <v>0</v>
      </c>
      <c r="P456" s="6">
        <f t="shared" si="69"/>
        <v>0</v>
      </c>
      <c r="Q456" s="6">
        <f t="shared" si="69"/>
        <v>0</v>
      </c>
      <c r="R456" s="6">
        <f t="shared" si="69"/>
        <v>0</v>
      </c>
      <c r="S456" s="6">
        <f t="shared" si="69"/>
        <v>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>
      <c r="A457" s="5">
        <f t="shared" si="71"/>
        <v>0.44800000000000034</v>
      </c>
      <c r="B457" s="10">
        <f t="shared" si="70"/>
        <v>5.3120718735190423E-5</v>
      </c>
      <c r="D457" s="6">
        <f t="shared" si="69"/>
        <v>5.3120718735190423E-5</v>
      </c>
      <c r="E457" s="6">
        <f t="shared" si="69"/>
        <v>2.4659282685390333E-28</v>
      </c>
      <c r="F457" s="6">
        <f t="shared" si="69"/>
        <v>1.4456970151069984E-68</v>
      </c>
      <c r="G457" s="6">
        <f t="shared" si="69"/>
        <v>2.2076573306609813E-125</v>
      </c>
      <c r="H457" s="6">
        <f t="shared" si="69"/>
        <v>1.0922087494246653E-198</v>
      </c>
      <c r="I457" s="6">
        <f t="shared" si="69"/>
        <v>1.9273145529454786E-288</v>
      </c>
      <c r="J457" s="6">
        <f t="shared" si="69"/>
        <v>0</v>
      </c>
      <c r="K457" s="6">
        <f t="shared" si="69"/>
        <v>0</v>
      </c>
      <c r="L457" s="6">
        <f t="shared" si="69"/>
        <v>0</v>
      </c>
      <c r="M457" s="6">
        <f t="shared" si="69"/>
        <v>0</v>
      </c>
      <c r="N457" s="6">
        <f t="shared" si="69"/>
        <v>0</v>
      </c>
      <c r="O457" s="6">
        <f t="shared" si="69"/>
        <v>0</v>
      </c>
      <c r="P457" s="6">
        <f t="shared" si="69"/>
        <v>0</v>
      </c>
      <c r="Q457" s="6">
        <f t="shared" si="69"/>
        <v>0</v>
      </c>
      <c r="R457" s="6">
        <f t="shared" si="69"/>
        <v>0</v>
      </c>
      <c r="S457" s="6">
        <f t="shared" si="69"/>
        <v>0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>
      <c r="A458" s="5">
        <f t="shared" si="71"/>
        <v>0.44900000000000034</v>
      </c>
      <c r="B458" s="10">
        <f t="shared" si="70"/>
        <v>4.9716885790208398E-5</v>
      </c>
      <c r="D458" s="6">
        <f t="shared" si="69"/>
        <v>4.9716885790208398E-5</v>
      </c>
      <c r="E458" s="6">
        <f t="shared" si="69"/>
        <v>1.839290209648274E-28</v>
      </c>
      <c r="F458" s="6">
        <f t="shared" si="69"/>
        <v>7.389837199862926E-69</v>
      </c>
      <c r="G458" s="6">
        <f t="shared" si="69"/>
        <v>6.6489479281132703E-126</v>
      </c>
      <c r="H458" s="6">
        <f t="shared" si="69"/>
        <v>1.6663156165953627E-199</v>
      </c>
      <c r="I458" s="6">
        <f t="shared" si="69"/>
        <v>1.2805572150751351E-289</v>
      </c>
      <c r="J458" s="6">
        <f t="shared" si="69"/>
        <v>0</v>
      </c>
      <c r="K458" s="6">
        <f t="shared" si="69"/>
        <v>0</v>
      </c>
      <c r="L458" s="6">
        <f t="shared" si="69"/>
        <v>0</v>
      </c>
      <c r="M458" s="6">
        <f t="shared" si="69"/>
        <v>0</v>
      </c>
      <c r="N458" s="6">
        <f t="shared" si="69"/>
        <v>0</v>
      </c>
      <c r="O458" s="6">
        <f t="shared" si="69"/>
        <v>0</v>
      </c>
      <c r="P458" s="6">
        <f t="shared" si="69"/>
        <v>0</v>
      </c>
      <c r="Q458" s="6">
        <f t="shared" si="69"/>
        <v>0</v>
      </c>
      <c r="R458" s="6">
        <f t="shared" si="69"/>
        <v>0</v>
      </c>
      <c r="S458" s="6">
        <f t="shared" si="69"/>
        <v>0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>
      <c r="A459" s="5">
        <f t="shared" si="71"/>
        <v>0.45000000000000034</v>
      </c>
      <c r="B459" s="10">
        <f t="shared" si="70"/>
        <v>4.6517000762896292E-5</v>
      </c>
      <c r="D459" s="6">
        <f t="shared" si="69"/>
        <v>4.6517000762896292E-5</v>
      </c>
      <c r="E459" s="6">
        <f t="shared" si="69"/>
        <v>1.3702309981184107E-28</v>
      </c>
      <c r="F459" s="6">
        <f t="shared" si="69"/>
        <v>3.7671122648842844E-69</v>
      </c>
      <c r="G459" s="6">
        <f t="shared" si="69"/>
        <v>1.9928268889175752E-126</v>
      </c>
      <c r="H459" s="6">
        <f t="shared" si="69"/>
        <v>2.5230184877252226E-200</v>
      </c>
      <c r="I459" s="6">
        <f t="shared" si="69"/>
        <v>8.4160833906748404E-291</v>
      </c>
      <c r="J459" s="6">
        <f t="shared" si="69"/>
        <v>0</v>
      </c>
      <c r="K459" s="6">
        <f t="shared" si="69"/>
        <v>0</v>
      </c>
      <c r="L459" s="6">
        <f t="shared" si="69"/>
        <v>0</v>
      </c>
      <c r="M459" s="6">
        <f t="shared" si="69"/>
        <v>0</v>
      </c>
      <c r="N459" s="6">
        <f t="shared" si="69"/>
        <v>0</v>
      </c>
      <c r="O459" s="6">
        <f t="shared" si="69"/>
        <v>0</v>
      </c>
      <c r="P459" s="6">
        <f t="shared" si="69"/>
        <v>0</v>
      </c>
      <c r="Q459" s="6">
        <f t="shared" si="69"/>
        <v>0</v>
      </c>
      <c r="R459" s="6">
        <f t="shared" si="69"/>
        <v>0</v>
      </c>
      <c r="S459" s="6">
        <f t="shared" si="69"/>
        <v>0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>
      <c r="A460" s="5">
        <f t="shared" si="71"/>
        <v>0.45100000000000035</v>
      </c>
      <c r="B460" s="10">
        <f t="shared" si="70"/>
        <v>4.3509769544124136E-5</v>
      </c>
      <c r="D460" s="6">
        <f t="shared" si="69"/>
        <v>4.3509769544124136E-5</v>
      </c>
      <c r="E460" s="6">
        <f t="shared" si="69"/>
        <v>1.0195509132953602E-28</v>
      </c>
      <c r="F460" s="6">
        <f t="shared" si="69"/>
        <v>1.9151095236652364E-69</v>
      </c>
      <c r="G460" s="6">
        <f t="shared" si="69"/>
        <v>5.9439227532909609E-127</v>
      </c>
      <c r="H460" s="6">
        <f t="shared" si="69"/>
        <v>3.7912460983361976E-201</v>
      </c>
      <c r="I460" s="6">
        <f t="shared" si="69"/>
        <v>5.4710004351378331E-292</v>
      </c>
      <c r="J460" s="6">
        <f t="shared" si="69"/>
        <v>0</v>
      </c>
      <c r="K460" s="6">
        <f t="shared" si="69"/>
        <v>0</v>
      </c>
      <c r="L460" s="6">
        <f t="shared" si="69"/>
        <v>0</v>
      </c>
      <c r="M460" s="6">
        <f t="shared" si="69"/>
        <v>0</v>
      </c>
      <c r="N460" s="6">
        <f t="shared" si="69"/>
        <v>0</v>
      </c>
      <c r="O460" s="6">
        <f t="shared" si="69"/>
        <v>0</v>
      </c>
      <c r="P460" s="6">
        <f t="shared" si="69"/>
        <v>0</v>
      </c>
      <c r="Q460" s="6">
        <f t="shared" si="69"/>
        <v>0</v>
      </c>
      <c r="R460" s="6">
        <f t="shared" si="69"/>
        <v>0</v>
      </c>
      <c r="S460" s="6">
        <f t="shared" ref="L460:W485" si="72">EXP($A460-S$4*EXP(4*$A460))*((16*S$4^2*EXP(8*$A460)-24*S$4*EXP(4*$A460)))</f>
        <v>0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>
      <c r="A461" s="5">
        <f t="shared" si="71"/>
        <v>0.45200000000000035</v>
      </c>
      <c r="B461" s="10">
        <f t="shared" si="70"/>
        <v>4.06844663508468E-5</v>
      </c>
      <c r="D461" s="6">
        <f t="shared" ref="D461:K492" si="73">EXP($A461-D$4*EXP(4*$A461))*((16*D$4^2*EXP(8*$A461)-24*D$4*EXP(4*$A461)))</f>
        <v>4.06844663508468E-5</v>
      </c>
      <c r="E461" s="6">
        <f t="shared" si="73"/>
        <v>7.5769344851683318E-29</v>
      </c>
      <c r="F461" s="6">
        <f t="shared" si="73"/>
        <v>9.7092406709634668E-70</v>
      </c>
      <c r="G461" s="6">
        <f t="shared" si="73"/>
        <v>1.7642300281991146E-127</v>
      </c>
      <c r="H461" s="6">
        <f t="shared" si="73"/>
        <v>5.6536466555683235E-202</v>
      </c>
      <c r="I461" s="6">
        <f t="shared" si="73"/>
        <v>3.5176294617587715E-293</v>
      </c>
      <c r="J461" s="6">
        <f t="shared" si="73"/>
        <v>0</v>
      </c>
      <c r="K461" s="6">
        <f t="shared" si="73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>
      <c r="A462" s="5">
        <f t="shared" si="71"/>
        <v>0.45300000000000035</v>
      </c>
      <c r="B462" s="10">
        <f t="shared" si="70"/>
        <v>3.8030908431512774E-5</v>
      </c>
      <c r="D462" s="6">
        <f t="shared" si="73"/>
        <v>3.8030908431512774E-5</v>
      </c>
      <c r="E462" s="6">
        <f t="shared" si="73"/>
        <v>5.6240025020151481E-29</v>
      </c>
      <c r="F462" s="6">
        <f t="shared" si="73"/>
        <v>4.9088383587127389E-70</v>
      </c>
      <c r="G462" s="6">
        <f t="shared" si="73"/>
        <v>5.2108339092155289E-128</v>
      </c>
      <c r="H462" s="6">
        <f t="shared" si="73"/>
        <v>8.3665652935559206E-203</v>
      </c>
      <c r="I462" s="6">
        <f t="shared" si="73"/>
        <v>2.2368709044470935E-294</v>
      </c>
      <c r="J462" s="6">
        <f t="shared" si="73"/>
        <v>0</v>
      </c>
      <c r="K462" s="6">
        <f t="shared" si="73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>
      <c r="A463" s="5">
        <f t="shared" si="71"/>
        <v>0.45400000000000035</v>
      </c>
      <c r="B463" s="10">
        <f t="shared" si="70"/>
        <v>3.5539431719047792E-5</v>
      </c>
      <c r="D463" s="6">
        <f t="shared" si="73"/>
        <v>3.5539431719047792E-5</v>
      </c>
      <c r="E463" s="6">
        <f t="shared" si="73"/>
        <v>4.1692957570129822E-29</v>
      </c>
      <c r="F463" s="6">
        <f t="shared" si="73"/>
        <v>2.4749658433949749E-70</v>
      </c>
      <c r="G463" s="6">
        <f t="shared" si="73"/>
        <v>1.5315129819466586E-128</v>
      </c>
      <c r="H463" s="6">
        <f t="shared" si="73"/>
        <v>1.2286389090594603E-203</v>
      </c>
      <c r="I463" s="6">
        <f t="shared" si="73"/>
        <v>1.4067600698537624E-295</v>
      </c>
      <c r="J463" s="6">
        <f t="shared" si="73"/>
        <v>0</v>
      </c>
      <c r="K463" s="6">
        <f t="shared" si="73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>
      <c r="A464" s="5">
        <f t="shared" si="71"/>
        <v>0.45500000000000035</v>
      </c>
      <c r="B464" s="10">
        <f t="shared" si="70"/>
        <v>3.3200867404857956E-5</v>
      </c>
      <c r="D464" s="6">
        <f t="shared" si="73"/>
        <v>3.3200867404857956E-5</v>
      </c>
      <c r="E464" s="6">
        <f t="shared" si="73"/>
        <v>3.0870451786455872E-29</v>
      </c>
      <c r="F464" s="6">
        <f t="shared" si="73"/>
        <v>1.2443767253993077E-70</v>
      </c>
      <c r="G464" s="6">
        <f t="shared" si="73"/>
        <v>4.4790611757865717E-129</v>
      </c>
      <c r="H464" s="6">
        <f t="shared" si="73"/>
        <v>1.7903850779262409E-204</v>
      </c>
      <c r="I464" s="6">
        <f t="shared" si="73"/>
        <v>8.7491959011707271E-297</v>
      </c>
      <c r="J464" s="6">
        <f t="shared" si="73"/>
        <v>0</v>
      </c>
      <c r="K464" s="6">
        <f t="shared" si="73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>
      <c r="A465" s="5">
        <f t="shared" si="71"/>
        <v>0.45600000000000035</v>
      </c>
      <c r="B465" s="10">
        <f t="shared" si="70"/>
        <v>3.1006519407626834E-5</v>
      </c>
      <c r="D465" s="6">
        <f t="shared" si="73"/>
        <v>3.1006519407626834E-5</v>
      </c>
      <c r="E465" s="6">
        <f t="shared" si="73"/>
        <v>2.2828858665548019E-29</v>
      </c>
      <c r="F465" s="6">
        <f t="shared" si="73"/>
        <v>6.2390993427870771E-71</v>
      </c>
      <c r="G465" s="6">
        <f t="shared" si="73"/>
        <v>1.3034595555020565E-129</v>
      </c>
      <c r="H465" s="6">
        <f t="shared" si="73"/>
        <v>2.5888108090793939E-205</v>
      </c>
      <c r="I465" s="6">
        <f t="shared" si="73"/>
        <v>5.3810358153619091E-298</v>
      </c>
      <c r="J465" s="6">
        <f t="shared" si="73"/>
        <v>0</v>
      </c>
      <c r="K465" s="6">
        <f t="shared" si="73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>
      <c r="A466" s="5">
        <f t="shared" si="71"/>
        <v>0.45700000000000035</v>
      </c>
      <c r="B466" s="10">
        <f t="shared" si="70"/>
        <v>2.8948142711008553E-5</v>
      </c>
      <c r="D466" s="6">
        <f t="shared" si="73"/>
        <v>2.8948142711008553E-5</v>
      </c>
      <c r="E466" s="6">
        <f t="shared" si="73"/>
        <v>1.6861033304565825E-29</v>
      </c>
      <c r="F466" s="6">
        <f t="shared" si="73"/>
        <v>3.1194240317672949E-71</v>
      </c>
      <c r="G466" s="6">
        <f t="shared" si="73"/>
        <v>3.7743636463526532E-130</v>
      </c>
      <c r="H466" s="6">
        <f t="shared" si="73"/>
        <v>3.7142604648006169E-206</v>
      </c>
      <c r="I466" s="6">
        <f t="shared" si="73"/>
        <v>3.2726067204024305E-299</v>
      </c>
      <c r="J466" s="6">
        <f t="shared" si="73"/>
        <v>0</v>
      </c>
      <c r="K466" s="6">
        <f t="shared" si="73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>
      <c r="A467" s="5">
        <f t="shared" si="71"/>
        <v>0.45800000000000035</v>
      </c>
      <c r="B467" s="10">
        <f t="shared" si="70"/>
        <v>2.7017922544674214E-5</v>
      </c>
      <c r="D467" s="6">
        <f t="shared" si="73"/>
        <v>2.7017922544674214E-5</v>
      </c>
      <c r="E467" s="6">
        <f t="shared" si="73"/>
        <v>1.2437720062066137E-29</v>
      </c>
      <c r="F467" s="6">
        <f t="shared" si="73"/>
        <v>1.5552655013942137E-71</v>
      </c>
      <c r="G467" s="6">
        <f t="shared" si="73"/>
        <v>1.0874689377254847E-130</v>
      </c>
      <c r="H467" s="6">
        <f t="shared" si="73"/>
        <v>5.2874834680893097E-207</v>
      </c>
      <c r="I467" s="6">
        <f t="shared" si="73"/>
        <v>1.9680332356425931E-300</v>
      </c>
      <c r="J467" s="6">
        <f t="shared" si="73"/>
        <v>0</v>
      </c>
      <c r="K467" s="6">
        <f t="shared" si="73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si="72"/>
        <v>0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>
      <c r="A468" s="5">
        <f t="shared" si="71"/>
        <v>0.45900000000000035</v>
      </c>
      <c r="B468" s="10">
        <f t="shared" si="70"/>
        <v>2.5208454383537425E-5</v>
      </c>
      <c r="D468" s="6">
        <f t="shared" si="73"/>
        <v>2.5208454383537425E-5</v>
      </c>
      <c r="E468" s="6">
        <f t="shared" si="73"/>
        <v>9.1632977240573246E-30</v>
      </c>
      <c r="F468" s="6">
        <f t="shared" si="73"/>
        <v>7.7322765265019698E-72</v>
      </c>
      <c r="G468" s="6">
        <f t="shared" si="73"/>
        <v>3.117512555270643E-131</v>
      </c>
      <c r="H468" s="6">
        <f t="shared" si="73"/>
        <v>7.4682131621854539E-208</v>
      </c>
      <c r="I468" s="6">
        <f t="shared" si="73"/>
        <v>1.1702054539203517E-301</v>
      </c>
      <c r="J468" s="6">
        <f t="shared" si="73"/>
        <v>0</v>
      </c>
      <c r="K468" s="6">
        <f t="shared" si="73"/>
        <v>0</v>
      </c>
      <c r="L468" s="6">
        <f t="shared" si="72"/>
        <v>0</v>
      </c>
      <c r="M468" s="6">
        <f t="shared" si="72"/>
        <v>0</v>
      </c>
      <c r="N468" s="6">
        <f t="shared" si="72"/>
        <v>0</v>
      </c>
      <c r="O468" s="6">
        <f t="shared" si="72"/>
        <v>0</v>
      </c>
      <c r="P468" s="6">
        <f t="shared" si="72"/>
        <v>0</v>
      </c>
      <c r="Q468" s="6">
        <f t="shared" si="72"/>
        <v>0</v>
      </c>
      <c r="R468" s="6">
        <f t="shared" si="72"/>
        <v>0</v>
      </c>
      <c r="S468" s="6">
        <f t="shared" si="72"/>
        <v>0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>
      <c r="A469" s="5">
        <f t="shared" si="71"/>
        <v>0.46000000000000035</v>
      </c>
      <c r="B469" s="10">
        <f t="shared" si="70"/>
        <v>2.3512724740363074E-5</v>
      </c>
      <c r="D469" s="6">
        <f t="shared" si="73"/>
        <v>2.3512724740363074E-5</v>
      </c>
      <c r="E469" s="6">
        <f t="shared" si="73"/>
        <v>6.7424084689401313E-30</v>
      </c>
      <c r="F469" s="6">
        <f t="shared" si="73"/>
        <v>3.8333459103634875E-72</v>
      </c>
      <c r="G469" s="6">
        <f t="shared" si="73"/>
        <v>8.8921964308289042E-132</v>
      </c>
      <c r="H469" s="6">
        <f t="shared" si="73"/>
        <v>1.04655423885286E-208</v>
      </c>
      <c r="I469" s="6">
        <f t="shared" si="73"/>
        <v>6.8796003733349529E-303</v>
      </c>
      <c r="J469" s="6">
        <f t="shared" si="73"/>
        <v>0</v>
      </c>
      <c r="K469" s="6">
        <f t="shared" si="73"/>
        <v>0</v>
      </c>
      <c r="L469" s="6">
        <f t="shared" si="72"/>
        <v>0</v>
      </c>
      <c r="M469" s="6">
        <f t="shared" si="72"/>
        <v>0</v>
      </c>
      <c r="N469" s="6">
        <f t="shared" si="72"/>
        <v>0</v>
      </c>
      <c r="O469" s="6">
        <f t="shared" si="72"/>
        <v>0</v>
      </c>
      <c r="P469" s="6">
        <f t="shared" si="72"/>
        <v>0</v>
      </c>
      <c r="Q469" s="6">
        <f t="shared" si="72"/>
        <v>0</v>
      </c>
      <c r="R469" s="6">
        <f t="shared" si="72"/>
        <v>0</v>
      </c>
      <c r="S469" s="6">
        <f t="shared" si="72"/>
        <v>0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>
      <c r="A470" s="5">
        <f t="shared" si="71"/>
        <v>0.46100000000000035</v>
      </c>
      <c r="B470" s="10">
        <f t="shared" si="70"/>
        <v>2.1924092727357594E-5</v>
      </c>
      <c r="D470" s="6">
        <f t="shared" si="73"/>
        <v>2.1924092727357594E-5</v>
      </c>
      <c r="E470" s="6">
        <f t="shared" si="73"/>
        <v>4.9548255632802592E-30</v>
      </c>
      <c r="F470" s="6">
        <f t="shared" si="73"/>
        <v>1.895009976191031E-72</v>
      </c>
      <c r="G470" s="6">
        <f t="shared" si="73"/>
        <v>2.5235423134911077E-132</v>
      </c>
      <c r="H470" s="6">
        <f t="shared" si="73"/>
        <v>1.4550248541178024E-209</v>
      </c>
      <c r="I470" s="6">
        <f t="shared" si="73"/>
        <v>3.9986735982975488E-304</v>
      </c>
      <c r="J470" s="6">
        <f t="shared" si="73"/>
        <v>0</v>
      </c>
      <c r="K470" s="6">
        <f t="shared" si="73"/>
        <v>0</v>
      </c>
      <c r="L470" s="6">
        <f t="shared" si="72"/>
        <v>0</v>
      </c>
      <c r="M470" s="6">
        <f t="shared" si="72"/>
        <v>0</v>
      </c>
      <c r="N470" s="6">
        <f t="shared" si="72"/>
        <v>0</v>
      </c>
      <c r="O470" s="6">
        <f t="shared" si="72"/>
        <v>0</v>
      </c>
      <c r="P470" s="6">
        <f t="shared" si="72"/>
        <v>0</v>
      </c>
      <c r="Q470" s="6">
        <f t="shared" si="72"/>
        <v>0</v>
      </c>
      <c r="R470" s="6">
        <f t="shared" si="72"/>
        <v>0</v>
      </c>
      <c r="S470" s="6">
        <f t="shared" si="72"/>
        <v>0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>
      <c r="A471" s="5">
        <f t="shared" si="71"/>
        <v>0.46200000000000035</v>
      </c>
      <c r="B471" s="10">
        <f t="shared" si="70"/>
        <v>2.04362723627475E-5</v>
      </c>
      <c r="D471" s="6">
        <f t="shared" si="73"/>
        <v>2.04362723627475E-5</v>
      </c>
      <c r="E471" s="6">
        <f t="shared" si="73"/>
        <v>3.6365496780366759E-30</v>
      </c>
      <c r="F471" s="6">
        <f t="shared" si="73"/>
        <v>9.3412047057073932E-73</v>
      </c>
      <c r="G471" s="6">
        <f t="shared" si="73"/>
        <v>7.1253143126728299E-133</v>
      </c>
      <c r="H471" s="6">
        <f t="shared" si="73"/>
        <v>2.0069148421970468E-210</v>
      </c>
      <c r="I471" s="6">
        <f t="shared" si="73"/>
        <v>2.297738051575793E-305</v>
      </c>
      <c r="J471" s="6">
        <f t="shared" si="73"/>
        <v>0</v>
      </c>
      <c r="K471" s="6">
        <f t="shared" si="73"/>
        <v>0</v>
      </c>
      <c r="L471" s="6">
        <f t="shared" si="72"/>
        <v>0</v>
      </c>
      <c r="M471" s="6">
        <f t="shared" si="72"/>
        <v>0</v>
      </c>
      <c r="N471" s="6">
        <f t="shared" si="72"/>
        <v>0</v>
      </c>
      <c r="O471" s="6">
        <f t="shared" si="72"/>
        <v>0</v>
      </c>
      <c r="P471" s="6">
        <f t="shared" si="72"/>
        <v>0</v>
      </c>
      <c r="Q471" s="6">
        <f t="shared" si="72"/>
        <v>0</v>
      </c>
      <c r="R471" s="6">
        <f t="shared" si="72"/>
        <v>0</v>
      </c>
      <c r="S471" s="6">
        <f t="shared" si="72"/>
        <v>0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>
      <c r="A472" s="5">
        <f t="shared" si="71"/>
        <v>0.46300000000000036</v>
      </c>
      <c r="B472" s="10">
        <f t="shared" si="70"/>
        <v>1.9043315598763496E-5</v>
      </c>
      <c r="D472" s="6">
        <f t="shared" si="73"/>
        <v>1.9043315598763496E-5</v>
      </c>
      <c r="E472" s="6">
        <f t="shared" si="73"/>
        <v>2.6656081834215046E-30</v>
      </c>
      <c r="F472" s="6">
        <f t="shared" si="73"/>
        <v>4.5914218754767336E-73</v>
      </c>
      <c r="G472" s="6">
        <f t="shared" si="73"/>
        <v>2.0016148053854132E-133</v>
      </c>
      <c r="H472" s="6">
        <f t="shared" si="73"/>
        <v>2.7461452984298997E-211</v>
      </c>
      <c r="I472" s="6">
        <f t="shared" si="73"/>
        <v>1.3052598600310051E-306</v>
      </c>
      <c r="J472" s="6">
        <f t="shared" si="73"/>
        <v>0</v>
      </c>
      <c r="K472" s="6">
        <f t="shared" si="73"/>
        <v>0</v>
      </c>
      <c r="L472" s="6">
        <f t="shared" si="72"/>
        <v>0</v>
      </c>
      <c r="M472" s="6">
        <f t="shared" si="72"/>
        <v>0</v>
      </c>
      <c r="N472" s="6">
        <f t="shared" si="72"/>
        <v>0</v>
      </c>
      <c r="O472" s="6">
        <f t="shared" si="72"/>
        <v>0</v>
      </c>
      <c r="P472" s="6">
        <f t="shared" si="72"/>
        <v>0</v>
      </c>
      <c r="Q472" s="6">
        <f t="shared" si="72"/>
        <v>0</v>
      </c>
      <c r="R472" s="6">
        <f t="shared" si="72"/>
        <v>0</v>
      </c>
      <c r="S472" s="6">
        <f t="shared" si="72"/>
        <v>0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>
      <c r="A473" s="5">
        <f t="shared" si="71"/>
        <v>0.46400000000000036</v>
      </c>
      <c r="B473" s="10">
        <f t="shared" si="70"/>
        <v>1.7739596047875445E-5</v>
      </c>
      <c r="D473" s="6">
        <f t="shared" si="73"/>
        <v>1.7739596047875445E-5</v>
      </c>
      <c r="E473" s="6">
        <f t="shared" si="73"/>
        <v>1.9514009567582522E-30</v>
      </c>
      <c r="F473" s="6">
        <f t="shared" si="73"/>
        <v>2.2502948780425131E-73</v>
      </c>
      <c r="G473" s="6">
        <f t="shared" si="73"/>
        <v>5.5941117756191293E-134</v>
      </c>
      <c r="H473" s="6">
        <f t="shared" si="73"/>
        <v>3.7276937881850033E-212</v>
      </c>
      <c r="I473" s="6">
        <f t="shared" si="73"/>
        <v>7.3296858568068682E-308</v>
      </c>
      <c r="J473" s="6">
        <f t="shared" si="73"/>
        <v>0</v>
      </c>
      <c r="K473" s="6">
        <f t="shared" si="73"/>
        <v>0</v>
      </c>
      <c r="L473" s="6">
        <f t="shared" si="72"/>
        <v>0</v>
      </c>
      <c r="M473" s="6">
        <f t="shared" si="72"/>
        <v>0</v>
      </c>
      <c r="N473" s="6">
        <f t="shared" si="72"/>
        <v>0</v>
      </c>
      <c r="O473" s="6">
        <f t="shared" si="72"/>
        <v>0</v>
      </c>
      <c r="P473" s="6">
        <f t="shared" si="72"/>
        <v>0</v>
      </c>
      <c r="Q473" s="6">
        <f t="shared" si="72"/>
        <v>0</v>
      </c>
      <c r="R473" s="6">
        <f t="shared" si="72"/>
        <v>0</v>
      </c>
      <c r="S473" s="6">
        <f t="shared" si="72"/>
        <v>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>
      <c r="A474" s="5">
        <f t="shared" si="71"/>
        <v>0.46500000000000036</v>
      </c>
      <c r="B474" s="10">
        <f t="shared" si="70"/>
        <v>1.6519793384557168E-5</v>
      </c>
      <c r="D474" s="6">
        <f t="shared" si="73"/>
        <v>1.6519793384557168E-5</v>
      </c>
      <c r="E474" s="6">
        <f t="shared" si="73"/>
        <v>1.4267171992593654E-30</v>
      </c>
      <c r="F474" s="6">
        <f t="shared" si="73"/>
        <v>1.0997008719968167E-73</v>
      </c>
      <c r="G474" s="6">
        <f t="shared" si="73"/>
        <v>1.5554176073545683E-134</v>
      </c>
      <c r="H474" s="6">
        <f t="shared" si="73"/>
        <v>5.0195543343033543E-213</v>
      </c>
      <c r="I474" s="6">
        <f t="shared" si="73"/>
        <v>0</v>
      </c>
      <c r="J474" s="6">
        <f t="shared" si="73"/>
        <v>0</v>
      </c>
      <c r="K474" s="6">
        <f t="shared" si="73"/>
        <v>0</v>
      </c>
      <c r="L474" s="6">
        <f t="shared" si="72"/>
        <v>0</v>
      </c>
      <c r="M474" s="6">
        <f t="shared" si="72"/>
        <v>0</v>
      </c>
      <c r="N474" s="6">
        <f t="shared" si="72"/>
        <v>0</v>
      </c>
      <c r="O474" s="6">
        <f t="shared" si="72"/>
        <v>0</v>
      </c>
      <c r="P474" s="6">
        <f t="shared" si="72"/>
        <v>0</v>
      </c>
      <c r="Q474" s="6">
        <f t="shared" si="72"/>
        <v>0</v>
      </c>
      <c r="R474" s="6">
        <f t="shared" si="72"/>
        <v>0</v>
      </c>
      <c r="S474" s="6">
        <f t="shared" si="72"/>
        <v>0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>
      <c r="A475" s="5">
        <f t="shared" si="71"/>
        <v>0.46600000000000036</v>
      </c>
      <c r="B475" s="10">
        <f t="shared" si="70"/>
        <v>1.5378878400297785E-5</v>
      </c>
      <c r="D475" s="6">
        <f t="shared" si="73"/>
        <v>1.5378878400297785E-5</v>
      </c>
      <c r="E475" s="6">
        <f t="shared" si="73"/>
        <v>1.041761309364068E-30</v>
      </c>
      <c r="F475" s="6">
        <f t="shared" si="73"/>
        <v>5.3585535400449446E-74</v>
      </c>
      <c r="G475" s="6">
        <f t="shared" si="73"/>
        <v>4.302482984207573E-135</v>
      </c>
      <c r="H475" s="6">
        <f t="shared" si="73"/>
        <v>6.7047765081903651E-214</v>
      </c>
      <c r="I475" s="6">
        <f t="shared" si="73"/>
        <v>0</v>
      </c>
      <c r="J475" s="6">
        <f t="shared" si="73"/>
        <v>0</v>
      </c>
      <c r="K475" s="6">
        <f t="shared" si="73"/>
        <v>0</v>
      </c>
      <c r="L475" s="6">
        <f t="shared" si="72"/>
        <v>0</v>
      </c>
      <c r="M475" s="6">
        <f t="shared" si="72"/>
        <v>0</v>
      </c>
      <c r="N475" s="6">
        <f t="shared" si="72"/>
        <v>0</v>
      </c>
      <c r="O475" s="6">
        <f t="shared" si="72"/>
        <v>0</v>
      </c>
      <c r="P475" s="6">
        <f t="shared" si="72"/>
        <v>0</v>
      </c>
      <c r="Q475" s="6">
        <f t="shared" si="72"/>
        <v>0</v>
      </c>
      <c r="R475" s="6">
        <f t="shared" si="72"/>
        <v>0</v>
      </c>
      <c r="S475" s="6">
        <f t="shared" si="72"/>
        <v>0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>
      <c r="A476" s="5">
        <f t="shared" si="71"/>
        <v>0.46700000000000036</v>
      </c>
      <c r="B476" s="10">
        <f t="shared" si="70"/>
        <v>1.431209869002574E-5</v>
      </c>
      <c r="D476" s="6">
        <f t="shared" si="73"/>
        <v>1.431209869002574E-5</v>
      </c>
      <c r="E476" s="6">
        <f t="shared" si="73"/>
        <v>7.5968796662611228E-31</v>
      </c>
      <c r="F476" s="6">
        <f t="shared" si="73"/>
        <v>2.6034748592347121E-74</v>
      </c>
      <c r="G476" s="6">
        <f t="shared" si="73"/>
        <v>1.1839642767470506E-135</v>
      </c>
      <c r="H476" s="6">
        <f t="shared" si="73"/>
        <v>8.8834900047146751E-215</v>
      </c>
      <c r="I476" s="6">
        <f t="shared" si="73"/>
        <v>0</v>
      </c>
      <c r="J476" s="6">
        <f t="shared" si="73"/>
        <v>0</v>
      </c>
      <c r="K476" s="6">
        <f t="shared" si="73"/>
        <v>0</v>
      </c>
      <c r="L476" s="6">
        <f t="shared" si="72"/>
        <v>0</v>
      </c>
      <c r="M476" s="6">
        <f t="shared" si="72"/>
        <v>0</v>
      </c>
      <c r="N476" s="6">
        <f t="shared" si="72"/>
        <v>0</v>
      </c>
      <c r="O476" s="6">
        <f t="shared" si="72"/>
        <v>0</v>
      </c>
      <c r="P476" s="6">
        <f t="shared" si="72"/>
        <v>0</v>
      </c>
      <c r="Q476" s="6">
        <f t="shared" si="72"/>
        <v>0</v>
      </c>
      <c r="R476" s="6">
        <f t="shared" si="72"/>
        <v>0</v>
      </c>
      <c r="S476" s="6">
        <f t="shared" si="72"/>
        <v>0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>
      <c r="A477" s="5">
        <f t="shared" si="71"/>
        <v>0.46800000000000036</v>
      </c>
      <c r="B477" s="10">
        <f t="shared" si="70"/>
        <v>1.3314964948563622E-5</v>
      </c>
      <c r="D477" s="6">
        <f t="shared" si="73"/>
        <v>1.3314964948563622E-5</v>
      </c>
      <c r="E477" s="6">
        <f t="shared" si="73"/>
        <v>5.5326947553223715E-31</v>
      </c>
      <c r="F477" s="6">
        <f t="shared" si="73"/>
        <v>1.2612086266067254E-74</v>
      </c>
      <c r="G477" s="6">
        <f t="shared" si="73"/>
        <v>3.2411288332875366E-136</v>
      </c>
      <c r="H477" s="6">
        <f t="shared" si="73"/>
        <v>1.1674787605567999E-215</v>
      </c>
      <c r="I477" s="6">
        <f t="shared" si="73"/>
        <v>0</v>
      </c>
      <c r="J477" s="6">
        <f t="shared" si="73"/>
        <v>0</v>
      </c>
      <c r="K477" s="6">
        <f t="shared" si="73"/>
        <v>0</v>
      </c>
      <c r="L477" s="6">
        <f t="shared" si="72"/>
        <v>0</v>
      </c>
      <c r="M477" s="6">
        <f t="shared" si="72"/>
        <v>0</v>
      </c>
      <c r="N477" s="6">
        <f t="shared" si="72"/>
        <v>0</v>
      </c>
      <c r="O477" s="6">
        <f t="shared" si="72"/>
        <v>0</v>
      </c>
      <c r="P477" s="6">
        <f t="shared" si="72"/>
        <v>0</v>
      </c>
      <c r="Q477" s="6">
        <f t="shared" si="72"/>
        <v>0</v>
      </c>
      <c r="R477" s="6">
        <f t="shared" si="72"/>
        <v>0</v>
      </c>
      <c r="S477" s="6">
        <f t="shared" si="72"/>
        <v>0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>
      <c r="A478" s="5">
        <f t="shared" si="71"/>
        <v>0.46900000000000036</v>
      </c>
      <c r="B478" s="10">
        <f t="shared" si="70"/>
        <v>1.2383237856185922E-5</v>
      </c>
      <c r="D478" s="6">
        <f t="shared" si="73"/>
        <v>1.2383237856185922E-5</v>
      </c>
      <c r="E478" s="6">
        <f t="shared" si="73"/>
        <v>4.0241146674434535E-31</v>
      </c>
      <c r="F478" s="6">
        <f t="shared" si="73"/>
        <v>6.0917645433510819E-75</v>
      </c>
      <c r="G478" s="6">
        <f t="shared" si="73"/>
        <v>8.8263914260869215E-137</v>
      </c>
      <c r="H478" s="6">
        <f t="shared" si="73"/>
        <v>1.5218303923522851E-216</v>
      </c>
      <c r="I478" s="6">
        <f t="shared" si="73"/>
        <v>0</v>
      </c>
      <c r="J478" s="6">
        <f t="shared" si="73"/>
        <v>0</v>
      </c>
      <c r="K478" s="6">
        <f t="shared" si="73"/>
        <v>0</v>
      </c>
      <c r="L478" s="6">
        <f t="shared" si="72"/>
        <v>0</v>
      </c>
      <c r="M478" s="6">
        <f t="shared" si="72"/>
        <v>0</v>
      </c>
      <c r="N478" s="6">
        <f t="shared" si="72"/>
        <v>0</v>
      </c>
      <c r="O478" s="6">
        <f t="shared" si="72"/>
        <v>0</v>
      </c>
      <c r="P478" s="6">
        <f t="shared" si="72"/>
        <v>0</v>
      </c>
      <c r="Q478" s="6">
        <f t="shared" si="72"/>
        <v>0</v>
      </c>
      <c r="R478" s="6">
        <f t="shared" si="72"/>
        <v>0</v>
      </c>
      <c r="S478" s="6">
        <f t="shared" si="72"/>
        <v>0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>
      <c r="A479" s="5">
        <f t="shared" si="71"/>
        <v>0.47000000000000036</v>
      </c>
      <c r="B479" s="10">
        <f t="shared" si="70"/>
        <v>1.1512915532815818E-5</v>
      </c>
      <c r="D479" s="6">
        <f t="shared" si="73"/>
        <v>1.1512915532815818E-5</v>
      </c>
      <c r="E479" s="6">
        <f t="shared" si="73"/>
        <v>2.9230341130354843E-31</v>
      </c>
      <c r="F479" s="6">
        <f t="shared" si="73"/>
        <v>2.9337074076467664E-75</v>
      </c>
      <c r="G479" s="6">
        <f t="shared" si="73"/>
        <v>2.3910582944950959E-137</v>
      </c>
      <c r="H479" s="6">
        <f t="shared" si="73"/>
        <v>1.9675292232784115E-217</v>
      </c>
      <c r="I479" s="6">
        <f t="shared" si="73"/>
        <v>0</v>
      </c>
      <c r="J479" s="6">
        <f t="shared" si="73"/>
        <v>0</v>
      </c>
      <c r="K479" s="6">
        <f t="shared" si="73"/>
        <v>0</v>
      </c>
      <c r="L479" s="6">
        <f t="shared" si="72"/>
        <v>0</v>
      </c>
      <c r="M479" s="6">
        <f t="shared" si="72"/>
        <v>0</v>
      </c>
      <c r="N479" s="6">
        <f t="shared" si="72"/>
        <v>0</v>
      </c>
      <c r="O479" s="6">
        <f t="shared" si="72"/>
        <v>0</v>
      </c>
      <c r="P479" s="6">
        <f t="shared" si="72"/>
        <v>0</v>
      </c>
      <c r="Q479" s="6">
        <f t="shared" si="72"/>
        <v>0</v>
      </c>
      <c r="R479" s="6">
        <f t="shared" si="72"/>
        <v>0</v>
      </c>
      <c r="S479" s="6">
        <f t="shared" si="72"/>
        <v>0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>
      <c r="A480" s="5">
        <f t="shared" si="71"/>
        <v>0.47100000000000036</v>
      </c>
      <c r="B480" s="10">
        <f t="shared" si="70"/>
        <v>1.0700221540857564E-5</v>
      </c>
      <c r="D480" s="6">
        <f t="shared" si="73"/>
        <v>1.0700221540857564E-5</v>
      </c>
      <c r="E480" s="6">
        <f t="shared" si="73"/>
        <v>2.1204353481993809E-31</v>
      </c>
      <c r="F480" s="6">
        <f t="shared" si="73"/>
        <v>1.408649219050535E-75</v>
      </c>
      <c r="G480" s="6">
        <f t="shared" si="73"/>
        <v>6.4432962548994527E-138</v>
      </c>
      <c r="H480" s="6">
        <f t="shared" si="73"/>
        <v>2.5228970331406567E-218</v>
      </c>
      <c r="I480" s="6">
        <f t="shared" si="73"/>
        <v>0</v>
      </c>
      <c r="J480" s="6">
        <f t="shared" si="73"/>
        <v>0</v>
      </c>
      <c r="K480" s="6">
        <f t="shared" si="73"/>
        <v>0</v>
      </c>
      <c r="L480" s="6">
        <f t="shared" si="72"/>
        <v>0</v>
      </c>
      <c r="M480" s="6">
        <f t="shared" si="72"/>
        <v>0</v>
      </c>
      <c r="N480" s="6">
        <f t="shared" si="72"/>
        <v>0</v>
      </c>
      <c r="O480" s="6">
        <f t="shared" si="72"/>
        <v>0</v>
      </c>
      <c r="P480" s="6">
        <f t="shared" si="72"/>
        <v>0</v>
      </c>
      <c r="Q480" s="6">
        <f t="shared" si="72"/>
        <v>0</v>
      </c>
      <c r="R480" s="6">
        <f t="shared" si="72"/>
        <v>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>
      <c r="A481" s="5">
        <f t="shared" si="71"/>
        <v>0.47200000000000036</v>
      </c>
      <c r="B481" s="10">
        <f t="shared" si="70"/>
        <v>9.9415934171270846E-6</v>
      </c>
      <c r="D481" s="6">
        <f t="shared" si="73"/>
        <v>9.9415934171270846E-6</v>
      </c>
      <c r="E481" s="6">
        <f t="shared" si="73"/>
        <v>1.5361778872813234E-31</v>
      </c>
      <c r="F481" s="6">
        <f t="shared" si="73"/>
        <v>6.7436672446193494E-76</v>
      </c>
      <c r="G481" s="6">
        <f t="shared" si="73"/>
        <v>1.7271410886039573E-138</v>
      </c>
      <c r="H481" s="6">
        <f t="shared" si="73"/>
        <v>3.2083882831800391E-219</v>
      </c>
      <c r="I481" s="6">
        <f t="shared" si="73"/>
        <v>0</v>
      </c>
      <c r="J481" s="6">
        <f t="shared" si="73"/>
        <v>0</v>
      </c>
      <c r="K481" s="6">
        <f t="shared" si="73"/>
        <v>0</v>
      </c>
      <c r="L481" s="6">
        <f t="shared" si="72"/>
        <v>0</v>
      </c>
      <c r="M481" s="6">
        <f t="shared" si="72"/>
        <v>0</v>
      </c>
      <c r="N481" s="6">
        <f t="shared" si="72"/>
        <v>0</v>
      </c>
      <c r="O481" s="6">
        <f t="shared" si="72"/>
        <v>0</v>
      </c>
      <c r="P481" s="6">
        <f t="shared" si="72"/>
        <v>0</v>
      </c>
      <c r="Q481" s="6">
        <f t="shared" si="72"/>
        <v>0</v>
      </c>
      <c r="R481" s="6">
        <f t="shared" si="72"/>
        <v>0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>
      <c r="A482" s="5">
        <f t="shared" si="71"/>
        <v>0.47300000000000036</v>
      </c>
      <c r="B482" s="10">
        <f t="shared" si="70"/>
        <v>9.2336717148085377E-6</v>
      </c>
      <c r="D482" s="6">
        <f t="shared" si="73"/>
        <v>9.2336717148085377E-6</v>
      </c>
      <c r="E482" s="6">
        <f t="shared" si="73"/>
        <v>1.1114271542855205E-31</v>
      </c>
      <c r="F482" s="6">
        <f t="shared" si="73"/>
        <v>3.2187810635567299E-76</v>
      </c>
      <c r="G482" s="6">
        <f t="shared" si="73"/>
        <v>4.605110985986991E-139</v>
      </c>
      <c r="H482" s="6">
        <f t="shared" si="73"/>
        <v>4.0464016215916513E-220</v>
      </c>
      <c r="I482" s="6">
        <f t="shared" si="73"/>
        <v>0</v>
      </c>
      <c r="J482" s="6">
        <f t="shared" si="73"/>
        <v>0</v>
      </c>
      <c r="K482" s="6">
        <f t="shared" si="73"/>
        <v>0</v>
      </c>
      <c r="L482" s="6">
        <f t="shared" si="72"/>
        <v>0</v>
      </c>
      <c r="M482" s="6">
        <f t="shared" si="72"/>
        <v>0</v>
      </c>
      <c r="N482" s="6">
        <f t="shared" si="72"/>
        <v>0</v>
      </c>
      <c r="O482" s="6">
        <f t="shared" si="72"/>
        <v>0</v>
      </c>
      <c r="P482" s="6">
        <f t="shared" si="72"/>
        <v>0</v>
      </c>
      <c r="Q482" s="6">
        <f t="shared" si="72"/>
        <v>0</v>
      </c>
      <c r="R482" s="6">
        <f t="shared" si="72"/>
        <v>0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>
      <c r="A483" s="5">
        <f t="shared" si="71"/>
        <v>0.47400000000000037</v>
      </c>
      <c r="B483" s="10">
        <f t="shared" si="70"/>
        <v>8.5732895368330153E-6</v>
      </c>
      <c r="D483" s="6">
        <f t="shared" si="73"/>
        <v>8.5732895368330153E-6</v>
      </c>
      <c r="E483" s="6">
        <f t="shared" si="73"/>
        <v>8.0304744684381113E-32</v>
      </c>
      <c r="F483" s="6">
        <f t="shared" si="73"/>
        <v>1.5317347749251866E-76</v>
      </c>
      <c r="G483" s="6">
        <f t="shared" si="73"/>
        <v>1.2213375453286582E-139</v>
      </c>
      <c r="H483" s="6">
        <f t="shared" si="73"/>
        <v>5.0609409392578358E-221</v>
      </c>
      <c r="I483" s="6">
        <f t="shared" si="73"/>
        <v>0</v>
      </c>
      <c r="J483" s="6">
        <f t="shared" si="73"/>
        <v>0</v>
      </c>
      <c r="K483" s="6">
        <f t="shared" si="73"/>
        <v>0</v>
      </c>
      <c r="L483" s="6">
        <f t="shared" si="72"/>
        <v>0</v>
      </c>
      <c r="M483" s="6">
        <f t="shared" si="72"/>
        <v>0</v>
      </c>
      <c r="N483" s="6">
        <f t="shared" si="72"/>
        <v>0</v>
      </c>
      <c r="O483" s="6">
        <f t="shared" si="72"/>
        <v>0</v>
      </c>
      <c r="P483" s="6">
        <f t="shared" si="72"/>
        <v>0</v>
      </c>
      <c r="Q483" s="6">
        <f t="shared" si="72"/>
        <v>0</v>
      </c>
      <c r="R483" s="6">
        <f t="shared" si="72"/>
        <v>0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>
      <c r="A484" s="5">
        <f t="shared" si="71"/>
        <v>0.47500000000000037</v>
      </c>
      <c r="B484" s="10">
        <f t="shared" si="70"/>
        <v>7.9574625425394485E-6</v>
      </c>
      <c r="D484" s="6">
        <f t="shared" si="73"/>
        <v>7.9574625425394485E-6</v>
      </c>
      <c r="E484" s="6">
        <f t="shared" si="73"/>
        <v>5.7945510840330137E-32</v>
      </c>
      <c r="F484" s="6">
        <f t="shared" si="73"/>
        <v>7.2672033655360346E-77</v>
      </c>
      <c r="G484" s="6">
        <f t="shared" si="73"/>
        <v>3.2218502511579497E-140</v>
      </c>
      <c r="H484" s="6">
        <f t="shared" si="73"/>
        <v>6.2771031165583401E-222</v>
      </c>
      <c r="I484" s="6">
        <f t="shared" si="73"/>
        <v>0</v>
      </c>
      <c r="J484" s="6">
        <f t="shared" si="73"/>
        <v>0</v>
      </c>
      <c r="K484" s="6">
        <f t="shared" si="73"/>
        <v>0</v>
      </c>
      <c r="L484" s="6">
        <f t="shared" si="72"/>
        <v>0</v>
      </c>
      <c r="M484" s="6">
        <f t="shared" si="72"/>
        <v>0</v>
      </c>
      <c r="N484" s="6">
        <f t="shared" si="72"/>
        <v>0</v>
      </c>
      <c r="O484" s="6">
        <f t="shared" si="72"/>
        <v>0</v>
      </c>
      <c r="P484" s="6">
        <f t="shared" si="72"/>
        <v>0</v>
      </c>
      <c r="Q484" s="6">
        <f t="shared" si="72"/>
        <v>0</v>
      </c>
      <c r="R484" s="6">
        <f t="shared" si="72"/>
        <v>0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>
      <c r="A485" s="5">
        <f t="shared" si="71"/>
        <v>0.47600000000000037</v>
      </c>
      <c r="B485" s="10">
        <f t="shared" si="70"/>
        <v>7.3833794099449174E-6</v>
      </c>
      <c r="D485" s="6">
        <f t="shared" si="73"/>
        <v>7.3833794099449174E-6</v>
      </c>
      <c r="E485" s="6">
        <f t="shared" si="73"/>
        <v>4.1755572625360517E-32</v>
      </c>
      <c r="F485" s="6">
        <f t="shared" si="73"/>
        <v>3.4374581410120273E-77</v>
      </c>
      <c r="G485" s="6">
        <f t="shared" si="73"/>
        <v>8.453561331893038E-141</v>
      </c>
      <c r="H485" s="6">
        <f t="shared" si="73"/>
        <v>7.7203751040454778E-223</v>
      </c>
      <c r="I485" s="6">
        <f t="shared" si="73"/>
        <v>0</v>
      </c>
      <c r="J485" s="6">
        <f t="shared" si="73"/>
        <v>0</v>
      </c>
      <c r="K485" s="6">
        <f t="shared" si="73"/>
        <v>0</v>
      </c>
      <c r="L485" s="6">
        <f t="shared" si="72"/>
        <v>0</v>
      </c>
      <c r="M485" s="6">
        <f t="shared" ref="L485:W506" si="74">EXP($A485-M$4*EXP(4*$A485))*((16*M$4^2*EXP(8*$A485)-24*M$4*EXP(4*$A485)))</f>
        <v>0</v>
      </c>
      <c r="N485" s="6">
        <f t="shared" si="74"/>
        <v>0</v>
      </c>
      <c r="O485" s="6">
        <f t="shared" si="74"/>
        <v>0</v>
      </c>
      <c r="P485" s="6">
        <f t="shared" si="74"/>
        <v>0</v>
      </c>
      <c r="Q485" s="6">
        <f t="shared" si="74"/>
        <v>0</v>
      </c>
      <c r="R485" s="6">
        <f t="shared" si="74"/>
        <v>0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>
      <c r="A486" s="5">
        <f t="shared" si="71"/>
        <v>0.47700000000000037</v>
      </c>
      <c r="B486" s="10">
        <f t="shared" si="70"/>
        <v>6.848392736415143E-6</v>
      </c>
      <c r="D486" s="6">
        <f t="shared" si="73"/>
        <v>6.848392736415143E-6</v>
      </c>
      <c r="E486" s="6">
        <f t="shared" si="73"/>
        <v>3.0048500896356954E-32</v>
      </c>
      <c r="F486" s="6">
        <f t="shared" si="73"/>
        <v>1.6210209273605379E-77</v>
      </c>
      <c r="G486" s="6">
        <f t="shared" si="73"/>
        <v>2.2061214603626003E-141</v>
      </c>
      <c r="H486" s="6">
        <f t="shared" si="73"/>
        <v>9.415731384530965E-224</v>
      </c>
      <c r="I486" s="6">
        <f t="shared" si="73"/>
        <v>0</v>
      </c>
      <c r="J486" s="6">
        <f t="shared" si="73"/>
        <v>0</v>
      </c>
      <c r="K486" s="6">
        <f t="shared" si="73"/>
        <v>0</v>
      </c>
      <c r="L486" s="6">
        <f t="shared" si="74"/>
        <v>0</v>
      </c>
      <c r="M486" s="6">
        <f t="shared" si="74"/>
        <v>0</v>
      </c>
      <c r="N486" s="6">
        <f t="shared" si="74"/>
        <v>0</v>
      </c>
      <c r="O486" s="6">
        <f t="shared" si="74"/>
        <v>0</v>
      </c>
      <c r="P486" s="6">
        <f t="shared" si="74"/>
        <v>0</v>
      </c>
      <c r="Q486" s="6">
        <f t="shared" si="74"/>
        <v>0</v>
      </c>
      <c r="R486" s="6">
        <f t="shared" si="74"/>
        <v>0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>
      <c r="A487" s="5">
        <f t="shared" si="71"/>
        <v>0.47800000000000037</v>
      </c>
      <c r="B487" s="10">
        <f t="shared" si="70"/>
        <v>6.3500103609861696E-6</v>
      </c>
      <c r="D487" s="6">
        <f t="shared" si="73"/>
        <v>6.3500103609861696E-6</v>
      </c>
      <c r="E487" s="6">
        <f t="shared" si="73"/>
        <v>2.1594469826859922E-32</v>
      </c>
      <c r="F487" s="6">
        <f t="shared" si="73"/>
        <v>7.6210645099736507E-78</v>
      </c>
      <c r="G487" s="6">
        <f t="shared" si="73"/>
        <v>5.7261812173247442E-142</v>
      </c>
      <c r="H487" s="6">
        <f t="shared" si="73"/>
        <v>1.1386534230505808E-224</v>
      </c>
      <c r="I487" s="6">
        <f t="shared" si="73"/>
        <v>0</v>
      </c>
      <c r="J487" s="6">
        <f t="shared" si="73"/>
        <v>0</v>
      </c>
      <c r="K487" s="6">
        <f t="shared" si="73"/>
        <v>0</v>
      </c>
      <c r="L487" s="6">
        <f t="shared" si="74"/>
        <v>0</v>
      </c>
      <c r="M487" s="6">
        <f t="shared" si="74"/>
        <v>0</v>
      </c>
      <c r="N487" s="6">
        <f t="shared" si="74"/>
        <v>0</v>
      </c>
      <c r="O487" s="6">
        <f t="shared" si="74"/>
        <v>0</v>
      </c>
      <c r="P487" s="6">
        <f t="shared" si="74"/>
        <v>0</v>
      </c>
      <c r="Q487" s="6">
        <f t="shared" si="74"/>
        <v>0</v>
      </c>
      <c r="R487" s="6">
        <f t="shared" si="74"/>
        <v>0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>
      <c r="A488" s="5">
        <f t="shared" si="71"/>
        <v>0.47900000000000037</v>
      </c>
      <c r="B488" s="10">
        <f t="shared" si="70"/>
        <v>5.8858870920488399E-6</v>
      </c>
      <c r="D488" s="6">
        <f t="shared" si="73"/>
        <v>5.8858870920488399E-6</v>
      </c>
      <c r="E488" s="6">
        <f t="shared" si="73"/>
        <v>1.5497844292334355E-32</v>
      </c>
      <c r="F488" s="6">
        <f t="shared" si="73"/>
        <v>3.572014062684204E-78</v>
      </c>
      <c r="G488" s="6">
        <f t="shared" si="73"/>
        <v>1.4782138921776006E-142</v>
      </c>
      <c r="H488" s="6">
        <f t="shared" si="73"/>
        <v>1.3653253283077703E-225</v>
      </c>
      <c r="I488" s="6">
        <f t="shared" si="73"/>
        <v>0</v>
      </c>
      <c r="J488" s="6">
        <f t="shared" si="73"/>
        <v>0</v>
      </c>
      <c r="K488" s="6">
        <f t="shared" si="73"/>
        <v>0</v>
      </c>
      <c r="L488" s="6">
        <f t="shared" si="74"/>
        <v>0</v>
      </c>
      <c r="M488" s="6">
        <f t="shared" si="74"/>
        <v>0</v>
      </c>
      <c r="N488" s="6">
        <f t="shared" si="74"/>
        <v>0</v>
      </c>
      <c r="O488" s="6">
        <f t="shared" si="74"/>
        <v>0</v>
      </c>
      <c r="P488" s="6">
        <f t="shared" si="74"/>
        <v>0</v>
      </c>
      <c r="Q488" s="6">
        <f t="shared" si="74"/>
        <v>0</v>
      </c>
      <c r="R488" s="6">
        <f t="shared" si="74"/>
        <v>0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>
      <c r="A489" s="5">
        <f t="shared" si="71"/>
        <v>0.48000000000000037</v>
      </c>
      <c r="B489" s="10">
        <f t="shared" si="70"/>
        <v>5.4538168245621201E-6</v>
      </c>
      <c r="D489" s="6">
        <f t="shared" si="73"/>
        <v>5.4538168245621201E-6</v>
      </c>
      <c r="E489" s="6">
        <f t="shared" si="73"/>
        <v>1.110725350617449E-32</v>
      </c>
      <c r="F489" s="6">
        <f t="shared" si="73"/>
        <v>1.6690750300736308E-78</v>
      </c>
      <c r="G489" s="6">
        <f t="shared" si="73"/>
        <v>3.7952161966610861E-143</v>
      </c>
      <c r="H489" s="6">
        <f t="shared" si="73"/>
        <v>1.6232037295583524E-226</v>
      </c>
      <c r="I489" s="6">
        <f t="shared" si="73"/>
        <v>0</v>
      </c>
      <c r="J489" s="6">
        <f t="shared" si="73"/>
        <v>0</v>
      </c>
      <c r="K489" s="6">
        <f t="shared" si="73"/>
        <v>0</v>
      </c>
      <c r="L489" s="6">
        <f t="shared" si="74"/>
        <v>0</v>
      </c>
      <c r="M489" s="6">
        <f t="shared" si="74"/>
        <v>0</v>
      </c>
      <c r="N489" s="6">
        <f t="shared" si="74"/>
        <v>0</v>
      </c>
      <c r="O489" s="6">
        <f t="shared" si="74"/>
        <v>0</v>
      </c>
      <c r="P489" s="6">
        <f t="shared" si="74"/>
        <v>0</v>
      </c>
      <c r="Q489" s="6">
        <f t="shared" si="74"/>
        <v>0</v>
      </c>
      <c r="R489" s="6">
        <f t="shared" si="74"/>
        <v>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>
      <c r="A490" s="5">
        <f t="shared" si="71"/>
        <v>0.48100000000000037</v>
      </c>
      <c r="B490" s="10">
        <f t="shared" si="70"/>
        <v>5.0517250314132234E-6</v>
      </c>
      <c r="D490" s="6">
        <f t="shared" si="73"/>
        <v>5.0517250314132234E-6</v>
      </c>
      <c r="E490" s="6">
        <f t="shared" si="73"/>
        <v>7.9496194893589214E-33</v>
      </c>
      <c r="F490" s="6">
        <f t="shared" si="73"/>
        <v>7.7749640261043968E-79</v>
      </c>
      <c r="G490" s="6">
        <f t="shared" si="73"/>
        <v>9.6906587737605692E-144</v>
      </c>
      <c r="H490" s="6">
        <f t="shared" si="73"/>
        <v>1.9133188514115101E-227</v>
      </c>
      <c r="I490" s="6">
        <f t="shared" si="73"/>
        <v>0</v>
      </c>
      <c r="J490" s="6">
        <f t="shared" si="73"/>
        <v>0</v>
      </c>
      <c r="K490" s="6">
        <f t="shared" si="73"/>
        <v>0</v>
      </c>
      <c r="L490" s="6">
        <f t="shared" si="74"/>
        <v>0</v>
      </c>
      <c r="M490" s="6">
        <f t="shared" si="74"/>
        <v>0</v>
      </c>
      <c r="N490" s="6">
        <f t="shared" si="74"/>
        <v>0</v>
      </c>
      <c r="O490" s="6">
        <f t="shared" si="74"/>
        <v>0</v>
      </c>
      <c r="P490" s="6">
        <f t="shared" si="74"/>
        <v>0</v>
      </c>
      <c r="Q490" s="6">
        <f t="shared" si="74"/>
        <v>0</v>
      </c>
      <c r="R490" s="6">
        <f t="shared" si="74"/>
        <v>0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>
      <c r="A491" s="5">
        <f t="shared" si="71"/>
        <v>0.48200000000000037</v>
      </c>
      <c r="B491" s="10">
        <f t="shared" si="70"/>
        <v>4.677661613990027E-6</v>
      </c>
      <c r="D491" s="6">
        <f t="shared" si="73"/>
        <v>4.677661613990027E-6</v>
      </c>
      <c r="E491" s="6">
        <f t="shared" si="73"/>
        <v>5.6818253336759741E-33</v>
      </c>
      <c r="F491" s="6">
        <f t="shared" si="73"/>
        <v>3.6105667122746919E-79</v>
      </c>
      <c r="G491" s="6">
        <f t="shared" si="73"/>
        <v>2.4608099435246667E-144</v>
      </c>
      <c r="H491" s="6">
        <f t="shared" si="73"/>
        <v>2.2359607871691935E-228</v>
      </c>
      <c r="I491" s="6">
        <f t="shared" si="73"/>
        <v>0</v>
      </c>
      <c r="J491" s="6">
        <f t="shared" si="73"/>
        <v>0</v>
      </c>
      <c r="K491" s="6">
        <f t="shared" si="73"/>
        <v>0</v>
      </c>
      <c r="L491" s="6">
        <f t="shared" si="74"/>
        <v>0</v>
      </c>
      <c r="M491" s="6">
        <f t="shared" si="74"/>
        <v>0</v>
      </c>
      <c r="N491" s="6">
        <f t="shared" si="74"/>
        <v>0</v>
      </c>
      <c r="O491" s="6">
        <f t="shared" si="74"/>
        <v>0</v>
      </c>
      <c r="P491" s="6">
        <f t="shared" si="74"/>
        <v>0</v>
      </c>
      <c r="Q491" s="6">
        <f t="shared" si="74"/>
        <v>0</v>
      </c>
      <c r="R491" s="6">
        <f t="shared" si="74"/>
        <v>0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>
      <c r="A492" s="5">
        <f t="shared" si="71"/>
        <v>0.48300000000000037</v>
      </c>
      <c r="B492" s="10">
        <f t="shared" si="70"/>
        <v>4.3297940974743068E-6</v>
      </c>
      <c r="D492" s="6">
        <f t="shared" si="73"/>
        <v>4.3297940974743068E-6</v>
      </c>
      <c r="E492" s="6">
        <f t="shared" si="73"/>
        <v>4.0553552058052715E-33</v>
      </c>
      <c r="F492" s="6">
        <f t="shared" si="73"/>
        <v>1.6714809228151575E-79</v>
      </c>
      <c r="G492" s="6">
        <f t="shared" si="73"/>
        <v>6.2144292534258882E-145</v>
      </c>
      <c r="H492" s="6">
        <f t="shared" si="73"/>
        <v>2.5905295423318223E-229</v>
      </c>
      <c r="I492" s="6">
        <f t="shared" si="73"/>
        <v>0</v>
      </c>
      <c r="J492" s="6">
        <f t="shared" si="73"/>
        <v>0</v>
      </c>
      <c r="K492" s="6">
        <f t="shared" ref="E492:K528" si="75">EXP($A492-K$4*EXP(4*$A492))*((16*K$4^2*EXP(8*$A492)-24*K$4*EXP(4*$A492)))</f>
        <v>0</v>
      </c>
      <c r="L492" s="6">
        <f t="shared" si="74"/>
        <v>0</v>
      </c>
      <c r="M492" s="6">
        <f t="shared" si="74"/>
        <v>0</v>
      </c>
      <c r="N492" s="6">
        <f t="shared" si="74"/>
        <v>0</v>
      </c>
      <c r="O492" s="6">
        <f t="shared" si="74"/>
        <v>0</v>
      </c>
      <c r="P492" s="6">
        <f t="shared" si="74"/>
        <v>0</v>
      </c>
      <c r="Q492" s="6">
        <f t="shared" si="74"/>
        <v>0</v>
      </c>
      <c r="R492" s="6">
        <f t="shared" si="74"/>
        <v>0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>
      <c r="A493" s="5">
        <f t="shared" si="71"/>
        <v>0.48400000000000037</v>
      </c>
      <c r="B493" s="10">
        <f t="shared" si="70"/>
        <v>4.0064011568007221E-6</v>
      </c>
      <c r="D493" s="6">
        <f t="shared" ref="D493:S552" si="76">EXP($A493-D$4*EXP(4*$A493))*((16*D$4^2*EXP(8*$A493)-24*D$4*EXP(4*$A493)))</f>
        <v>4.0064011568007221E-6</v>
      </c>
      <c r="E493" s="6">
        <f t="shared" si="75"/>
        <v>2.8904602312480494E-33</v>
      </c>
      <c r="F493" s="6">
        <f t="shared" si="75"/>
        <v>7.7138488581015218E-80</v>
      </c>
      <c r="G493" s="6">
        <f t="shared" si="75"/>
        <v>1.5606776173754739E-145</v>
      </c>
      <c r="H493" s="6">
        <f t="shared" si="75"/>
        <v>2.9754003518429978E-230</v>
      </c>
      <c r="I493" s="6">
        <f t="shared" si="75"/>
        <v>0</v>
      </c>
      <c r="J493" s="6">
        <f t="shared" si="75"/>
        <v>0</v>
      </c>
      <c r="K493" s="6">
        <f t="shared" si="75"/>
        <v>0</v>
      </c>
      <c r="L493" s="6">
        <f t="shared" si="74"/>
        <v>0</v>
      </c>
      <c r="M493" s="6">
        <f t="shared" si="74"/>
        <v>0</v>
      </c>
      <c r="N493" s="6">
        <f t="shared" si="74"/>
        <v>0</v>
      </c>
      <c r="O493" s="6">
        <f t="shared" si="74"/>
        <v>0</v>
      </c>
      <c r="P493" s="6">
        <f t="shared" si="74"/>
        <v>0</v>
      </c>
      <c r="Q493" s="6">
        <f t="shared" si="74"/>
        <v>0</v>
      </c>
      <c r="R493" s="6">
        <f t="shared" si="74"/>
        <v>0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>
      <c r="A494" s="5">
        <f t="shared" si="71"/>
        <v>0.48500000000000038</v>
      </c>
      <c r="B494" s="10">
        <f t="shared" si="70"/>
        <v>3.7058664596602846E-6</v>
      </c>
      <c r="D494" s="6">
        <f t="shared" si="76"/>
        <v>3.7058664596602846E-6</v>
      </c>
      <c r="E494" s="6">
        <f t="shared" si="75"/>
        <v>2.0573101057494988E-33</v>
      </c>
      <c r="F494" s="6">
        <f t="shared" si="75"/>
        <v>3.5487797073824243E-80</v>
      </c>
      <c r="G494" s="6">
        <f t="shared" si="75"/>
        <v>3.8976628532465589E-146</v>
      </c>
      <c r="H494" s="6">
        <f t="shared" si="75"/>
        <v>3.387814831204602E-231</v>
      </c>
      <c r="I494" s="6">
        <f t="shared" si="75"/>
        <v>0</v>
      </c>
      <c r="J494" s="6">
        <f t="shared" si="75"/>
        <v>0</v>
      </c>
      <c r="K494" s="6">
        <f t="shared" si="75"/>
        <v>0</v>
      </c>
      <c r="L494" s="6">
        <f t="shared" si="74"/>
        <v>0</v>
      </c>
      <c r="M494" s="6">
        <f t="shared" si="74"/>
        <v>0</v>
      </c>
      <c r="N494" s="6">
        <f t="shared" si="74"/>
        <v>0</v>
      </c>
      <c r="O494" s="6">
        <f t="shared" si="74"/>
        <v>0</v>
      </c>
      <c r="P494" s="6">
        <f t="shared" si="74"/>
        <v>0</v>
      </c>
      <c r="Q494" s="6">
        <f t="shared" si="74"/>
        <v>0</v>
      </c>
      <c r="R494" s="6">
        <f t="shared" si="74"/>
        <v>0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>
      <c r="A495" s="5">
        <f t="shared" si="71"/>
        <v>0.48600000000000038</v>
      </c>
      <c r="B495" s="10">
        <f t="shared" si="70"/>
        <v>3.4266728133515213E-6</v>
      </c>
      <c r="D495" s="6">
        <f t="shared" si="76"/>
        <v>3.4266728133515213E-6</v>
      </c>
      <c r="E495" s="6">
        <f t="shared" si="75"/>
        <v>1.4622605297283519E-33</v>
      </c>
      <c r="F495" s="6">
        <f t="shared" si="75"/>
        <v>1.6274951918119567E-80</v>
      </c>
      <c r="G495" s="6">
        <f t="shared" si="75"/>
        <v>9.679763574616994E-147</v>
      </c>
      <c r="H495" s="6">
        <f t="shared" si="75"/>
        <v>3.8238086694566165E-232</v>
      </c>
      <c r="I495" s="6">
        <f t="shared" si="75"/>
        <v>0</v>
      </c>
      <c r="J495" s="6">
        <f t="shared" si="75"/>
        <v>0</v>
      </c>
      <c r="K495" s="6">
        <f t="shared" si="75"/>
        <v>0</v>
      </c>
      <c r="L495" s="6">
        <f t="shared" si="74"/>
        <v>0</v>
      </c>
      <c r="M495" s="6">
        <f t="shared" si="74"/>
        <v>0</v>
      </c>
      <c r="N495" s="6">
        <f t="shared" si="74"/>
        <v>0</v>
      </c>
      <c r="O495" s="6">
        <f t="shared" si="74"/>
        <v>0</v>
      </c>
      <c r="P495" s="6">
        <f t="shared" si="74"/>
        <v>0</v>
      </c>
      <c r="Q495" s="6">
        <f t="shared" si="74"/>
        <v>0</v>
      </c>
      <c r="R495" s="6">
        <f t="shared" si="74"/>
        <v>0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>
      <c r="A496" s="5">
        <f t="shared" si="71"/>
        <v>0.48700000000000038</v>
      </c>
      <c r="B496" s="10">
        <f t="shared" si="70"/>
        <v>3.1673966027031226E-6</v>
      </c>
      <c r="D496" s="6">
        <f t="shared" si="76"/>
        <v>3.1673966027031226E-6</v>
      </c>
      <c r="E496" s="6">
        <f t="shared" si="75"/>
        <v>1.037861872010346E-33</v>
      </c>
      <c r="F496" s="6">
        <f t="shared" si="75"/>
        <v>7.4402523381531165E-81</v>
      </c>
      <c r="G496" s="6">
        <f t="shared" si="75"/>
        <v>2.3904788190474112E-147</v>
      </c>
      <c r="H496" s="6">
        <f t="shared" si="75"/>
        <v>4.2781859231307275E-233</v>
      </c>
      <c r="I496" s="6">
        <f t="shared" si="75"/>
        <v>0</v>
      </c>
      <c r="J496" s="6">
        <f t="shared" si="75"/>
        <v>0</v>
      </c>
      <c r="K496" s="6">
        <f t="shared" si="75"/>
        <v>0</v>
      </c>
      <c r="L496" s="6">
        <f t="shared" si="74"/>
        <v>0</v>
      </c>
      <c r="M496" s="6">
        <f t="shared" si="74"/>
        <v>0</v>
      </c>
      <c r="N496" s="6">
        <f t="shared" si="74"/>
        <v>0</v>
      </c>
      <c r="O496" s="6">
        <f t="shared" si="74"/>
        <v>0</v>
      </c>
      <c r="P496" s="6">
        <f t="shared" si="74"/>
        <v>0</v>
      </c>
      <c r="Q496" s="6">
        <f t="shared" si="74"/>
        <v>0</v>
      </c>
      <c r="R496" s="6">
        <f t="shared" si="74"/>
        <v>0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>
      <c r="A497" s="5">
        <f t="shared" si="71"/>
        <v>0.48800000000000038</v>
      </c>
      <c r="B497" s="10">
        <f t="shared" si="70"/>
        <v>2.9267025067057062E-6</v>
      </c>
      <c r="D497" s="6">
        <f t="shared" si="76"/>
        <v>2.9267025067057062E-6</v>
      </c>
      <c r="E497" s="6">
        <f t="shared" si="75"/>
        <v>7.3559999083470232E-34</v>
      </c>
      <c r="F497" s="6">
        <f t="shared" si="75"/>
        <v>3.3906065145524979E-81</v>
      </c>
      <c r="G497" s="6">
        <f t="shared" si="75"/>
        <v>5.8702275937594233E-148</v>
      </c>
      <c r="H497" s="6">
        <f t="shared" si="75"/>
        <v>4.7445484429656467E-234</v>
      </c>
      <c r="I497" s="6">
        <f t="shared" si="75"/>
        <v>0</v>
      </c>
      <c r="J497" s="6">
        <f t="shared" si="75"/>
        <v>0</v>
      </c>
      <c r="K497" s="6">
        <f t="shared" si="75"/>
        <v>0</v>
      </c>
      <c r="L497" s="6">
        <f t="shared" si="74"/>
        <v>0</v>
      </c>
      <c r="M497" s="6">
        <f t="shared" si="74"/>
        <v>0</v>
      </c>
      <c r="N497" s="6">
        <f t="shared" si="74"/>
        <v>0</v>
      </c>
      <c r="O497" s="6">
        <f t="shared" si="74"/>
        <v>0</v>
      </c>
      <c r="P497" s="6">
        <f t="shared" si="74"/>
        <v>0</v>
      </c>
      <c r="Q497" s="6">
        <f t="shared" si="74"/>
        <v>0</v>
      </c>
      <c r="R497" s="6">
        <f t="shared" si="74"/>
        <v>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>
      <c r="A498" s="5">
        <f t="shared" si="71"/>
        <v>0.48900000000000038</v>
      </c>
      <c r="B498" s="10">
        <f t="shared" si="70"/>
        <v>2.70333848189597E-6</v>
      </c>
      <c r="D498" s="6">
        <f t="shared" si="76"/>
        <v>2.70333848189597E-6</v>
      </c>
      <c r="E498" s="6">
        <f t="shared" si="75"/>
        <v>5.2062950384694133E-34</v>
      </c>
      <c r="F498" s="6">
        <f t="shared" si="75"/>
        <v>1.5402221758541933E-81</v>
      </c>
      <c r="G498" s="6">
        <f t="shared" si="75"/>
        <v>1.4333922395144034E-148</v>
      </c>
      <c r="H498" s="6">
        <f t="shared" si="75"/>
        <v>5.215386547795592E-235</v>
      </c>
      <c r="I498" s="6">
        <f t="shared" si="75"/>
        <v>0</v>
      </c>
      <c r="J498" s="6">
        <f t="shared" si="75"/>
        <v>0</v>
      </c>
      <c r="K498" s="6">
        <f t="shared" si="75"/>
        <v>0</v>
      </c>
      <c r="L498" s="6">
        <f t="shared" si="74"/>
        <v>0</v>
      </c>
      <c r="M498" s="6">
        <f t="shared" si="74"/>
        <v>0</v>
      </c>
      <c r="N498" s="6">
        <f t="shared" si="74"/>
        <v>0</v>
      </c>
      <c r="O498" s="6">
        <f t="shared" si="74"/>
        <v>0</v>
      </c>
      <c r="P498" s="6">
        <f t="shared" si="74"/>
        <v>0</v>
      </c>
      <c r="Q498" s="6">
        <f t="shared" si="74"/>
        <v>0</v>
      </c>
      <c r="R498" s="6">
        <f t="shared" si="74"/>
        <v>0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>
      <c r="A499" s="5">
        <f t="shared" si="71"/>
        <v>0.49000000000000038</v>
      </c>
      <c r="B499" s="10">
        <f t="shared" si="70"/>
        <v>2.496131000936596E-6</v>
      </c>
      <c r="D499" s="6">
        <f t="shared" si="76"/>
        <v>2.496131000936596E-6</v>
      </c>
      <c r="E499" s="6">
        <f t="shared" si="75"/>
        <v>3.6795802150087734E-34</v>
      </c>
      <c r="F499" s="6">
        <f t="shared" si="75"/>
        <v>6.9742909164551601E-82</v>
      </c>
      <c r="G499" s="6">
        <f t="shared" si="75"/>
        <v>3.4802093435255735E-149</v>
      </c>
      <c r="H499" s="6">
        <f t="shared" si="75"/>
        <v>5.6822338241946762E-236</v>
      </c>
      <c r="I499" s="6">
        <f t="shared" si="75"/>
        <v>0</v>
      </c>
      <c r="J499" s="6">
        <f t="shared" si="75"/>
        <v>0</v>
      </c>
      <c r="K499" s="6">
        <f t="shared" si="75"/>
        <v>0</v>
      </c>
      <c r="L499" s="6">
        <f t="shared" si="74"/>
        <v>0</v>
      </c>
      <c r="M499" s="6">
        <f t="shared" si="74"/>
        <v>0</v>
      </c>
      <c r="N499" s="6">
        <f t="shared" si="74"/>
        <v>0</v>
      </c>
      <c r="O499" s="6">
        <f t="shared" si="74"/>
        <v>0</v>
      </c>
      <c r="P499" s="6">
        <f t="shared" si="74"/>
        <v>0</v>
      </c>
      <c r="Q499" s="6">
        <f t="shared" si="74"/>
        <v>0</v>
      </c>
      <c r="R499" s="6">
        <f t="shared" si="74"/>
        <v>0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>
      <c r="A500" s="5">
        <f t="shared" si="71"/>
        <v>0.49100000000000038</v>
      </c>
      <c r="B500" s="10">
        <f t="shared" si="70"/>
        <v>2.3039805352276381E-6</v>
      </c>
      <c r="D500" s="6">
        <f t="shared" si="76"/>
        <v>2.3039805352276381E-6</v>
      </c>
      <c r="E500" s="6">
        <f t="shared" si="75"/>
        <v>2.5968552272720157E-34</v>
      </c>
      <c r="F500" s="6">
        <f t="shared" si="75"/>
        <v>3.1479069416927112E-82</v>
      </c>
      <c r="G500" s="6">
        <f t="shared" si="75"/>
        <v>8.4016773695427969E-150</v>
      </c>
      <c r="H500" s="6">
        <f t="shared" si="75"/>
        <v>6.1358850364308858E-237</v>
      </c>
      <c r="I500" s="6">
        <f t="shared" si="75"/>
        <v>0</v>
      </c>
      <c r="J500" s="6">
        <f t="shared" si="75"/>
        <v>0</v>
      </c>
      <c r="K500" s="6">
        <f t="shared" si="75"/>
        <v>0</v>
      </c>
      <c r="L500" s="6">
        <f t="shared" si="74"/>
        <v>0</v>
      </c>
      <c r="M500" s="6">
        <f t="shared" si="74"/>
        <v>0</v>
      </c>
      <c r="N500" s="6">
        <f t="shared" si="74"/>
        <v>0</v>
      </c>
      <c r="O500" s="6">
        <f t="shared" si="74"/>
        <v>0</v>
      </c>
      <c r="P500" s="6">
        <f t="shared" si="74"/>
        <v>0</v>
      </c>
      <c r="Q500" s="6">
        <f t="shared" si="74"/>
        <v>0</v>
      </c>
      <c r="R500" s="6">
        <f t="shared" si="74"/>
        <v>0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>
      <c r="A501" s="5">
        <f t="shared" si="71"/>
        <v>0.49200000000000038</v>
      </c>
      <c r="B501" s="10">
        <f t="shared" si="70"/>
        <v>2.1258572707693872E-6</v>
      </c>
      <c r="D501" s="6">
        <f t="shared" si="76"/>
        <v>2.1258572707693872E-6</v>
      </c>
      <c r="E501" s="6">
        <f t="shared" si="75"/>
        <v>1.8300994173375544E-34</v>
      </c>
      <c r="F501" s="6">
        <f t="shared" si="75"/>
        <v>1.4162608845399659E-82</v>
      </c>
      <c r="G501" s="6">
        <f t="shared" si="75"/>
        <v>2.0166800654344489E-150</v>
      </c>
      <c r="H501" s="6">
        <f t="shared" si="75"/>
        <v>6.5666718243026128E-238</v>
      </c>
      <c r="I501" s="6">
        <f t="shared" si="75"/>
        <v>0</v>
      </c>
      <c r="J501" s="6">
        <f t="shared" si="75"/>
        <v>0</v>
      </c>
      <c r="K501" s="6">
        <f t="shared" si="75"/>
        <v>0</v>
      </c>
      <c r="L501" s="6">
        <f t="shared" si="74"/>
        <v>0</v>
      </c>
      <c r="M501" s="6">
        <f t="shared" si="74"/>
        <v>0</v>
      </c>
      <c r="N501" s="6">
        <f t="shared" si="74"/>
        <v>0</v>
      </c>
      <c r="O501" s="6">
        <f t="shared" si="74"/>
        <v>0</v>
      </c>
      <c r="P501" s="6">
        <f t="shared" si="74"/>
        <v>0</v>
      </c>
      <c r="Q501" s="6">
        <f t="shared" si="74"/>
        <v>0</v>
      </c>
      <c r="R501" s="6">
        <f t="shared" si="74"/>
        <v>0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>
      <c r="A502" s="5">
        <f t="shared" si="71"/>
        <v>0.49300000000000038</v>
      </c>
      <c r="B502" s="10">
        <f t="shared" si="70"/>
        <v>1.9607970468741427E-6</v>
      </c>
      <c r="D502" s="6">
        <f t="shared" si="76"/>
        <v>1.9607970468741427E-6</v>
      </c>
      <c r="E502" s="6">
        <f t="shared" si="75"/>
        <v>1.2878836003990349E-34</v>
      </c>
      <c r="F502" s="6">
        <f t="shared" si="75"/>
        <v>6.3512407061966906E-83</v>
      </c>
      <c r="G502" s="6">
        <f t="shared" si="75"/>
        <v>4.8129173709173795E-151</v>
      </c>
      <c r="H502" s="6">
        <f t="shared" si="75"/>
        <v>6.9647864627326067E-239</v>
      </c>
      <c r="I502" s="6">
        <f t="shared" si="75"/>
        <v>0</v>
      </c>
      <c r="J502" s="6">
        <f t="shared" si="75"/>
        <v>0</v>
      </c>
      <c r="K502" s="6">
        <f t="shared" si="75"/>
        <v>0</v>
      </c>
      <c r="L502" s="6">
        <f t="shared" si="74"/>
        <v>0</v>
      </c>
      <c r="M502" s="6">
        <f t="shared" si="74"/>
        <v>0</v>
      </c>
      <c r="N502" s="6">
        <f t="shared" si="74"/>
        <v>0</v>
      </c>
      <c r="O502" s="6">
        <f t="shared" si="74"/>
        <v>0</v>
      </c>
      <c r="P502" s="6">
        <f t="shared" si="74"/>
        <v>0</v>
      </c>
      <c r="Q502" s="6">
        <f t="shared" si="74"/>
        <v>0</v>
      </c>
      <c r="R502" s="6">
        <f t="shared" si="74"/>
        <v>0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>
      <c r="A503" s="5">
        <f t="shared" si="71"/>
        <v>0.49400000000000038</v>
      </c>
      <c r="B503" s="10">
        <f t="shared" si="70"/>
        <v>1.8078975076937166E-6</v>
      </c>
      <c r="D503" s="6">
        <f t="shared" si="76"/>
        <v>1.8078975076937166E-6</v>
      </c>
      <c r="E503" s="6">
        <f t="shared" si="75"/>
        <v>9.0500509763714747E-35</v>
      </c>
      <c r="F503" s="6">
        <f t="shared" si="75"/>
        <v>2.8389790361634254E-83</v>
      </c>
      <c r="G503" s="6">
        <f t="shared" si="75"/>
        <v>1.1420107262753874E-151</v>
      </c>
      <c r="H503" s="6">
        <f t="shared" si="75"/>
        <v>7.3206398199555417E-240</v>
      </c>
      <c r="I503" s="6">
        <f t="shared" si="75"/>
        <v>0</v>
      </c>
      <c r="J503" s="6">
        <f t="shared" si="75"/>
        <v>0</v>
      </c>
      <c r="K503" s="6">
        <f t="shared" si="75"/>
        <v>0</v>
      </c>
      <c r="L503" s="6">
        <f t="shared" si="74"/>
        <v>0</v>
      </c>
      <c r="M503" s="6">
        <f t="shared" si="74"/>
        <v>0</v>
      </c>
      <c r="N503" s="6">
        <f t="shared" si="74"/>
        <v>0</v>
      </c>
      <c r="O503" s="6">
        <f t="shared" si="74"/>
        <v>0</v>
      </c>
      <c r="P503" s="6">
        <f t="shared" si="74"/>
        <v>0</v>
      </c>
      <c r="Q503" s="6">
        <f t="shared" si="74"/>
        <v>0</v>
      </c>
      <c r="R503" s="6">
        <f t="shared" si="74"/>
        <v>0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>
      <c r="A504" s="5">
        <f t="shared" si="71"/>
        <v>0.49500000000000038</v>
      </c>
      <c r="B504" s="10">
        <f t="shared" si="70"/>
        <v>1.6663144568905355E-6</v>
      </c>
      <c r="D504" s="6">
        <f t="shared" si="76"/>
        <v>1.6663144568905355E-6</v>
      </c>
      <c r="E504" s="6">
        <f t="shared" si="75"/>
        <v>6.3503170096139901E-35</v>
      </c>
      <c r="F504" s="6">
        <f t="shared" si="75"/>
        <v>1.2648774276157898E-83</v>
      </c>
      <c r="G504" s="6">
        <f t="shared" si="75"/>
        <v>2.6940911112119435E-152</v>
      </c>
      <c r="H504" s="6">
        <f t="shared" si="75"/>
        <v>7.6252361591525121E-241</v>
      </c>
      <c r="I504" s="6">
        <f t="shared" si="75"/>
        <v>0</v>
      </c>
      <c r="J504" s="6">
        <f t="shared" si="75"/>
        <v>0</v>
      </c>
      <c r="K504" s="6">
        <f t="shared" si="75"/>
        <v>0</v>
      </c>
      <c r="L504" s="6">
        <f t="shared" si="74"/>
        <v>0</v>
      </c>
      <c r="M504" s="6">
        <f t="shared" si="74"/>
        <v>0</v>
      </c>
      <c r="N504" s="6">
        <f t="shared" si="74"/>
        <v>0</v>
      </c>
      <c r="O504" s="6">
        <f t="shared" si="74"/>
        <v>0</v>
      </c>
      <c r="P504" s="6">
        <f t="shared" si="74"/>
        <v>0</v>
      </c>
      <c r="Q504" s="6">
        <f t="shared" si="74"/>
        <v>0</v>
      </c>
      <c r="R504" s="6">
        <f t="shared" si="74"/>
        <v>0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>
      <c r="A505" s="5">
        <f t="shared" si="71"/>
        <v>0.49600000000000039</v>
      </c>
      <c r="B505" s="10">
        <f t="shared" si="70"/>
        <v>1.5352584061336536E-6</v>
      </c>
      <c r="D505" s="6">
        <f t="shared" si="76"/>
        <v>1.5352584061336536E-6</v>
      </c>
      <c r="E505" s="6">
        <f t="shared" si="75"/>
        <v>4.449459214635319E-35</v>
      </c>
      <c r="F505" s="6">
        <f t="shared" si="75"/>
        <v>5.6170936239026874E-84</v>
      </c>
      <c r="G505" s="6">
        <f t="shared" si="75"/>
        <v>6.3186542947569645E-153</v>
      </c>
      <c r="H505" s="6">
        <f t="shared" si="75"/>
        <v>7.8705449370388488E-242</v>
      </c>
      <c r="I505" s="6">
        <f t="shared" si="75"/>
        <v>0</v>
      </c>
      <c r="J505" s="6">
        <f t="shared" si="75"/>
        <v>0</v>
      </c>
      <c r="K505" s="6">
        <f t="shared" si="75"/>
        <v>0</v>
      </c>
      <c r="L505" s="6">
        <f t="shared" si="74"/>
        <v>0</v>
      </c>
      <c r="M505" s="6">
        <f t="shared" si="74"/>
        <v>0</v>
      </c>
      <c r="N505" s="6">
        <f t="shared" si="74"/>
        <v>0</v>
      </c>
      <c r="O505" s="6">
        <f t="shared" si="74"/>
        <v>0</v>
      </c>
      <c r="P505" s="6">
        <f t="shared" si="74"/>
        <v>0</v>
      </c>
      <c r="Q505" s="6">
        <f t="shared" si="74"/>
        <v>0</v>
      </c>
      <c r="R505" s="6">
        <f t="shared" si="74"/>
        <v>0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>
      <c r="A506" s="5">
        <f t="shared" si="71"/>
        <v>0.49700000000000039</v>
      </c>
      <c r="B506" s="10">
        <f t="shared" si="70"/>
        <v>1.4139913084461978E-6</v>
      </c>
      <c r="D506" s="6">
        <f t="shared" si="76"/>
        <v>1.4139913084461978E-6</v>
      </c>
      <c r="E506" s="6">
        <f t="shared" si="75"/>
        <v>3.1130347168567899E-35</v>
      </c>
      <c r="F506" s="6">
        <f t="shared" si="75"/>
        <v>2.4862577105077335E-84</v>
      </c>
      <c r="G506" s="6">
        <f t="shared" si="75"/>
        <v>1.4733196858727486E-153</v>
      </c>
      <c r="H506" s="6">
        <f t="shared" si="75"/>
        <v>8.0498485565076771E-243</v>
      </c>
      <c r="I506" s="6">
        <f t="shared" si="75"/>
        <v>0</v>
      </c>
      <c r="J506" s="6">
        <f t="shared" si="75"/>
        <v>0</v>
      </c>
      <c r="K506" s="6">
        <f t="shared" si="75"/>
        <v>0</v>
      </c>
      <c r="L506" s="6">
        <f t="shared" si="74"/>
        <v>0</v>
      </c>
      <c r="M506" s="6">
        <f t="shared" si="74"/>
        <v>0</v>
      </c>
      <c r="N506" s="6">
        <f t="shared" si="74"/>
        <v>0</v>
      </c>
      <c r="O506" s="6">
        <f t="shared" si="74"/>
        <v>0</v>
      </c>
      <c r="P506" s="6">
        <f t="shared" ref="L506:W527" si="77">EXP($A506-P$4*EXP(4*$A506))*((16*P$4^2*EXP(8*$A506)-24*P$4*EXP(4*$A506)))</f>
        <v>0</v>
      </c>
      <c r="Q506" s="6">
        <f t="shared" si="77"/>
        <v>0</v>
      </c>
      <c r="R506" s="6">
        <f t="shared" si="77"/>
        <v>0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>
      <c r="A507" s="5">
        <f t="shared" si="71"/>
        <v>0.49800000000000039</v>
      </c>
      <c r="B507" s="10">
        <f t="shared" si="70"/>
        <v>1.3018234677675805E-6</v>
      </c>
      <c r="D507" s="6">
        <f t="shared" si="76"/>
        <v>1.3018234677675805E-6</v>
      </c>
      <c r="E507" s="6">
        <f t="shared" si="75"/>
        <v>2.174818720992382E-35</v>
      </c>
      <c r="F507" s="6">
        <f t="shared" si="75"/>
        <v>1.0968472672783811E-84</v>
      </c>
      <c r="G507" s="6">
        <f t="shared" si="75"/>
        <v>3.415224753521195E-154</v>
      </c>
      <c r="H507" s="6">
        <f t="shared" si="75"/>
        <v>8.1580453256513659E-244</v>
      </c>
      <c r="I507" s="6">
        <f t="shared" si="75"/>
        <v>0</v>
      </c>
      <c r="J507" s="6">
        <f t="shared" si="75"/>
        <v>0</v>
      </c>
      <c r="K507" s="6">
        <f t="shared" si="75"/>
        <v>0</v>
      </c>
      <c r="L507" s="6">
        <f t="shared" si="77"/>
        <v>0</v>
      </c>
      <c r="M507" s="6">
        <f t="shared" si="77"/>
        <v>0</v>
      </c>
      <c r="N507" s="6">
        <f t="shared" si="77"/>
        <v>0</v>
      </c>
      <c r="O507" s="6">
        <f t="shared" si="77"/>
        <v>0</v>
      </c>
      <c r="P507" s="6">
        <f t="shared" si="77"/>
        <v>0</v>
      </c>
      <c r="Q507" s="6">
        <f t="shared" si="77"/>
        <v>0</v>
      </c>
      <c r="R507" s="6">
        <f t="shared" si="77"/>
        <v>0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>
      <c r="A508" s="5">
        <f t="shared" si="71"/>
        <v>0.49900000000000039</v>
      </c>
      <c r="B508" s="10">
        <f t="shared" si="70"/>
        <v>1.1981106164223967E-6</v>
      </c>
      <c r="D508" s="6">
        <f t="shared" si="76"/>
        <v>1.1981106164223967E-6</v>
      </c>
      <c r="E508" s="6">
        <f t="shared" si="75"/>
        <v>1.517127120172671E-35</v>
      </c>
      <c r="F508" s="6">
        <f t="shared" si="75"/>
        <v>4.8228744608813091E-85</v>
      </c>
      <c r="G508" s="6">
        <f t="shared" si="75"/>
        <v>7.8701184324402695E-155</v>
      </c>
      <c r="H508" s="6">
        <f t="shared" si="75"/>
        <v>8.1918887340602462E-245</v>
      </c>
      <c r="I508" s="6">
        <f t="shared" si="75"/>
        <v>0</v>
      </c>
      <c r="J508" s="6">
        <f t="shared" si="75"/>
        <v>0</v>
      </c>
      <c r="K508" s="6">
        <f t="shared" si="75"/>
        <v>0</v>
      </c>
      <c r="L508" s="6">
        <f t="shared" si="77"/>
        <v>0</v>
      </c>
      <c r="M508" s="6">
        <f t="shared" si="77"/>
        <v>0</v>
      </c>
      <c r="N508" s="6">
        <f t="shared" si="77"/>
        <v>0</v>
      </c>
      <c r="O508" s="6">
        <f t="shared" si="77"/>
        <v>0</v>
      </c>
      <c r="P508" s="6">
        <f t="shared" si="77"/>
        <v>0</v>
      </c>
      <c r="Q508" s="6">
        <f t="shared" si="77"/>
        <v>0</v>
      </c>
      <c r="R508" s="6">
        <f t="shared" si="77"/>
        <v>0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>
      <c r="A509" s="5">
        <f t="shared" si="71"/>
        <v>0.50000000000000033</v>
      </c>
      <c r="B509" s="10">
        <f t="shared" si="70"/>
        <v>1.1022511525084784E-6</v>
      </c>
      <c r="D509" s="6">
        <f t="shared" si="76"/>
        <v>1.1022511525084784E-6</v>
      </c>
      <c r="E509" s="6">
        <f t="shared" si="75"/>
        <v>1.0567642829053099E-35</v>
      </c>
      <c r="F509" s="6">
        <f t="shared" si="75"/>
        <v>2.1135852550873264E-85</v>
      </c>
      <c r="G509" s="6">
        <f t="shared" si="75"/>
        <v>1.8029042602875735E-155</v>
      </c>
      <c r="H509" s="6">
        <f t="shared" si="75"/>
        <v>8.1501475099504865E-246</v>
      </c>
      <c r="I509" s="6">
        <f t="shared" si="75"/>
        <v>0</v>
      </c>
      <c r="J509" s="6">
        <f t="shared" si="75"/>
        <v>0</v>
      </c>
      <c r="K509" s="6">
        <f t="shared" si="75"/>
        <v>0</v>
      </c>
      <c r="L509" s="6">
        <f t="shared" si="77"/>
        <v>0</v>
      </c>
      <c r="M509" s="6">
        <f t="shared" si="77"/>
        <v>0</v>
      </c>
      <c r="N509" s="6">
        <f t="shared" si="77"/>
        <v>0</v>
      </c>
      <c r="O509" s="6">
        <f t="shared" si="77"/>
        <v>0</v>
      </c>
      <c r="P509" s="6">
        <f t="shared" si="77"/>
        <v>0</v>
      </c>
      <c r="Q509" s="6">
        <f t="shared" si="77"/>
        <v>0</v>
      </c>
      <c r="R509" s="6">
        <f t="shared" si="77"/>
        <v>0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>
      <c r="A510" s="5">
        <f t="shared" si="71"/>
        <v>0.50100000000000033</v>
      </c>
      <c r="B510" s="10">
        <f t="shared" si="70"/>
        <v>1.0136835295281604E-6</v>
      </c>
      <c r="D510" s="6">
        <f t="shared" si="76"/>
        <v>1.0136835295281604E-6</v>
      </c>
      <c r="E510" s="6">
        <f t="shared" si="75"/>
        <v>7.3500272791940251E-36</v>
      </c>
      <c r="F510" s="6">
        <f t="shared" si="75"/>
        <v>9.231702527772768E-86</v>
      </c>
      <c r="G510" s="6">
        <f t="shared" si="75"/>
        <v>4.1056618604734347E-156</v>
      </c>
      <c r="H510" s="6">
        <f t="shared" si="75"/>
        <v>8.0336755564443007E-247</v>
      </c>
      <c r="I510" s="6">
        <f t="shared" si="75"/>
        <v>0</v>
      </c>
      <c r="J510" s="6">
        <f t="shared" si="75"/>
        <v>0</v>
      </c>
      <c r="K510" s="6">
        <f t="shared" si="75"/>
        <v>0</v>
      </c>
      <c r="L510" s="6">
        <f t="shared" si="77"/>
        <v>0</v>
      </c>
      <c r="M510" s="6">
        <f t="shared" si="77"/>
        <v>0</v>
      </c>
      <c r="N510" s="6">
        <f t="shared" si="77"/>
        <v>0</v>
      </c>
      <c r="O510" s="6">
        <f t="shared" si="77"/>
        <v>0</v>
      </c>
      <c r="P510" s="6">
        <f t="shared" si="77"/>
        <v>0</v>
      </c>
      <c r="Q510" s="6">
        <f t="shared" si="77"/>
        <v>0</v>
      </c>
      <c r="R510" s="6">
        <f t="shared" si="77"/>
        <v>0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>
      <c r="A511" s="5">
        <f t="shared" si="71"/>
        <v>0.50200000000000033</v>
      </c>
      <c r="B511" s="10">
        <f t="shared" si="70"/>
        <v>9.3188379089097266E-7</v>
      </c>
      <c r="D511" s="6">
        <f t="shared" si="76"/>
        <v>9.3188379089097266E-7</v>
      </c>
      <c r="E511" s="6">
        <f t="shared" si="75"/>
        <v>5.1044841563871328E-36</v>
      </c>
      <c r="F511" s="6">
        <f t="shared" si="75"/>
        <v>4.0187059778309875E-86</v>
      </c>
      <c r="G511" s="6">
        <f t="shared" si="75"/>
        <v>9.2939956281498967E-157</v>
      </c>
      <c r="H511" s="6">
        <f t="shared" si="75"/>
        <v>7.8453864428976261E-248</v>
      </c>
      <c r="I511" s="6">
        <f t="shared" si="75"/>
        <v>0</v>
      </c>
      <c r="J511" s="6">
        <f t="shared" si="75"/>
        <v>0</v>
      </c>
      <c r="K511" s="6">
        <f t="shared" si="75"/>
        <v>0</v>
      </c>
      <c r="L511" s="6">
        <f t="shared" si="77"/>
        <v>0</v>
      </c>
      <c r="M511" s="6">
        <f t="shared" si="77"/>
        <v>0</v>
      </c>
      <c r="N511" s="6">
        <f t="shared" si="77"/>
        <v>0</v>
      </c>
      <c r="O511" s="6">
        <f t="shared" si="77"/>
        <v>0</v>
      </c>
      <c r="P511" s="6">
        <f t="shared" si="77"/>
        <v>0</v>
      </c>
      <c r="Q511" s="6">
        <f t="shared" si="77"/>
        <v>0</v>
      </c>
      <c r="R511" s="6">
        <f t="shared" si="77"/>
        <v>0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>
      <c r="A512" s="5">
        <f t="shared" si="71"/>
        <v>0.50300000000000034</v>
      </c>
      <c r="B512" s="10">
        <f t="shared" si="70"/>
        <v>8.563632422107286E-7</v>
      </c>
      <c r="D512" s="6">
        <f t="shared" si="76"/>
        <v>8.563632422107286E-7</v>
      </c>
      <c r="E512" s="6">
        <f t="shared" si="75"/>
        <v>3.5396820871676222E-36</v>
      </c>
      <c r="F512" s="6">
        <f t="shared" si="75"/>
        <v>1.7435211584825501E-86</v>
      </c>
      <c r="G512" s="6">
        <f t="shared" si="75"/>
        <v>2.0913182923673377E-157</v>
      </c>
      <c r="H512" s="6">
        <f t="shared" si="75"/>
        <v>7.5901332093777687E-249</v>
      </c>
      <c r="I512" s="6">
        <f t="shared" si="75"/>
        <v>0</v>
      </c>
      <c r="J512" s="6">
        <f t="shared" si="75"/>
        <v>0</v>
      </c>
      <c r="K512" s="6">
        <f t="shared" si="75"/>
        <v>0</v>
      </c>
      <c r="L512" s="6">
        <f t="shared" si="77"/>
        <v>0</v>
      </c>
      <c r="M512" s="6">
        <f t="shared" si="77"/>
        <v>0</v>
      </c>
      <c r="N512" s="6">
        <f t="shared" si="77"/>
        <v>0</v>
      </c>
      <c r="O512" s="6">
        <f t="shared" si="77"/>
        <v>0</v>
      </c>
      <c r="P512" s="6">
        <f t="shared" si="77"/>
        <v>0</v>
      </c>
      <c r="Q512" s="6">
        <f t="shared" si="77"/>
        <v>0</v>
      </c>
      <c r="R512" s="6">
        <f t="shared" si="77"/>
        <v>0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>
      <c r="A513" s="5">
        <f t="shared" si="71"/>
        <v>0.50400000000000034</v>
      </c>
      <c r="B513" s="10">
        <f t="shared" si="70"/>
        <v>7.8666625460738891E-7</v>
      </c>
      <c r="D513" s="6">
        <f t="shared" si="76"/>
        <v>7.8666625460738891E-7</v>
      </c>
      <c r="E513" s="6">
        <f t="shared" si="75"/>
        <v>2.450888411511214E-36</v>
      </c>
      <c r="F513" s="6">
        <f t="shared" si="75"/>
        <v>7.5387424128395841E-87</v>
      </c>
      <c r="G513" s="6">
        <f t="shared" si="75"/>
        <v>4.6776289443529085E-158</v>
      </c>
      <c r="H513" s="6">
        <f t="shared" si="75"/>
        <v>7.2745003343600865E-250</v>
      </c>
      <c r="I513" s="6">
        <f t="shared" si="75"/>
        <v>0</v>
      </c>
      <c r="J513" s="6">
        <f t="shared" si="75"/>
        <v>0</v>
      </c>
      <c r="K513" s="6">
        <f t="shared" si="75"/>
        <v>0</v>
      </c>
      <c r="L513" s="6">
        <f t="shared" si="77"/>
        <v>0</v>
      </c>
      <c r="M513" s="6">
        <f t="shared" si="77"/>
        <v>0</v>
      </c>
      <c r="N513" s="6">
        <f t="shared" si="77"/>
        <v>0</v>
      </c>
      <c r="O513" s="6">
        <f t="shared" si="77"/>
        <v>0</v>
      </c>
      <c r="P513" s="6">
        <f t="shared" si="77"/>
        <v>0</v>
      </c>
      <c r="Q513" s="6">
        <f t="shared" si="77"/>
        <v>0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>
      <c r="A514" s="5">
        <f t="shared" si="71"/>
        <v>0.50500000000000034</v>
      </c>
      <c r="B514" s="10">
        <f t="shared" si="70"/>
        <v>7.2236819250259831E-7</v>
      </c>
      <c r="D514" s="6">
        <f t="shared" si="76"/>
        <v>7.2236819250259831E-7</v>
      </c>
      <c r="E514" s="6">
        <f t="shared" si="75"/>
        <v>1.6944434690227407E-36</v>
      </c>
      <c r="F514" s="6">
        <f t="shared" si="75"/>
        <v>3.248593650487602E-87</v>
      </c>
      <c r="G514" s="6">
        <f t="shared" si="75"/>
        <v>1.0399414556497138E-158</v>
      </c>
      <c r="H514" s="6">
        <f t="shared" si="75"/>
        <v>6.9065203141913647E-251</v>
      </c>
      <c r="I514" s="6">
        <f t="shared" si="75"/>
        <v>0</v>
      </c>
      <c r="J514" s="6">
        <f t="shared" si="75"/>
        <v>0</v>
      </c>
      <c r="K514" s="6">
        <f t="shared" si="75"/>
        <v>0</v>
      </c>
      <c r="L514" s="6">
        <f t="shared" si="77"/>
        <v>0</v>
      </c>
      <c r="M514" s="6">
        <f t="shared" si="77"/>
        <v>0</v>
      </c>
      <c r="N514" s="6">
        <f t="shared" si="77"/>
        <v>0</v>
      </c>
      <c r="O514" s="6">
        <f t="shared" si="77"/>
        <v>0</v>
      </c>
      <c r="P514" s="6">
        <f t="shared" si="77"/>
        <v>0</v>
      </c>
      <c r="Q514" s="6">
        <f t="shared" si="77"/>
        <v>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>
      <c r="A515" s="5">
        <f t="shared" si="71"/>
        <v>0.50600000000000034</v>
      </c>
      <c r="B515" s="10">
        <f t="shared" si="70"/>
        <v>6.6307345966838165E-7</v>
      </c>
      <c r="D515" s="6">
        <f t="shared" si="76"/>
        <v>6.6307345966838165E-7</v>
      </c>
      <c r="E515" s="6">
        <f t="shared" si="75"/>
        <v>1.1696940169064939E-36</v>
      </c>
      <c r="F515" s="6">
        <f t="shared" si="75"/>
        <v>1.3951174476002245E-87</v>
      </c>
      <c r="G515" s="6">
        <f t="shared" si="75"/>
        <v>2.2980474613830007E-159</v>
      </c>
      <c r="H515" s="6">
        <f t="shared" si="75"/>
        <v>6.4953319472243586E-252</v>
      </c>
      <c r="I515" s="6">
        <f t="shared" si="75"/>
        <v>0</v>
      </c>
      <c r="J515" s="6">
        <f t="shared" si="75"/>
        <v>0</v>
      </c>
      <c r="K515" s="6">
        <f t="shared" si="75"/>
        <v>0</v>
      </c>
      <c r="L515" s="6">
        <f t="shared" si="77"/>
        <v>0</v>
      </c>
      <c r="M515" s="6">
        <f t="shared" si="77"/>
        <v>0</v>
      </c>
      <c r="N515" s="6">
        <f t="shared" si="77"/>
        <v>0</v>
      </c>
      <c r="O515" s="6">
        <f t="shared" si="77"/>
        <v>0</v>
      </c>
      <c r="P515" s="6">
        <f t="shared" si="77"/>
        <v>0</v>
      </c>
      <c r="Q515" s="6">
        <f t="shared" si="77"/>
        <v>0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>
      <c r="A516" s="5">
        <f t="shared" si="71"/>
        <v>0.50700000000000034</v>
      </c>
      <c r="B516" s="10">
        <f t="shared" si="70"/>
        <v>6.0841365755074332E-7</v>
      </c>
      <c r="D516" s="6">
        <f t="shared" si="76"/>
        <v>6.0841365755074332E-7</v>
      </c>
      <c r="E516" s="6">
        <f t="shared" si="75"/>
        <v>8.0622535694156262E-37</v>
      </c>
      <c r="F516" s="6">
        <f t="shared" si="75"/>
        <v>5.9708904825195904E-88</v>
      </c>
      <c r="G516" s="6">
        <f t="shared" si="75"/>
        <v>5.0473744367113301E-160</v>
      </c>
      <c r="H516" s="6">
        <f t="shared" si="75"/>
        <v>6.0508007339754422E-253</v>
      </c>
      <c r="I516" s="6">
        <f t="shared" si="75"/>
        <v>0</v>
      </c>
      <c r="J516" s="6">
        <f t="shared" si="75"/>
        <v>0</v>
      </c>
      <c r="K516" s="6">
        <f t="shared" si="75"/>
        <v>0</v>
      </c>
      <c r="L516" s="6">
        <f t="shared" si="77"/>
        <v>0</v>
      </c>
      <c r="M516" s="6">
        <f t="shared" si="77"/>
        <v>0</v>
      </c>
      <c r="N516" s="6">
        <f t="shared" si="77"/>
        <v>0</v>
      </c>
      <c r="O516" s="6">
        <f t="shared" si="77"/>
        <v>0</v>
      </c>
      <c r="P516" s="6">
        <f t="shared" si="77"/>
        <v>0</v>
      </c>
      <c r="Q516" s="6">
        <f t="shared" si="77"/>
        <v>0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>
      <c r="A517" s="5">
        <f t="shared" si="71"/>
        <v>0.50800000000000034</v>
      </c>
      <c r="B517" s="10">
        <f t="shared" si="70"/>
        <v>5.5804585014429373E-7</v>
      </c>
      <c r="D517" s="6">
        <f t="shared" si="76"/>
        <v>5.5804585014429373E-7</v>
      </c>
      <c r="E517" s="6">
        <f t="shared" si="75"/>
        <v>5.5485178833183575E-37</v>
      </c>
      <c r="F517" s="6">
        <f t="shared" si="75"/>
        <v>2.5466803509583865E-88</v>
      </c>
      <c r="G517" s="6">
        <f t="shared" si="75"/>
        <v>1.1018383537032708E-160</v>
      </c>
      <c r="H517" s="6">
        <f t="shared" si="75"/>
        <v>5.5831235512618588E-254</v>
      </c>
      <c r="I517" s="6">
        <f t="shared" si="75"/>
        <v>0</v>
      </c>
      <c r="J517" s="6">
        <f t="shared" si="75"/>
        <v>0</v>
      </c>
      <c r="K517" s="6">
        <f t="shared" si="75"/>
        <v>0</v>
      </c>
      <c r="L517" s="6">
        <f t="shared" si="77"/>
        <v>0</v>
      </c>
      <c r="M517" s="6">
        <f t="shared" si="77"/>
        <v>0</v>
      </c>
      <c r="N517" s="6">
        <f t="shared" si="77"/>
        <v>0</v>
      </c>
      <c r="O517" s="6">
        <f t="shared" si="77"/>
        <v>0</v>
      </c>
      <c r="P517" s="6">
        <f t="shared" si="77"/>
        <v>0</v>
      </c>
      <c r="Q517" s="6">
        <f t="shared" si="77"/>
        <v>0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>
      <c r="A518" s="5">
        <f t="shared" si="71"/>
        <v>0.50900000000000034</v>
      </c>
      <c r="B518" s="10">
        <f t="shared" si="70"/>
        <v>5.1165092994019142E-7</v>
      </c>
      <c r="D518" s="6">
        <f t="shared" si="76"/>
        <v>5.1165092994019142E-7</v>
      </c>
      <c r="E518" s="6">
        <f t="shared" si="75"/>
        <v>3.8126875848324477E-37</v>
      </c>
      <c r="F518" s="6">
        <f t="shared" si="75"/>
        <v>1.0824573224035775E-88</v>
      </c>
      <c r="G518" s="6">
        <f t="shared" si="75"/>
        <v>2.3905918878211798E-161</v>
      </c>
      <c r="H518" s="6">
        <f t="shared" si="75"/>
        <v>5.1024398351820156E-255</v>
      </c>
      <c r="I518" s="6">
        <f t="shared" si="75"/>
        <v>0</v>
      </c>
      <c r="J518" s="6">
        <f t="shared" si="75"/>
        <v>0</v>
      </c>
      <c r="K518" s="6">
        <f t="shared" si="75"/>
        <v>0</v>
      </c>
      <c r="L518" s="6">
        <f t="shared" si="77"/>
        <v>0</v>
      </c>
      <c r="M518" s="6">
        <f t="shared" si="77"/>
        <v>0</v>
      </c>
      <c r="N518" s="6">
        <f t="shared" si="77"/>
        <v>0</v>
      </c>
      <c r="O518" s="6">
        <f t="shared" si="77"/>
        <v>0</v>
      </c>
      <c r="P518" s="6">
        <f t="shared" si="77"/>
        <v>0</v>
      </c>
      <c r="Q518" s="6">
        <f t="shared" si="77"/>
        <v>0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>
      <c r="A519" s="5">
        <f t="shared" si="71"/>
        <v>0.51000000000000034</v>
      </c>
      <c r="B519" s="10">
        <f t="shared" ref="B519:B582" si="78">SUM(D519:W519)</f>
        <v>4.6893207970804112E-7</v>
      </c>
      <c r="D519" s="6">
        <f t="shared" si="76"/>
        <v>4.6893207970804112E-7</v>
      </c>
      <c r="E519" s="6">
        <f t="shared" si="75"/>
        <v>2.6158719072884025E-37</v>
      </c>
      <c r="F519" s="6">
        <f t="shared" si="75"/>
        <v>4.5850294895746079E-89</v>
      </c>
      <c r="G519" s="6">
        <f t="shared" si="75"/>
        <v>5.1548675516129906E-162</v>
      </c>
      <c r="H519" s="6">
        <f t="shared" si="75"/>
        <v>4.6184699718784226E-256</v>
      </c>
      <c r="I519" s="6">
        <f t="shared" si="75"/>
        <v>0</v>
      </c>
      <c r="J519" s="6">
        <f t="shared" si="75"/>
        <v>0</v>
      </c>
      <c r="K519" s="6">
        <f t="shared" si="75"/>
        <v>0</v>
      </c>
      <c r="L519" s="6">
        <f t="shared" si="77"/>
        <v>0</v>
      </c>
      <c r="M519" s="6">
        <f t="shared" si="77"/>
        <v>0</v>
      </c>
      <c r="N519" s="6">
        <f t="shared" si="77"/>
        <v>0</v>
      </c>
      <c r="O519" s="6">
        <f t="shared" si="77"/>
        <v>0</v>
      </c>
      <c r="P519" s="6">
        <f t="shared" si="77"/>
        <v>0</v>
      </c>
      <c r="Q519" s="6">
        <f t="shared" si="77"/>
        <v>0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>
      <c r="A520" s="5">
        <f t="shared" ref="A520:A583" si="79">A519+$A$3</f>
        <v>0.51100000000000034</v>
      </c>
      <c r="B520" s="10">
        <f t="shared" si="78"/>
        <v>4.296133251029804E-7</v>
      </c>
      <c r="D520" s="6">
        <f t="shared" si="76"/>
        <v>4.296133251029804E-7</v>
      </c>
      <c r="E520" s="6">
        <f t="shared" si="75"/>
        <v>1.7919672599426999E-37</v>
      </c>
      <c r="F520" s="6">
        <f t="shared" si="75"/>
        <v>1.9353631061034473E-89</v>
      </c>
      <c r="G520" s="6">
        <f t="shared" si="75"/>
        <v>1.1046975002827676E-162</v>
      </c>
      <c r="H520" s="6">
        <f t="shared" si="75"/>
        <v>4.1401986463599833E-257</v>
      </c>
      <c r="I520" s="6">
        <f t="shared" si="75"/>
        <v>0</v>
      </c>
      <c r="J520" s="6">
        <f t="shared" si="75"/>
        <v>0</v>
      </c>
      <c r="K520" s="6">
        <f t="shared" si="75"/>
        <v>0</v>
      </c>
      <c r="L520" s="6">
        <f t="shared" si="77"/>
        <v>0</v>
      </c>
      <c r="M520" s="6">
        <f t="shared" si="77"/>
        <v>0</v>
      </c>
      <c r="N520" s="6">
        <f t="shared" si="77"/>
        <v>0</v>
      </c>
      <c r="O520" s="6">
        <f t="shared" si="77"/>
        <v>0</v>
      </c>
      <c r="P520" s="6">
        <f t="shared" si="77"/>
        <v>0</v>
      </c>
      <c r="Q520" s="6">
        <f t="shared" si="77"/>
        <v>0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>
      <c r="A521" s="5">
        <f t="shared" si="79"/>
        <v>0.51200000000000034</v>
      </c>
      <c r="B521" s="10">
        <f t="shared" si="78"/>
        <v>3.9343817331200829E-7</v>
      </c>
      <c r="D521" s="6">
        <f t="shared" si="76"/>
        <v>3.9343817331200829E-7</v>
      </c>
      <c r="E521" s="6">
        <f t="shared" si="75"/>
        <v>1.2256580429957894E-37</v>
      </c>
      <c r="F521" s="6">
        <f t="shared" si="75"/>
        <v>8.1407740412558948E-90</v>
      </c>
      <c r="G521" s="6">
        <f t="shared" si="75"/>
        <v>2.3527308976249605E-163</v>
      </c>
      <c r="H521" s="6">
        <f t="shared" si="75"/>
        <v>3.6756168561142905E-258</v>
      </c>
      <c r="I521" s="6">
        <f t="shared" si="75"/>
        <v>0</v>
      </c>
      <c r="J521" s="6">
        <f t="shared" si="75"/>
        <v>0</v>
      </c>
      <c r="K521" s="6">
        <f t="shared" si="75"/>
        <v>0</v>
      </c>
      <c r="L521" s="6">
        <f t="shared" si="77"/>
        <v>0</v>
      </c>
      <c r="M521" s="6">
        <f t="shared" si="77"/>
        <v>0</v>
      </c>
      <c r="N521" s="6">
        <f t="shared" si="77"/>
        <v>0</v>
      </c>
      <c r="O521" s="6">
        <f t="shared" si="77"/>
        <v>0</v>
      </c>
      <c r="P521" s="6">
        <f t="shared" si="77"/>
        <v>0</v>
      </c>
      <c r="Q521" s="6">
        <f t="shared" si="77"/>
        <v>0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>
      <c r="A522" s="5">
        <f t="shared" si="79"/>
        <v>0.51300000000000034</v>
      </c>
      <c r="B522" s="10">
        <f t="shared" si="78"/>
        <v>3.6016833316879669E-7</v>
      </c>
      <c r="D522" s="6">
        <f t="shared" si="76"/>
        <v>3.6016833316879669E-7</v>
      </c>
      <c r="E522" s="6">
        <f t="shared" si="75"/>
        <v>8.3701168026908995E-38</v>
      </c>
      <c r="F522" s="6">
        <f t="shared" si="75"/>
        <v>3.4122888029942652E-90</v>
      </c>
      <c r="G522" s="6">
        <f t="shared" si="75"/>
        <v>4.9795873593573418E-164</v>
      </c>
      <c r="H522" s="6">
        <f t="shared" si="75"/>
        <v>3.2315315553654416E-259</v>
      </c>
      <c r="I522" s="6">
        <f t="shared" si="75"/>
        <v>0</v>
      </c>
      <c r="J522" s="6">
        <f t="shared" si="75"/>
        <v>0</v>
      </c>
      <c r="K522" s="6">
        <f t="shared" si="75"/>
        <v>0</v>
      </c>
      <c r="L522" s="6">
        <f t="shared" si="77"/>
        <v>0</v>
      </c>
      <c r="M522" s="6">
        <f t="shared" si="77"/>
        <v>0</v>
      </c>
      <c r="N522" s="6">
        <f t="shared" si="77"/>
        <v>0</v>
      </c>
      <c r="O522" s="6">
        <f t="shared" si="77"/>
        <v>0</v>
      </c>
      <c r="P522" s="6">
        <f t="shared" si="77"/>
        <v>0</v>
      </c>
      <c r="Q522" s="6">
        <f t="shared" si="77"/>
        <v>0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>
      <c r="A523" s="5">
        <f t="shared" si="79"/>
        <v>0.51400000000000035</v>
      </c>
      <c r="B523" s="10">
        <f t="shared" si="78"/>
        <v>3.2958251237416418E-7</v>
      </c>
      <c r="D523" s="6">
        <f t="shared" si="76"/>
        <v>3.2958251237416418E-7</v>
      </c>
      <c r="E523" s="6">
        <f t="shared" si="75"/>
        <v>5.7070799284788756E-38</v>
      </c>
      <c r="F523" s="6">
        <f t="shared" si="75"/>
        <v>1.4252681992085489E-90</v>
      </c>
      <c r="G523" s="6">
        <f t="shared" si="75"/>
        <v>1.0473596011086265E-164</v>
      </c>
      <c r="H523" s="6">
        <f t="shared" si="75"/>
        <v>2.813446891224169E-260</v>
      </c>
      <c r="I523" s="6">
        <f t="shared" si="75"/>
        <v>0</v>
      </c>
      <c r="J523" s="6">
        <f t="shared" si="75"/>
        <v>0</v>
      </c>
      <c r="K523" s="6">
        <f t="shared" si="75"/>
        <v>0</v>
      </c>
      <c r="L523" s="6">
        <f t="shared" si="77"/>
        <v>0</v>
      </c>
      <c r="M523" s="6">
        <f t="shared" si="77"/>
        <v>0</v>
      </c>
      <c r="N523" s="6">
        <f t="shared" si="77"/>
        <v>0</v>
      </c>
      <c r="O523" s="6">
        <f t="shared" si="77"/>
        <v>0</v>
      </c>
      <c r="P523" s="6">
        <f t="shared" si="77"/>
        <v>0</v>
      </c>
      <c r="Q523" s="6">
        <f t="shared" si="77"/>
        <v>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>
      <c r="A524" s="5">
        <f t="shared" si="79"/>
        <v>0.51500000000000035</v>
      </c>
      <c r="B524" s="10">
        <f t="shared" si="78"/>
        <v>3.014752876597244E-7</v>
      </c>
      <c r="D524" s="6">
        <f t="shared" si="76"/>
        <v>3.014752876597244E-7</v>
      </c>
      <c r="E524" s="6">
        <f t="shared" si="75"/>
        <v>3.8852046982219575E-38</v>
      </c>
      <c r="F524" s="6">
        <f t="shared" si="75"/>
        <v>5.9321484961305138E-91</v>
      </c>
      <c r="G524" s="6">
        <f t="shared" si="75"/>
        <v>2.1891158582887433E-165</v>
      </c>
      <c r="H524" s="6">
        <f t="shared" si="75"/>
        <v>2.4255161486532186E-261</v>
      </c>
      <c r="I524" s="6">
        <f t="shared" si="75"/>
        <v>0</v>
      </c>
      <c r="J524" s="6">
        <f t="shared" si="75"/>
        <v>0</v>
      </c>
      <c r="K524" s="6">
        <f t="shared" si="75"/>
        <v>0</v>
      </c>
      <c r="L524" s="6">
        <f t="shared" si="77"/>
        <v>0</v>
      </c>
      <c r="M524" s="6">
        <f t="shared" si="77"/>
        <v>0</v>
      </c>
      <c r="N524" s="6">
        <f t="shared" si="77"/>
        <v>0</v>
      </c>
      <c r="O524" s="6">
        <f t="shared" si="77"/>
        <v>0</v>
      </c>
      <c r="P524" s="6">
        <f t="shared" si="77"/>
        <v>0</v>
      </c>
      <c r="Q524" s="6">
        <f t="shared" si="77"/>
        <v>0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>
      <c r="A525" s="5">
        <f t="shared" si="79"/>
        <v>0.51600000000000035</v>
      </c>
      <c r="B525" s="10">
        <f t="shared" si="78"/>
        <v>2.7565604392560056E-7</v>
      </c>
      <c r="D525" s="6">
        <f t="shared" si="76"/>
        <v>2.7565604392560056E-7</v>
      </c>
      <c r="E525" s="6">
        <f t="shared" si="75"/>
        <v>2.6407581867641377E-38</v>
      </c>
      <c r="F525" s="6">
        <f t="shared" si="75"/>
        <v>2.4602876341415893E-91</v>
      </c>
      <c r="G525" s="6">
        <f t="shared" si="75"/>
        <v>4.5467513308844812E-166</v>
      </c>
      <c r="H525" s="6">
        <f t="shared" si="75"/>
        <v>2.0705592110503162E-262</v>
      </c>
      <c r="I525" s="6">
        <f t="shared" si="75"/>
        <v>0</v>
      </c>
      <c r="J525" s="6">
        <f t="shared" si="75"/>
        <v>0</v>
      </c>
      <c r="K525" s="6">
        <f t="shared" si="75"/>
        <v>0</v>
      </c>
      <c r="L525" s="6">
        <f t="shared" si="77"/>
        <v>0</v>
      </c>
      <c r="M525" s="6">
        <f t="shared" si="77"/>
        <v>0</v>
      </c>
      <c r="N525" s="6">
        <f t="shared" si="77"/>
        <v>0</v>
      </c>
      <c r="O525" s="6">
        <f t="shared" si="77"/>
        <v>0</v>
      </c>
      <c r="P525" s="6">
        <f t="shared" si="77"/>
        <v>0</v>
      </c>
      <c r="Q525" s="6">
        <f t="shared" si="77"/>
        <v>0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>
      <c r="A526" s="5">
        <f t="shared" si="79"/>
        <v>0.51700000000000035</v>
      </c>
      <c r="B526" s="10">
        <f t="shared" si="78"/>
        <v>2.5194797856928105E-7</v>
      </c>
      <c r="D526" s="6">
        <f t="shared" si="76"/>
        <v>2.5194797856928105E-7</v>
      </c>
      <c r="E526" s="6">
        <f t="shared" si="75"/>
        <v>1.792071768808682E-38</v>
      </c>
      <c r="F526" s="6">
        <f t="shared" si="75"/>
        <v>1.016744955940471E-91</v>
      </c>
      <c r="G526" s="6">
        <f t="shared" si="75"/>
        <v>9.3838747214017028E-167</v>
      </c>
      <c r="H526" s="6">
        <f t="shared" si="75"/>
        <v>1.7501368586464859E-263</v>
      </c>
      <c r="I526" s="6">
        <f t="shared" si="75"/>
        <v>0</v>
      </c>
      <c r="J526" s="6">
        <f t="shared" si="75"/>
        <v>0</v>
      </c>
      <c r="K526" s="6">
        <f t="shared" si="75"/>
        <v>0</v>
      </c>
      <c r="L526" s="6">
        <f t="shared" si="77"/>
        <v>0</v>
      </c>
      <c r="M526" s="6">
        <f t="shared" si="77"/>
        <v>0</v>
      </c>
      <c r="N526" s="6">
        <f t="shared" si="77"/>
        <v>0</v>
      </c>
      <c r="O526" s="6">
        <f t="shared" si="77"/>
        <v>0</v>
      </c>
      <c r="P526" s="6">
        <f t="shared" si="77"/>
        <v>0</v>
      </c>
      <c r="Q526" s="6">
        <f t="shared" si="77"/>
        <v>0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>
      <c r="A527" s="5">
        <f t="shared" si="79"/>
        <v>0.51800000000000035</v>
      </c>
      <c r="B527" s="10">
        <f t="shared" si="78"/>
        <v>2.3018716740203386E-7</v>
      </c>
      <c r="D527" s="6">
        <f t="shared" si="76"/>
        <v>2.3018716740203386E-7</v>
      </c>
      <c r="E527" s="6">
        <f t="shared" si="75"/>
        <v>1.2142033843566506E-38</v>
      </c>
      <c r="F527" s="6">
        <f t="shared" si="75"/>
        <v>4.1868195108558943E-92</v>
      </c>
      <c r="G527" s="6">
        <f t="shared" si="75"/>
        <v>1.9244237810310989E-167</v>
      </c>
      <c r="H527" s="6">
        <f t="shared" si="75"/>
        <v>1.4646707561994301E-264</v>
      </c>
      <c r="I527" s="6">
        <f t="shared" si="75"/>
        <v>0</v>
      </c>
      <c r="J527" s="6">
        <f t="shared" si="75"/>
        <v>0</v>
      </c>
      <c r="K527" s="6">
        <f t="shared" si="75"/>
        <v>0</v>
      </c>
      <c r="L527" s="6">
        <f t="shared" si="77"/>
        <v>0</v>
      </c>
      <c r="M527" s="6">
        <f t="shared" si="77"/>
        <v>0</v>
      </c>
      <c r="N527" s="6">
        <f t="shared" si="77"/>
        <v>0</v>
      </c>
      <c r="O527" s="6">
        <f t="shared" si="77"/>
        <v>0</v>
      </c>
      <c r="P527" s="6">
        <f t="shared" si="77"/>
        <v>0</v>
      </c>
      <c r="Q527" s="6">
        <f t="shared" si="77"/>
        <v>0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>
      <c r="A528" s="5">
        <f t="shared" si="79"/>
        <v>0.51900000000000035</v>
      </c>
      <c r="B528" s="10">
        <f t="shared" si="78"/>
        <v>2.1022168872185225E-7</v>
      </c>
      <c r="D528" s="6">
        <f t="shared" si="76"/>
        <v>2.1022168872185225E-7</v>
      </c>
      <c r="E528" s="6">
        <f t="shared" si="75"/>
        <v>8.2136083327822684E-39</v>
      </c>
      <c r="F528" s="6">
        <f t="shared" si="75"/>
        <v>1.7178937290687237E-92</v>
      </c>
      <c r="G528" s="6">
        <f t="shared" si="75"/>
        <v>3.921440884943732E-168</v>
      </c>
      <c r="H528" s="6">
        <f t="shared" si="75"/>
        <v>1.2135966023725901E-265</v>
      </c>
      <c r="I528" s="6">
        <f t="shared" si="75"/>
        <v>0</v>
      </c>
      <c r="J528" s="6">
        <f t="shared" si="75"/>
        <v>0</v>
      </c>
      <c r="K528" s="6">
        <f t="shared" si="75"/>
        <v>0</v>
      </c>
      <c r="L528" s="6">
        <f t="shared" si="80"/>
        <v>0</v>
      </c>
      <c r="M528" s="6">
        <f t="shared" si="80"/>
        <v>0</v>
      </c>
      <c r="N528" s="6">
        <f t="shared" si="80"/>
        <v>0</v>
      </c>
      <c r="O528" s="6">
        <f t="shared" si="80"/>
        <v>0</v>
      </c>
      <c r="P528" s="6">
        <f t="shared" si="80"/>
        <v>0</v>
      </c>
      <c r="Q528" s="6">
        <f t="shared" si="80"/>
        <v>0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>
      <c r="A529" s="5">
        <f t="shared" si="79"/>
        <v>0.52000000000000035</v>
      </c>
      <c r="B529" s="10">
        <f t="shared" si="78"/>
        <v>1.9191080227786381E-7</v>
      </c>
      <c r="D529" s="6">
        <f t="shared" si="76"/>
        <v>1.9191080227786381E-7</v>
      </c>
      <c r="E529" s="6">
        <f t="shared" si="76"/>
        <v>5.5472823475625658E-39</v>
      </c>
      <c r="F529" s="6">
        <f t="shared" si="76"/>
        <v>7.0233116301651132E-93</v>
      </c>
      <c r="G529" s="6">
        <f t="shared" si="76"/>
        <v>7.9397340808418734E-169</v>
      </c>
      <c r="H529" s="6">
        <f t="shared" si="76"/>
        <v>9.9553759798262488E-267</v>
      </c>
      <c r="I529" s="6">
        <f t="shared" si="76"/>
        <v>0</v>
      </c>
      <c r="J529" s="6">
        <f t="shared" si="76"/>
        <v>0</v>
      </c>
      <c r="K529" s="6">
        <f t="shared" si="76"/>
        <v>0</v>
      </c>
      <c r="L529" s="6">
        <f t="shared" si="80"/>
        <v>0</v>
      </c>
      <c r="M529" s="6">
        <f t="shared" si="80"/>
        <v>0</v>
      </c>
      <c r="N529" s="6">
        <f t="shared" si="80"/>
        <v>0</v>
      </c>
      <c r="O529" s="6">
        <f t="shared" si="80"/>
        <v>0</v>
      </c>
      <c r="P529" s="6">
        <f t="shared" si="80"/>
        <v>0</v>
      </c>
      <c r="Q529" s="6">
        <f t="shared" si="80"/>
        <v>0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>
      <c r="A530" s="5">
        <f t="shared" si="79"/>
        <v>0.52100000000000035</v>
      </c>
      <c r="B530" s="10">
        <f t="shared" si="78"/>
        <v>1.7512418002067146E-7</v>
      </c>
      <c r="D530" s="6">
        <f t="shared" si="76"/>
        <v>1.7512418002067146E-7</v>
      </c>
      <c r="E530" s="6">
        <f t="shared" si="76"/>
        <v>3.740481355969171E-39</v>
      </c>
      <c r="F530" s="6">
        <f t="shared" si="76"/>
        <v>2.8609804820539968E-93</v>
      </c>
      <c r="G530" s="6">
        <f t="shared" si="76"/>
        <v>1.597240848172538E-169</v>
      </c>
      <c r="H530" s="6">
        <f t="shared" si="76"/>
        <v>8.0848602113419555E-268</v>
      </c>
      <c r="I530" s="6">
        <f t="shared" si="76"/>
        <v>0</v>
      </c>
      <c r="J530" s="6">
        <f t="shared" si="76"/>
        <v>0</v>
      </c>
      <c r="K530" s="6">
        <f t="shared" si="76"/>
        <v>0</v>
      </c>
      <c r="L530" s="6">
        <f t="shared" si="80"/>
        <v>0</v>
      </c>
      <c r="M530" s="6">
        <f t="shared" si="80"/>
        <v>0</v>
      </c>
      <c r="N530" s="6">
        <f t="shared" si="80"/>
        <v>0</v>
      </c>
      <c r="O530" s="6">
        <f t="shared" si="80"/>
        <v>0</v>
      </c>
      <c r="P530" s="6">
        <f t="shared" si="80"/>
        <v>0</v>
      </c>
      <c r="Q530" s="6">
        <f t="shared" si="80"/>
        <v>0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>
      <c r="A531" s="5">
        <f t="shared" si="79"/>
        <v>0.52200000000000035</v>
      </c>
      <c r="B531" s="10">
        <f t="shared" si="78"/>
        <v>1.5974118568624617E-7</v>
      </c>
      <c r="D531" s="6">
        <f t="shared" si="76"/>
        <v>1.5974118568624617E-7</v>
      </c>
      <c r="E531" s="6">
        <f t="shared" si="76"/>
        <v>2.5180993322579176E-39</v>
      </c>
      <c r="F531" s="6">
        <f t="shared" si="76"/>
        <v>1.1612049001941846E-93</v>
      </c>
      <c r="G531" s="6">
        <f t="shared" si="76"/>
        <v>3.1924773196723035E-170</v>
      </c>
      <c r="H531" s="6">
        <f t="shared" si="76"/>
        <v>6.4998208947749246E-269</v>
      </c>
      <c r="I531" s="6">
        <f t="shared" si="76"/>
        <v>0</v>
      </c>
      <c r="J531" s="6">
        <f t="shared" si="76"/>
        <v>0</v>
      </c>
      <c r="K531" s="6">
        <f t="shared" si="76"/>
        <v>0</v>
      </c>
      <c r="L531" s="6">
        <f t="shared" si="80"/>
        <v>0</v>
      </c>
      <c r="M531" s="6">
        <f t="shared" si="80"/>
        <v>0</v>
      </c>
      <c r="N531" s="6">
        <f t="shared" si="80"/>
        <v>0</v>
      </c>
      <c r="O531" s="6">
        <f t="shared" si="80"/>
        <v>0</v>
      </c>
      <c r="P531" s="6">
        <f t="shared" si="80"/>
        <v>0</v>
      </c>
      <c r="Q531" s="6">
        <f t="shared" si="80"/>
        <v>0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>
      <c r="A532" s="5">
        <f t="shared" si="79"/>
        <v>0.52300000000000035</v>
      </c>
      <c r="B532" s="10">
        <f t="shared" si="78"/>
        <v>1.4565020040815118E-7</v>
      </c>
      <c r="D532" s="6">
        <f t="shared" si="76"/>
        <v>1.4565020040815118E-7</v>
      </c>
      <c r="E532" s="6">
        <f t="shared" si="76"/>
        <v>1.6924410459997043E-39</v>
      </c>
      <c r="F532" s="6">
        <f t="shared" si="76"/>
        <v>4.6958855670432726E-94</v>
      </c>
      <c r="G532" s="6">
        <f t="shared" si="76"/>
        <v>6.3396742515877635E-171</v>
      </c>
      <c r="H532" s="6">
        <f t="shared" si="76"/>
        <v>5.17281218945626E-270</v>
      </c>
      <c r="I532" s="6">
        <f t="shared" si="76"/>
        <v>0</v>
      </c>
      <c r="J532" s="6">
        <f t="shared" si="76"/>
        <v>0</v>
      </c>
      <c r="K532" s="6">
        <f t="shared" si="76"/>
        <v>0</v>
      </c>
      <c r="L532" s="6">
        <f t="shared" si="80"/>
        <v>0</v>
      </c>
      <c r="M532" s="6">
        <f t="shared" si="80"/>
        <v>0</v>
      </c>
      <c r="N532" s="6">
        <f t="shared" si="80"/>
        <v>0</v>
      </c>
      <c r="O532" s="6">
        <f t="shared" si="80"/>
        <v>0</v>
      </c>
      <c r="P532" s="6">
        <f t="shared" si="80"/>
        <v>0</v>
      </c>
      <c r="Q532" s="6">
        <f t="shared" si="80"/>
        <v>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>
      <c r="A533" s="5">
        <f t="shared" si="79"/>
        <v>0.52400000000000035</v>
      </c>
      <c r="B533" s="10">
        <f t="shared" si="78"/>
        <v>1.3274799169390915E-7</v>
      </c>
      <c r="D533" s="6">
        <f t="shared" si="76"/>
        <v>1.3274799169390915E-7</v>
      </c>
      <c r="E533" s="6">
        <f t="shared" si="76"/>
        <v>1.1356558592722315E-39</v>
      </c>
      <c r="F533" s="6">
        <f t="shared" si="76"/>
        <v>1.8920581392132685E-94</v>
      </c>
      <c r="G533" s="6">
        <f t="shared" si="76"/>
        <v>1.2507671920194786E-171</v>
      </c>
      <c r="H533" s="6">
        <f t="shared" si="76"/>
        <v>4.0750301749338406E-271</v>
      </c>
      <c r="I533" s="6">
        <f t="shared" si="76"/>
        <v>0</v>
      </c>
      <c r="J533" s="6">
        <f t="shared" si="76"/>
        <v>0</v>
      </c>
      <c r="K533" s="6">
        <f t="shared" si="76"/>
        <v>0</v>
      </c>
      <c r="L533" s="6">
        <f t="shared" si="80"/>
        <v>0</v>
      </c>
      <c r="M533" s="6">
        <f t="shared" si="80"/>
        <v>0</v>
      </c>
      <c r="N533" s="6">
        <f t="shared" si="80"/>
        <v>0</v>
      </c>
      <c r="O533" s="6">
        <f t="shared" si="80"/>
        <v>0</v>
      </c>
      <c r="P533" s="6">
        <f t="shared" si="80"/>
        <v>0</v>
      </c>
      <c r="Q533" s="6">
        <f t="shared" si="80"/>
        <v>0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>
      <c r="A534" s="5">
        <f t="shared" si="79"/>
        <v>0.52500000000000036</v>
      </c>
      <c r="B534" s="10">
        <f t="shared" si="78"/>
        <v>1.209391232366534E-7</v>
      </c>
      <c r="D534" s="6">
        <f t="shared" si="76"/>
        <v>1.209391232366534E-7</v>
      </c>
      <c r="E534" s="6">
        <f t="shared" si="76"/>
        <v>7.6079843798591503E-40</v>
      </c>
      <c r="F534" s="6">
        <f t="shared" si="76"/>
        <v>7.5954480416035825E-95</v>
      </c>
      <c r="G534" s="6">
        <f t="shared" si="76"/>
        <v>2.4515744864999006E-172</v>
      </c>
      <c r="H534" s="6">
        <f t="shared" si="76"/>
        <v>3.1775765695161086E-272</v>
      </c>
      <c r="I534" s="6">
        <f t="shared" si="76"/>
        <v>0</v>
      </c>
      <c r="J534" s="6">
        <f t="shared" si="76"/>
        <v>0</v>
      </c>
      <c r="K534" s="6">
        <f t="shared" si="76"/>
        <v>0</v>
      </c>
      <c r="L534" s="6">
        <f t="shared" si="80"/>
        <v>0</v>
      </c>
      <c r="M534" s="6">
        <f t="shared" si="80"/>
        <v>0</v>
      </c>
      <c r="N534" s="6">
        <f t="shared" si="80"/>
        <v>0</v>
      </c>
      <c r="O534" s="6">
        <f t="shared" si="80"/>
        <v>0</v>
      </c>
      <c r="P534" s="6">
        <f t="shared" si="80"/>
        <v>0</v>
      </c>
      <c r="Q534" s="6">
        <f t="shared" si="80"/>
        <v>0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>
      <c r="A535" s="5">
        <f t="shared" si="79"/>
        <v>0.52600000000000036</v>
      </c>
      <c r="B535" s="10">
        <f t="shared" si="78"/>
        <v>1.1013540316282695E-7</v>
      </c>
      <c r="D535" s="6">
        <f t="shared" si="76"/>
        <v>1.1013540316282695E-7</v>
      </c>
      <c r="E535" s="6">
        <f t="shared" si="76"/>
        <v>5.0883772517950865E-40</v>
      </c>
      <c r="F535" s="6">
        <f t="shared" si="76"/>
        <v>3.0378607326346748E-95</v>
      </c>
      <c r="G535" s="6">
        <f t="shared" si="76"/>
        <v>4.7737689231621029E-173</v>
      </c>
      <c r="H535" s="6">
        <f t="shared" si="76"/>
        <v>2.4524745317657652E-273</v>
      </c>
      <c r="I535" s="6">
        <f t="shared" si="76"/>
        <v>0</v>
      </c>
      <c r="J535" s="6">
        <f t="shared" si="76"/>
        <v>0</v>
      </c>
      <c r="K535" s="6">
        <f t="shared" si="76"/>
        <v>0</v>
      </c>
      <c r="L535" s="6">
        <f t="shared" si="80"/>
        <v>0</v>
      </c>
      <c r="M535" s="6">
        <f t="shared" si="80"/>
        <v>0</v>
      </c>
      <c r="N535" s="6">
        <f t="shared" si="80"/>
        <v>0</v>
      </c>
      <c r="O535" s="6">
        <f t="shared" si="80"/>
        <v>0</v>
      </c>
      <c r="P535" s="6">
        <f t="shared" si="80"/>
        <v>0</v>
      </c>
      <c r="Q535" s="6">
        <f t="shared" si="80"/>
        <v>0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>
      <c r="A536" s="5">
        <f t="shared" si="79"/>
        <v>0.52700000000000036</v>
      </c>
      <c r="B536" s="10">
        <f t="shared" si="78"/>
        <v>1.0025536844083262E-7</v>
      </c>
      <c r="D536" s="6">
        <f t="shared" si="76"/>
        <v>1.0025536844083262E-7</v>
      </c>
      <c r="E536" s="6">
        <f t="shared" si="76"/>
        <v>3.3976055602098971E-40</v>
      </c>
      <c r="F536" s="6">
        <f t="shared" si="76"/>
        <v>1.2105185141280866E-95</v>
      </c>
      <c r="G536" s="6">
        <f t="shared" si="76"/>
        <v>9.2345119770443346E-174</v>
      </c>
      <c r="H536" s="6">
        <f t="shared" si="76"/>
        <v>1.8734340583765645E-274</v>
      </c>
      <c r="I536" s="6">
        <f t="shared" si="76"/>
        <v>0</v>
      </c>
      <c r="J536" s="6">
        <f t="shared" si="76"/>
        <v>0</v>
      </c>
      <c r="K536" s="6">
        <f t="shared" si="76"/>
        <v>0</v>
      </c>
      <c r="L536" s="6">
        <f t="shared" si="80"/>
        <v>0</v>
      </c>
      <c r="M536" s="6">
        <f t="shared" si="80"/>
        <v>0</v>
      </c>
      <c r="N536" s="6">
        <f t="shared" si="80"/>
        <v>0</v>
      </c>
      <c r="O536" s="6">
        <f t="shared" si="80"/>
        <v>0</v>
      </c>
      <c r="P536" s="6">
        <f t="shared" si="80"/>
        <v>0</v>
      </c>
      <c r="Q536" s="6">
        <f t="shared" si="80"/>
        <v>0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>
      <c r="A537" s="5">
        <f t="shared" si="79"/>
        <v>0.52800000000000036</v>
      </c>
      <c r="B537" s="10">
        <f t="shared" si="78"/>
        <v>9.1223803294376014E-8</v>
      </c>
      <c r="D537" s="6">
        <f t="shared" si="76"/>
        <v>9.1223803294376014E-8</v>
      </c>
      <c r="E537" s="6">
        <f t="shared" si="76"/>
        <v>2.2648931183557033E-40</v>
      </c>
      <c r="F537" s="6">
        <f t="shared" si="76"/>
        <v>4.8057112047709564E-96</v>
      </c>
      <c r="G537" s="6">
        <f t="shared" si="76"/>
        <v>1.774562432440537E-174</v>
      </c>
      <c r="H537" s="6">
        <f t="shared" si="76"/>
        <v>1.4163800667991513E-275</v>
      </c>
      <c r="I537" s="6">
        <f t="shared" si="76"/>
        <v>0</v>
      </c>
      <c r="J537" s="6">
        <f t="shared" si="76"/>
        <v>0</v>
      </c>
      <c r="K537" s="6">
        <f t="shared" si="76"/>
        <v>0</v>
      </c>
      <c r="L537" s="6">
        <f t="shared" si="80"/>
        <v>0</v>
      </c>
      <c r="M537" s="6">
        <f t="shared" si="80"/>
        <v>0</v>
      </c>
      <c r="N537" s="6">
        <f t="shared" si="80"/>
        <v>0</v>
      </c>
      <c r="O537" s="6">
        <f t="shared" si="80"/>
        <v>0</v>
      </c>
      <c r="P537" s="6">
        <f t="shared" si="80"/>
        <v>0</v>
      </c>
      <c r="Q537" s="6">
        <f t="shared" si="80"/>
        <v>0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>
      <c r="A538" s="5">
        <f t="shared" si="79"/>
        <v>0.52900000000000036</v>
      </c>
      <c r="B538" s="10">
        <f t="shared" si="78"/>
        <v>8.2971289577859917E-8</v>
      </c>
      <c r="D538" s="6">
        <f t="shared" si="76"/>
        <v>8.2971289577859917E-8</v>
      </c>
      <c r="E538" s="6">
        <f t="shared" si="76"/>
        <v>1.5073034125115115E-40</v>
      </c>
      <c r="F538" s="6">
        <f t="shared" si="76"/>
        <v>1.9007284534419706E-96</v>
      </c>
      <c r="G538" s="6">
        <f t="shared" si="76"/>
        <v>3.38752003319616E-175</v>
      </c>
      <c r="H538" s="6">
        <f t="shared" si="76"/>
        <v>1.0597677145563233E-276</v>
      </c>
      <c r="I538" s="6">
        <f t="shared" si="76"/>
        <v>0</v>
      </c>
      <c r="J538" s="6">
        <f t="shared" si="76"/>
        <v>0</v>
      </c>
      <c r="K538" s="6">
        <f t="shared" si="76"/>
        <v>0</v>
      </c>
      <c r="L538" s="6">
        <f t="shared" si="80"/>
        <v>0</v>
      </c>
      <c r="M538" s="6">
        <f t="shared" si="80"/>
        <v>0</v>
      </c>
      <c r="N538" s="6">
        <f t="shared" si="80"/>
        <v>0</v>
      </c>
      <c r="O538" s="6">
        <f t="shared" si="80"/>
        <v>0</v>
      </c>
      <c r="P538" s="6">
        <f t="shared" si="80"/>
        <v>0</v>
      </c>
      <c r="Q538" s="6">
        <f t="shared" si="80"/>
        <v>0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>
      <c r="A539" s="5">
        <f t="shared" si="79"/>
        <v>0.53000000000000036</v>
      </c>
      <c r="B539" s="10">
        <f t="shared" si="78"/>
        <v>7.5433787179851439E-8</v>
      </c>
      <c r="D539" s="6">
        <f t="shared" si="76"/>
        <v>7.5433787179851439E-8</v>
      </c>
      <c r="E539" s="6">
        <f t="shared" si="76"/>
        <v>1.0014493226193828E-40</v>
      </c>
      <c r="F539" s="6">
        <f t="shared" si="76"/>
        <v>7.4894883616031684E-97</v>
      </c>
      <c r="G539" s="6">
        <f t="shared" si="76"/>
        <v>6.4235357564222943E-176</v>
      </c>
      <c r="H539" s="6">
        <f t="shared" si="76"/>
        <v>7.8471683342838746E-278</v>
      </c>
      <c r="I539" s="6">
        <f t="shared" si="76"/>
        <v>0</v>
      </c>
      <c r="J539" s="6">
        <f t="shared" si="76"/>
        <v>0</v>
      </c>
      <c r="K539" s="6">
        <f t="shared" si="76"/>
        <v>0</v>
      </c>
      <c r="L539" s="6">
        <f t="shared" si="80"/>
        <v>0</v>
      </c>
      <c r="M539" s="6">
        <f t="shared" si="80"/>
        <v>0</v>
      </c>
      <c r="N539" s="6">
        <f t="shared" si="80"/>
        <v>0</v>
      </c>
      <c r="O539" s="6">
        <f t="shared" si="80"/>
        <v>0</v>
      </c>
      <c r="P539" s="6">
        <f t="shared" si="80"/>
        <v>0</v>
      </c>
      <c r="Q539" s="6">
        <f t="shared" si="80"/>
        <v>0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>
      <c r="A540" s="5">
        <f t="shared" si="79"/>
        <v>0.53100000000000036</v>
      </c>
      <c r="B540" s="10">
        <f t="shared" si="78"/>
        <v>6.8552242624433703E-8</v>
      </c>
      <c r="D540" s="6">
        <f t="shared" si="76"/>
        <v>6.8552242624433703E-8</v>
      </c>
      <c r="E540" s="6">
        <f t="shared" si="76"/>
        <v>6.6424713940001103E-41</v>
      </c>
      <c r="F540" s="6">
        <f t="shared" si="76"/>
        <v>2.9400001814299784E-97</v>
      </c>
      <c r="G540" s="6">
        <f t="shared" si="76"/>
        <v>1.2099195332229579E-176</v>
      </c>
      <c r="H540" s="6">
        <f t="shared" si="76"/>
        <v>5.7500087877459469E-279</v>
      </c>
      <c r="I540" s="6">
        <f t="shared" si="76"/>
        <v>0</v>
      </c>
      <c r="J540" s="6">
        <f t="shared" si="76"/>
        <v>0</v>
      </c>
      <c r="K540" s="6">
        <f t="shared" si="76"/>
        <v>0</v>
      </c>
      <c r="L540" s="6">
        <f t="shared" si="80"/>
        <v>0</v>
      </c>
      <c r="M540" s="6">
        <f t="shared" si="80"/>
        <v>0</v>
      </c>
      <c r="N540" s="6">
        <f t="shared" si="80"/>
        <v>0</v>
      </c>
      <c r="O540" s="6">
        <f t="shared" si="80"/>
        <v>0</v>
      </c>
      <c r="P540" s="6">
        <f t="shared" si="80"/>
        <v>0</v>
      </c>
      <c r="Q540" s="6">
        <f t="shared" si="80"/>
        <v>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>
      <c r="A541" s="5">
        <f t="shared" si="79"/>
        <v>0.53200000000000036</v>
      </c>
      <c r="B541" s="10">
        <f t="shared" si="78"/>
        <v>6.2272224139356278E-8</v>
      </c>
      <c r="D541" s="6">
        <f t="shared" si="76"/>
        <v>6.2272224139356278E-8</v>
      </c>
      <c r="E541" s="6">
        <f t="shared" si="76"/>
        <v>4.3984525785557053E-41</v>
      </c>
      <c r="F541" s="6">
        <f t="shared" si="76"/>
        <v>1.1497386652765821E-97</v>
      </c>
      <c r="G541" s="6">
        <f t="shared" si="76"/>
        <v>2.263691478309999E-177</v>
      </c>
      <c r="H541" s="6">
        <f t="shared" si="76"/>
        <v>4.1692609657965759E-280</v>
      </c>
      <c r="I541" s="6">
        <f t="shared" si="76"/>
        <v>0</v>
      </c>
      <c r="J541" s="6">
        <f t="shared" si="76"/>
        <v>0</v>
      </c>
      <c r="K541" s="6">
        <f t="shared" si="76"/>
        <v>0</v>
      </c>
      <c r="L541" s="6">
        <f t="shared" si="80"/>
        <v>0</v>
      </c>
      <c r="M541" s="6">
        <f t="shared" si="80"/>
        <v>0</v>
      </c>
      <c r="N541" s="6">
        <f t="shared" si="80"/>
        <v>0</v>
      </c>
      <c r="O541" s="6">
        <f t="shared" si="80"/>
        <v>0</v>
      </c>
      <c r="P541" s="6">
        <f t="shared" si="80"/>
        <v>0</v>
      </c>
      <c r="Q541" s="6">
        <f t="shared" si="80"/>
        <v>0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>
      <c r="A542" s="5">
        <f t="shared" si="79"/>
        <v>0.53300000000000036</v>
      </c>
      <c r="B542" s="10">
        <f t="shared" si="78"/>
        <v>5.6543581554456976E-8</v>
      </c>
      <c r="D542" s="6">
        <f t="shared" si="76"/>
        <v>5.6543581554456976E-8</v>
      </c>
      <c r="E542" s="6">
        <f t="shared" si="76"/>
        <v>2.9076137494775204E-41</v>
      </c>
      <c r="F542" s="6">
        <f t="shared" si="76"/>
        <v>4.479204619417432E-98</v>
      </c>
      <c r="G542" s="6">
        <f t="shared" si="76"/>
        <v>4.2067303986331193E-178</v>
      </c>
      <c r="H542" s="6">
        <f t="shared" si="76"/>
        <v>2.9913441887869224E-281</v>
      </c>
      <c r="I542" s="6">
        <f t="shared" si="76"/>
        <v>0</v>
      </c>
      <c r="J542" s="6">
        <f t="shared" si="76"/>
        <v>0</v>
      </c>
      <c r="K542" s="6">
        <f t="shared" si="76"/>
        <v>0</v>
      </c>
      <c r="L542" s="6">
        <f t="shared" si="80"/>
        <v>0</v>
      </c>
      <c r="M542" s="6">
        <f t="shared" si="80"/>
        <v>0</v>
      </c>
      <c r="N542" s="6">
        <f t="shared" si="80"/>
        <v>0</v>
      </c>
      <c r="O542" s="6">
        <f t="shared" si="80"/>
        <v>0</v>
      </c>
      <c r="P542" s="6">
        <f t="shared" si="80"/>
        <v>0</v>
      </c>
      <c r="Q542" s="6">
        <f t="shared" si="80"/>
        <v>0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>
      <c r="A543" s="5">
        <f t="shared" si="79"/>
        <v>0.53400000000000036</v>
      </c>
      <c r="B543" s="10">
        <f t="shared" si="78"/>
        <v>5.1320129484040912E-8</v>
      </c>
      <c r="D543" s="6">
        <f t="shared" si="76"/>
        <v>5.1320129484040912E-8</v>
      </c>
      <c r="E543" s="6">
        <f t="shared" si="76"/>
        <v>1.9188328883953736E-41</v>
      </c>
      <c r="F543" s="6">
        <f t="shared" si="76"/>
        <v>1.7383853009965348E-98</v>
      </c>
      <c r="G543" s="6">
        <f t="shared" si="76"/>
        <v>7.7647425942281191E-179</v>
      </c>
      <c r="H543" s="6">
        <f t="shared" si="76"/>
        <v>2.1235967853489191E-282</v>
      </c>
      <c r="I543" s="6">
        <f t="shared" si="76"/>
        <v>0</v>
      </c>
      <c r="J543" s="6">
        <f t="shared" si="76"/>
        <v>0</v>
      </c>
      <c r="K543" s="6">
        <f t="shared" si="76"/>
        <v>0</v>
      </c>
      <c r="L543" s="6">
        <f t="shared" si="80"/>
        <v>0</v>
      </c>
      <c r="M543" s="6">
        <f t="shared" si="80"/>
        <v>0</v>
      </c>
      <c r="N543" s="6">
        <f t="shared" si="80"/>
        <v>0</v>
      </c>
      <c r="O543" s="6">
        <f t="shared" si="80"/>
        <v>0</v>
      </c>
      <c r="P543" s="6">
        <f t="shared" si="80"/>
        <v>0</v>
      </c>
      <c r="Q543" s="6">
        <f t="shared" si="80"/>
        <v>0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>
      <c r="A544" s="5">
        <f t="shared" si="79"/>
        <v>0.53500000000000036</v>
      </c>
      <c r="B544" s="10">
        <f t="shared" si="78"/>
        <v>4.6559352332853283E-8</v>
      </c>
      <c r="D544" s="6">
        <f t="shared" si="76"/>
        <v>4.6559352332853283E-8</v>
      </c>
      <c r="E544" s="6">
        <f t="shared" si="76"/>
        <v>1.2641490499520734E-41</v>
      </c>
      <c r="F544" s="6">
        <f t="shared" si="76"/>
        <v>6.7209074282820132E-99</v>
      </c>
      <c r="G544" s="6">
        <f t="shared" si="76"/>
        <v>1.4234839752249129E-179</v>
      </c>
      <c r="H544" s="6">
        <f t="shared" si="76"/>
        <v>1.4916181341854653E-283</v>
      </c>
      <c r="I544" s="6">
        <f t="shared" si="76"/>
        <v>0</v>
      </c>
      <c r="J544" s="6">
        <f t="shared" si="76"/>
        <v>0</v>
      </c>
      <c r="K544" s="6">
        <f t="shared" si="76"/>
        <v>0</v>
      </c>
      <c r="L544" s="6">
        <f t="shared" si="80"/>
        <v>0</v>
      </c>
      <c r="M544" s="6">
        <f t="shared" si="80"/>
        <v>0</v>
      </c>
      <c r="N544" s="6">
        <f t="shared" si="80"/>
        <v>0</v>
      </c>
      <c r="O544" s="6">
        <f t="shared" si="80"/>
        <v>0</v>
      </c>
      <c r="P544" s="6">
        <f t="shared" si="80"/>
        <v>0</v>
      </c>
      <c r="Q544" s="6">
        <f t="shared" si="80"/>
        <v>0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>
      <c r="A545" s="5">
        <f t="shared" si="79"/>
        <v>0.53600000000000037</v>
      </c>
      <c r="B545" s="10">
        <f t="shared" si="78"/>
        <v>4.2222129747171036E-8</v>
      </c>
      <c r="D545" s="6">
        <f t="shared" si="76"/>
        <v>4.2222129747171036E-8</v>
      </c>
      <c r="E545" s="6">
        <f t="shared" si="76"/>
        <v>8.3141362750148276E-42</v>
      </c>
      <c r="F545" s="6">
        <f t="shared" si="76"/>
        <v>2.5884504377600003E-99</v>
      </c>
      <c r="G545" s="6">
        <f t="shared" si="76"/>
        <v>2.5918471533810761E-180</v>
      </c>
      <c r="H545" s="6">
        <f t="shared" si="76"/>
        <v>1.0365843683648551E-284</v>
      </c>
      <c r="I545" s="6">
        <f t="shared" si="76"/>
        <v>0</v>
      </c>
      <c r="J545" s="6">
        <f t="shared" si="76"/>
        <v>0</v>
      </c>
      <c r="K545" s="6">
        <f t="shared" si="76"/>
        <v>0</v>
      </c>
      <c r="L545" s="6">
        <f t="shared" si="80"/>
        <v>0</v>
      </c>
      <c r="M545" s="6">
        <f t="shared" si="80"/>
        <v>0</v>
      </c>
      <c r="N545" s="6">
        <f t="shared" si="80"/>
        <v>0</v>
      </c>
      <c r="O545" s="6">
        <f t="shared" si="80"/>
        <v>0</v>
      </c>
      <c r="P545" s="6">
        <f t="shared" si="80"/>
        <v>0</v>
      </c>
      <c r="Q545" s="6">
        <f t="shared" si="80"/>
        <v>0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>
      <c r="A546" s="5">
        <f t="shared" si="79"/>
        <v>0.53700000000000037</v>
      </c>
      <c r="B546" s="10">
        <f t="shared" si="78"/>
        <v>3.8272481210510344E-8</v>
      </c>
      <c r="D546" s="6">
        <f t="shared" si="76"/>
        <v>3.8272481210510344E-8</v>
      </c>
      <c r="E546" s="6">
        <f t="shared" si="76"/>
        <v>5.4587191113933657E-42</v>
      </c>
      <c r="F546" s="6">
        <f t="shared" si="76"/>
        <v>9.9305926781981593E-100</v>
      </c>
      <c r="G546" s="6">
        <f t="shared" si="76"/>
        <v>4.6868988124809439E-181</v>
      </c>
      <c r="H546" s="6">
        <f t="shared" si="76"/>
        <v>7.1267983414242937E-286</v>
      </c>
      <c r="I546" s="6">
        <f t="shared" si="76"/>
        <v>0</v>
      </c>
      <c r="J546" s="6">
        <f t="shared" si="76"/>
        <v>0</v>
      </c>
      <c r="K546" s="6">
        <f t="shared" si="76"/>
        <v>0</v>
      </c>
      <c r="L546" s="6">
        <f t="shared" si="80"/>
        <v>0</v>
      </c>
      <c r="M546" s="6">
        <f t="shared" si="80"/>
        <v>0</v>
      </c>
      <c r="N546" s="6">
        <f t="shared" si="80"/>
        <v>0</v>
      </c>
      <c r="O546" s="6">
        <f t="shared" si="80"/>
        <v>0</v>
      </c>
      <c r="P546" s="6">
        <f t="shared" si="80"/>
        <v>0</v>
      </c>
      <c r="Q546" s="6">
        <f t="shared" si="80"/>
        <v>0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>
      <c r="A547" s="5">
        <f t="shared" si="79"/>
        <v>0.53800000000000037</v>
      </c>
      <c r="B547" s="10">
        <f t="shared" si="78"/>
        <v>3.4677328557622117E-8</v>
      </c>
      <c r="D547" s="6">
        <f t="shared" si="76"/>
        <v>3.4677328557622117E-8</v>
      </c>
      <c r="E547" s="6">
        <f t="shared" si="76"/>
        <v>3.5778005201396031E-42</v>
      </c>
      <c r="F547" s="6">
        <f t="shared" si="76"/>
        <v>3.7951342147269338E-100</v>
      </c>
      <c r="G547" s="6">
        <f t="shared" si="76"/>
        <v>8.4172302746242311E-182</v>
      </c>
      <c r="H547" s="6">
        <f t="shared" si="76"/>
        <v>4.8473952527999204E-287</v>
      </c>
      <c r="I547" s="6">
        <f t="shared" si="76"/>
        <v>0</v>
      </c>
      <c r="J547" s="6">
        <f t="shared" si="76"/>
        <v>0</v>
      </c>
      <c r="K547" s="6">
        <f t="shared" si="76"/>
        <v>0</v>
      </c>
      <c r="L547" s="6">
        <f t="shared" si="80"/>
        <v>0</v>
      </c>
      <c r="M547" s="6">
        <f t="shared" si="80"/>
        <v>0</v>
      </c>
      <c r="N547" s="6">
        <f t="shared" si="80"/>
        <v>0</v>
      </c>
      <c r="O547" s="6">
        <f t="shared" si="80"/>
        <v>0</v>
      </c>
      <c r="P547" s="6">
        <f t="shared" si="80"/>
        <v>0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>
      <c r="A548" s="5">
        <f t="shared" si="79"/>
        <v>0.53900000000000037</v>
      </c>
      <c r="B548" s="10">
        <f t="shared" si="78"/>
        <v>3.1406275250981687E-8</v>
      </c>
      <c r="D548" s="6">
        <f t="shared" si="76"/>
        <v>3.1406275250981687E-8</v>
      </c>
      <c r="E548" s="6">
        <f t="shared" si="76"/>
        <v>2.340939915022009E-42</v>
      </c>
      <c r="F548" s="6">
        <f t="shared" si="76"/>
        <v>1.444737742830492E-100</v>
      </c>
      <c r="G548" s="6">
        <f t="shared" si="76"/>
        <v>1.5012336345099472E-182</v>
      </c>
      <c r="H548" s="6">
        <f t="shared" si="76"/>
        <v>3.2615782587684647E-288</v>
      </c>
      <c r="I548" s="6">
        <f t="shared" si="76"/>
        <v>0</v>
      </c>
      <c r="J548" s="6">
        <f t="shared" si="76"/>
        <v>0</v>
      </c>
      <c r="K548" s="6">
        <f t="shared" si="76"/>
        <v>0</v>
      </c>
      <c r="L548" s="6">
        <f t="shared" si="80"/>
        <v>0</v>
      </c>
      <c r="M548" s="6">
        <f t="shared" si="80"/>
        <v>0</v>
      </c>
      <c r="N548" s="6">
        <f t="shared" si="80"/>
        <v>0</v>
      </c>
      <c r="O548" s="6">
        <f t="shared" si="80"/>
        <v>0</v>
      </c>
      <c r="P548" s="6">
        <f t="shared" si="80"/>
        <v>0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>
      <c r="A549" s="5">
        <f t="shared" si="79"/>
        <v>0.54000000000000037</v>
      </c>
      <c r="B549" s="10">
        <f t="shared" si="78"/>
        <v>2.8431401331033175E-8</v>
      </c>
      <c r="D549" s="6">
        <f t="shared" si="76"/>
        <v>2.8431401331033175E-8</v>
      </c>
      <c r="E549" s="6">
        <f t="shared" si="76"/>
        <v>1.5290094482699394E-42</v>
      </c>
      <c r="F549" s="6">
        <f t="shared" si="76"/>
        <v>5.4784037151195844E-101</v>
      </c>
      <c r="G549" s="6">
        <f t="shared" si="76"/>
        <v>2.658953655258636E-183</v>
      </c>
      <c r="H549" s="6">
        <f t="shared" si="76"/>
        <v>2.170869741622951E-289</v>
      </c>
      <c r="I549" s="6">
        <f t="shared" si="76"/>
        <v>0</v>
      </c>
      <c r="J549" s="6">
        <f t="shared" si="76"/>
        <v>0</v>
      </c>
      <c r="K549" s="6">
        <f t="shared" si="76"/>
        <v>0</v>
      </c>
      <c r="L549" s="6">
        <f t="shared" si="76"/>
        <v>0</v>
      </c>
      <c r="M549" s="6">
        <f t="shared" si="76"/>
        <v>0</v>
      </c>
      <c r="N549" s="6">
        <f t="shared" si="76"/>
        <v>0</v>
      </c>
      <c r="O549" s="6">
        <f t="shared" si="76"/>
        <v>0</v>
      </c>
      <c r="P549" s="6">
        <f t="shared" si="76"/>
        <v>0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>
      <c r="A550" s="5">
        <f t="shared" si="79"/>
        <v>0.54100000000000037</v>
      </c>
      <c r="B550" s="10">
        <f t="shared" si="78"/>
        <v>2.5727073015111726E-8</v>
      </c>
      <c r="D550" s="6">
        <f t="shared" si="76"/>
        <v>2.5727073015111726E-8</v>
      </c>
      <c r="E550" s="6">
        <f t="shared" si="76"/>
        <v>9.9694869109784392E-43</v>
      </c>
      <c r="F550" s="6">
        <f t="shared" si="76"/>
        <v>2.0692615231036587E-101</v>
      </c>
      <c r="G550" s="6">
        <f t="shared" si="76"/>
        <v>4.6767543992200366E-184</v>
      </c>
      <c r="H550" s="6">
        <f t="shared" si="76"/>
        <v>1.4292474544670177E-290</v>
      </c>
      <c r="I550" s="6">
        <f t="shared" si="76"/>
        <v>0</v>
      </c>
      <c r="J550" s="6">
        <f t="shared" si="76"/>
        <v>0</v>
      </c>
      <c r="K550" s="6">
        <f t="shared" si="76"/>
        <v>0</v>
      </c>
      <c r="L550" s="6">
        <f t="shared" si="76"/>
        <v>0</v>
      </c>
      <c r="M550" s="6">
        <f t="shared" si="76"/>
        <v>0</v>
      </c>
      <c r="N550" s="6">
        <f t="shared" si="76"/>
        <v>0</v>
      </c>
      <c r="O550" s="6">
        <f t="shared" si="76"/>
        <v>0</v>
      </c>
      <c r="P550" s="6">
        <f t="shared" si="76"/>
        <v>0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>
      <c r="A551" s="5">
        <f t="shared" si="79"/>
        <v>0.54200000000000037</v>
      </c>
      <c r="B551" s="10">
        <f t="shared" si="78"/>
        <v>2.3269765980426654E-8</v>
      </c>
      <c r="D551" s="6">
        <f t="shared" si="76"/>
        <v>2.3269765980426654E-8</v>
      </c>
      <c r="E551" s="6">
        <f t="shared" si="76"/>
        <v>6.4889607581742187E-43</v>
      </c>
      <c r="F551" s="6">
        <f t="shared" si="76"/>
        <v>7.785136616206232E-102</v>
      </c>
      <c r="G551" s="6">
        <f t="shared" si="76"/>
        <v>8.1684101104279543E-185</v>
      </c>
      <c r="H551" s="6">
        <f t="shared" si="76"/>
        <v>9.3074309449713038E-292</v>
      </c>
      <c r="I551" s="6">
        <f t="shared" si="76"/>
        <v>0</v>
      </c>
      <c r="J551" s="6">
        <f t="shared" si="76"/>
        <v>0</v>
      </c>
      <c r="K551" s="6">
        <f t="shared" si="76"/>
        <v>0</v>
      </c>
      <c r="L551" s="6">
        <f t="shared" si="76"/>
        <v>0</v>
      </c>
      <c r="M551" s="6">
        <f t="shared" si="76"/>
        <v>0</v>
      </c>
      <c r="N551" s="6">
        <f t="shared" si="76"/>
        <v>0</v>
      </c>
      <c r="O551" s="6">
        <f t="shared" si="76"/>
        <v>0</v>
      </c>
      <c r="P551" s="6">
        <f t="shared" si="76"/>
        <v>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>
      <c r="A552" s="5">
        <f t="shared" si="79"/>
        <v>0.54300000000000037</v>
      </c>
      <c r="B552" s="10">
        <f t="shared" si="78"/>
        <v>2.1037901423837748E-8</v>
      </c>
      <c r="D552" s="6">
        <f t="shared" si="76"/>
        <v>2.1037901423837748E-8</v>
      </c>
      <c r="E552" s="6">
        <f t="shared" si="76"/>
        <v>4.2161314558223339E-43</v>
      </c>
      <c r="F552" s="6">
        <f t="shared" si="76"/>
        <v>2.9174253022831977E-102</v>
      </c>
      <c r="G552" s="6">
        <f t="shared" si="76"/>
        <v>1.4166986909111325E-185</v>
      </c>
      <c r="H552" s="6">
        <f t="shared" si="76"/>
        <v>5.9948995197450338E-293</v>
      </c>
      <c r="I552" s="6">
        <f t="shared" si="76"/>
        <v>0</v>
      </c>
      <c r="J552" s="6">
        <f t="shared" si="76"/>
        <v>0</v>
      </c>
      <c r="K552" s="6">
        <f t="shared" si="76"/>
        <v>0</v>
      </c>
      <c r="L552" s="6">
        <f t="shared" si="76"/>
        <v>0</v>
      </c>
      <c r="M552" s="6">
        <f t="shared" si="76"/>
        <v>0</v>
      </c>
      <c r="N552" s="6">
        <f t="shared" si="76"/>
        <v>0</v>
      </c>
      <c r="O552" s="6">
        <f t="shared" ref="L552:W578" si="83">EXP($A552-O$4*EXP(4*$A552))*((16*O$4^2*EXP(8*$A552)-24*O$4*EXP(4*$A552)))</f>
        <v>0</v>
      </c>
      <c r="P552" s="6">
        <f t="shared" si="83"/>
        <v>0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>
      <c r="A553" s="5">
        <f t="shared" si="79"/>
        <v>0.54400000000000037</v>
      </c>
      <c r="B553" s="10">
        <f t="shared" si="78"/>
        <v>1.9011694045529877E-8</v>
      </c>
      <c r="D553" s="6">
        <f t="shared" ref="D553:S581" si="84">EXP($A553-D$4*EXP(4*$A553))*((16*D$4^2*EXP(8*$A553)-24*D$4*EXP(4*$A553)))</f>
        <v>1.9011694045529877E-8</v>
      </c>
      <c r="E553" s="6">
        <f t="shared" si="84"/>
        <v>2.7345554589881559E-43</v>
      </c>
      <c r="F553" s="6">
        <f t="shared" si="84"/>
        <v>1.0889527117696968E-102</v>
      </c>
      <c r="G553" s="6">
        <f t="shared" si="84"/>
        <v>2.4397886258394057E-186</v>
      </c>
      <c r="H553" s="6">
        <f t="shared" si="84"/>
        <v>3.8189552096608611E-294</v>
      </c>
      <c r="I553" s="6">
        <f t="shared" si="84"/>
        <v>0</v>
      </c>
      <c r="J553" s="6">
        <f t="shared" si="84"/>
        <v>0</v>
      </c>
      <c r="K553" s="6">
        <f t="shared" si="84"/>
        <v>0</v>
      </c>
      <c r="L553" s="6">
        <f t="shared" si="83"/>
        <v>0</v>
      </c>
      <c r="M553" s="6">
        <f t="shared" si="83"/>
        <v>0</v>
      </c>
      <c r="N553" s="6">
        <f t="shared" si="83"/>
        <v>0</v>
      </c>
      <c r="O553" s="6">
        <f t="shared" si="83"/>
        <v>0</v>
      </c>
      <c r="P553" s="6">
        <f t="shared" si="83"/>
        <v>0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>
      <c r="A554" s="5">
        <f t="shared" si="79"/>
        <v>0.54500000000000037</v>
      </c>
      <c r="B554" s="10">
        <f t="shared" si="78"/>
        <v>1.7173011155235968E-8</v>
      </c>
      <c r="D554" s="6">
        <f t="shared" si="84"/>
        <v>1.7173011155235968E-8</v>
      </c>
      <c r="E554" s="6">
        <f t="shared" si="84"/>
        <v>1.7704752237491693E-43</v>
      </c>
      <c r="F554" s="6">
        <f t="shared" si="84"/>
        <v>4.0484348468344688E-103</v>
      </c>
      <c r="G554" s="6">
        <f t="shared" si="84"/>
        <v>4.1720487839054132E-187</v>
      </c>
      <c r="H554" s="6">
        <f t="shared" si="84"/>
        <v>2.4060164720817396E-295</v>
      </c>
      <c r="I554" s="6">
        <f t="shared" si="84"/>
        <v>0</v>
      </c>
      <c r="J554" s="6">
        <f t="shared" si="84"/>
        <v>0</v>
      </c>
      <c r="K554" s="6">
        <f t="shared" si="84"/>
        <v>0</v>
      </c>
      <c r="L554" s="6">
        <f t="shared" si="83"/>
        <v>0</v>
      </c>
      <c r="M554" s="6">
        <f t="shared" si="83"/>
        <v>0</v>
      </c>
      <c r="N554" s="6">
        <f t="shared" si="83"/>
        <v>0</v>
      </c>
      <c r="O554" s="6">
        <f t="shared" si="83"/>
        <v>0</v>
      </c>
      <c r="P554" s="6">
        <f t="shared" si="83"/>
        <v>0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>
      <c r="A555" s="5">
        <f t="shared" si="79"/>
        <v>0.54600000000000037</v>
      </c>
      <c r="B555" s="10">
        <f t="shared" si="78"/>
        <v>1.5505242148460867E-8</v>
      </c>
      <c r="D555" s="6">
        <f t="shared" si="84"/>
        <v>1.5505242148460867E-8</v>
      </c>
      <c r="E555" s="6">
        <f t="shared" si="84"/>
        <v>1.1442486636297675E-43</v>
      </c>
      <c r="F555" s="6">
        <f t="shared" si="84"/>
        <v>1.4990882772102949E-103</v>
      </c>
      <c r="G555" s="6">
        <f t="shared" si="84"/>
        <v>7.083643317557867E-188</v>
      </c>
      <c r="H555" s="6">
        <f t="shared" si="84"/>
        <v>1.499079723047523E-296</v>
      </c>
      <c r="I555" s="6">
        <f t="shared" si="84"/>
        <v>0</v>
      </c>
      <c r="J555" s="6">
        <f t="shared" si="84"/>
        <v>0</v>
      </c>
      <c r="K555" s="6">
        <f t="shared" si="84"/>
        <v>0</v>
      </c>
      <c r="L555" s="6">
        <f t="shared" si="83"/>
        <v>0</v>
      </c>
      <c r="M555" s="6">
        <f t="shared" si="83"/>
        <v>0</v>
      </c>
      <c r="N555" s="6">
        <f t="shared" si="83"/>
        <v>0</v>
      </c>
      <c r="O555" s="6">
        <f t="shared" si="83"/>
        <v>0</v>
      </c>
      <c r="P555" s="6">
        <f t="shared" si="83"/>
        <v>0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>
      <c r="A556" s="5">
        <f t="shared" si="79"/>
        <v>0.54700000000000037</v>
      </c>
      <c r="B556" s="10">
        <f t="shared" si="78"/>
        <v>1.3993177646361336E-8</v>
      </c>
      <c r="D556" s="6">
        <f t="shared" si="84"/>
        <v>1.3993177646361336E-8</v>
      </c>
      <c r="E556" s="6">
        <f t="shared" si="84"/>
        <v>7.3820217588776485E-44</v>
      </c>
      <c r="F556" s="6">
        <f t="shared" si="84"/>
        <v>5.5286897008903907E-104</v>
      </c>
      <c r="G556" s="6">
        <f t="shared" si="84"/>
        <v>1.1941578542305762E-188</v>
      </c>
      <c r="H556" s="6">
        <f t="shared" si="84"/>
        <v>9.2364187722182946E-298</v>
      </c>
      <c r="I556" s="6">
        <f t="shared" si="84"/>
        <v>0</v>
      </c>
      <c r="J556" s="6">
        <f t="shared" si="84"/>
        <v>0</v>
      </c>
      <c r="K556" s="6">
        <f t="shared" si="84"/>
        <v>0</v>
      </c>
      <c r="L556" s="6">
        <f t="shared" si="83"/>
        <v>0</v>
      </c>
      <c r="M556" s="6">
        <f t="shared" si="83"/>
        <v>0</v>
      </c>
      <c r="N556" s="6">
        <f t="shared" si="83"/>
        <v>0</v>
      </c>
      <c r="O556" s="6">
        <f t="shared" si="83"/>
        <v>0</v>
      </c>
      <c r="P556" s="6">
        <f t="shared" si="83"/>
        <v>0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>
      <c r="A557" s="5">
        <f t="shared" si="79"/>
        <v>0.54800000000000038</v>
      </c>
      <c r="B557" s="10">
        <f t="shared" si="78"/>
        <v>1.2622897636646879E-8</v>
      </c>
      <c r="D557" s="6">
        <f t="shared" si="84"/>
        <v>1.2622897636646879E-8</v>
      </c>
      <c r="E557" s="6">
        <f t="shared" si="84"/>
        <v>4.7539155963608661E-44</v>
      </c>
      <c r="F557" s="6">
        <f t="shared" si="84"/>
        <v>2.0307907833737446E-104</v>
      </c>
      <c r="G557" s="6">
        <f t="shared" si="84"/>
        <v>1.9987206868806997E-189</v>
      </c>
      <c r="H557" s="6">
        <f t="shared" si="84"/>
        <v>5.6275041629974844E-299</v>
      </c>
      <c r="I557" s="6">
        <f t="shared" si="84"/>
        <v>0</v>
      </c>
      <c r="J557" s="6">
        <f t="shared" si="84"/>
        <v>0</v>
      </c>
      <c r="K557" s="6">
        <f t="shared" si="84"/>
        <v>0</v>
      </c>
      <c r="L557" s="6">
        <f t="shared" si="83"/>
        <v>0</v>
      </c>
      <c r="M557" s="6">
        <f t="shared" si="83"/>
        <v>0</v>
      </c>
      <c r="N557" s="6">
        <f t="shared" si="83"/>
        <v>0</v>
      </c>
      <c r="O557" s="6">
        <f t="shared" si="83"/>
        <v>0</v>
      </c>
      <c r="P557" s="6">
        <f t="shared" si="83"/>
        <v>0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>
      <c r="A558" s="5">
        <f t="shared" si="79"/>
        <v>0.54900000000000038</v>
      </c>
      <c r="B558" s="10">
        <f t="shared" si="78"/>
        <v>1.1381667994192103E-8</v>
      </c>
      <c r="D558" s="6">
        <f t="shared" si="84"/>
        <v>1.1381667994192103E-8</v>
      </c>
      <c r="E558" s="6">
        <f t="shared" si="84"/>
        <v>3.0559463867679546E-44</v>
      </c>
      <c r="F558" s="6">
        <f t="shared" si="84"/>
        <v>7.4293204305307839E-105</v>
      </c>
      <c r="G558" s="6">
        <f t="shared" si="84"/>
        <v>3.3213550641919734E-190</v>
      </c>
      <c r="H558" s="6">
        <f t="shared" si="84"/>
        <v>3.3903290684262331E-300</v>
      </c>
      <c r="I558" s="6">
        <f t="shared" si="84"/>
        <v>0</v>
      </c>
      <c r="J558" s="6">
        <f t="shared" si="84"/>
        <v>0</v>
      </c>
      <c r="K558" s="6">
        <f t="shared" si="84"/>
        <v>0</v>
      </c>
      <c r="L558" s="6">
        <f t="shared" si="83"/>
        <v>0</v>
      </c>
      <c r="M558" s="6">
        <f t="shared" si="83"/>
        <v>0</v>
      </c>
      <c r="N558" s="6">
        <f t="shared" si="83"/>
        <v>0</v>
      </c>
      <c r="O558" s="6">
        <f t="shared" si="83"/>
        <v>0</v>
      </c>
      <c r="P558" s="6">
        <f t="shared" si="83"/>
        <v>0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>
      <c r="A559" s="5">
        <f t="shared" si="79"/>
        <v>0.55000000000000038</v>
      </c>
      <c r="B559" s="10">
        <f t="shared" si="78"/>
        <v>1.0257844799102703E-8</v>
      </c>
      <c r="D559" s="6">
        <f t="shared" si="84"/>
        <v>1.0257844799102703E-8</v>
      </c>
      <c r="E559" s="6">
        <f t="shared" si="84"/>
        <v>1.9608978932569804E-44</v>
      </c>
      <c r="F559" s="6">
        <f t="shared" si="84"/>
        <v>2.7068667965164741E-105</v>
      </c>
      <c r="G559" s="6">
        <f t="shared" si="84"/>
        <v>5.4794731151890335E-191</v>
      </c>
      <c r="H559" s="6">
        <f t="shared" si="84"/>
        <v>2.0195849073422779E-301</v>
      </c>
      <c r="I559" s="6">
        <f t="shared" si="84"/>
        <v>0</v>
      </c>
      <c r="J559" s="6">
        <f t="shared" si="84"/>
        <v>0</v>
      </c>
      <c r="K559" s="6">
        <f t="shared" si="84"/>
        <v>0</v>
      </c>
      <c r="L559" s="6">
        <f t="shared" si="83"/>
        <v>0</v>
      </c>
      <c r="M559" s="6">
        <f t="shared" si="83"/>
        <v>0</v>
      </c>
      <c r="N559" s="6">
        <f t="shared" si="83"/>
        <v>0</v>
      </c>
      <c r="O559" s="6">
        <f t="shared" si="83"/>
        <v>0</v>
      </c>
      <c r="P559" s="6">
        <f t="shared" si="83"/>
        <v>0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>
      <c r="A560" s="5">
        <f t="shared" si="79"/>
        <v>0.55100000000000038</v>
      </c>
      <c r="B560" s="10">
        <f t="shared" si="78"/>
        <v>9.2407859068564234E-9</v>
      </c>
      <c r="D560" s="6">
        <f t="shared" si="84"/>
        <v>9.2407859068564234E-9</v>
      </c>
      <c r="E560" s="6">
        <f t="shared" si="84"/>
        <v>1.2559607535207278E-44</v>
      </c>
      <c r="F560" s="6">
        <f t="shared" si="84"/>
        <v>9.8222614450682922E-106</v>
      </c>
      <c r="G560" s="6">
        <f t="shared" si="84"/>
        <v>8.9744947539785123E-192</v>
      </c>
      <c r="H560" s="6">
        <f t="shared" si="84"/>
        <v>1.1894794746673749E-302</v>
      </c>
      <c r="I560" s="6">
        <f t="shared" si="84"/>
        <v>0</v>
      </c>
      <c r="J560" s="6">
        <f t="shared" si="84"/>
        <v>0</v>
      </c>
      <c r="K560" s="6">
        <f t="shared" si="84"/>
        <v>0</v>
      </c>
      <c r="L560" s="6">
        <f t="shared" si="83"/>
        <v>0</v>
      </c>
      <c r="M560" s="6">
        <f t="shared" si="83"/>
        <v>0</v>
      </c>
      <c r="N560" s="6">
        <f t="shared" si="83"/>
        <v>0</v>
      </c>
      <c r="O560" s="6">
        <f t="shared" si="83"/>
        <v>0</v>
      </c>
      <c r="P560" s="6">
        <f t="shared" si="83"/>
        <v>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>
      <c r="A561" s="5">
        <f t="shared" si="79"/>
        <v>0.55200000000000038</v>
      </c>
      <c r="B561" s="10">
        <f t="shared" si="78"/>
        <v>8.3207692599548446E-9</v>
      </c>
      <c r="D561" s="6">
        <f t="shared" si="84"/>
        <v>8.3207692599548446E-9</v>
      </c>
      <c r="E561" s="6">
        <f t="shared" si="84"/>
        <v>8.0298205333402801E-45</v>
      </c>
      <c r="F561" s="6">
        <f t="shared" si="84"/>
        <v>3.549570433899997E-106</v>
      </c>
      <c r="G561" s="6">
        <f t="shared" si="84"/>
        <v>1.4592049500782848E-192</v>
      </c>
      <c r="H561" s="6">
        <f t="shared" si="84"/>
        <v>6.926384871126145E-304</v>
      </c>
      <c r="I561" s="6">
        <f t="shared" si="84"/>
        <v>0</v>
      </c>
      <c r="J561" s="6">
        <f t="shared" si="84"/>
        <v>0</v>
      </c>
      <c r="K561" s="6">
        <f t="shared" si="84"/>
        <v>0</v>
      </c>
      <c r="L561" s="6">
        <f t="shared" si="83"/>
        <v>0</v>
      </c>
      <c r="M561" s="6">
        <f t="shared" si="83"/>
        <v>0</v>
      </c>
      <c r="N561" s="6">
        <f t="shared" si="83"/>
        <v>0</v>
      </c>
      <c r="O561" s="6">
        <f t="shared" si="83"/>
        <v>0</v>
      </c>
      <c r="P561" s="6">
        <f t="shared" si="83"/>
        <v>0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>
      <c r="A562" s="5">
        <f t="shared" si="79"/>
        <v>0.55300000000000038</v>
      </c>
      <c r="B562" s="10">
        <f t="shared" si="78"/>
        <v>7.4889174633576577E-9</v>
      </c>
      <c r="D562" s="6">
        <f t="shared" si="84"/>
        <v>7.4889174633576577E-9</v>
      </c>
      <c r="E562" s="6">
        <f t="shared" si="84"/>
        <v>5.1243775474011548E-45</v>
      </c>
      <c r="F562" s="6">
        <f t="shared" si="84"/>
        <v>1.2774757803914654E-106</v>
      </c>
      <c r="G562" s="6">
        <f t="shared" si="84"/>
        <v>2.3552931783033076E-193</v>
      </c>
      <c r="H562" s="6">
        <f t="shared" si="84"/>
        <v>3.9874137194709576E-305</v>
      </c>
      <c r="I562" s="6">
        <f t="shared" si="84"/>
        <v>0</v>
      </c>
      <c r="J562" s="6">
        <f t="shared" si="84"/>
        <v>0</v>
      </c>
      <c r="K562" s="6">
        <f t="shared" si="84"/>
        <v>0</v>
      </c>
      <c r="L562" s="6">
        <f t="shared" si="83"/>
        <v>0</v>
      </c>
      <c r="M562" s="6">
        <f t="shared" si="83"/>
        <v>0</v>
      </c>
      <c r="N562" s="6">
        <f t="shared" si="83"/>
        <v>0</v>
      </c>
      <c r="O562" s="6">
        <f t="shared" si="83"/>
        <v>0</v>
      </c>
      <c r="P562" s="6">
        <f t="shared" si="83"/>
        <v>0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>
      <c r="A563" s="5">
        <f t="shared" si="79"/>
        <v>0.55400000000000038</v>
      </c>
      <c r="B563" s="10">
        <f t="shared" si="78"/>
        <v>6.7371281769322601E-9</v>
      </c>
      <c r="D563" s="6">
        <f t="shared" si="84"/>
        <v>6.7371281769322601E-9</v>
      </c>
      <c r="E563" s="6">
        <f t="shared" si="84"/>
        <v>3.2642147838617007E-45</v>
      </c>
      <c r="F563" s="6">
        <f t="shared" si="84"/>
        <v>4.5786237493896483E-107</v>
      </c>
      <c r="G563" s="6">
        <f t="shared" si="84"/>
        <v>3.7738385130282354E-194</v>
      </c>
      <c r="H563" s="6">
        <f t="shared" si="84"/>
        <v>2.2692956967374593E-306</v>
      </c>
      <c r="I563" s="6">
        <f t="shared" si="84"/>
        <v>0</v>
      </c>
      <c r="J563" s="6">
        <f t="shared" si="84"/>
        <v>0</v>
      </c>
      <c r="K563" s="6">
        <f t="shared" si="84"/>
        <v>0</v>
      </c>
      <c r="L563" s="6">
        <f t="shared" si="83"/>
        <v>0</v>
      </c>
      <c r="M563" s="6">
        <f t="shared" si="83"/>
        <v>0</v>
      </c>
      <c r="N563" s="6">
        <f t="shared" si="83"/>
        <v>0</v>
      </c>
      <c r="O563" s="6">
        <f t="shared" si="83"/>
        <v>0</v>
      </c>
      <c r="P563" s="6">
        <f t="shared" si="83"/>
        <v>0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>
      <c r="A564" s="5">
        <f t="shared" si="79"/>
        <v>0.55500000000000038</v>
      </c>
      <c r="B564" s="10">
        <f t="shared" si="78"/>
        <v>6.0580099073258616E-9</v>
      </c>
      <c r="D564" s="6">
        <f t="shared" si="84"/>
        <v>6.0580099073258616E-9</v>
      </c>
      <c r="E564" s="6">
        <f t="shared" si="84"/>
        <v>2.0754652478349798E-45</v>
      </c>
      <c r="F564" s="6">
        <f t="shared" si="84"/>
        <v>1.6342385483720965E-107</v>
      </c>
      <c r="G564" s="6">
        <f t="shared" si="84"/>
        <v>6.0023113824924516E-195</v>
      </c>
      <c r="H564" s="6">
        <f t="shared" si="84"/>
        <v>1.2766916348067214E-307</v>
      </c>
      <c r="I564" s="6">
        <f t="shared" si="84"/>
        <v>0</v>
      </c>
      <c r="J564" s="6">
        <f t="shared" si="84"/>
        <v>0</v>
      </c>
      <c r="K564" s="6">
        <f t="shared" si="84"/>
        <v>0</v>
      </c>
      <c r="L564" s="6">
        <f t="shared" si="83"/>
        <v>0</v>
      </c>
      <c r="M564" s="6">
        <f t="shared" si="83"/>
        <v>0</v>
      </c>
      <c r="N564" s="6">
        <f t="shared" si="83"/>
        <v>0</v>
      </c>
      <c r="O564" s="6">
        <f t="shared" si="83"/>
        <v>0</v>
      </c>
      <c r="P564" s="6">
        <f t="shared" si="83"/>
        <v>0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>
      <c r="A565" s="5">
        <f t="shared" si="79"/>
        <v>0.55600000000000038</v>
      </c>
      <c r="B565" s="10">
        <f t="shared" si="78"/>
        <v>5.4448228091384911E-9</v>
      </c>
      <c r="D565" s="6">
        <f t="shared" si="84"/>
        <v>5.4448228091384911E-9</v>
      </c>
      <c r="E565" s="6">
        <f t="shared" si="84"/>
        <v>1.3171890927310081E-45</v>
      </c>
      <c r="F565" s="6">
        <f t="shared" si="84"/>
        <v>5.8088068404899712E-108</v>
      </c>
      <c r="G565" s="6">
        <f t="shared" si="84"/>
        <v>9.4762773762224495E-196</v>
      </c>
      <c r="H565" s="6">
        <f t="shared" si="84"/>
        <v>0</v>
      </c>
      <c r="I565" s="6">
        <f t="shared" si="84"/>
        <v>0</v>
      </c>
      <c r="J565" s="6">
        <f t="shared" si="84"/>
        <v>0</v>
      </c>
      <c r="K565" s="6">
        <f t="shared" si="84"/>
        <v>0</v>
      </c>
      <c r="L565" s="6">
        <f t="shared" si="83"/>
        <v>0</v>
      </c>
      <c r="M565" s="6">
        <f t="shared" si="83"/>
        <v>0</v>
      </c>
      <c r="N565" s="6">
        <f t="shared" si="83"/>
        <v>0</v>
      </c>
      <c r="O565" s="6">
        <f t="shared" si="83"/>
        <v>0</v>
      </c>
      <c r="P565" s="6">
        <f t="shared" si="83"/>
        <v>0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>
      <c r="A566" s="5">
        <f t="shared" si="79"/>
        <v>0.55700000000000038</v>
      </c>
      <c r="B566" s="10">
        <f t="shared" si="78"/>
        <v>4.8914241311337888E-9</v>
      </c>
      <c r="D566" s="6">
        <f t="shared" si="84"/>
        <v>4.8914241311337888E-9</v>
      </c>
      <c r="E566" s="6">
        <f t="shared" si="84"/>
        <v>8.3439844347967542E-46</v>
      </c>
      <c r="F566" s="6">
        <f t="shared" si="84"/>
        <v>2.0560901888352143E-108</v>
      </c>
      <c r="G566" s="6">
        <f t="shared" si="84"/>
        <v>1.4850058033202365E-196</v>
      </c>
      <c r="H566" s="6">
        <f t="shared" si="84"/>
        <v>0</v>
      </c>
      <c r="I566" s="6">
        <f t="shared" si="84"/>
        <v>0</v>
      </c>
      <c r="J566" s="6">
        <f t="shared" si="84"/>
        <v>0</v>
      </c>
      <c r="K566" s="6">
        <f t="shared" si="84"/>
        <v>0</v>
      </c>
      <c r="L566" s="6">
        <f t="shared" si="83"/>
        <v>0</v>
      </c>
      <c r="M566" s="6">
        <f t="shared" si="83"/>
        <v>0</v>
      </c>
      <c r="N566" s="6">
        <f t="shared" si="83"/>
        <v>0</v>
      </c>
      <c r="O566" s="6">
        <f t="shared" si="83"/>
        <v>0</v>
      </c>
      <c r="P566" s="6">
        <f t="shared" si="83"/>
        <v>0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>
      <c r="A567" s="5">
        <f t="shared" si="79"/>
        <v>0.55800000000000038</v>
      </c>
      <c r="B567" s="10">
        <f t="shared" si="78"/>
        <v>4.3922179675469961E-9</v>
      </c>
      <c r="D567" s="6">
        <f t="shared" si="84"/>
        <v>4.3922179675469961E-9</v>
      </c>
      <c r="E567" s="6">
        <f t="shared" si="84"/>
        <v>5.2757998276725287E-46</v>
      </c>
      <c r="F567" s="6">
        <f t="shared" si="84"/>
        <v>7.2472600942277133E-109</v>
      </c>
      <c r="G567" s="6">
        <f t="shared" si="84"/>
        <v>2.3098125686368686E-197</v>
      </c>
      <c r="H567" s="6">
        <f t="shared" si="84"/>
        <v>0</v>
      </c>
      <c r="I567" s="6">
        <f t="shared" si="84"/>
        <v>0</v>
      </c>
      <c r="J567" s="6">
        <f t="shared" si="84"/>
        <v>0</v>
      </c>
      <c r="K567" s="6">
        <f t="shared" si="84"/>
        <v>0</v>
      </c>
      <c r="L567" s="6">
        <f t="shared" si="83"/>
        <v>0</v>
      </c>
      <c r="M567" s="6">
        <f t="shared" si="83"/>
        <v>0</v>
      </c>
      <c r="N567" s="6">
        <f t="shared" si="83"/>
        <v>0</v>
      </c>
      <c r="O567" s="6">
        <f t="shared" si="83"/>
        <v>0</v>
      </c>
      <c r="P567" s="6">
        <f t="shared" si="83"/>
        <v>0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>
      <c r="A568" s="5">
        <f t="shared" si="79"/>
        <v>0.55900000000000039</v>
      </c>
      <c r="B568" s="10">
        <f t="shared" si="78"/>
        <v>3.942108997415809E-9</v>
      </c>
      <c r="D568" s="6">
        <f t="shared" si="84"/>
        <v>3.942108997415809E-9</v>
      </c>
      <c r="E568" s="6">
        <f t="shared" si="84"/>
        <v>3.3295792025504661E-46</v>
      </c>
      <c r="F568" s="6">
        <f t="shared" si="84"/>
        <v>2.5437515313527718E-109</v>
      </c>
      <c r="G568" s="6">
        <f t="shared" si="84"/>
        <v>3.5659113260694716E-198</v>
      </c>
      <c r="H568" s="6">
        <f t="shared" si="84"/>
        <v>0</v>
      </c>
      <c r="I568" s="6">
        <f t="shared" si="84"/>
        <v>0</v>
      </c>
      <c r="J568" s="6">
        <f t="shared" si="84"/>
        <v>0</v>
      </c>
      <c r="K568" s="6">
        <f t="shared" si="84"/>
        <v>0</v>
      </c>
      <c r="L568" s="6">
        <f t="shared" si="83"/>
        <v>0</v>
      </c>
      <c r="M568" s="6">
        <f t="shared" si="83"/>
        <v>0</v>
      </c>
      <c r="N568" s="6">
        <f t="shared" si="83"/>
        <v>0</v>
      </c>
      <c r="O568" s="6">
        <f t="shared" si="83"/>
        <v>0</v>
      </c>
      <c r="P568" s="6">
        <f t="shared" si="83"/>
        <v>0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>
      <c r="A569" s="5">
        <f t="shared" si="79"/>
        <v>0.56000000000000039</v>
      </c>
      <c r="B569" s="10">
        <f t="shared" si="78"/>
        <v>3.5364599163447369E-9</v>
      </c>
      <c r="D569" s="6">
        <f t="shared" si="84"/>
        <v>3.5364599163447369E-9</v>
      </c>
      <c r="E569" s="6">
        <f t="shared" si="84"/>
        <v>2.0973617660773396E-46</v>
      </c>
      <c r="F569" s="6">
        <f t="shared" si="84"/>
        <v>8.8907284048694116E-110</v>
      </c>
      <c r="G569" s="6">
        <f t="shared" si="84"/>
        <v>5.4638215056347385E-199</v>
      </c>
      <c r="H569" s="6">
        <f t="shared" si="84"/>
        <v>0</v>
      </c>
      <c r="I569" s="6">
        <f t="shared" si="84"/>
        <v>0</v>
      </c>
      <c r="J569" s="6">
        <f t="shared" si="84"/>
        <v>0</v>
      </c>
      <c r="K569" s="6">
        <f t="shared" si="84"/>
        <v>0</v>
      </c>
      <c r="L569" s="6">
        <f t="shared" si="83"/>
        <v>0</v>
      </c>
      <c r="M569" s="6">
        <f t="shared" si="83"/>
        <v>0</v>
      </c>
      <c r="N569" s="6">
        <f t="shared" si="83"/>
        <v>0</v>
      </c>
      <c r="O569" s="6">
        <f t="shared" si="83"/>
        <v>0</v>
      </c>
      <c r="P569" s="6">
        <f t="shared" si="83"/>
        <v>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>
      <c r="A570" s="5">
        <f t="shared" si="79"/>
        <v>0.56100000000000039</v>
      </c>
      <c r="B570" s="10">
        <f t="shared" si="78"/>
        <v>3.1710522852887587E-9</v>
      </c>
      <c r="D570" s="6">
        <f t="shared" si="84"/>
        <v>3.1710522852887587E-9</v>
      </c>
      <c r="E570" s="6">
        <f t="shared" si="84"/>
        <v>1.3186727301511239E-46</v>
      </c>
      <c r="F570" s="6">
        <f t="shared" si="84"/>
        <v>3.0942432151898726E-110</v>
      </c>
      <c r="G570" s="6">
        <f t="shared" si="84"/>
        <v>8.3088617807140195E-200</v>
      </c>
      <c r="H570" s="6">
        <f t="shared" si="84"/>
        <v>0</v>
      </c>
      <c r="I570" s="6">
        <f t="shared" si="84"/>
        <v>0</v>
      </c>
      <c r="J570" s="6">
        <f t="shared" si="84"/>
        <v>0</v>
      </c>
      <c r="K570" s="6">
        <f t="shared" si="84"/>
        <v>0</v>
      </c>
      <c r="L570" s="6">
        <f t="shared" si="83"/>
        <v>0</v>
      </c>
      <c r="M570" s="6">
        <f t="shared" si="83"/>
        <v>0</v>
      </c>
      <c r="N570" s="6">
        <f t="shared" si="83"/>
        <v>0</v>
      </c>
      <c r="O570" s="6">
        <f t="shared" si="83"/>
        <v>0</v>
      </c>
      <c r="P570" s="6">
        <f t="shared" si="83"/>
        <v>0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>
      <c r="A571" s="5">
        <f t="shared" si="79"/>
        <v>0.56200000000000039</v>
      </c>
      <c r="B571" s="10">
        <f t="shared" si="78"/>
        <v>2.8420505398760863E-9</v>
      </c>
      <c r="D571" s="6">
        <f t="shared" si="84"/>
        <v>2.8420505398760863E-9</v>
      </c>
      <c r="E571" s="6">
        <f t="shared" si="84"/>
        <v>8.2751733130430274E-47</v>
      </c>
      <c r="F571" s="6">
        <f t="shared" si="84"/>
        <v>1.072305670587095E-110</v>
      </c>
      <c r="G571" s="6">
        <f t="shared" si="84"/>
        <v>1.2539854093072849E-200</v>
      </c>
      <c r="H571" s="6">
        <f t="shared" si="84"/>
        <v>0</v>
      </c>
      <c r="I571" s="6">
        <f t="shared" si="84"/>
        <v>0</v>
      </c>
      <c r="J571" s="6">
        <f t="shared" si="84"/>
        <v>0</v>
      </c>
      <c r="K571" s="6">
        <f t="shared" si="84"/>
        <v>0</v>
      </c>
      <c r="L571" s="6">
        <f t="shared" si="83"/>
        <v>0</v>
      </c>
      <c r="M571" s="6">
        <f t="shared" si="83"/>
        <v>0</v>
      </c>
      <c r="N571" s="6">
        <f t="shared" si="83"/>
        <v>0</v>
      </c>
      <c r="O571" s="6">
        <f t="shared" si="83"/>
        <v>0</v>
      </c>
      <c r="P571" s="6">
        <f t="shared" si="83"/>
        <v>0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>
      <c r="A572" s="5">
        <f t="shared" si="79"/>
        <v>0.56300000000000039</v>
      </c>
      <c r="B572" s="10">
        <f t="shared" si="78"/>
        <v>2.5459689215507872E-9</v>
      </c>
      <c r="D572" s="6">
        <f t="shared" si="84"/>
        <v>2.5459689215507872E-9</v>
      </c>
      <c r="E572" s="6">
        <f t="shared" si="84"/>
        <v>5.1831080899600712E-47</v>
      </c>
      <c r="F572" s="6">
        <f t="shared" si="84"/>
        <v>3.7001760108085596E-111</v>
      </c>
      <c r="G572" s="6">
        <f t="shared" si="84"/>
        <v>1.8781753967102168E-201</v>
      </c>
      <c r="H572" s="6">
        <f t="shared" si="84"/>
        <v>0</v>
      </c>
      <c r="I572" s="6">
        <f t="shared" si="84"/>
        <v>0</v>
      </c>
      <c r="J572" s="6">
        <f t="shared" si="84"/>
        <v>0</v>
      </c>
      <c r="K572" s="6">
        <f t="shared" si="84"/>
        <v>0</v>
      </c>
      <c r="L572" s="6">
        <f t="shared" si="83"/>
        <v>0</v>
      </c>
      <c r="M572" s="6">
        <f t="shared" si="83"/>
        <v>0</v>
      </c>
      <c r="N572" s="6">
        <f t="shared" si="83"/>
        <v>0</v>
      </c>
      <c r="O572" s="6">
        <f t="shared" si="83"/>
        <v>0</v>
      </c>
      <c r="P572" s="6">
        <f t="shared" si="83"/>
        <v>0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>
      <c r="A573" s="5">
        <f t="shared" si="79"/>
        <v>0.56400000000000039</v>
      </c>
      <c r="B573" s="10">
        <f t="shared" si="78"/>
        <v>2.2796411084640819E-9</v>
      </c>
      <c r="D573" s="6">
        <f t="shared" si="84"/>
        <v>2.2796411084640819E-9</v>
      </c>
      <c r="E573" s="6">
        <f t="shared" si="84"/>
        <v>3.2402104197273299E-47</v>
      </c>
      <c r="F573" s="6">
        <f t="shared" si="84"/>
        <v>1.2713301099272039E-111</v>
      </c>
      <c r="G573" s="6">
        <f t="shared" si="84"/>
        <v>2.7916390880671923E-202</v>
      </c>
      <c r="H573" s="6">
        <f t="shared" si="84"/>
        <v>0</v>
      </c>
      <c r="I573" s="6">
        <f t="shared" si="84"/>
        <v>0</v>
      </c>
      <c r="J573" s="6">
        <f t="shared" si="84"/>
        <v>0</v>
      </c>
      <c r="K573" s="6">
        <f t="shared" si="84"/>
        <v>0</v>
      </c>
      <c r="L573" s="6">
        <f t="shared" si="83"/>
        <v>0</v>
      </c>
      <c r="M573" s="6">
        <f t="shared" si="83"/>
        <v>0</v>
      </c>
      <c r="N573" s="6">
        <f t="shared" si="83"/>
        <v>0</v>
      </c>
      <c r="O573" s="6">
        <f t="shared" si="83"/>
        <v>0</v>
      </c>
      <c r="P573" s="6">
        <f t="shared" si="83"/>
        <v>0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>
      <c r="A574" s="5">
        <f t="shared" si="79"/>
        <v>0.56500000000000039</v>
      </c>
      <c r="B574" s="10">
        <f t="shared" si="78"/>
        <v>2.0401923396416135E-9</v>
      </c>
      <c r="D574" s="6">
        <f t="shared" si="84"/>
        <v>2.0401923396416135E-9</v>
      </c>
      <c r="E574" s="6">
        <f t="shared" si="84"/>
        <v>2.0217274920781304E-47</v>
      </c>
      <c r="F574" s="6">
        <f t="shared" si="84"/>
        <v>4.3492960025930043E-112</v>
      </c>
      <c r="G574" s="6">
        <f t="shared" si="84"/>
        <v>4.1176416204199619E-203</v>
      </c>
      <c r="H574" s="6">
        <f t="shared" si="84"/>
        <v>0</v>
      </c>
      <c r="I574" s="6">
        <f t="shared" si="84"/>
        <v>0</v>
      </c>
      <c r="J574" s="6">
        <f t="shared" si="84"/>
        <v>0</v>
      </c>
      <c r="K574" s="6">
        <f t="shared" si="84"/>
        <v>0</v>
      </c>
      <c r="L574" s="6">
        <f t="shared" si="83"/>
        <v>0</v>
      </c>
      <c r="M574" s="6">
        <f t="shared" si="83"/>
        <v>0</v>
      </c>
      <c r="N574" s="6">
        <f t="shared" si="83"/>
        <v>0</v>
      </c>
      <c r="O574" s="6">
        <f t="shared" si="83"/>
        <v>0</v>
      </c>
      <c r="P574" s="6">
        <f t="shared" si="83"/>
        <v>0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>
      <c r="A575" s="5">
        <f t="shared" si="79"/>
        <v>0.56600000000000039</v>
      </c>
      <c r="B575" s="10">
        <f t="shared" si="78"/>
        <v>1.8250138405600232E-9</v>
      </c>
      <c r="D575" s="6">
        <f t="shared" si="84"/>
        <v>1.8250138405600232E-9</v>
      </c>
      <c r="E575" s="6">
        <f t="shared" si="84"/>
        <v>1.2590272597091398E-47</v>
      </c>
      <c r="F575" s="6">
        <f t="shared" si="84"/>
        <v>1.4814833187154905E-112</v>
      </c>
      <c r="G575" s="6">
        <f t="shared" si="84"/>
        <v>6.0268531350238352E-204</v>
      </c>
      <c r="H575" s="6">
        <f t="shared" si="84"/>
        <v>0</v>
      </c>
      <c r="I575" s="6">
        <f t="shared" si="84"/>
        <v>0</v>
      </c>
      <c r="J575" s="6">
        <f t="shared" si="84"/>
        <v>0</v>
      </c>
      <c r="K575" s="6">
        <f t="shared" si="84"/>
        <v>0</v>
      </c>
      <c r="L575" s="6">
        <f t="shared" si="83"/>
        <v>0</v>
      </c>
      <c r="M575" s="6">
        <f t="shared" si="83"/>
        <v>0</v>
      </c>
      <c r="N575" s="6">
        <f t="shared" si="83"/>
        <v>0</v>
      </c>
      <c r="O575" s="6">
        <f t="shared" si="83"/>
        <v>0</v>
      </c>
      <c r="P575" s="6">
        <f t="shared" si="83"/>
        <v>0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>
      <c r="A576" s="5">
        <f t="shared" si="79"/>
        <v>0.56700000000000039</v>
      </c>
      <c r="B576" s="10">
        <f t="shared" si="78"/>
        <v>1.6317393719336123E-9</v>
      </c>
      <c r="D576" s="6">
        <f t="shared" si="84"/>
        <v>1.6317393719336123E-9</v>
      </c>
      <c r="E576" s="6">
        <f t="shared" si="84"/>
        <v>7.8254155718906279E-48</v>
      </c>
      <c r="F576" s="6">
        <f t="shared" si="84"/>
        <v>5.024399768070444E-113</v>
      </c>
      <c r="G576" s="6">
        <f t="shared" si="84"/>
        <v>8.7533046834999714E-205</v>
      </c>
      <c r="H576" s="6">
        <f t="shared" si="84"/>
        <v>0</v>
      </c>
      <c r="I576" s="6">
        <f t="shared" si="84"/>
        <v>0</v>
      </c>
      <c r="J576" s="6">
        <f t="shared" si="84"/>
        <v>0</v>
      </c>
      <c r="K576" s="6">
        <f t="shared" si="84"/>
        <v>0</v>
      </c>
      <c r="L576" s="6">
        <f t="shared" si="83"/>
        <v>0</v>
      </c>
      <c r="M576" s="6">
        <f t="shared" si="83"/>
        <v>0</v>
      </c>
      <c r="N576" s="6">
        <f t="shared" si="83"/>
        <v>0</v>
      </c>
      <c r="O576" s="6">
        <f t="shared" si="83"/>
        <v>0</v>
      </c>
      <c r="P576" s="6">
        <f t="shared" si="83"/>
        <v>0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>
      <c r="A577" s="5">
        <f t="shared" si="79"/>
        <v>0.56800000000000039</v>
      </c>
      <c r="B577" s="10">
        <f t="shared" si="78"/>
        <v>1.4582237362963322E-9</v>
      </c>
      <c r="D577" s="6">
        <f t="shared" si="84"/>
        <v>1.4582237362963322E-9</v>
      </c>
      <c r="E577" s="6">
        <f t="shared" si="84"/>
        <v>4.8544058290124483E-48</v>
      </c>
      <c r="F577" s="6">
        <f t="shared" si="84"/>
        <v>1.6965773034456113E-113</v>
      </c>
      <c r="G577" s="6">
        <f t="shared" si="84"/>
        <v>1.2614771462399272E-205</v>
      </c>
      <c r="H577" s="6">
        <f t="shared" si="84"/>
        <v>0</v>
      </c>
      <c r="I577" s="6">
        <f t="shared" si="84"/>
        <v>0</v>
      </c>
      <c r="J577" s="6">
        <f t="shared" si="84"/>
        <v>0</v>
      </c>
      <c r="K577" s="6">
        <f t="shared" si="84"/>
        <v>0</v>
      </c>
      <c r="L577" s="6">
        <f t="shared" si="83"/>
        <v>0</v>
      </c>
      <c r="M577" s="6">
        <f t="shared" si="83"/>
        <v>0</v>
      </c>
      <c r="N577" s="6">
        <f t="shared" si="83"/>
        <v>0</v>
      </c>
      <c r="O577" s="6">
        <f t="shared" si="83"/>
        <v>0</v>
      </c>
      <c r="P577" s="6">
        <f t="shared" si="83"/>
        <v>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>
      <c r="A578" s="5">
        <f t="shared" si="79"/>
        <v>0.56900000000000039</v>
      </c>
      <c r="B578" s="10">
        <f t="shared" si="78"/>
        <v>1.3025230889134895E-9</v>
      </c>
      <c r="D578" s="6">
        <f t="shared" si="84"/>
        <v>1.3025230889134895E-9</v>
      </c>
      <c r="E578" s="6">
        <f t="shared" si="84"/>
        <v>3.0055071394607939E-48</v>
      </c>
      <c r="F578" s="6">
        <f t="shared" si="84"/>
        <v>5.7037115839411439E-114</v>
      </c>
      <c r="G578" s="6">
        <f t="shared" si="84"/>
        <v>1.8038445534046521E-206</v>
      </c>
      <c r="H578" s="6">
        <f t="shared" si="84"/>
        <v>0</v>
      </c>
      <c r="I578" s="6">
        <f t="shared" si="84"/>
        <v>0</v>
      </c>
      <c r="J578" s="6">
        <f t="shared" si="84"/>
        <v>0</v>
      </c>
      <c r="K578" s="6">
        <f t="shared" si="84"/>
        <v>0</v>
      </c>
      <c r="L578" s="6">
        <f t="shared" si="83"/>
        <v>0</v>
      </c>
      <c r="M578" s="6">
        <f t="shared" si="83"/>
        <v>0</v>
      </c>
      <c r="N578" s="6">
        <f t="shared" si="83"/>
        <v>0</v>
      </c>
      <c r="O578" s="6">
        <f t="shared" si="83"/>
        <v>0</v>
      </c>
      <c r="P578" s="6">
        <f t="shared" si="83"/>
        <v>0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>
      <c r="A579" s="5">
        <f t="shared" si="79"/>
        <v>0.5700000000000004</v>
      </c>
      <c r="B579" s="10">
        <f t="shared" si="78"/>
        <v>1.1628769107210688E-9</v>
      </c>
      <c r="D579" s="6">
        <f t="shared" si="84"/>
        <v>1.1628769107210688E-9</v>
      </c>
      <c r="E579" s="6">
        <f t="shared" si="84"/>
        <v>1.8571589101131562E-48</v>
      </c>
      <c r="F579" s="6">
        <f t="shared" si="84"/>
        <v>1.9090981704737498E-114</v>
      </c>
      <c r="G579" s="6">
        <f t="shared" si="84"/>
        <v>2.5592790142358696E-207</v>
      </c>
      <c r="H579" s="6">
        <f t="shared" si="84"/>
        <v>0</v>
      </c>
      <c r="I579" s="6">
        <f t="shared" si="84"/>
        <v>0</v>
      </c>
      <c r="J579" s="6">
        <f t="shared" si="84"/>
        <v>0</v>
      </c>
      <c r="K579" s="6">
        <f t="shared" si="84"/>
        <v>0</v>
      </c>
      <c r="L579" s="6">
        <f t="shared" si="84"/>
        <v>0</v>
      </c>
      <c r="M579" s="6">
        <f t="shared" si="84"/>
        <v>0</v>
      </c>
      <c r="N579" s="6">
        <f t="shared" si="84"/>
        <v>0</v>
      </c>
      <c r="O579" s="6">
        <f t="shared" si="84"/>
        <v>0</v>
      </c>
      <c r="P579" s="6">
        <f t="shared" si="84"/>
        <v>0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>
      <c r="A580" s="5">
        <f t="shared" si="79"/>
        <v>0.5710000000000004</v>
      </c>
      <c r="B580" s="10">
        <f t="shared" si="78"/>
        <v>1.0376915114133207E-9</v>
      </c>
      <c r="D580" s="6">
        <f t="shared" si="84"/>
        <v>1.0376915114133207E-9</v>
      </c>
      <c r="E580" s="6">
        <f t="shared" si="84"/>
        <v>1.1453193020314925E-48</v>
      </c>
      <c r="F580" s="6">
        <f t="shared" si="84"/>
        <v>6.3617719834526243E-115</v>
      </c>
      <c r="G580" s="6">
        <f t="shared" si="84"/>
        <v>3.6026438719361831E-208</v>
      </c>
      <c r="H580" s="6">
        <f t="shared" si="84"/>
        <v>0</v>
      </c>
      <c r="I580" s="6">
        <f t="shared" si="84"/>
        <v>0</v>
      </c>
      <c r="J580" s="6">
        <f t="shared" si="84"/>
        <v>0</v>
      </c>
      <c r="K580" s="6">
        <f t="shared" si="84"/>
        <v>0</v>
      </c>
      <c r="L580" s="6">
        <f t="shared" si="84"/>
        <v>0</v>
      </c>
      <c r="M580" s="6">
        <f t="shared" si="84"/>
        <v>0</v>
      </c>
      <c r="N580" s="6">
        <f t="shared" si="84"/>
        <v>0</v>
      </c>
      <c r="O580" s="6">
        <f t="shared" si="84"/>
        <v>0</v>
      </c>
      <c r="P580" s="6">
        <f t="shared" si="84"/>
        <v>0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>
      <c r="A581" s="5">
        <f t="shared" si="79"/>
        <v>0.5720000000000004</v>
      </c>
      <c r="B581" s="10">
        <f t="shared" si="78"/>
        <v>9.2552494052573657E-10</v>
      </c>
      <c r="D581" s="6">
        <f t="shared" si="84"/>
        <v>9.2552494052573657E-10</v>
      </c>
      <c r="E581" s="6">
        <f t="shared" si="84"/>
        <v>7.0493144496692968E-49</v>
      </c>
      <c r="F581" s="6">
        <f t="shared" si="84"/>
        <v>2.1105681082191387E-115</v>
      </c>
      <c r="G581" s="6">
        <f t="shared" si="84"/>
        <v>5.0314888731336254E-209</v>
      </c>
      <c r="H581" s="6">
        <f t="shared" si="84"/>
        <v>0</v>
      </c>
      <c r="I581" s="6">
        <f t="shared" si="84"/>
        <v>0</v>
      </c>
      <c r="J581" s="6">
        <f t="shared" si="84"/>
        <v>0</v>
      </c>
      <c r="K581" s="6">
        <f t="shared" si="84"/>
        <v>0</v>
      </c>
      <c r="L581" s="6">
        <f t="shared" si="84"/>
        <v>0</v>
      </c>
      <c r="M581" s="6">
        <f t="shared" si="84"/>
        <v>0</v>
      </c>
      <c r="N581" s="6">
        <f t="shared" si="84"/>
        <v>0</v>
      </c>
      <c r="O581" s="6">
        <f t="shared" si="84"/>
        <v>0</v>
      </c>
      <c r="P581" s="6">
        <f t="shared" si="84"/>
        <v>0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>
      <c r="A582" s="5">
        <f t="shared" si="79"/>
        <v>0.5730000000000004</v>
      </c>
      <c r="B582" s="10">
        <f t="shared" si="78"/>
        <v>8.250731934302217E-10</v>
      </c>
      <c r="D582" s="6">
        <f t="shared" ref="D582:S597" si="87">EXP($A582-D$4*EXP(4*$A582))*((16*D$4^2*EXP(8*$A582)-24*D$4*EXP(4*$A582)))</f>
        <v>8.250731934302217E-10</v>
      </c>
      <c r="E582" s="6">
        <f t="shared" si="87"/>
        <v>4.3301859083158152E-49</v>
      </c>
      <c r="F582" s="6">
        <f t="shared" si="87"/>
        <v>6.970827707073681E-116</v>
      </c>
      <c r="G582" s="6">
        <f t="shared" si="87"/>
        <v>6.9715515610910963E-210</v>
      </c>
      <c r="H582" s="6">
        <f t="shared" si="87"/>
        <v>0</v>
      </c>
      <c r="I582" s="6">
        <f t="shared" si="87"/>
        <v>0</v>
      </c>
      <c r="J582" s="6">
        <f t="shared" si="87"/>
        <v>0</v>
      </c>
      <c r="K582" s="6">
        <f t="shared" si="87"/>
        <v>0</v>
      </c>
      <c r="L582" s="6">
        <f t="shared" si="87"/>
        <v>0</v>
      </c>
      <c r="M582" s="6">
        <f t="shared" si="87"/>
        <v>0</v>
      </c>
      <c r="N582" s="6">
        <f t="shared" si="87"/>
        <v>0</v>
      </c>
      <c r="O582" s="6">
        <f t="shared" si="87"/>
        <v>0</v>
      </c>
      <c r="P582" s="6">
        <f t="shared" si="87"/>
        <v>0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>
      <c r="A583" s="5">
        <f t="shared" si="79"/>
        <v>0.5740000000000004</v>
      </c>
      <c r="B583" s="10">
        <f t="shared" ref="B583:B646" si="88">SUM(D583:W583)</f>
        <v>7.3515760761398954E-10</v>
      </c>
      <c r="D583" s="6">
        <f t="shared" si="87"/>
        <v>7.3515760761398954E-10</v>
      </c>
      <c r="E583" s="6">
        <f t="shared" si="87"/>
        <v>2.6546184431375229E-49</v>
      </c>
      <c r="F583" s="6">
        <f t="shared" si="87"/>
        <v>2.2920562453339557E-116</v>
      </c>
      <c r="G583" s="6">
        <f t="shared" si="87"/>
        <v>9.583106582278902E-211</v>
      </c>
      <c r="H583" s="6">
        <f t="shared" si="87"/>
        <v>0</v>
      </c>
      <c r="I583" s="6">
        <f t="shared" si="87"/>
        <v>0</v>
      </c>
      <c r="J583" s="6">
        <f t="shared" si="87"/>
        <v>0</v>
      </c>
      <c r="K583" s="6">
        <f t="shared" si="87"/>
        <v>0</v>
      </c>
      <c r="L583" s="6">
        <f t="shared" si="87"/>
        <v>0</v>
      </c>
      <c r="M583" s="6">
        <f t="shared" si="87"/>
        <v>0</v>
      </c>
      <c r="N583" s="6">
        <f t="shared" si="87"/>
        <v>0</v>
      </c>
      <c r="O583" s="6">
        <f t="shared" si="87"/>
        <v>0</v>
      </c>
      <c r="P583" s="6">
        <f t="shared" si="87"/>
        <v>0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>
      <c r="A584" s="5">
        <f t="shared" ref="A584:A647" si="89">A583+$A$3</f>
        <v>0.5750000000000004</v>
      </c>
      <c r="B584" s="10">
        <f t="shared" si="88"/>
        <v>6.5471335248853104E-10</v>
      </c>
      <c r="D584" s="6">
        <f t="shared" si="87"/>
        <v>6.5471335248853104E-10</v>
      </c>
      <c r="E584" s="6">
        <f t="shared" si="87"/>
        <v>1.6241648825749214E-49</v>
      </c>
      <c r="F584" s="6">
        <f t="shared" si="87"/>
        <v>7.502644105978231E-117</v>
      </c>
      <c r="G584" s="6">
        <f t="shared" si="87"/>
        <v>1.3068125264621653E-211</v>
      </c>
      <c r="H584" s="6">
        <f t="shared" si="87"/>
        <v>0</v>
      </c>
      <c r="I584" s="6">
        <f t="shared" si="87"/>
        <v>0</v>
      </c>
      <c r="J584" s="6">
        <f t="shared" si="87"/>
        <v>0</v>
      </c>
      <c r="K584" s="6">
        <f t="shared" si="87"/>
        <v>0</v>
      </c>
      <c r="L584" s="6">
        <f t="shared" si="87"/>
        <v>0</v>
      </c>
      <c r="M584" s="6">
        <f t="shared" si="87"/>
        <v>0</v>
      </c>
      <c r="N584" s="6">
        <f t="shared" si="87"/>
        <v>0</v>
      </c>
      <c r="O584" s="6">
        <f t="shared" si="87"/>
        <v>0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>
      <c r="A585" s="5">
        <f t="shared" si="89"/>
        <v>0.5760000000000004</v>
      </c>
      <c r="B585" s="10">
        <f t="shared" si="88"/>
        <v>5.8277892330648873E-10</v>
      </c>
      <c r="D585" s="6">
        <f t="shared" si="87"/>
        <v>5.8277892330648873E-10</v>
      </c>
      <c r="E585" s="6">
        <f t="shared" si="87"/>
        <v>9.9171547889721637E-50</v>
      </c>
      <c r="F585" s="6">
        <f t="shared" si="87"/>
        <v>2.4448023335549728E-117</v>
      </c>
      <c r="G585" s="6">
        <f t="shared" si="87"/>
        <v>1.7678135065500047E-212</v>
      </c>
      <c r="H585" s="6">
        <f t="shared" si="87"/>
        <v>0</v>
      </c>
      <c r="I585" s="6">
        <f t="shared" si="87"/>
        <v>0</v>
      </c>
      <c r="J585" s="6">
        <f t="shared" si="87"/>
        <v>0</v>
      </c>
      <c r="K585" s="6">
        <f t="shared" si="87"/>
        <v>0</v>
      </c>
      <c r="L585" s="6">
        <f t="shared" si="87"/>
        <v>0</v>
      </c>
      <c r="M585" s="6">
        <f t="shared" si="87"/>
        <v>0</v>
      </c>
      <c r="N585" s="6">
        <f t="shared" si="87"/>
        <v>0</v>
      </c>
      <c r="O585" s="6">
        <f t="shared" si="87"/>
        <v>0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>
      <c r="A586" s="5">
        <f t="shared" si="89"/>
        <v>0.5770000000000004</v>
      </c>
      <c r="B586" s="10">
        <f t="shared" si="88"/>
        <v>5.184865565859934E-10</v>
      </c>
      <c r="D586" s="6">
        <f t="shared" si="87"/>
        <v>5.184865565859934E-10</v>
      </c>
      <c r="E586" s="6">
        <f t="shared" si="87"/>
        <v>6.0432358582971634E-50</v>
      </c>
      <c r="F586" s="6">
        <f t="shared" si="87"/>
        <v>7.9305924716129336E-118</v>
      </c>
      <c r="G586" s="6">
        <f t="shared" si="87"/>
        <v>2.3722575209558756E-213</v>
      </c>
      <c r="H586" s="6">
        <f t="shared" si="87"/>
        <v>0</v>
      </c>
      <c r="I586" s="6">
        <f t="shared" si="87"/>
        <v>0</v>
      </c>
      <c r="J586" s="6">
        <f t="shared" si="87"/>
        <v>0</v>
      </c>
      <c r="K586" s="6">
        <f t="shared" si="87"/>
        <v>0</v>
      </c>
      <c r="L586" s="6">
        <f t="shared" si="87"/>
        <v>0</v>
      </c>
      <c r="M586" s="6">
        <f t="shared" si="87"/>
        <v>0</v>
      </c>
      <c r="N586" s="6">
        <f t="shared" si="87"/>
        <v>0</v>
      </c>
      <c r="O586" s="6">
        <f t="shared" si="87"/>
        <v>0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>
      <c r="A587" s="5">
        <f t="shared" si="89"/>
        <v>0.5780000000000004</v>
      </c>
      <c r="B587" s="10">
        <f t="shared" si="88"/>
        <v>4.6105349078500951E-10</v>
      </c>
      <c r="D587" s="6">
        <f t="shared" si="87"/>
        <v>4.6105349078500951E-10</v>
      </c>
      <c r="E587" s="6">
        <f t="shared" si="87"/>
        <v>3.6751406914552536E-50</v>
      </c>
      <c r="F587" s="6">
        <f t="shared" si="87"/>
        <v>2.5608969696501642E-118</v>
      </c>
      <c r="G587" s="6">
        <f t="shared" si="87"/>
        <v>3.1577331274770132E-214</v>
      </c>
      <c r="H587" s="6">
        <f t="shared" si="87"/>
        <v>0</v>
      </c>
      <c r="I587" s="6">
        <f t="shared" si="87"/>
        <v>0</v>
      </c>
      <c r="J587" s="6">
        <f t="shared" si="87"/>
        <v>0</v>
      </c>
      <c r="K587" s="6">
        <f t="shared" si="87"/>
        <v>0</v>
      </c>
      <c r="L587" s="6">
        <f t="shared" si="87"/>
        <v>0</v>
      </c>
      <c r="M587" s="6">
        <f t="shared" si="87"/>
        <v>0</v>
      </c>
      <c r="N587" s="6">
        <f t="shared" si="87"/>
        <v>0</v>
      </c>
      <c r="O587" s="6">
        <f t="shared" si="87"/>
        <v>0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>
      <c r="A588" s="5">
        <f t="shared" si="89"/>
        <v>0.5790000000000004</v>
      </c>
      <c r="B588" s="10">
        <f t="shared" si="88"/>
        <v>4.0977400186364392E-10</v>
      </c>
      <c r="D588" s="6">
        <f t="shared" si="87"/>
        <v>4.0977400186364392E-10</v>
      </c>
      <c r="E588" s="6">
        <f t="shared" si="87"/>
        <v>2.2304723720740043E-50</v>
      </c>
      <c r="F588" s="6">
        <f t="shared" si="87"/>
        <v>8.2318083863736978E-119</v>
      </c>
      <c r="G588" s="6">
        <f t="shared" si="87"/>
        <v>4.1693000011991547E-215</v>
      </c>
      <c r="H588" s="6">
        <f t="shared" si="87"/>
        <v>0</v>
      </c>
      <c r="I588" s="6">
        <f t="shared" si="87"/>
        <v>0</v>
      </c>
      <c r="J588" s="6">
        <f t="shared" si="87"/>
        <v>0</v>
      </c>
      <c r="K588" s="6">
        <f t="shared" si="87"/>
        <v>0</v>
      </c>
      <c r="L588" s="6">
        <f t="shared" si="87"/>
        <v>0</v>
      </c>
      <c r="M588" s="6">
        <f t="shared" si="87"/>
        <v>0</v>
      </c>
      <c r="N588" s="6">
        <f t="shared" si="87"/>
        <v>0</v>
      </c>
      <c r="O588" s="6">
        <f t="shared" si="87"/>
        <v>0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>
      <c r="A589" s="5">
        <f t="shared" si="89"/>
        <v>0.5800000000000004</v>
      </c>
      <c r="B589" s="10">
        <f t="shared" si="88"/>
        <v>3.6401214884745485E-10</v>
      </c>
      <c r="D589" s="6">
        <f t="shared" si="87"/>
        <v>3.6401214884745485E-10</v>
      </c>
      <c r="E589" s="6">
        <f t="shared" si="87"/>
        <v>1.3509356059742226E-50</v>
      </c>
      <c r="F589" s="6">
        <f t="shared" si="87"/>
        <v>2.6339475583446164E-119</v>
      </c>
      <c r="G589" s="6">
        <f t="shared" si="87"/>
        <v>5.4602291389168728E-216</v>
      </c>
      <c r="H589" s="6">
        <f t="shared" si="87"/>
        <v>0</v>
      </c>
      <c r="I589" s="6">
        <f t="shared" si="87"/>
        <v>0</v>
      </c>
      <c r="J589" s="6">
        <f t="shared" si="87"/>
        <v>0</v>
      </c>
      <c r="K589" s="6">
        <f t="shared" si="87"/>
        <v>0</v>
      </c>
      <c r="L589" s="6">
        <f t="shared" si="87"/>
        <v>0</v>
      </c>
      <c r="M589" s="6">
        <f t="shared" si="87"/>
        <v>0</v>
      </c>
      <c r="N589" s="6">
        <f t="shared" si="87"/>
        <v>0</v>
      </c>
      <c r="O589" s="6">
        <f t="shared" si="87"/>
        <v>0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>
      <c r="A590" s="5">
        <f t="shared" si="89"/>
        <v>0.58100000000000041</v>
      </c>
      <c r="B590" s="10">
        <f t="shared" si="88"/>
        <v>3.2319516958773806E-10</v>
      </c>
      <c r="D590" s="6">
        <f t="shared" si="87"/>
        <v>3.2319516958773806E-10</v>
      </c>
      <c r="E590" s="6">
        <f t="shared" si="87"/>
        <v>8.1655195523590152E-51</v>
      </c>
      <c r="F590" s="6">
        <f t="shared" si="87"/>
        <v>8.3891843732290718E-120</v>
      </c>
      <c r="G590" s="6">
        <f t="shared" si="87"/>
        <v>7.0925826029794969E-217</v>
      </c>
      <c r="H590" s="6">
        <f t="shared" si="87"/>
        <v>0</v>
      </c>
      <c r="I590" s="6">
        <f t="shared" si="87"/>
        <v>0</v>
      </c>
      <c r="J590" s="6">
        <f t="shared" si="87"/>
        <v>0</v>
      </c>
      <c r="K590" s="6">
        <f t="shared" si="87"/>
        <v>0</v>
      </c>
      <c r="L590" s="6">
        <f t="shared" si="87"/>
        <v>0</v>
      </c>
      <c r="M590" s="6">
        <f t="shared" si="87"/>
        <v>0</v>
      </c>
      <c r="N590" s="6">
        <f t="shared" si="87"/>
        <v>0</v>
      </c>
      <c r="O590" s="6">
        <f t="shared" si="87"/>
        <v>0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>
      <c r="A591" s="5">
        <f t="shared" si="89"/>
        <v>0.58200000000000041</v>
      </c>
      <c r="B591" s="10">
        <f t="shared" si="88"/>
        <v>2.868074716298846E-10</v>
      </c>
      <c r="D591" s="6">
        <f t="shared" si="87"/>
        <v>2.868074716298846E-10</v>
      </c>
      <c r="E591" s="6">
        <f t="shared" si="87"/>
        <v>4.9253921224486431E-51</v>
      </c>
      <c r="F591" s="6">
        <f t="shared" si="87"/>
        <v>2.6596536552580054E-120</v>
      </c>
      <c r="G591" s="6">
        <f t="shared" si="87"/>
        <v>9.1375444641245037E-218</v>
      </c>
      <c r="H591" s="6">
        <f t="shared" si="87"/>
        <v>0</v>
      </c>
      <c r="I591" s="6">
        <f t="shared" si="87"/>
        <v>0</v>
      </c>
      <c r="J591" s="6">
        <f t="shared" si="87"/>
        <v>0</v>
      </c>
      <c r="K591" s="6">
        <f t="shared" si="87"/>
        <v>0</v>
      </c>
      <c r="L591" s="6">
        <f t="shared" si="87"/>
        <v>0</v>
      </c>
      <c r="M591" s="6">
        <f t="shared" si="87"/>
        <v>0</v>
      </c>
      <c r="N591" s="6">
        <f t="shared" si="87"/>
        <v>0</v>
      </c>
      <c r="O591" s="6">
        <f t="shared" si="87"/>
        <v>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>
      <c r="A592" s="5">
        <f t="shared" si="89"/>
        <v>0.58300000000000041</v>
      </c>
      <c r="B592" s="10">
        <f t="shared" si="88"/>
        <v>2.5438516747276934E-10</v>
      </c>
      <c r="D592" s="6">
        <f t="shared" si="87"/>
        <v>2.5438516747276934E-10</v>
      </c>
      <c r="E592" s="6">
        <f t="shared" si="87"/>
        <v>2.9648453043430003E-51</v>
      </c>
      <c r="F592" s="6">
        <f t="shared" si="87"/>
        <v>8.3929593301937548E-121</v>
      </c>
      <c r="G592" s="6">
        <f t="shared" si="87"/>
        <v>1.1675402692739414E-218</v>
      </c>
      <c r="H592" s="6">
        <f t="shared" si="87"/>
        <v>0</v>
      </c>
      <c r="I592" s="6">
        <f t="shared" si="87"/>
        <v>0</v>
      </c>
      <c r="J592" s="6">
        <f t="shared" si="87"/>
        <v>0</v>
      </c>
      <c r="K592" s="6">
        <f t="shared" si="87"/>
        <v>0</v>
      </c>
      <c r="L592" s="6">
        <f t="shared" si="87"/>
        <v>0</v>
      </c>
      <c r="M592" s="6">
        <f t="shared" si="87"/>
        <v>0</v>
      </c>
      <c r="N592" s="6">
        <f t="shared" si="87"/>
        <v>0</v>
      </c>
      <c r="O592" s="6">
        <f t="shared" si="87"/>
        <v>0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>
      <c r="A593" s="5">
        <f t="shared" si="89"/>
        <v>0.58400000000000041</v>
      </c>
      <c r="B593" s="10">
        <f t="shared" si="88"/>
        <v>2.2551110755340506E-10</v>
      </c>
      <c r="D593" s="6">
        <f t="shared" si="87"/>
        <v>2.2551110755340506E-10</v>
      </c>
      <c r="E593" s="6">
        <f t="shared" si="87"/>
        <v>1.7809999774310129E-51</v>
      </c>
      <c r="F593" s="6">
        <f t="shared" si="87"/>
        <v>2.6362206698186267E-121</v>
      </c>
      <c r="G593" s="6">
        <f t="shared" si="87"/>
        <v>1.4795073906804703E-219</v>
      </c>
      <c r="H593" s="6">
        <f t="shared" si="87"/>
        <v>0</v>
      </c>
      <c r="I593" s="6">
        <f t="shared" si="87"/>
        <v>0</v>
      </c>
      <c r="J593" s="6">
        <f t="shared" si="87"/>
        <v>0</v>
      </c>
      <c r="K593" s="6">
        <f t="shared" si="87"/>
        <v>0</v>
      </c>
      <c r="L593" s="6">
        <f t="shared" si="87"/>
        <v>0</v>
      </c>
      <c r="M593" s="6">
        <f t="shared" si="87"/>
        <v>0</v>
      </c>
      <c r="N593" s="6">
        <f t="shared" si="87"/>
        <v>0</v>
      </c>
      <c r="O593" s="6">
        <f t="shared" si="87"/>
        <v>0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>
      <c r="A594" s="5">
        <f t="shared" si="89"/>
        <v>0.58500000000000041</v>
      </c>
      <c r="B594" s="10">
        <f t="shared" si="88"/>
        <v>1.9981036804260452E-10</v>
      </c>
      <c r="D594" s="6">
        <f t="shared" si="87"/>
        <v>1.9981036804260452E-10</v>
      </c>
      <c r="E594" s="6">
        <f t="shared" si="87"/>
        <v>1.067635078367575E-51</v>
      </c>
      <c r="F594" s="6">
        <f t="shared" si="87"/>
        <v>8.2417019144270961E-122</v>
      </c>
      <c r="G594" s="6">
        <f t="shared" si="87"/>
        <v>1.8593061135678849E-220</v>
      </c>
      <c r="H594" s="6">
        <f t="shared" si="87"/>
        <v>0</v>
      </c>
      <c r="I594" s="6">
        <f t="shared" si="87"/>
        <v>0</v>
      </c>
      <c r="J594" s="6">
        <f t="shared" si="87"/>
        <v>0</v>
      </c>
      <c r="K594" s="6">
        <f t="shared" si="87"/>
        <v>0</v>
      </c>
      <c r="L594" s="6">
        <f t="shared" si="87"/>
        <v>0</v>
      </c>
      <c r="M594" s="6">
        <f t="shared" si="87"/>
        <v>0</v>
      </c>
      <c r="N594" s="6">
        <f t="shared" si="87"/>
        <v>0</v>
      </c>
      <c r="O594" s="6">
        <f t="shared" si="87"/>
        <v>0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>
      <c r="A595" s="5">
        <f t="shared" si="89"/>
        <v>0.58600000000000041</v>
      </c>
      <c r="B595" s="10">
        <f t="shared" si="88"/>
        <v>1.7694615400992372E-10</v>
      </c>
      <c r="D595" s="6">
        <f t="shared" si="87"/>
        <v>1.7694615400992372E-10</v>
      </c>
      <c r="E595" s="6">
        <f t="shared" si="87"/>
        <v>6.3866803687784911E-52</v>
      </c>
      <c r="F595" s="6">
        <f t="shared" si="87"/>
        <v>2.5645572754051283E-122</v>
      </c>
      <c r="G595" s="6">
        <f t="shared" si="87"/>
        <v>2.3171741172616356E-221</v>
      </c>
      <c r="H595" s="6">
        <f t="shared" si="87"/>
        <v>0</v>
      </c>
      <c r="I595" s="6">
        <f t="shared" si="87"/>
        <v>0</v>
      </c>
      <c r="J595" s="6">
        <f t="shared" si="87"/>
        <v>0</v>
      </c>
      <c r="K595" s="6">
        <f t="shared" si="87"/>
        <v>0</v>
      </c>
      <c r="L595" s="6">
        <f t="shared" si="87"/>
        <v>0</v>
      </c>
      <c r="M595" s="6">
        <f t="shared" si="87"/>
        <v>0</v>
      </c>
      <c r="N595" s="6">
        <f t="shared" si="87"/>
        <v>0</v>
      </c>
      <c r="O595" s="6">
        <f t="shared" si="87"/>
        <v>0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>
      <c r="A596" s="5">
        <f t="shared" si="89"/>
        <v>0.58700000000000041</v>
      </c>
      <c r="B596" s="10">
        <f t="shared" si="88"/>
        <v>1.5661608172787836E-10</v>
      </c>
      <c r="D596" s="6">
        <f t="shared" si="87"/>
        <v>1.5661608172787836E-10</v>
      </c>
      <c r="E596" s="6">
        <f t="shared" si="87"/>
        <v>3.8125655788889657E-52</v>
      </c>
      <c r="F596" s="6">
        <f t="shared" si="87"/>
        <v>7.942552348463855E-123</v>
      </c>
      <c r="G596" s="6">
        <f t="shared" si="87"/>
        <v>2.8636894572381426E-222</v>
      </c>
      <c r="H596" s="6">
        <f t="shared" si="87"/>
        <v>0</v>
      </c>
      <c r="I596" s="6">
        <f t="shared" si="87"/>
        <v>0</v>
      </c>
      <c r="J596" s="6">
        <f t="shared" si="87"/>
        <v>0</v>
      </c>
      <c r="K596" s="6">
        <f t="shared" si="87"/>
        <v>0</v>
      </c>
      <c r="L596" s="6">
        <f t="shared" si="87"/>
        <v>0</v>
      </c>
      <c r="M596" s="6">
        <f t="shared" si="87"/>
        <v>0</v>
      </c>
      <c r="N596" s="6">
        <f t="shared" si="87"/>
        <v>0</v>
      </c>
      <c r="O596" s="6">
        <f t="shared" si="87"/>
        <v>0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>
      <c r="A597" s="5">
        <f t="shared" si="89"/>
        <v>0.58800000000000041</v>
      </c>
      <c r="B597" s="10">
        <f t="shared" si="88"/>
        <v>1.3854880685476822E-10</v>
      </c>
      <c r="D597" s="6">
        <f t="shared" si="87"/>
        <v>1.3854880685476822E-10</v>
      </c>
      <c r="E597" s="6">
        <f t="shared" si="87"/>
        <v>2.271148907636215E-52</v>
      </c>
      <c r="F597" s="6">
        <f t="shared" si="87"/>
        <v>2.4482273473735963E-123</v>
      </c>
      <c r="G597" s="6">
        <f t="shared" si="87"/>
        <v>3.5094419390509079E-223</v>
      </c>
      <c r="H597" s="6">
        <f t="shared" si="87"/>
        <v>0</v>
      </c>
      <c r="I597" s="6">
        <f t="shared" si="87"/>
        <v>0</v>
      </c>
      <c r="J597" s="6">
        <f t="shared" si="87"/>
        <v>0</v>
      </c>
      <c r="K597" s="6">
        <f t="shared" si="87"/>
        <v>0</v>
      </c>
      <c r="L597" s="6">
        <f t="shared" si="87"/>
        <v>0</v>
      </c>
      <c r="M597" s="6">
        <f t="shared" si="87"/>
        <v>0</v>
      </c>
      <c r="N597" s="6">
        <f t="shared" si="87"/>
        <v>0</v>
      </c>
      <c r="O597" s="6">
        <f t="shared" si="87"/>
        <v>0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>
      <c r="A598" s="5">
        <f t="shared" si="89"/>
        <v>0.58900000000000041</v>
      </c>
      <c r="B598" s="10">
        <f t="shared" si="88"/>
        <v>1.2250096797863181E-10</v>
      </c>
      <c r="D598" s="6">
        <f t="shared" ref="D598:S614" si="91">EXP($A598-D$4*EXP(4*$A598))*((16*D$4^2*EXP(8*$A598)-24*D$4*EXP(4*$A598)))</f>
        <v>1.2250096797863181E-10</v>
      </c>
      <c r="E598" s="6">
        <f t="shared" si="91"/>
        <v>1.3500702918465559E-52</v>
      </c>
      <c r="F598" s="6">
        <f t="shared" si="91"/>
        <v>7.5106779326818738E-124</v>
      </c>
      <c r="G598" s="6">
        <f t="shared" si="91"/>
        <v>4.2646210136908202E-224</v>
      </c>
      <c r="H598" s="6">
        <f t="shared" si="91"/>
        <v>0</v>
      </c>
      <c r="I598" s="6">
        <f t="shared" si="91"/>
        <v>0</v>
      </c>
      <c r="J598" s="6">
        <f t="shared" si="91"/>
        <v>0</v>
      </c>
      <c r="K598" s="6">
        <f t="shared" si="91"/>
        <v>0</v>
      </c>
      <c r="L598" s="6">
        <f t="shared" si="91"/>
        <v>0</v>
      </c>
      <c r="M598" s="6">
        <f t="shared" si="91"/>
        <v>0</v>
      </c>
      <c r="N598" s="6">
        <f t="shared" si="91"/>
        <v>0</v>
      </c>
      <c r="O598" s="6">
        <f t="shared" si="91"/>
        <v>0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>
      <c r="A599" s="5">
        <f t="shared" si="89"/>
        <v>0.59000000000000041</v>
      </c>
      <c r="B599" s="10">
        <f t="shared" si="88"/>
        <v>1.082544175378013E-10</v>
      </c>
      <c r="D599" s="6">
        <f t="shared" si="91"/>
        <v>1.082544175378013E-10</v>
      </c>
      <c r="E599" s="6">
        <f t="shared" si="91"/>
        <v>8.0084037304776817E-53</v>
      </c>
      <c r="F599" s="6">
        <f t="shared" si="91"/>
        <v>2.2931580901734507E-124</v>
      </c>
      <c r="G599" s="6">
        <f t="shared" si="91"/>
        <v>5.1385235914197673E-225</v>
      </c>
      <c r="H599" s="6">
        <f t="shared" si="91"/>
        <v>0</v>
      </c>
      <c r="I599" s="6">
        <f t="shared" si="91"/>
        <v>0</v>
      </c>
      <c r="J599" s="6">
        <f t="shared" si="91"/>
        <v>0</v>
      </c>
      <c r="K599" s="6">
        <f t="shared" si="91"/>
        <v>0</v>
      </c>
      <c r="L599" s="6">
        <f t="shared" si="91"/>
        <v>0</v>
      </c>
      <c r="M599" s="6">
        <f t="shared" si="91"/>
        <v>0</v>
      </c>
      <c r="N599" s="6">
        <f t="shared" si="91"/>
        <v>0</v>
      </c>
      <c r="O599" s="6">
        <f t="shared" si="91"/>
        <v>0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>
      <c r="A600" s="5">
        <f t="shared" si="89"/>
        <v>0.59100000000000041</v>
      </c>
      <c r="B600" s="10">
        <f t="shared" si="88"/>
        <v>9.5613714470999657E-11</v>
      </c>
      <c r="D600" s="6">
        <f t="shared" si="91"/>
        <v>9.5613714470999657E-11</v>
      </c>
      <c r="E600" s="6">
        <f t="shared" si="91"/>
        <v>4.7403526738606341E-53</v>
      </c>
      <c r="F600" s="6">
        <f t="shared" si="91"/>
        <v>6.9679978577072785E-125</v>
      </c>
      <c r="G600" s="6">
        <f t="shared" si="91"/>
        <v>6.1389914870920554E-226</v>
      </c>
      <c r="H600" s="6">
        <f t="shared" si="91"/>
        <v>0</v>
      </c>
      <c r="I600" s="6">
        <f t="shared" si="91"/>
        <v>0</v>
      </c>
      <c r="J600" s="6">
        <f t="shared" si="91"/>
        <v>0</v>
      </c>
      <c r="K600" s="6">
        <f t="shared" si="91"/>
        <v>0</v>
      </c>
      <c r="L600" s="6">
        <f t="shared" si="91"/>
        <v>0</v>
      </c>
      <c r="M600" s="6">
        <f t="shared" si="91"/>
        <v>0</v>
      </c>
      <c r="N600" s="6">
        <f t="shared" si="91"/>
        <v>0</v>
      </c>
      <c r="O600" s="6">
        <f t="shared" si="91"/>
        <v>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>
      <c r="A601" s="5">
        <f t="shared" si="89"/>
        <v>0.59200000000000041</v>
      </c>
      <c r="B601" s="10">
        <f t="shared" si="88"/>
        <v>8.4403855105522238E-11</v>
      </c>
      <c r="D601" s="6">
        <f t="shared" si="91"/>
        <v>8.4403855105522238E-11</v>
      </c>
      <c r="E601" s="6">
        <f t="shared" si="91"/>
        <v>2.7999273159984626E-53</v>
      </c>
      <c r="F601" s="6">
        <f t="shared" si="91"/>
        <v>2.1071373098309655E-125</v>
      </c>
      <c r="G601" s="6">
        <f t="shared" si="91"/>
        <v>7.2717953041438485E-227</v>
      </c>
      <c r="H601" s="6">
        <f t="shared" si="91"/>
        <v>0</v>
      </c>
      <c r="I601" s="6">
        <f t="shared" si="91"/>
        <v>0</v>
      </c>
      <c r="J601" s="6">
        <f t="shared" si="91"/>
        <v>0</v>
      </c>
      <c r="K601" s="6">
        <f t="shared" si="91"/>
        <v>0</v>
      </c>
      <c r="L601" s="6">
        <f t="shared" si="91"/>
        <v>0</v>
      </c>
      <c r="M601" s="6">
        <f t="shared" si="91"/>
        <v>0</v>
      </c>
      <c r="N601" s="6">
        <f t="shared" si="91"/>
        <v>0</v>
      </c>
      <c r="O601" s="6">
        <f t="shared" si="91"/>
        <v>0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>
      <c r="A602" s="5">
        <f t="shared" si="89"/>
        <v>0.59300000000000042</v>
      </c>
      <c r="B602" s="10">
        <f t="shared" si="88"/>
        <v>7.4468220778949749E-11</v>
      </c>
      <c r="D602" s="6">
        <f t="shared" si="91"/>
        <v>7.4468220778949749E-11</v>
      </c>
      <c r="E602" s="6">
        <f t="shared" si="91"/>
        <v>1.6502530718910695E-53</v>
      </c>
      <c r="F602" s="6">
        <f t="shared" si="91"/>
        <v>6.3413264080856321E-126</v>
      </c>
      <c r="G602" s="6">
        <f t="shared" si="91"/>
        <v>8.5399890018346438E-228</v>
      </c>
      <c r="H602" s="6">
        <f t="shared" si="91"/>
        <v>0</v>
      </c>
      <c r="I602" s="6">
        <f t="shared" si="91"/>
        <v>0</v>
      </c>
      <c r="J602" s="6">
        <f t="shared" si="91"/>
        <v>0</v>
      </c>
      <c r="K602" s="6">
        <f t="shared" si="91"/>
        <v>0</v>
      </c>
      <c r="L602" s="6">
        <f t="shared" si="91"/>
        <v>0</v>
      </c>
      <c r="M602" s="6">
        <f t="shared" si="91"/>
        <v>0</v>
      </c>
      <c r="N602" s="6">
        <f t="shared" si="91"/>
        <v>0</v>
      </c>
      <c r="O602" s="6">
        <f t="shared" si="91"/>
        <v>0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>
      <c r="A603" s="5">
        <f t="shared" si="89"/>
        <v>0.59400000000000042</v>
      </c>
      <c r="B603" s="10">
        <f t="shared" si="88"/>
        <v>6.5666722519987859E-11</v>
      </c>
      <c r="D603" s="6">
        <f t="shared" si="91"/>
        <v>6.5666722519987859E-11</v>
      </c>
      <c r="E603" s="6">
        <f t="shared" si="91"/>
        <v>9.7055085049065906E-54</v>
      </c>
      <c r="F603" s="6">
        <f t="shared" si="91"/>
        <v>1.8991593922429899E-126</v>
      </c>
      <c r="G603" s="6">
        <f t="shared" si="91"/>
        <v>9.9432665990183064E-229</v>
      </c>
      <c r="H603" s="6">
        <f t="shared" si="91"/>
        <v>0</v>
      </c>
      <c r="I603" s="6">
        <f t="shared" si="91"/>
        <v>0</v>
      </c>
      <c r="J603" s="6">
        <f t="shared" si="91"/>
        <v>0</v>
      </c>
      <c r="K603" s="6">
        <f t="shared" si="91"/>
        <v>0</v>
      </c>
      <c r="L603" s="6">
        <f t="shared" si="91"/>
        <v>0</v>
      </c>
      <c r="M603" s="6">
        <f t="shared" si="91"/>
        <v>0</v>
      </c>
      <c r="N603" s="6">
        <f t="shared" si="91"/>
        <v>0</v>
      </c>
      <c r="O603" s="6">
        <f t="shared" si="91"/>
        <v>0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>
      <c r="A604" s="5">
        <f t="shared" si="89"/>
        <v>0.59500000000000042</v>
      </c>
      <c r="B604" s="10">
        <f t="shared" si="88"/>
        <v>5.787412479889539E-11</v>
      </c>
      <c r="D604" s="6">
        <f t="shared" si="91"/>
        <v>5.787412479889539E-11</v>
      </c>
      <c r="E604" s="6">
        <f t="shared" si="91"/>
        <v>5.6956886433830819E-54</v>
      </c>
      <c r="F604" s="6">
        <f t="shared" si="91"/>
        <v>5.6601549267834924E-127</v>
      </c>
      <c r="G604" s="6">
        <f t="shared" si="91"/>
        <v>1.1477358768558782E-229</v>
      </c>
      <c r="H604" s="6">
        <f t="shared" si="91"/>
        <v>0</v>
      </c>
      <c r="I604" s="6">
        <f t="shared" si="91"/>
        <v>0</v>
      </c>
      <c r="J604" s="6">
        <f t="shared" si="91"/>
        <v>0</v>
      </c>
      <c r="K604" s="6">
        <f t="shared" si="91"/>
        <v>0</v>
      </c>
      <c r="L604" s="6">
        <f t="shared" si="91"/>
        <v>0</v>
      </c>
      <c r="M604" s="6">
        <f t="shared" si="91"/>
        <v>0</v>
      </c>
      <c r="N604" s="6">
        <f t="shared" si="91"/>
        <v>0</v>
      </c>
      <c r="O604" s="6">
        <f t="shared" si="91"/>
        <v>0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>
      <c r="A605" s="5">
        <f t="shared" si="89"/>
        <v>0.59600000000000042</v>
      </c>
      <c r="B605" s="10">
        <f t="shared" si="88"/>
        <v>5.0978531908033627E-11</v>
      </c>
      <c r="D605" s="6">
        <f t="shared" si="91"/>
        <v>5.0978531908033627E-11</v>
      </c>
      <c r="E605" s="6">
        <f t="shared" si="91"/>
        <v>3.3352671159646131E-54</v>
      </c>
      <c r="F605" s="6">
        <f t="shared" si="91"/>
        <v>1.6786971107861798E-127</v>
      </c>
      <c r="G605" s="6">
        <f t="shared" si="91"/>
        <v>1.3133511730854598E-230</v>
      </c>
      <c r="H605" s="6">
        <f t="shared" si="91"/>
        <v>0</v>
      </c>
      <c r="I605" s="6">
        <f t="shared" si="91"/>
        <v>0</v>
      </c>
      <c r="J605" s="6">
        <f t="shared" si="91"/>
        <v>0</v>
      </c>
      <c r="K605" s="6">
        <f t="shared" si="91"/>
        <v>0</v>
      </c>
      <c r="L605" s="6">
        <f t="shared" si="91"/>
        <v>0</v>
      </c>
      <c r="M605" s="6">
        <f t="shared" si="91"/>
        <v>0</v>
      </c>
      <c r="N605" s="6">
        <f t="shared" si="91"/>
        <v>0</v>
      </c>
      <c r="O605" s="6">
        <f t="shared" si="91"/>
        <v>0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>
      <c r="A606" s="5">
        <f t="shared" si="89"/>
        <v>0.59700000000000042</v>
      </c>
      <c r="B606" s="10">
        <f t="shared" si="88"/>
        <v>4.4880021958371636E-11</v>
      </c>
      <c r="D606" s="6">
        <f t="shared" si="91"/>
        <v>4.4880021958371636E-11</v>
      </c>
      <c r="E606" s="6">
        <f t="shared" si="91"/>
        <v>1.9488017310014566E-54</v>
      </c>
      <c r="F606" s="6">
        <f t="shared" si="91"/>
        <v>4.9543305649060186E-128</v>
      </c>
      <c r="G606" s="6">
        <f t="shared" si="91"/>
        <v>1.489809313085118E-231</v>
      </c>
      <c r="H606" s="6">
        <f t="shared" si="91"/>
        <v>0</v>
      </c>
      <c r="I606" s="6">
        <f t="shared" si="91"/>
        <v>0</v>
      </c>
      <c r="J606" s="6">
        <f t="shared" si="91"/>
        <v>0</v>
      </c>
      <c r="K606" s="6">
        <f t="shared" si="91"/>
        <v>0</v>
      </c>
      <c r="L606" s="6">
        <f t="shared" si="91"/>
        <v>0</v>
      </c>
      <c r="M606" s="6">
        <f t="shared" si="91"/>
        <v>0</v>
      </c>
      <c r="N606" s="6">
        <f t="shared" si="91"/>
        <v>0</v>
      </c>
      <c r="O606" s="6">
        <f t="shared" si="91"/>
        <v>0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>
      <c r="A607" s="5">
        <f t="shared" si="89"/>
        <v>0.59800000000000042</v>
      </c>
      <c r="B607" s="10">
        <f t="shared" si="88"/>
        <v>3.9489414787503668E-11</v>
      </c>
      <c r="D607" s="6">
        <f t="shared" si="91"/>
        <v>3.9489414787503668E-11</v>
      </c>
      <c r="E607" s="6">
        <f t="shared" si="91"/>
        <v>1.1361967679266321E-54</v>
      </c>
      <c r="F607" s="6">
        <f t="shared" si="91"/>
        <v>1.4549822278284304E-128</v>
      </c>
      <c r="G607" s="6">
        <f t="shared" si="91"/>
        <v>1.6752368834254547E-232</v>
      </c>
      <c r="H607" s="6">
        <f t="shared" si="91"/>
        <v>0</v>
      </c>
      <c r="I607" s="6">
        <f t="shared" si="91"/>
        <v>0</v>
      </c>
      <c r="J607" s="6">
        <f t="shared" si="91"/>
        <v>0</v>
      </c>
      <c r="K607" s="6">
        <f t="shared" si="91"/>
        <v>0</v>
      </c>
      <c r="L607" s="6">
        <f t="shared" si="91"/>
        <v>0</v>
      </c>
      <c r="M607" s="6">
        <f t="shared" si="91"/>
        <v>0</v>
      </c>
      <c r="N607" s="6">
        <f t="shared" si="91"/>
        <v>0</v>
      </c>
      <c r="O607" s="6">
        <f t="shared" si="91"/>
        <v>0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>
      <c r="A608" s="5">
        <f t="shared" si="89"/>
        <v>0.59900000000000042</v>
      </c>
      <c r="B608" s="10">
        <f t="shared" si="88"/>
        <v>3.4727161277514276E-11</v>
      </c>
      <c r="D608" s="6">
        <f t="shared" si="91"/>
        <v>3.4727161277514276E-11</v>
      </c>
      <c r="E608" s="6">
        <f t="shared" si="91"/>
        <v>6.6097417046467891E-55</v>
      </c>
      <c r="F608" s="6">
        <f t="shared" si="91"/>
        <v>4.2518887321475178E-129</v>
      </c>
      <c r="G608" s="6">
        <f t="shared" si="91"/>
        <v>1.8672490329449659E-233</v>
      </c>
      <c r="H608" s="6">
        <f t="shared" si="91"/>
        <v>0</v>
      </c>
      <c r="I608" s="6">
        <f t="shared" si="91"/>
        <v>0</v>
      </c>
      <c r="J608" s="6">
        <f t="shared" si="91"/>
        <v>0</v>
      </c>
      <c r="K608" s="6">
        <f t="shared" si="91"/>
        <v>0</v>
      </c>
      <c r="L608" s="6">
        <f t="shared" si="91"/>
        <v>0</v>
      </c>
      <c r="M608" s="6">
        <f t="shared" si="91"/>
        <v>0</v>
      </c>
      <c r="N608" s="6">
        <f t="shared" si="91"/>
        <v>0</v>
      </c>
      <c r="O608" s="6">
        <f t="shared" si="91"/>
        <v>0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>
      <c r="A609" s="5">
        <f t="shared" si="89"/>
        <v>0.60000000000000042</v>
      </c>
      <c r="B609" s="10">
        <f t="shared" si="88"/>
        <v>3.0522342684976009E-11</v>
      </c>
      <c r="D609" s="6">
        <f t="shared" si="91"/>
        <v>3.0522342684976009E-11</v>
      </c>
      <c r="E609" s="6">
        <f t="shared" si="91"/>
        <v>3.8366894393921243E-55</v>
      </c>
      <c r="F609" s="6">
        <f t="shared" si="91"/>
        <v>1.2363714745090178E-129</v>
      </c>
      <c r="G609" s="6">
        <f t="shared" si="91"/>
        <v>2.0629724448215822E-234</v>
      </c>
      <c r="H609" s="6">
        <f t="shared" si="91"/>
        <v>0</v>
      </c>
      <c r="I609" s="6">
        <f t="shared" si="91"/>
        <v>0</v>
      </c>
      <c r="J609" s="6">
        <f t="shared" si="91"/>
        <v>0</v>
      </c>
      <c r="K609" s="6">
        <f t="shared" si="91"/>
        <v>0</v>
      </c>
      <c r="L609" s="6">
        <f t="shared" si="91"/>
        <v>0</v>
      </c>
      <c r="M609" s="6">
        <f t="shared" si="91"/>
        <v>0</v>
      </c>
      <c r="N609" s="6">
        <f t="shared" si="91"/>
        <v>0</v>
      </c>
      <c r="O609" s="6">
        <f t="shared" si="91"/>
        <v>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>
      <c r="A610" s="5">
        <f t="shared" si="89"/>
        <v>0.60100000000000042</v>
      </c>
      <c r="B610" s="10">
        <f t="shared" si="88"/>
        <v>2.6811769597930546E-11</v>
      </c>
      <c r="D610" s="6">
        <f t="shared" si="91"/>
        <v>2.6811769597930546E-11</v>
      </c>
      <c r="E610" s="6">
        <f>EXP($A610-E$4*EXP(4*$A610))*((16*E$4^2*EXP(8*$A610)-24*E$4*EXP(4*$A610)))</f>
        <v>2.2221132141989542E-55</v>
      </c>
      <c r="F610" s="6">
        <f>EXP($A610-F$4*EXP(4*$A610))*((16*F$4^2*EXP(8*$A610)-24*F$4*EXP(4*$A610)))</f>
        <v>3.5772582981499288E-130</v>
      </c>
      <c r="G610" s="6">
        <f t="shared" si="91"/>
        <v>2.2590945515899582E-235</v>
      </c>
      <c r="H610" s="6">
        <f t="shared" si="91"/>
        <v>0</v>
      </c>
      <c r="I610" s="6">
        <f t="shared" si="91"/>
        <v>0</v>
      </c>
      <c r="J610" s="6">
        <f t="shared" si="91"/>
        <v>0</v>
      </c>
      <c r="K610" s="6">
        <f t="shared" si="91"/>
        <v>0</v>
      </c>
      <c r="L610" s="6">
        <f t="shared" si="91"/>
        <v>0</v>
      </c>
      <c r="M610" s="6">
        <f t="shared" si="91"/>
        <v>0</v>
      </c>
      <c r="N610" s="6">
        <f t="shared" si="91"/>
        <v>0</v>
      </c>
      <c r="O610" s="6">
        <f t="shared" si="91"/>
        <v>0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>
      <c r="A611" s="5">
        <f t="shared" si="89"/>
        <v>0.60200000000000042</v>
      </c>
      <c r="B611" s="10">
        <f t="shared" si="88"/>
        <v>2.353917106291318E-11</v>
      </c>
      <c r="D611" s="6">
        <f t="shared" si="91"/>
        <v>2.353917106291318E-11</v>
      </c>
      <c r="E611" s="6">
        <f t="shared" si="91"/>
        <v>1.2841307234912504E-55</v>
      </c>
      <c r="F611" s="6">
        <f t="shared" si="91"/>
        <v>1.029857605678612E-130</v>
      </c>
      <c r="G611" s="6">
        <f t="shared" si="91"/>
        <v>2.4519395266425132E-236</v>
      </c>
      <c r="H611" s="6">
        <f t="shared" si="91"/>
        <v>0</v>
      </c>
      <c r="I611" s="6">
        <f t="shared" si="91"/>
        <v>0</v>
      </c>
      <c r="J611" s="6">
        <f t="shared" si="91"/>
        <v>0</v>
      </c>
      <c r="K611" s="6">
        <f t="shared" si="91"/>
        <v>0</v>
      </c>
      <c r="L611" s="6">
        <f t="shared" si="91"/>
        <v>0</v>
      </c>
      <c r="M611" s="6">
        <f t="shared" si="91"/>
        <v>0</v>
      </c>
      <c r="N611" s="6">
        <f t="shared" si="91"/>
        <v>0</v>
      </c>
      <c r="O611" s="6">
        <f t="shared" si="91"/>
        <v>0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>
      <c r="A612" s="5">
        <f t="shared" si="89"/>
        <v>0.60300000000000042</v>
      </c>
      <c r="B612" s="10">
        <f t="shared" si="88"/>
        <v>2.0654465275434306E-11</v>
      </c>
      <c r="D612" s="6">
        <f t="shared" si="91"/>
        <v>2.0654465275434306E-11</v>
      </c>
      <c r="E612" s="6">
        <f t="shared" si="91"/>
        <v>7.4042647319939589E-56</v>
      </c>
      <c r="F612" s="6">
        <f t="shared" si="91"/>
        <v>2.9499924485976593E-131</v>
      </c>
      <c r="G612" s="6">
        <f t="shared" si="91"/>
        <v>2.6375698734025162E-237</v>
      </c>
      <c r="H612" s="6">
        <f t="shared" si="91"/>
        <v>0</v>
      </c>
      <c r="I612" s="6">
        <f t="shared" si="91"/>
        <v>0</v>
      </c>
      <c r="J612" s="6">
        <f t="shared" si="91"/>
        <v>0</v>
      </c>
      <c r="K612" s="6">
        <f t="shared" si="91"/>
        <v>0</v>
      </c>
      <c r="L612" s="6">
        <f t="shared" si="91"/>
        <v>0</v>
      </c>
      <c r="M612" s="6">
        <f t="shared" si="91"/>
        <v>0</v>
      </c>
      <c r="N612" s="6">
        <f t="shared" si="91"/>
        <v>0</v>
      </c>
      <c r="O612" s="6">
        <f t="shared" si="91"/>
        <v>0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>
      <c r="A613" s="5">
        <f t="shared" si="89"/>
        <v>0.60400000000000043</v>
      </c>
      <c r="B613" s="10">
        <f t="shared" si="88"/>
        <v>1.8113104005887146E-11</v>
      </c>
      <c r="D613" s="6">
        <f t="shared" si="91"/>
        <v>1.8113104005887146E-11</v>
      </c>
      <c r="E613" s="6">
        <f t="shared" si="91"/>
        <v>4.2597135689844713E-56</v>
      </c>
      <c r="F613" s="6">
        <f t="shared" si="91"/>
        <v>8.4076131484505538E-132</v>
      </c>
      <c r="G613" s="6">
        <f t="shared" si="91"/>
        <v>2.8119106021194707E-238</v>
      </c>
      <c r="H613" s="6">
        <f t="shared" si="91"/>
        <v>0</v>
      </c>
      <c r="I613" s="6">
        <f t="shared" si="91"/>
        <v>0</v>
      </c>
      <c r="J613" s="6">
        <f t="shared" si="91"/>
        <v>0</v>
      </c>
      <c r="K613" s="6">
        <f t="shared" si="91"/>
        <v>0</v>
      </c>
      <c r="L613" s="6">
        <f t="shared" si="91"/>
        <v>0</v>
      </c>
      <c r="M613" s="6">
        <f t="shared" si="91"/>
        <v>0</v>
      </c>
      <c r="N613" s="6">
        <f t="shared" si="91"/>
        <v>0</v>
      </c>
      <c r="O613" s="6">
        <f t="shared" si="91"/>
        <v>0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>
      <c r="A614" s="5">
        <f t="shared" si="89"/>
        <v>0.60500000000000043</v>
      </c>
      <c r="B614" s="10">
        <f t="shared" si="88"/>
        <v>1.5875483645205425E-11</v>
      </c>
      <c r="D614" s="6">
        <f t="shared" si="91"/>
        <v>1.5875483645205425E-11</v>
      </c>
      <c r="E614" s="6">
        <f t="shared" ref="E614:T629" si="92">EXP($A614-E$4*EXP(4*$A614))*((16*E$4^2*EXP(8*$A614)-24*E$4*EXP(4*$A614)))</f>
        <v>2.4451229966955565E-56</v>
      </c>
      <c r="F614" s="6">
        <f t="shared" si="92"/>
        <v>2.3840965816921626E-132</v>
      </c>
      <c r="G614" s="6">
        <f t="shared" si="92"/>
        <v>2.9708911758510974E-239</v>
      </c>
      <c r="H614" s="6">
        <f t="shared" si="92"/>
        <v>0</v>
      </c>
      <c r="I614" s="6">
        <f t="shared" si="92"/>
        <v>0</v>
      </c>
      <c r="J614" s="6">
        <f t="shared" si="92"/>
        <v>0</v>
      </c>
      <c r="K614" s="6">
        <f t="shared" si="92"/>
        <v>0</v>
      </c>
      <c r="L614" s="6">
        <f t="shared" si="92"/>
        <v>0</v>
      </c>
      <c r="M614" s="6">
        <f t="shared" si="92"/>
        <v>0</v>
      </c>
      <c r="N614" s="6">
        <f t="shared" si="92"/>
        <v>0</v>
      </c>
      <c r="O614" s="6">
        <f t="shared" si="92"/>
        <v>0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>
      <c r="A615" s="5">
        <f t="shared" si="89"/>
        <v>0.60600000000000043</v>
      </c>
      <c r="B615" s="10">
        <f t="shared" si="88"/>
        <v>1.3906416406022703E-11</v>
      </c>
      <c r="D615" s="6">
        <f t="shared" ref="D615:S644" si="93">EXP($A615-D$4*EXP(4*$A615))*((16*D$4^2*EXP(8*$A615)-24*D$4*EXP(4*$A615)))</f>
        <v>1.3906416406022703E-11</v>
      </c>
      <c r="E615" s="6">
        <f t="shared" si="92"/>
        <v>1.4003576142344725E-56</v>
      </c>
      <c r="F615" s="6">
        <f t="shared" si="92"/>
        <v>6.7261331014218345E-133</v>
      </c>
      <c r="G615" s="6">
        <f t="shared" si="92"/>
        <v>3.1105987777682883E-240</v>
      </c>
      <c r="H615" s="6">
        <f t="shared" si="92"/>
        <v>0</v>
      </c>
      <c r="I615" s="6">
        <f t="shared" si="92"/>
        <v>0</v>
      </c>
      <c r="J615" s="6">
        <f t="shared" si="92"/>
        <v>0</v>
      </c>
      <c r="K615" s="6">
        <f t="shared" si="92"/>
        <v>0</v>
      </c>
      <c r="L615" s="6">
        <f t="shared" si="92"/>
        <v>0</v>
      </c>
      <c r="M615" s="6">
        <f t="shared" si="92"/>
        <v>0</v>
      </c>
      <c r="N615" s="6">
        <f t="shared" si="92"/>
        <v>0</v>
      </c>
      <c r="O615" s="6">
        <f t="shared" si="92"/>
        <v>0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>
      <c r="A616" s="5">
        <f t="shared" si="89"/>
        <v>0.60700000000000043</v>
      </c>
      <c r="B616" s="10">
        <f t="shared" si="88"/>
        <v>1.2174655810376214E-11</v>
      </c>
      <c r="D616" s="6">
        <f t="shared" si="93"/>
        <v>1.2174655810376214E-11</v>
      </c>
      <c r="E616" s="6">
        <f t="shared" si="92"/>
        <v>8.0018646747270911E-57</v>
      </c>
      <c r="F616" s="6">
        <f t="shared" si="92"/>
        <v>1.8879422327885253E-133</v>
      </c>
      <c r="G616" s="6">
        <f t="shared" si="92"/>
        <v>3.2274351571072585E-241</v>
      </c>
      <c r="H616" s="6">
        <f t="shared" si="92"/>
        <v>0</v>
      </c>
      <c r="I616" s="6">
        <f t="shared" si="92"/>
        <v>0</v>
      </c>
      <c r="J616" s="6">
        <f t="shared" si="92"/>
        <v>0</v>
      </c>
      <c r="K616" s="6">
        <f t="shared" si="92"/>
        <v>0</v>
      </c>
      <c r="L616" s="6">
        <f t="shared" si="92"/>
        <v>0</v>
      </c>
      <c r="M616" s="6">
        <f t="shared" si="92"/>
        <v>0</v>
      </c>
      <c r="N616" s="6">
        <f t="shared" si="92"/>
        <v>0</v>
      </c>
      <c r="O616" s="6">
        <f t="shared" si="92"/>
        <v>0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>
      <c r="A617" s="5">
        <f t="shared" si="89"/>
        <v>0.60800000000000043</v>
      </c>
      <c r="B617" s="10">
        <f t="shared" si="88"/>
        <v>1.0652471138689131E-11</v>
      </c>
      <c r="D617" s="6">
        <f t="shared" si="93"/>
        <v>1.0652471138689131E-11</v>
      </c>
      <c r="E617" s="6">
        <f t="shared" si="92"/>
        <v>4.5619812382051214E-57</v>
      </c>
      <c r="F617" s="6">
        <f t="shared" si="92"/>
        <v>5.2721127239610951E-134</v>
      </c>
      <c r="G617" s="6">
        <f t="shared" si="92"/>
        <v>3.3182684903190791E-242</v>
      </c>
      <c r="H617" s="6">
        <f t="shared" si="92"/>
        <v>0</v>
      </c>
      <c r="I617" s="6">
        <f t="shared" si="92"/>
        <v>0</v>
      </c>
      <c r="J617" s="6">
        <f t="shared" si="92"/>
        <v>0</v>
      </c>
      <c r="K617" s="6">
        <f t="shared" si="92"/>
        <v>0</v>
      </c>
      <c r="L617" s="6">
        <f t="shared" si="92"/>
        <v>0</v>
      </c>
      <c r="M617" s="6">
        <f t="shared" si="92"/>
        <v>0</v>
      </c>
      <c r="N617" s="6">
        <f t="shared" si="92"/>
        <v>0</v>
      </c>
      <c r="O617" s="6">
        <f t="shared" si="92"/>
        <v>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>
      <c r="A618" s="5">
        <f t="shared" si="89"/>
        <v>0.60900000000000043</v>
      </c>
      <c r="B618" s="10">
        <f t="shared" si="88"/>
        <v>9.3152660110088602E-12</v>
      </c>
      <c r="D618" s="6">
        <f t="shared" si="93"/>
        <v>9.3152660110088602E-12</v>
      </c>
      <c r="E618" s="6">
        <f t="shared" si="92"/>
        <v>2.5949074160731343E-57</v>
      </c>
      <c r="F618" s="6">
        <f t="shared" si="92"/>
        <v>1.4646858565747322E-134</v>
      </c>
      <c r="G618" s="6">
        <f t="shared" si="92"/>
        <v>3.3805714541328688E-243</v>
      </c>
      <c r="H618" s="6">
        <f t="shared" si="92"/>
        <v>0</v>
      </c>
      <c r="I618" s="6">
        <f t="shared" si="92"/>
        <v>0</v>
      </c>
      <c r="J618" s="6">
        <f t="shared" si="92"/>
        <v>0</v>
      </c>
      <c r="K618" s="6">
        <f t="shared" si="92"/>
        <v>0</v>
      </c>
      <c r="L618" s="6">
        <f t="shared" si="92"/>
        <v>0</v>
      </c>
      <c r="M618" s="6">
        <f t="shared" si="92"/>
        <v>0</v>
      </c>
      <c r="N618" s="6">
        <f t="shared" si="92"/>
        <v>0</v>
      </c>
      <c r="O618" s="6">
        <f t="shared" si="92"/>
        <v>0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>
      <c r="A619" s="5">
        <f t="shared" si="89"/>
        <v>0.61000000000000043</v>
      </c>
      <c r="B619" s="10">
        <f t="shared" si="88"/>
        <v>8.1412367241257277E-12</v>
      </c>
      <c r="D619" s="6">
        <f t="shared" si="93"/>
        <v>8.1412367241257277E-12</v>
      </c>
      <c r="E619" s="6">
        <f t="shared" si="92"/>
        <v>1.4726255681440688E-57</v>
      </c>
      <c r="F619" s="6">
        <f t="shared" si="92"/>
        <v>4.0481737157458875E-135</v>
      </c>
      <c r="G619" s="6">
        <f t="shared" si="92"/>
        <v>3.4125371092967134E-244</v>
      </c>
      <c r="H619" s="6">
        <f t="shared" si="92"/>
        <v>0</v>
      </c>
      <c r="I619" s="6">
        <f t="shared" si="92"/>
        <v>0</v>
      </c>
      <c r="J619" s="6">
        <f t="shared" si="92"/>
        <v>0</v>
      </c>
      <c r="K619" s="6">
        <f t="shared" si="92"/>
        <v>0</v>
      </c>
      <c r="L619" s="6">
        <f t="shared" si="92"/>
        <v>0</v>
      </c>
      <c r="M619" s="6">
        <f t="shared" si="92"/>
        <v>0</v>
      </c>
      <c r="N619" s="6">
        <f t="shared" si="92"/>
        <v>0</v>
      </c>
      <c r="O619" s="6">
        <f t="shared" si="92"/>
        <v>0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>
      <c r="A620" s="5">
        <f t="shared" si="89"/>
        <v>0.61100000000000043</v>
      </c>
      <c r="B620" s="10">
        <f t="shared" si="88"/>
        <v>7.1110663808313804E-12</v>
      </c>
      <c r="D620" s="6">
        <f t="shared" si="93"/>
        <v>7.1110663808313804E-12</v>
      </c>
      <c r="E620" s="6">
        <f t="shared" si="92"/>
        <v>8.3379810508399519E-58</v>
      </c>
      <c r="F620" s="6">
        <f t="shared" si="92"/>
        <v>1.1130627468413794E-135</v>
      </c>
      <c r="G620" s="6">
        <f t="shared" si="92"/>
        <v>3.413165242878178E-245</v>
      </c>
      <c r="H620" s="6">
        <f t="shared" si="92"/>
        <v>0</v>
      </c>
      <c r="I620" s="6">
        <f t="shared" si="92"/>
        <v>0</v>
      </c>
      <c r="J620" s="6">
        <f t="shared" si="92"/>
        <v>0</v>
      </c>
      <c r="K620" s="6">
        <f t="shared" si="92"/>
        <v>0</v>
      </c>
      <c r="L620" s="6">
        <f t="shared" si="92"/>
        <v>0</v>
      </c>
      <c r="M620" s="6">
        <f t="shared" si="92"/>
        <v>0</v>
      </c>
      <c r="N620" s="6">
        <f t="shared" si="92"/>
        <v>0</v>
      </c>
      <c r="O620" s="6">
        <f t="shared" si="92"/>
        <v>0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>
      <c r="A621" s="5">
        <f t="shared" si="89"/>
        <v>0.61200000000000043</v>
      </c>
      <c r="B621" s="10">
        <f t="shared" si="88"/>
        <v>6.2076512234909625E-12</v>
      </c>
      <c r="D621" s="6">
        <f t="shared" si="93"/>
        <v>6.2076512234909625E-12</v>
      </c>
      <c r="E621" s="6">
        <f t="shared" si="92"/>
        <v>4.7100287052355688E-58</v>
      </c>
      <c r="F621" s="6">
        <f t="shared" si="92"/>
        <v>3.0445069797082667E-136</v>
      </c>
      <c r="G621" s="6">
        <f t="shared" si="92"/>
        <v>3.3823134584902938E-246</v>
      </c>
      <c r="H621" s="6">
        <f t="shared" si="92"/>
        <v>0</v>
      </c>
      <c r="I621" s="6">
        <f t="shared" si="92"/>
        <v>0</v>
      </c>
      <c r="J621" s="6">
        <f t="shared" si="92"/>
        <v>0</v>
      </c>
      <c r="K621" s="6">
        <f t="shared" si="92"/>
        <v>0</v>
      </c>
      <c r="L621" s="6">
        <f t="shared" si="92"/>
        <v>0</v>
      </c>
      <c r="M621" s="6">
        <f t="shared" si="92"/>
        <v>0</v>
      </c>
      <c r="N621" s="6">
        <f t="shared" si="92"/>
        <v>0</v>
      </c>
      <c r="O621" s="6">
        <f t="shared" si="92"/>
        <v>0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>
      <c r="A622" s="5">
        <f t="shared" si="89"/>
        <v>0.61300000000000043</v>
      </c>
      <c r="B622" s="10">
        <f t="shared" si="88"/>
        <v>5.4158559263525417E-12</v>
      </c>
      <c r="D622" s="6">
        <f t="shared" si="93"/>
        <v>5.4158559263525417E-12</v>
      </c>
      <c r="E622" s="6">
        <f t="shared" si="92"/>
        <v>2.6544604308460768E-58</v>
      </c>
      <c r="F622" s="6">
        <f t="shared" si="92"/>
        <v>8.2840373734529697E-137</v>
      </c>
      <c r="G622" s="6">
        <f t="shared" si="92"/>
        <v>3.3207094253952642E-247</v>
      </c>
      <c r="H622" s="6">
        <f t="shared" si="92"/>
        <v>0</v>
      </c>
      <c r="I622" s="6">
        <f t="shared" si="92"/>
        <v>0</v>
      </c>
      <c r="J622" s="6">
        <f t="shared" si="92"/>
        <v>0</v>
      </c>
      <c r="K622" s="6">
        <f t="shared" si="92"/>
        <v>0</v>
      </c>
      <c r="L622" s="6">
        <f t="shared" si="92"/>
        <v>0</v>
      </c>
      <c r="M622" s="6">
        <f t="shared" si="92"/>
        <v>0</v>
      </c>
      <c r="N622" s="6">
        <f t="shared" si="92"/>
        <v>0</v>
      </c>
      <c r="O622" s="6">
        <f t="shared" si="92"/>
        <v>0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>
      <c r="A623" s="5">
        <f t="shared" si="89"/>
        <v>0.61400000000000043</v>
      </c>
      <c r="B623" s="10">
        <f t="shared" si="88"/>
        <v>4.7222949124244524E-12</v>
      </c>
      <c r="D623" s="6">
        <f t="shared" si="93"/>
        <v>4.7222949124244524E-12</v>
      </c>
      <c r="E623" s="6">
        <f t="shared" si="92"/>
        <v>1.4925021389843606E-58</v>
      </c>
      <c r="F623" s="6">
        <f t="shared" si="92"/>
        <v>2.2422589549956761E-137</v>
      </c>
      <c r="G623" s="6">
        <f t="shared" si="92"/>
        <v>3.2299231381196266E-248</v>
      </c>
      <c r="H623" s="6">
        <f t="shared" si="92"/>
        <v>0</v>
      </c>
      <c r="I623" s="6">
        <f t="shared" si="92"/>
        <v>0</v>
      </c>
      <c r="J623" s="6">
        <f t="shared" si="92"/>
        <v>0</v>
      </c>
      <c r="K623" s="6">
        <f t="shared" si="92"/>
        <v>0</v>
      </c>
      <c r="L623" s="6">
        <f t="shared" si="92"/>
        <v>0</v>
      </c>
      <c r="M623" s="6">
        <f t="shared" si="92"/>
        <v>0</v>
      </c>
      <c r="N623" s="6">
        <f t="shared" si="92"/>
        <v>0</v>
      </c>
      <c r="O623" s="6">
        <f t="shared" si="92"/>
        <v>0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>
      <c r="A624" s="5">
        <f t="shared" si="89"/>
        <v>0.61500000000000044</v>
      </c>
      <c r="B624" s="10">
        <f t="shared" si="88"/>
        <v>4.1151370439070919E-12</v>
      </c>
      <c r="D624" s="6">
        <f t="shared" si="93"/>
        <v>4.1151370439070919E-12</v>
      </c>
      <c r="E624" s="6">
        <f t="shared" si="92"/>
        <v>8.3721231799442097E-59</v>
      </c>
      <c r="F624" s="6">
        <f t="shared" si="92"/>
        <v>6.0372475424834529E-138</v>
      </c>
      <c r="G624" s="6">
        <f t="shared" si="92"/>
        <v>3.1123006027586017E-249</v>
      </c>
      <c r="H624" s="6">
        <f t="shared" si="92"/>
        <v>0</v>
      </c>
      <c r="I624" s="6">
        <f t="shared" si="92"/>
        <v>0</v>
      </c>
      <c r="J624" s="6">
        <f t="shared" si="92"/>
        <v>0</v>
      </c>
      <c r="K624" s="6">
        <f t="shared" si="92"/>
        <v>0</v>
      </c>
      <c r="L624" s="6">
        <f t="shared" si="92"/>
        <v>0</v>
      </c>
      <c r="M624" s="6">
        <f t="shared" si="92"/>
        <v>0</v>
      </c>
      <c r="N624" s="6">
        <f t="shared" si="92"/>
        <v>0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>
      <c r="A625" s="5">
        <f t="shared" si="89"/>
        <v>0.61600000000000044</v>
      </c>
      <c r="B625" s="10">
        <f t="shared" si="88"/>
        <v>3.583931292478584E-12</v>
      </c>
      <c r="D625" s="6">
        <f t="shared" si="93"/>
        <v>3.583931292478584E-12</v>
      </c>
      <c r="E625" s="6">
        <f t="shared" si="92"/>
        <v>4.6852645497027037E-59</v>
      </c>
      <c r="F625" s="6">
        <f t="shared" si="92"/>
        <v>1.6169348375138167E-138</v>
      </c>
      <c r="G625" s="6">
        <f t="shared" si="92"/>
        <v>2.9708628440190029E-250</v>
      </c>
      <c r="H625" s="6">
        <f t="shared" si="92"/>
        <v>0</v>
      </c>
      <c r="I625" s="6">
        <f t="shared" si="92"/>
        <v>0</v>
      </c>
      <c r="J625" s="6">
        <f t="shared" si="92"/>
        <v>0</v>
      </c>
      <c r="K625" s="6">
        <f t="shared" si="92"/>
        <v>0</v>
      </c>
      <c r="L625" s="6">
        <f t="shared" si="92"/>
        <v>0</v>
      </c>
      <c r="M625" s="6">
        <f t="shared" si="92"/>
        <v>0</v>
      </c>
      <c r="N625" s="6">
        <f t="shared" si="92"/>
        <v>0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>
      <c r="A626" s="5">
        <f t="shared" si="89"/>
        <v>0.61700000000000044</v>
      </c>
      <c r="B626" s="10">
        <f t="shared" si="88"/>
        <v>3.1194512294117451E-12</v>
      </c>
      <c r="D626" s="6">
        <f t="shared" si="93"/>
        <v>3.1194512294117451E-12</v>
      </c>
      <c r="E626" s="6">
        <f t="shared" si="92"/>
        <v>2.615811179050207E-59</v>
      </c>
      <c r="F626" s="6">
        <f t="shared" si="92"/>
        <v>4.3076177181117682E-139</v>
      </c>
      <c r="G626" s="6">
        <f t="shared" si="92"/>
        <v>2.8091763135191008E-251</v>
      </c>
      <c r="H626" s="6">
        <f t="shared" si="92"/>
        <v>0</v>
      </c>
      <c r="I626" s="6">
        <f t="shared" si="92"/>
        <v>0</v>
      </c>
      <c r="J626" s="6">
        <f t="shared" si="92"/>
        <v>0</v>
      </c>
      <c r="K626" s="6">
        <f t="shared" si="92"/>
        <v>0</v>
      </c>
      <c r="L626" s="6">
        <f t="shared" si="92"/>
        <v>0</v>
      </c>
      <c r="M626" s="6">
        <f t="shared" si="92"/>
        <v>0</v>
      </c>
      <c r="N626" s="6">
        <f t="shared" si="92"/>
        <v>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>
      <c r="A627" s="5">
        <f t="shared" si="89"/>
        <v>0.61800000000000044</v>
      </c>
      <c r="B627" s="10">
        <f t="shared" si="88"/>
        <v>2.713556387572207E-12</v>
      </c>
      <c r="D627" s="6">
        <f t="shared" si="93"/>
        <v>2.713556387572207E-12</v>
      </c>
      <c r="E627" s="6">
        <f t="shared" si="92"/>
        <v>1.4569623104628367E-59</v>
      </c>
      <c r="F627" s="6">
        <f t="shared" si="92"/>
        <v>1.1414677317743146E-139</v>
      </c>
      <c r="G627" s="6">
        <f t="shared" si="92"/>
        <v>2.6312024963464318E-252</v>
      </c>
      <c r="H627" s="6">
        <f t="shared" si="92"/>
        <v>0</v>
      </c>
      <c r="I627" s="6">
        <f t="shared" si="92"/>
        <v>0</v>
      </c>
      <c r="J627" s="6">
        <f t="shared" si="92"/>
        <v>0</v>
      </c>
      <c r="K627" s="6">
        <f t="shared" si="92"/>
        <v>0</v>
      </c>
      <c r="L627" s="6">
        <f t="shared" si="92"/>
        <v>0</v>
      </c>
      <c r="M627" s="6">
        <f t="shared" si="92"/>
        <v>0</v>
      </c>
      <c r="N627" s="6">
        <f t="shared" si="92"/>
        <v>0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>
      <c r="A628" s="5">
        <f t="shared" si="89"/>
        <v>0.61900000000000044</v>
      </c>
      <c r="B628" s="10">
        <f t="shared" si="88"/>
        <v>2.3590687397000856E-12</v>
      </c>
      <c r="D628" s="6">
        <f t="shared" si="93"/>
        <v>2.3590687397000856E-12</v>
      </c>
      <c r="E628" s="6">
        <f t="shared" si="92"/>
        <v>8.0957253571445212E-60</v>
      </c>
      <c r="F628" s="6">
        <f t="shared" si="92"/>
        <v>3.0085877305638074E-140</v>
      </c>
      <c r="G628" s="6">
        <f t="shared" si="92"/>
        <v>2.4411356253507132E-253</v>
      </c>
      <c r="H628" s="6">
        <f t="shared" si="92"/>
        <v>0</v>
      </c>
      <c r="I628" s="6">
        <f t="shared" si="92"/>
        <v>0</v>
      </c>
      <c r="J628" s="6">
        <f t="shared" si="92"/>
        <v>0</v>
      </c>
      <c r="K628" s="6">
        <f t="shared" si="92"/>
        <v>0</v>
      </c>
      <c r="L628" s="6">
        <f t="shared" si="92"/>
        <v>0</v>
      </c>
      <c r="M628" s="6">
        <f t="shared" si="92"/>
        <v>0</v>
      </c>
      <c r="N628" s="6">
        <f t="shared" si="92"/>
        <v>0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>
      <c r="A629" s="5">
        <f t="shared" si="89"/>
        <v>0.62000000000000044</v>
      </c>
      <c r="B629" s="10">
        <f t="shared" si="88"/>
        <v>2.0496627117212744E-12</v>
      </c>
      <c r="D629" s="6">
        <f t="shared" si="93"/>
        <v>2.0496627117212744E-12</v>
      </c>
      <c r="E629" s="6">
        <f t="shared" si="92"/>
        <v>4.4877080248872258E-60</v>
      </c>
      <c r="F629" s="6">
        <f t="shared" si="92"/>
        <v>7.8872380716768153E-141</v>
      </c>
      <c r="G629" s="6">
        <f t="shared" si="92"/>
        <v>2.2432378441139338E-254</v>
      </c>
      <c r="H629" s="6">
        <f t="shared" si="92"/>
        <v>0</v>
      </c>
      <c r="I629" s="6">
        <f t="shared" si="92"/>
        <v>0</v>
      </c>
      <c r="J629" s="6">
        <f t="shared" si="92"/>
        <v>0</v>
      </c>
      <c r="K629" s="6">
        <f t="shared" si="92"/>
        <v>0</v>
      </c>
      <c r="L629" s="6">
        <f t="shared" si="92"/>
        <v>0</v>
      </c>
      <c r="M629" s="6">
        <f t="shared" si="92"/>
        <v>0</v>
      </c>
      <c r="N629" s="6">
        <f t="shared" si="92"/>
        <v>0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>
      <c r="A630" s="5">
        <f t="shared" si="89"/>
        <v>0.62100000000000044</v>
      </c>
      <c r="B630" s="10">
        <f t="shared" si="88"/>
        <v>1.779767307761108E-12</v>
      </c>
      <c r="D630" s="6">
        <f t="shared" si="93"/>
        <v>1.779767307761108E-12</v>
      </c>
      <c r="E630" s="6">
        <f t="shared" si="93"/>
        <v>2.4817077443172271E-60</v>
      </c>
      <c r="F630" s="6">
        <f t="shared" si="93"/>
        <v>2.0565585721439999E-141</v>
      </c>
      <c r="G630" s="6">
        <f t="shared" si="93"/>
        <v>2.0416808969990908E-255</v>
      </c>
      <c r="H630" s="6">
        <f t="shared" si="93"/>
        <v>0</v>
      </c>
      <c r="I630" s="6">
        <f t="shared" si="93"/>
        <v>0</v>
      </c>
      <c r="J630" s="6">
        <f t="shared" si="93"/>
        <v>0</v>
      </c>
      <c r="K630" s="6">
        <f t="shared" si="93"/>
        <v>0</v>
      </c>
      <c r="L630" s="6">
        <f t="shared" si="93"/>
        <v>0</v>
      </c>
      <c r="M630" s="6">
        <f t="shared" si="93"/>
        <v>0</v>
      </c>
      <c r="N630" s="6">
        <f t="shared" si="93"/>
        <v>0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>
      <c r="A631" s="5">
        <f t="shared" si="89"/>
        <v>0.62200000000000044</v>
      </c>
      <c r="B631" s="10">
        <f t="shared" si="88"/>
        <v>1.5444790664927051E-12</v>
      </c>
      <c r="D631" s="6">
        <f t="shared" si="93"/>
        <v>1.5444790664927051E-12</v>
      </c>
      <c r="E631" s="6">
        <f t="shared" si="93"/>
        <v>1.3690828018340514E-60</v>
      </c>
      <c r="F631" s="6">
        <f t="shared" si="93"/>
        <v>5.3333695390424953E-142</v>
      </c>
      <c r="G631" s="6">
        <f t="shared" si="93"/>
        <v>1.8404025183337342E-256</v>
      </c>
      <c r="H631" s="6">
        <f t="shared" si="93"/>
        <v>0</v>
      </c>
      <c r="I631" s="6">
        <f t="shared" si="93"/>
        <v>0</v>
      </c>
      <c r="J631" s="6">
        <f t="shared" si="93"/>
        <v>0</v>
      </c>
      <c r="K631" s="6">
        <f t="shared" si="93"/>
        <v>0</v>
      </c>
      <c r="L631" s="6">
        <f t="shared" si="93"/>
        <v>0</v>
      </c>
      <c r="M631" s="6">
        <f t="shared" si="93"/>
        <v>0</v>
      </c>
      <c r="N631" s="6">
        <f t="shared" si="93"/>
        <v>0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>
      <c r="A632" s="5">
        <f t="shared" si="89"/>
        <v>0.62300000000000044</v>
      </c>
      <c r="B632" s="10">
        <f t="shared" si="88"/>
        <v>1.3394846977814898E-12</v>
      </c>
      <c r="D632" s="6">
        <f t="shared" si="93"/>
        <v>1.3394846977814898E-12</v>
      </c>
      <c r="E632" s="6">
        <f t="shared" si="93"/>
        <v>7.5345554761695235E-61</v>
      </c>
      <c r="F632" s="6">
        <f t="shared" si="93"/>
        <v>1.3756162220268585E-142</v>
      </c>
      <c r="G632" s="6">
        <f t="shared" si="93"/>
        <v>1.6429842488081692E-257</v>
      </c>
      <c r="H632" s="6">
        <f t="shared" si="93"/>
        <v>0</v>
      </c>
      <c r="I632" s="6">
        <f t="shared" si="93"/>
        <v>0</v>
      </c>
      <c r="J632" s="6">
        <f t="shared" si="93"/>
        <v>0</v>
      </c>
      <c r="K632" s="6">
        <f t="shared" si="93"/>
        <v>0</v>
      </c>
      <c r="L632" s="6">
        <f t="shared" si="93"/>
        <v>0</v>
      </c>
      <c r="M632" s="6">
        <f t="shared" si="93"/>
        <v>0</v>
      </c>
      <c r="N632" s="6">
        <f t="shared" si="93"/>
        <v>0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>
      <c r="A633" s="5">
        <f t="shared" si="89"/>
        <v>0.62400000000000044</v>
      </c>
      <c r="B633" s="10">
        <f t="shared" si="88"/>
        <v>1.1609923655078648E-12</v>
      </c>
      <c r="D633" s="6">
        <f t="shared" si="93"/>
        <v>1.1609923655078648E-12</v>
      </c>
      <c r="E633" s="6">
        <f t="shared" si="93"/>
        <v>4.1364728984406987E-61</v>
      </c>
      <c r="F633" s="6">
        <f t="shared" si="93"/>
        <v>3.5287300981350266E-143</v>
      </c>
      <c r="G633" s="6">
        <f t="shared" si="93"/>
        <v>1.452555574470039E-258</v>
      </c>
      <c r="H633" s="6">
        <f t="shared" si="93"/>
        <v>0</v>
      </c>
      <c r="I633" s="6">
        <f t="shared" si="93"/>
        <v>0</v>
      </c>
      <c r="J633" s="6">
        <f t="shared" si="93"/>
        <v>0</v>
      </c>
      <c r="K633" s="6">
        <f t="shared" si="93"/>
        <v>0</v>
      </c>
      <c r="L633" s="6">
        <f t="shared" si="93"/>
        <v>0</v>
      </c>
      <c r="M633" s="6">
        <f t="shared" si="93"/>
        <v>0</v>
      </c>
      <c r="N633" s="6">
        <f t="shared" si="93"/>
        <v>0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>
      <c r="A634" s="5">
        <f t="shared" si="89"/>
        <v>0.62500000000000044</v>
      </c>
      <c r="B634" s="10">
        <f t="shared" si="88"/>
        <v>1.0056706880863096E-12</v>
      </c>
      <c r="D634" s="6">
        <f t="shared" si="93"/>
        <v>1.0056706880863096E-12</v>
      </c>
      <c r="E634" s="6">
        <f t="shared" si="93"/>
        <v>2.26539079044401E-61</v>
      </c>
      <c r="F634" s="6">
        <f t="shared" si="93"/>
        <v>9.0023443043166446E-144</v>
      </c>
      <c r="G634" s="6">
        <f t="shared" si="93"/>
        <v>1.2717272369010133E-259</v>
      </c>
      <c r="H634" s="6">
        <f t="shared" si="93"/>
        <v>0</v>
      </c>
      <c r="I634" s="6">
        <f t="shared" si="93"/>
        <v>0</v>
      </c>
      <c r="J634" s="6">
        <f t="shared" si="93"/>
        <v>0</v>
      </c>
      <c r="K634" s="6">
        <f t="shared" si="93"/>
        <v>0</v>
      </c>
      <c r="L634" s="6">
        <f t="shared" si="93"/>
        <v>0</v>
      </c>
      <c r="M634" s="6">
        <f t="shared" si="93"/>
        <v>0</v>
      </c>
      <c r="N634" s="6">
        <f t="shared" si="93"/>
        <v>0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>
      <c r="A635" s="5">
        <f t="shared" si="89"/>
        <v>0.62600000000000044</v>
      </c>
      <c r="B635" s="10">
        <f t="shared" si="88"/>
        <v>8.7059462357532556E-13</v>
      </c>
      <c r="D635" s="6">
        <f t="shared" si="93"/>
        <v>8.7059462357532556E-13</v>
      </c>
      <c r="E635" s="6">
        <f t="shared" si="93"/>
        <v>1.2376339972588347E-61</v>
      </c>
      <c r="F635" s="6">
        <f t="shared" si="93"/>
        <v>2.2840166500744977E-144</v>
      </c>
      <c r="G635" s="6">
        <f t="shared" si="93"/>
        <v>1.1025544836024831E-260</v>
      </c>
      <c r="H635" s="6">
        <f t="shared" si="93"/>
        <v>0</v>
      </c>
      <c r="I635" s="6">
        <f t="shared" si="93"/>
        <v>0</v>
      </c>
      <c r="J635" s="6">
        <f t="shared" si="93"/>
        <v>0</v>
      </c>
      <c r="K635" s="6">
        <f t="shared" si="93"/>
        <v>0</v>
      </c>
      <c r="L635" s="6">
        <f t="shared" si="93"/>
        <v>0</v>
      </c>
      <c r="M635" s="6">
        <f t="shared" si="93"/>
        <v>0</v>
      </c>
      <c r="N635" s="6">
        <f t="shared" si="93"/>
        <v>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>
      <c r="A636" s="5">
        <f t="shared" si="89"/>
        <v>0.62700000000000045</v>
      </c>
      <c r="B636" s="10">
        <f t="shared" si="88"/>
        <v>7.5319749233096725E-13</v>
      </c>
      <c r="D636" s="6">
        <f t="shared" si="93"/>
        <v>7.5319749233096725E-13</v>
      </c>
      <c r="E636" s="6">
        <f t="shared" si="93"/>
        <v>6.744864357159477E-62</v>
      </c>
      <c r="F636" s="6">
        <f t="shared" si="93"/>
        <v>5.762882812135071E-145</v>
      </c>
      <c r="G636" s="6">
        <f t="shared" si="93"/>
        <v>9.4652908518560907E-262</v>
      </c>
      <c r="H636" s="6">
        <f t="shared" si="93"/>
        <v>0</v>
      </c>
      <c r="I636" s="6">
        <f t="shared" si="93"/>
        <v>0</v>
      </c>
      <c r="J636" s="6">
        <f t="shared" si="93"/>
        <v>0</v>
      </c>
      <c r="K636" s="6">
        <f t="shared" si="93"/>
        <v>0</v>
      </c>
      <c r="L636" s="6">
        <f t="shared" si="93"/>
        <v>0</v>
      </c>
      <c r="M636" s="6">
        <f t="shared" si="93"/>
        <v>0</v>
      </c>
      <c r="N636" s="6">
        <f t="shared" si="93"/>
        <v>0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>
      <c r="A637" s="5">
        <f t="shared" si="89"/>
        <v>0.62800000000000045</v>
      </c>
      <c r="B637" s="10">
        <f t="shared" si="88"/>
        <v>6.5122846775508476E-13</v>
      </c>
      <c r="D637" s="6">
        <f t="shared" si="93"/>
        <v>6.5122846775508476E-13</v>
      </c>
      <c r="E637" s="6">
        <f t="shared" si="93"/>
        <v>3.6667543729500601E-62</v>
      </c>
      <c r="F637" s="6">
        <f t="shared" si="93"/>
        <v>1.4459975459117788E-145</v>
      </c>
      <c r="G637" s="6">
        <f t="shared" si="93"/>
        <v>8.045972831673983E-263</v>
      </c>
      <c r="H637" s="6">
        <f t="shared" si="93"/>
        <v>0</v>
      </c>
      <c r="I637" s="6">
        <f t="shared" si="93"/>
        <v>0</v>
      </c>
      <c r="J637" s="6">
        <f t="shared" si="93"/>
        <v>0</v>
      </c>
      <c r="K637" s="6">
        <f t="shared" si="93"/>
        <v>0</v>
      </c>
      <c r="L637" s="6">
        <f t="shared" si="93"/>
        <v>0</v>
      </c>
      <c r="M637" s="6">
        <f t="shared" si="93"/>
        <v>0</v>
      </c>
      <c r="N637" s="6">
        <f t="shared" si="93"/>
        <v>0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>
      <c r="A638" s="5">
        <f t="shared" si="89"/>
        <v>0.62900000000000045</v>
      </c>
      <c r="B638" s="10">
        <f t="shared" si="88"/>
        <v>5.6271493561473589E-13</v>
      </c>
      <c r="D638" s="6">
        <f t="shared" si="93"/>
        <v>5.6271493561473589E-13</v>
      </c>
      <c r="E638" s="6">
        <f t="shared" si="93"/>
        <v>1.9884456653708751E-62</v>
      </c>
      <c r="F638" s="6">
        <f t="shared" si="93"/>
        <v>3.608052914434374E-146</v>
      </c>
      <c r="G638" s="6">
        <f t="shared" si="93"/>
        <v>6.7719955293555585E-264</v>
      </c>
      <c r="H638" s="6">
        <f t="shared" si="93"/>
        <v>0</v>
      </c>
      <c r="I638" s="6">
        <f t="shared" si="93"/>
        <v>0</v>
      </c>
      <c r="J638" s="6">
        <f t="shared" si="93"/>
        <v>0</v>
      </c>
      <c r="K638" s="6">
        <f t="shared" si="93"/>
        <v>0</v>
      </c>
      <c r="L638" s="6">
        <f t="shared" si="93"/>
        <v>0</v>
      </c>
      <c r="M638" s="6">
        <f t="shared" si="93"/>
        <v>0</v>
      </c>
      <c r="N638" s="6">
        <f t="shared" si="93"/>
        <v>0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>
      <c r="A639" s="5">
        <f t="shared" si="89"/>
        <v>0.63000000000000045</v>
      </c>
      <c r="B639" s="10">
        <f t="shared" si="88"/>
        <v>4.859291853771214E-13</v>
      </c>
      <c r="D639" s="6">
        <f t="shared" si="93"/>
        <v>4.859291853771214E-13</v>
      </c>
      <c r="E639" s="6">
        <f t="shared" si="93"/>
        <v>1.0756342799480346E-62</v>
      </c>
      <c r="F639" s="6">
        <f t="shared" si="93"/>
        <v>8.9525366201372916E-147</v>
      </c>
      <c r="G639" s="6">
        <f t="shared" si="93"/>
        <v>5.6432722959701916E-265</v>
      </c>
      <c r="H639" s="6">
        <f t="shared" si="93"/>
        <v>0</v>
      </c>
      <c r="I639" s="6">
        <f t="shared" si="93"/>
        <v>0</v>
      </c>
      <c r="J639" s="6">
        <f t="shared" si="93"/>
        <v>0</v>
      </c>
      <c r="K639" s="6">
        <f t="shared" si="93"/>
        <v>0</v>
      </c>
      <c r="L639" s="6">
        <f t="shared" si="93"/>
        <v>0</v>
      </c>
      <c r="M639" s="6">
        <f t="shared" si="93"/>
        <v>0</v>
      </c>
      <c r="N639" s="6">
        <f t="shared" si="93"/>
        <v>0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>
      <c r="A640" s="5">
        <f t="shared" si="89"/>
        <v>0.63100000000000045</v>
      </c>
      <c r="B640" s="10">
        <f t="shared" si="88"/>
        <v>4.1935895367108707E-13</v>
      </c>
      <c r="D640" s="6">
        <f t="shared" si="93"/>
        <v>4.1935895367108707E-13</v>
      </c>
      <c r="E640" s="6">
        <f t="shared" si="93"/>
        <v>5.8040374380490615E-63</v>
      </c>
      <c r="F640" s="6">
        <f t="shared" si="93"/>
        <v>2.2089070037510236E-147</v>
      </c>
      <c r="G640" s="6">
        <f t="shared" si="93"/>
        <v>4.6559066303606335E-266</v>
      </c>
      <c r="H640" s="6">
        <f t="shared" si="93"/>
        <v>0</v>
      </c>
      <c r="I640" s="6">
        <f t="shared" si="93"/>
        <v>0</v>
      </c>
      <c r="J640" s="6">
        <f t="shared" si="93"/>
        <v>0</v>
      </c>
      <c r="K640" s="6">
        <f t="shared" si="93"/>
        <v>0</v>
      </c>
      <c r="L640" s="6">
        <f t="shared" si="93"/>
        <v>0</v>
      </c>
      <c r="M640" s="6">
        <f t="shared" si="93"/>
        <v>0</v>
      </c>
      <c r="N640" s="6">
        <f t="shared" si="93"/>
        <v>0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>
      <c r="A641" s="5">
        <f t="shared" si="89"/>
        <v>0.63200000000000045</v>
      </c>
      <c r="B641" s="10">
        <f t="shared" si="88"/>
        <v>3.6168139094751469E-13</v>
      </c>
      <c r="D641" s="6">
        <f t="shared" si="93"/>
        <v>3.6168139094751469E-13</v>
      </c>
      <c r="E641" s="6">
        <f t="shared" si="93"/>
        <v>3.1239645043060466E-63</v>
      </c>
      <c r="F641" s="6">
        <f t="shared" si="93"/>
        <v>5.4194734052196719E-148</v>
      </c>
      <c r="G641" s="6">
        <f t="shared" si="93"/>
        <v>3.8029361390015526E-267</v>
      </c>
      <c r="H641" s="6">
        <f t="shared" si="93"/>
        <v>0</v>
      </c>
      <c r="I641" s="6">
        <f t="shared" si="93"/>
        <v>0</v>
      </c>
      <c r="J641" s="6">
        <f t="shared" si="93"/>
        <v>0</v>
      </c>
      <c r="K641" s="6">
        <f t="shared" si="93"/>
        <v>0</v>
      </c>
      <c r="L641" s="6">
        <f t="shared" si="93"/>
        <v>0</v>
      </c>
      <c r="M641" s="6">
        <f t="shared" si="93"/>
        <v>0</v>
      </c>
      <c r="N641" s="6">
        <f t="shared" si="93"/>
        <v>0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>
      <c r="A642" s="5">
        <f t="shared" si="89"/>
        <v>0.63300000000000045</v>
      </c>
      <c r="B642" s="10">
        <f t="shared" si="88"/>
        <v>3.1174006821054317E-13</v>
      </c>
      <c r="D642" s="6">
        <f t="shared" si="93"/>
        <v>3.1174006821054317E-13</v>
      </c>
      <c r="E642" s="6">
        <f t="shared" si="93"/>
        <v>1.6772118573570381E-63</v>
      </c>
      <c r="F642" s="6">
        <f t="shared" si="93"/>
        <v>1.3221333243354035E-148</v>
      </c>
      <c r="G642" s="6">
        <f t="shared" si="93"/>
        <v>3.0750901199584916E-268</v>
      </c>
      <c r="H642" s="6">
        <f t="shared" si="93"/>
        <v>0</v>
      </c>
      <c r="I642" s="6">
        <f t="shared" si="93"/>
        <v>0</v>
      </c>
      <c r="J642" s="6">
        <f t="shared" si="93"/>
        <v>0</v>
      </c>
      <c r="K642" s="6">
        <f t="shared" si="93"/>
        <v>0</v>
      </c>
      <c r="L642" s="6">
        <f t="shared" si="93"/>
        <v>0</v>
      </c>
      <c r="M642" s="6">
        <f t="shared" si="93"/>
        <v>0</v>
      </c>
      <c r="N642" s="6">
        <f t="shared" si="93"/>
        <v>0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>
      <c r="A643" s="5">
        <f t="shared" si="89"/>
        <v>0.63400000000000045</v>
      </c>
      <c r="B643" s="10">
        <f t="shared" si="88"/>
        <v>2.6852468182574591E-13</v>
      </c>
      <c r="D643" s="6">
        <f t="shared" si="93"/>
        <v>2.6852468182574591E-13</v>
      </c>
      <c r="E643" s="6">
        <f t="shared" si="93"/>
        <v>8.9819642275021824E-64</v>
      </c>
      <c r="F643" s="6">
        <f t="shared" si="93"/>
        <v>3.2071705379637551E-149</v>
      </c>
      <c r="G643" s="6">
        <f t="shared" si="93"/>
        <v>2.4615188717578953E-269</v>
      </c>
      <c r="H643" s="6">
        <f t="shared" si="93"/>
        <v>0</v>
      </c>
      <c r="I643" s="6">
        <f t="shared" si="93"/>
        <v>0</v>
      </c>
      <c r="J643" s="6">
        <f t="shared" si="93"/>
        <v>0</v>
      </c>
      <c r="K643" s="6">
        <f t="shared" si="93"/>
        <v>0</v>
      </c>
      <c r="L643" s="6">
        <f t="shared" si="93"/>
        <v>0</v>
      </c>
      <c r="M643" s="6">
        <f t="shared" si="93"/>
        <v>0</v>
      </c>
      <c r="N643" s="6">
        <f t="shared" si="93"/>
        <v>0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>
      <c r="A644" s="5">
        <f t="shared" si="89"/>
        <v>0.63500000000000045</v>
      </c>
      <c r="B644" s="10">
        <f t="shared" si="88"/>
        <v>2.3115315132964303E-13</v>
      </c>
      <c r="D644" s="6">
        <f t="shared" si="93"/>
        <v>2.3115315132964303E-13</v>
      </c>
      <c r="E644" s="6">
        <f t="shared" si="93"/>
        <v>4.7979075967181102E-64</v>
      </c>
      <c r="F644" s="6">
        <f t="shared" si="93"/>
        <v>7.7354857475724937E-150</v>
      </c>
      <c r="G644" s="6">
        <f t="shared" si="93"/>
        <v>1.9504615301689234E-270</v>
      </c>
      <c r="H644" s="6">
        <f t="shared" si="93"/>
        <v>0</v>
      </c>
      <c r="I644" s="6">
        <f t="shared" si="93"/>
        <v>0</v>
      </c>
      <c r="J644" s="6">
        <f t="shared" si="93"/>
        <v>0</v>
      </c>
      <c r="K644" s="6">
        <f t="shared" si="93"/>
        <v>0</v>
      </c>
      <c r="L644" s="6">
        <f t="shared" si="93"/>
        <v>0</v>
      </c>
      <c r="M644" s="6">
        <f t="shared" si="93"/>
        <v>0</v>
      </c>
      <c r="N644" s="6">
        <f t="shared" si="93"/>
        <v>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>
      <c r="A645" s="5">
        <f t="shared" si="89"/>
        <v>0.63600000000000045</v>
      </c>
      <c r="B645" s="10">
        <f t="shared" si="88"/>
        <v>1.9885583827755255E-13</v>
      </c>
      <c r="D645" s="6">
        <f t="shared" ref="D645:S660" si="96">EXP($A645-D$4*EXP(4*$A645))*((16*D$4^2*EXP(8*$A645)-24*D$4*EXP(4*$A645)))</f>
        <v>1.9885583827755255E-13</v>
      </c>
      <c r="E645" s="6">
        <f t="shared" si="96"/>
        <v>2.5563786394981554E-64</v>
      </c>
      <c r="F645" s="6">
        <f t="shared" si="96"/>
        <v>1.85507689710476E-150</v>
      </c>
      <c r="G645" s="6">
        <f t="shared" si="96"/>
        <v>1.5298287768230027E-271</v>
      </c>
      <c r="H645" s="6">
        <f t="shared" si="96"/>
        <v>0</v>
      </c>
      <c r="I645" s="6">
        <f t="shared" si="96"/>
        <v>0</v>
      </c>
      <c r="J645" s="6">
        <f t="shared" si="96"/>
        <v>0</v>
      </c>
      <c r="K645" s="6">
        <f t="shared" si="96"/>
        <v>0</v>
      </c>
      <c r="L645" s="6">
        <f t="shared" si="96"/>
        <v>0</v>
      </c>
      <c r="M645" s="6">
        <f t="shared" si="96"/>
        <v>0</v>
      </c>
      <c r="N645" s="6">
        <f t="shared" si="96"/>
        <v>0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>
      <c r="A646" s="5">
        <f t="shared" si="89"/>
        <v>0.63700000000000045</v>
      </c>
      <c r="B646" s="10">
        <f t="shared" si="88"/>
        <v>1.7096164384609219E-13</v>
      </c>
      <c r="D646" s="6">
        <f t="shared" si="96"/>
        <v>1.7096164384609219E-13</v>
      </c>
      <c r="E646" s="6">
        <f t="shared" si="96"/>
        <v>1.3585849052281547E-64</v>
      </c>
      <c r="F646" s="6">
        <f t="shared" si="96"/>
        <v>4.423184435278887E-151</v>
      </c>
      <c r="G646" s="6">
        <f t="shared" si="96"/>
        <v>1.1876862545443787E-272</v>
      </c>
      <c r="H646" s="6">
        <f t="shared" si="96"/>
        <v>0</v>
      </c>
      <c r="I646" s="6">
        <f t="shared" si="96"/>
        <v>0</v>
      </c>
      <c r="J646" s="6">
        <f t="shared" si="96"/>
        <v>0</v>
      </c>
      <c r="K646" s="6">
        <f t="shared" si="96"/>
        <v>0</v>
      </c>
      <c r="L646" s="6">
        <f t="shared" si="96"/>
        <v>0</v>
      </c>
      <c r="M646" s="6">
        <f t="shared" si="96"/>
        <v>0</v>
      </c>
      <c r="N646" s="6">
        <f t="shared" si="96"/>
        <v>0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>
      <c r="A647" s="5">
        <f t="shared" si="89"/>
        <v>0.63800000000000046</v>
      </c>
      <c r="B647" s="10">
        <f t="shared" ref="B647:B710" si="97">SUM(D647:W647)</f>
        <v>1.468857694903479E-13</v>
      </c>
      <c r="D647" s="6">
        <f t="shared" si="96"/>
        <v>1.468857694903479E-13</v>
      </c>
      <c r="E647" s="6">
        <f t="shared" si="96"/>
        <v>7.2016537885578622E-65</v>
      </c>
      <c r="F647" s="6">
        <f t="shared" si="96"/>
        <v>1.0485688728501539E-151</v>
      </c>
      <c r="G647" s="6">
        <f t="shared" si="96"/>
        <v>9.1263323510250629E-274</v>
      </c>
      <c r="H647" s="6">
        <f t="shared" si="96"/>
        <v>0</v>
      </c>
      <c r="I647" s="6">
        <f t="shared" si="96"/>
        <v>0</v>
      </c>
      <c r="J647" s="6">
        <f t="shared" si="96"/>
        <v>0</v>
      </c>
      <c r="K647" s="6">
        <f t="shared" si="96"/>
        <v>0</v>
      </c>
      <c r="L647" s="6">
        <f t="shared" si="96"/>
        <v>0</v>
      </c>
      <c r="M647" s="6">
        <f t="shared" si="96"/>
        <v>0</v>
      </c>
      <c r="N647" s="6">
        <f t="shared" si="96"/>
        <v>0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>
      <c r="A648" s="5">
        <f t="shared" ref="A648:A711" si="98">A647+$A$3</f>
        <v>0.63900000000000046</v>
      </c>
      <c r="B648" s="10">
        <f t="shared" si="97"/>
        <v>1.2611894875073076E-13</v>
      </c>
      <c r="D648" s="6">
        <f t="shared" si="96"/>
        <v>1.2611894875073076E-13</v>
      </c>
      <c r="E648" s="6">
        <f t="shared" si="96"/>
        <v>3.8076504288082817E-65</v>
      </c>
      <c r="F648" s="6">
        <f t="shared" si="96"/>
        <v>2.4713689735867885E-152</v>
      </c>
      <c r="G648" s="6">
        <f t="shared" si="96"/>
        <v>6.9407848595393742E-275</v>
      </c>
      <c r="H648" s="6">
        <f t="shared" si="96"/>
        <v>0</v>
      </c>
      <c r="I648" s="6">
        <f t="shared" si="96"/>
        <v>0</v>
      </c>
      <c r="J648" s="6">
        <f t="shared" si="96"/>
        <v>0</v>
      </c>
      <c r="K648" s="6">
        <f t="shared" si="96"/>
        <v>0</v>
      </c>
      <c r="L648" s="6">
        <f t="shared" si="96"/>
        <v>0</v>
      </c>
      <c r="M648" s="6">
        <f t="shared" si="96"/>
        <v>0</v>
      </c>
      <c r="N648" s="6">
        <f t="shared" si="96"/>
        <v>0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>
      <c r="A649" s="5">
        <f t="shared" si="98"/>
        <v>0.64000000000000046</v>
      </c>
      <c r="B649" s="10">
        <f t="shared" si="97"/>
        <v>1.0821797958886685E-13</v>
      </c>
      <c r="D649" s="6">
        <f t="shared" si="96"/>
        <v>1.0821797958886685E-13</v>
      </c>
      <c r="E649" s="6">
        <f t="shared" si="96"/>
        <v>2.0079679942219572E-65</v>
      </c>
      <c r="F649" s="6">
        <f t="shared" si="96"/>
        <v>5.7909101917729989E-153</v>
      </c>
      <c r="G649" s="6">
        <f t="shared" si="96"/>
        <v>5.2242105699265593E-276</v>
      </c>
      <c r="H649" s="6">
        <f t="shared" si="96"/>
        <v>0</v>
      </c>
      <c r="I649" s="6">
        <f t="shared" si="96"/>
        <v>0</v>
      </c>
      <c r="J649" s="6">
        <f t="shared" si="96"/>
        <v>0</v>
      </c>
      <c r="K649" s="6">
        <f t="shared" si="96"/>
        <v>0</v>
      </c>
      <c r="L649" s="6">
        <f t="shared" si="96"/>
        <v>0</v>
      </c>
      <c r="M649" s="6">
        <f t="shared" si="96"/>
        <v>0</v>
      </c>
      <c r="N649" s="6">
        <f t="shared" si="96"/>
        <v>0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>
      <c r="A650" s="5">
        <f t="shared" si="98"/>
        <v>0.64100000000000046</v>
      </c>
      <c r="B650" s="10">
        <f t="shared" si="97"/>
        <v>9.2797405657367826E-14</v>
      </c>
      <c r="D650" s="6">
        <f t="shared" si="96"/>
        <v>9.2797405657367826E-14</v>
      </c>
      <c r="E650" s="6">
        <f t="shared" si="96"/>
        <v>1.0561531015637787E-65</v>
      </c>
      <c r="F650" s="6">
        <f t="shared" si="96"/>
        <v>1.3490080296391494E-153</v>
      </c>
      <c r="G650" s="6">
        <f t="shared" si="96"/>
        <v>3.8914774233762466E-277</v>
      </c>
      <c r="H650" s="6">
        <f t="shared" si="96"/>
        <v>0</v>
      </c>
      <c r="I650" s="6">
        <f t="shared" si="96"/>
        <v>0</v>
      </c>
      <c r="J650" s="6">
        <f t="shared" si="96"/>
        <v>0</v>
      </c>
      <c r="K650" s="6">
        <f t="shared" si="96"/>
        <v>0</v>
      </c>
      <c r="L650" s="6">
        <f t="shared" si="96"/>
        <v>0</v>
      </c>
      <c r="M650" s="6">
        <f t="shared" si="96"/>
        <v>0</v>
      </c>
      <c r="N650" s="6">
        <f t="shared" si="96"/>
        <v>0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>
      <c r="A651" s="5">
        <f t="shared" si="98"/>
        <v>0.64200000000000046</v>
      </c>
      <c r="B651" s="10">
        <f t="shared" si="97"/>
        <v>7.9522211903054073E-14</v>
      </c>
      <c r="D651" s="6">
        <f t="shared" si="96"/>
        <v>7.9522211903054073E-14</v>
      </c>
      <c r="E651" s="6">
        <f t="shared" si="96"/>
        <v>5.5406768420551901E-66</v>
      </c>
      <c r="F651" s="6">
        <f t="shared" si="96"/>
        <v>3.1241402255599113E-154</v>
      </c>
      <c r="G651" s="6">
        <f t="shared" si="96"/>
        <v>2.8686132425169409E-278</v>
      </c>
      <c r="H651" s="6">
        <f t="shared" si="96"/>
        <v>0</v>
      </c>
      <c r="I651" s="6">
        <f t="shared" si="96"/>
        <v>0</v>
      </c>
      <c r="J651" s="6">
        <f t="shared" si="96"/>
        <v>0</v>
      </c>
      <c r="K651" s="6">
        <f t="shared" si="96"/>
        <v>0</v>
      </c>
      <c r="L651" s="6">
        <f t="shared" si="96"/>
        <v>0</v>
      </c>
      <c r="M651" s="6">
        <f t="shared" si="96"/>
        <v>0</v>
      </c>
      <c r="N651" s="6">
        <f t="shared" si="96"/>
        <v>0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>
      <c r="A652" s="5">
        <f t="shared" si="98"/>
        <v>0.64300000000000046</v>
      </c>
      <c r="B652" s="10">
        <f t="shared" si="97"/>
        <v>6.8101415073603006E-14</v>
      </c>
      <c r="D652" s="6">
        <f t="shared" si="96"/>
        <v>6.8101415073603006E-14</v>
      </c>
      <c r="E652" s="6">
        <f t="shared" si="96"/>
        <v>2.8990791145813469E-66</v>
      </c>
      <c r="F652" s="6">
        <f t="shared" si="96"/>
        <v>7.1925775768040427E-155</v>
      </c>
      <c r="G652" s="6">
        <f t="shared" si="96"/>
        <v>2.0925456593818666E-279</v>
      </c>
      <c r="H652" s="6">
        <f t="shared" si="96"/>
        <v>0</v>
      </c>
      <c r="I652" s="6">
        <f t="shared" si="96"/>
        <v>0</v>
      </c>
      <c r="J652" s="6">
        <f t="shared" si="96"/>
        <v>0</v>
      </c>
      <c r="K652" s="6">
        <f t="shared" si="96"/>
        <v>0</v>
      </c>
      <c r="L652" s="6">
        <f t="shared" si="96"/>
        <v>0</v>
      </c>
      <c r="M652" s="6">
        <f t="shared" si="96"/>
        <v>0</v>
      </c>
      <c r="N652" s="6">
        <f t="shared" si="96"/>
        <v>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>
      <c r="A653" s="5">
        <f t="shared" si="98"/>
        <v>0.64400000000000046</v>
      </c>
      <c r="B653" s="10">
        <f t="shared" si="97"/>
        <v>5.8282443230010712E-14</v>
      </c>
      <c r="D653" s="6">
        <f t="shared" si="96"/>
        <v>5.8282443230010712E-14</v>
      </c>
      <c r="E653" s="6">
        <f t="shared" si="96"/>
        <v>1.512913347941102E-66</v>
      </c>
      <c r="F653" s="6">
        <f t="shared" si="96"/>
        <v>1.646138508659214E-155</v>
      </c>
      <c r="G653" s="6">
        <f t="shared" si="96"/>
        <v>1.5104456164222602E-280</v>
      </c>
      <c r="H653" s="6">
        <f t="shared" si="96"/>
        <v>0</v>
      </c>
      <c r="I653" s="6">
        <f t="shared" si="96"/>
        <v>0</v>
      </c>
      <c r="J653" s="6">
        <f t="shared" si="96"/>
        <v>0</v>
      </c>
      <c r="K653" s="6">
        <f t="shared" si="96"/>
        <v>0</v>
      </c>
      <c r="L653" s="6">
        <f t="shared" si="96"/>
        <v>0</v>
      </c>
      <c r="M653" s="6">
        <f t="shared" si="96"/>
        <v>0</v>
      </c>
      <c r="N653" s="6">
        <f t="shared" si="96"/>
        <v>0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>
      <c r="A654" s="5">
        <f t="shared" si="98"/>
        <v>0.64500000000000046</v>
      </c>
      <c r="B654" s="10">
        <f t="shared" si="97"/>
        <v>4.984621043028137E-14</v>
      </c>
      <c r="D654" s="6">
        <f t="shared" si="96"/>
        <v>4.984621043028137E-14</v>
      </c>
      <c r="E654" s="6">
        <f t="shared" si="96"/>
        <v>7.8744494810088804E-67</v>
      </c>
      <c r="F654" s="6">
        <f t="shared" si="96"/>
        <v>3.7451194080644856E-156</v>
      </c>
      <c r="G654" s="6">
        <f t="shared" si="96"/>
        <v>1.0788079081852383E-281</v>
      </c>
      <c r="H654" s="6">
        <f t="shared" si="96"/>
        <v>0</v>
      </c>
      <c r="I654" s="6">
        <f t="shared" si="96"/>
        <v>0</v>
      </c>
      <c r="J654" s="6">
        <f t="shared" si="96"/>
        <v>0</v>
      </c>
      <c r="K654" s="6">
        <f t="shared" si="96"/>
        <v>0</v>
      </c>
      <c r="L654" s="6">
        <f t="shared" si="96"/>
        <v>0</v>
      </c>
      <c r="M654" s="6">
        <f t="shared" si="96"/>
        <v>0</v>
      </c>
      <c r="N654" s="6">
        <f t="shared" si="96"/>
        <v>0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>
      <c r="A655" s="5">
        <f t="shared" si="98"/>
        <v>0.64600000000000046</v>
      </c>
      <c r="B655" s="10">
        <f t="shared" si="97"/>
        <v>4.2602803495496702E-14</v>
      </c>
      <c r="D655" s="6">
        <f t="shared" si="96"/>
        <v>4.2602803495496702E-14</v>
      </c>
      <c r="E655" s="6">
        <f t="shared" si="96"/>
        <v>4.0876519209491012E-67</v>
      </c>
      <c r="F655" s="6">
        <f t="shared" si="96"/>
        <v>8.4697791796609787E-157</v>
      </c>
      <c r="G655" s="6">
        <f t="shared" si="96"/>
        <v>7.6238374273073022E-283</v>
      </c>
      <c r="H655" s="6">
        <f t="shared" si="96"/>
        <v>0</v>
      </c>
      <c r="I655" s="6">
        <f t="shared" si="96"/>
        <v>0</v>
      </c>
      <c r="J655" s="6">
        <f t="shared" si="96"/>
        <v>0</v>
      </c>
      <c r="K655" s="6">
        <f t="shared" si="96"/>
        <v>0</v>
      </c>
      <c r="L655" s="6">
        <f t="shared" si="96"/>
        <v>0</v>
      </c>
      <c r="M655" s="6">
        <f t="shared" si="96"/>
        <v>0</v>
      </c>
      <c r="N655" s="6">
        <f t="shared" si="96"/>
        <v>0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>
      <c r="A656" s="5">
        <f t="shared" si="98"/>
        <v>0.64700000000000046</v>
      </c>
      <c r="B656" s="10">
        <f t="shared" si="97"/>
        <v>3.6387707334974384E-14</v>
      </c>
      <c r="D656" s="6">
        <f t="shared" si="96"/>
        <v>3.6387707334974384E-14</v>
      </c>
      <c r="E656" s="6">
        <f t="shared" si="96"/>
        <v>2.116267455958785E-67</v>
      </c>
      <c r="F656" s="6">
        <f t="shared" si="96"/>
        <v>1.9040363636615557E-157</v>
      </c>
      <c r="G656" s="6">
        <f t="shared" si="96"/>
        <v>5.3305882080916765E-284</v>
      </c>
      <c r="H656" s="6">
        <f t="shared" si="96"/>
        <v>0</v>
      </c>
      <c r="I656" s="6">
        <f t="shared" si="96"/>
        <v>0</v>
      </c>
      <c r="J656" s="6">
        <f t="shared" si="96"/>
        <v>0</v>
      </c>
      <c r="K656" s="6">
        <f t="shared" si="96"/>
        <v>0</v>
      </c>
      <c r="L656" s="6">
        <f t="shared" si="96"/>
        <v>0</v>
      </c>
      <c r="M656" s="6">
        <f t="shared" si="96"/>
        <v>0</v>
      </c>
      <c r="N656" s="6">
        <f t="shared" si="96"/>
        <v>0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>
      <c r="A657" s="5">
        <f t="shared" si="98"/>
        <v>0.64800000000000046</v>
      </c>
      <c r="B657" s="10">
        <f t="shared" si="97"/>
        <v>3.1058503816332324E-14</v>
      </c>
      <c r="D657" s="6">
        <f t="shared" si="96"/>
        <v>3.1058503816332324E-14</v>
      </c>
      <c r="E657" s="6">
        <f t="shared" si="96"/>
        <v>1.0927114746280394E-67</v>
      </c>
      <c r="F657" s="6">
        <f t="shared" si="96"/>
        <v>4.2546583053580998E-158</v>
      </c>
      <c r="G657" s="6">
        <f t="shared" si="96"/>
        <v>3.6874835792130322E-285</v>
      </c>
      <c r="H657" s="6">
        <f t="shared" si="96"/>
        <v>0</v>
      </c>
      <c r="I657" s="6">
        <f t="shared" si="96"/>
        <v>0</v>
      </c>
      <c r="J657" s="6">
        <f t="shared" si="96"/>
        <v>0</v>
      </c>
      <c r="K657" s="6">
        <f t="shared" si="96"/>
        <v>0</v>
      </c>
      <c r="L657" s="6">
        <f t="shared" si="96"/>
        <v>0</v>
      </c>
      <c r="M657" s="6">
        <f t="shared" si="96"/>
        <v>0</v>
      </c>
      <c r="N657" s="6">
        <f t="shared" si="96"/>
        <v>0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>
      <c r="A658" s="5">
        <f t="shared" si="98"/>
        <v>0.64900000000000047</v>
      </c>
      <c r="B658" s="10">
        <f t="shared" si="97"/>
        <v>2.6491986730294182E-14</v>
      </c>
      <c r="D658" s="6">
        <f t="shared" si="96"/>
        <v>2.6491986730294182E-14</v>
      </c>
      <c r="E658" s="6">
        <f t="shared" si="96"/>
        <v>5.6269635520579598E-68</v>
      </c>
      <c r="F658" s="6">
        <f t="shared" si="96"/>
        <v>9.449959757600505E-159</v>
      </c>
      <c r="G658" s="6">
        <f t="shared" si="96"/>
        <v>2.5235963219940033E-286</v>
      </c>
      <c r="H658" s="6">
        <f t="shared" si="96"/>
        <v>0</v>
      </c>
      <c r="I658" s="6">
        <f t="shared" si="96"/>
        <v>0</v>
      </c>
      <c r="J658" s="6">
        <f t="shared" si="96"/>
        <v>0</v>
      </c>
      <c r="K658" s="6">
        <f t="shared" si="96"/>
        <v>0</v>
      </c>
      <c r="L658" s="6">
        <f t="shared" si="96"/>
        <v>0</v>
      </c>
      <c r="M658" s="6">
        <f t="shared" si="96"/>
        <v>0</v>
      </c>
      <c r="N658" s="6">
        <f t="shared" si="96"/>
        <v>0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>
      <c r="A659" s="5">
        <f t="shared" si="98"/>
        <v>0.65000000000000047</v>
      </c>
      <c r="B659" s="10">
        <f t="shared" si="97"/>
        <v>2.2581642119211667E-14</v>
      </c>
      <c r="D659" s="6">
        <f t="shared" si="96"/>
        <v>2.2581642119211667E-14</v>
      </c>
      <c r="E659" s="6">
        <f t="shared" si="96"/>
        <v>2.8898258688343203E-68</v>
      </c>
      <c r="F659" s="6">
        <f t="shared" si="96"/>
        <v>2.0862220732685761E-159</v>
      </c>
      <c r="G659" s="6">
        <f t="shared" si="96"/>
        <v>1.708542587394762E-287</v>
      </c>
      <c r="H659" s="6">
        <f t="shared" si="96"/>
        <v>0</v>
      </c>
      <c r="I659" s="6">
        <f t="shared" si="96"/>
        <v>0</v>
      </c>
      <c r="J659" s="6">
        <f t="shared" si="96"/>
        <v>0</v>
      </c>
      <c r="K659" s="6">
        <f t="shared" si="96"/>
        <v>0</v>
      </c>
      <c r="L659" s="6">
        <f t="shared" si="96"/>
        <v>0</v>
      </c>
      <c r="M659" s="6">
        <f t="shared" si="96"/>
        <v>0</v>
      </c>
      <c r="N659" s="6">
        <f t="shared" si="96"/>
        <v>0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>
      <c r="A660" s="5">
        <f t="shared" si="98"/>
        <v>0.65100000000000047</v>
      </c>
      <c r="B660" s="10">
        <f t="shared" si="97"/>
        <v>1.9235449202742223E-14</v>
      </c>
      <c r="D660" s="6">
        <f t="shared" si="96"/>
        <v>1.9235449202742223E-14</v>
      </c>
      <c r="E660" s="6">
        <f t="shared" si="96"/>
        <v>1.4801084148338212E-68</v>
      </c>
      <c r="F660" s="6">
        <f t="shared" si="96"/>
        <v>4.5776845170446868E-160</v>
      </c>
      <c r="G660" s="6">
        <f t="shared" si="96"/>
        <v>1.1442715244458483E-288</v>
      </c>
      <c r="H660" s="6">
        <f t="shared" si="96"/>
        <v>0</v>
      </c>
      <c r="I660" s="6">
        <f t="shared" si="96"/>
        <v>0</v>
      </c>
      <c r="J660" s="6">
        <f t="shared" si="96"/>
        <v>0</v>
      </c>
      <c r="K660" s="6">
        <f t="shared" si="96"/>
        <v>0</v>
      </c>
      <c r="L660" s="6">
        <f t="shared" si="96"/>
        <v>0</v>
      </c>
      <c r="M660" s="6">
        <f t="shared" si="96"/>
        <v>0</v>
      </c>
      <c r="N660" s="6">
        <f t="shared" si="96"/>
        <v>0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>
      <c r="A661" s="5">
        <f t="shared" si="98"/>
        <v>0.65200000000000047</v>
      </c>
      <c r="B661" s="10">
        <f t="shared" si="97"/>
        <v>1.6373962424886486E-14</v>
      </c>
      <c r="D661" s="6">
        <f t="shared" ref="D661:S689" si="101">EXP($A661-D$4*EXP(4*$A661))*((16*D$4^2*EXP(8*$A661)-24*D$4*EXP(4*$A661)))</f>
        <v>1.6373962424886486E-14</v>
      </c>
      <c r="E661" s="6">
        <f t="shared" si="101"/>
        <v>7.560228994008618E-69</v>
      </c>
      <c r="F661" s="6">
        <f t="shared" si="101"/>
        <v>9.9833276598297902E-161</v>
      </c>
      <c r="G661" s="6">
        <f t="shared" si="101"/>
        <v>7.5807274642755901E-290</v>
      </c>
      <c r="H661" s="6">
        <f t="shared" si="101"/>
        <v>0</v>
      </c>
      <c r="I661" s="6">
        <f t="shared" si="101"/>
        <v>0</v>
      </c>
      <c r="J661" s="6">
        <f t="shared" si="101"/>
        <v>0</v>
      </c>
      <c r="K661" s="6">
        <f t="shared" si="101"/>
        <v>0</v>
      </c>
      <c r="L661" s="6">
        <f t="shared" si="100"/>
        <v>0</v>
      </c>
      <c r="M661" s="6">
        <f t="shared" si="100"/>
        <v>0</v>
      </c>
      <c r="N661" s="6">
        <f t="shared" si="100"/>
        <v>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>
      <c r="A662" s="5">
        <f t="shared" si="98"/>
        <v>0.65300000000000047</v>
      </c>
      <c r="B662" s="10">
        <f t="shared" si="97"/>
        <v>1.3928639836454285E-14</v>
      </c>
      <c r="D662" s="6">
        <f t="shared" si="101"/>
        <v>1.3928639836454285E-14</v>
      </c>
      <c r="E662" s="6">
        <f t="shared" si="101"/>
        <v>3.8511568870281951E-69</v>
      </c>
      <c r="F662" s="6">
        <f t="shared" si="101"/>
        <v>2.1639054998314718E-161</v>
      </c>
      <c r="G662" s="6">
        <f t="shared" si="101"/>
        <v>4.9676645761614329E-291</v>
      </c>
      <c r="H662" s="6">
        <f t="shared" si="101"/>
        <v>0</v>
      </c>
      <c r="I662" s="6">
        <f t="shared" si="101"/>
        <v>0</v>
      </c>
      <c r="J662" s="6">
        <f t="shared" si="101"/>
        <v>0</v>
      </c>
      <c r="K662" s="6">
        <f t="shared" si="101"/>
        <v>0</v>
      </c>
      <c r="L662" s="6">
        <f t="shared" si="100"/>
        <v>0</v>
      </c>
      <c r="M662" s="6">
        <f t="shared" si="100"/>
        <v>0</v>
      </c>
      <c r="N662" s="6">
        <f t="shared" si="100"/>
        <v>0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>
      <c r="A663" s="5">
        <f t="shared" si="98"/>
        <v>0.65400000000000047</v>
      </c>
      <c r="B663" s="10">
        <f t="shared" si="97"/>
        <v>1.1840387181239747E-14</v>
      </c>
      <c r="D663" s="6">
        <f t="shared" si="101"/>
        <v>1.1840387181239747E-14</v>
      </c>
      <c r="E663" s="6">
        <f t="shared" si="101"/>
        <v>1.9563995799305995E-69</v>
      </c>
      <c r="F663" s="6">
        <f t="shared" si="101"/>
        <v>4.661482608789434E-162</v>
      </c>
      <c r="G663" s="6">
        <f t="shared" si="101"/>
        <v>3.2198395625643972E-292</v>
      </c>
      <c r="H663" s="6">
        <f t="shared" si="101"/>
        <v>0</v>
      </c>
      <c r="I663" s="6">
        <f t="shared" si="101"/>
        <v>0</v>
      </c>
      <c r="J663" s="6">
        <f t="shared" si="101"/>
        <v>0</v>
      </c>
      <c r="K663" s="6">
        <f t="shared" si="101"/>
        <v>0</v>
      </c>
      <c r="L663" s="6">
        <f t="shared" si="100"/>
        <v>0</v>
      </c>
      <c r="M663" s="6">
        <f t="shared" si="100"/>
        <v>0</v>
      </c>
      <c r="N663" s="6">
        <f t="shared" si="100"/>
        <v>0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>
      <c r="A664" s="5">
        <f t="shared" si="98"/>
        <v>0.65500000000000047</v>
      </c>
      <c r="B664" s="10">
        <f t="shared" si="97"/>
        <v>1.0058290731328117E-14</v>
      </c>
      <c r="D664" s="6">
        <f t="shared" si="101"/>
        <v>1.0058290731328117E-14</v>
      </c>
      <c r="E664" s="6">
        <f t="shared" si="101"/>
        <v>9.9112682571099144E-70</v>
      </c>
      <c r="F664" s="6">
        <f t="shared" si="101"/>
        <v>9.9798020677350327E-163</v>
      </c>
      <c r="G664" s="6">
        <f t="shared" si="101"/>
        <v>2.0641331700738521E-293</v>
      </c>
      <c r="H664" s="6">
        <f t="shared" si="101"/>
        <v>0</v>
      </c>
      <c r="I664" s="6">
        <f t="shared" si="101"/>
        <v>0</v>
      </c>
      <c r="J664" s="6">
        <f t="shared" si="101"/>
        <v>0</v>
      </c>
      <c r="K664" s="6">
        <f t="shared" si="101"/>
        <v>0</v>
      </c>
      <c r="L664" s="6">
        <f t="shared" si="100"/>
        <v>0</v>
      </c>
      <c r="M664" s="6">
        <f t="shared" si="100"/>
        <v>0</v>
      </c>
      <c r="N664" s="6">
        <f t="shared" si="100"/>
        <v>0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>
      <c r="A665" s="5">
        <f t="shared" si="98"/>
        <v>0.65600000000000047</v>
      </c>
      <c r="B665" s="10">
        <f t="shared" si="97"/>
        <v>8.538515169464297E-15</v>
      </c>
      <c r="D665" s="6">
        <f t="shared" si="101"/>
        <v>8.538515169464297E-15</v>
      </c>
      <c r="E665" s="6">
        <f t="shared" si="101"/>
        <v>5.0072748805735998E-70</v>
      </c>
      <c r="F665" s="6">
        <f t="shared" si="101"/>
        <v>2.123347604540832E-163</v>
      </c>
      <c r="G665" s="6">
        <f t="shared" si="101"/>
        <v>1.3087103999313213E-294</v>
      </c>
      <c r="H665" s="6">
        <f t="shared" si="101"/>
        <v>0</v>
      </c>
      <c r="I665" s="6">
        <f t="shared" si="101"/>
        <v>0</v>
      </c>
      <c r="J665" s="6">
        <f t="shared" si="101"/>
        <v>0</v>
      </c>
      <c r="K665" s="6">
        <f t="shared" si="101"/>
        <v>0</v>
      </c>
      <c r="L665" s="6">
        <f t="shared" si="100"/>
        <v>0</v>
      </c>
      <c r="M665" s="6">
        <f t="shared" si="100"/>
        <v>0</v>
      </c>
      <c r="N665" s="6">
        <f t="shared" si="100"/>
        <v>0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>
      <c r="A666" s="5">
        <f t="shared" si="98"/>
        <v>0.65700000000000047</v>
      </c>
      <c r="B666" s="10">
        <f t="shared" si="97"/>
        <v>7.2433456912450162E-15</v>
      </c>
      <c r="D666" s="6">
        <f t="shared" si="101"/>
        <v>7.2433456912450162E-15</v>
      </c>
      <c r="E666" s="6">
        <f t="shared" si="101"/>
        <v>2.5227218044281672E-70</v>
      </c>
      <c r="F666" s="6">
        <f t="shared" si="101"/>
        <v>4.4896321377016968E-164</v>
      </c>
      <c r="G666" s="6">
        <f t="shared" si="101"/>
        <v>8.2060191410013897E-296</v>
      </c>
      <c r="H666" s="6">
        <f t="shared" si="101"/>
        <v>0</v>
      </c>
      <c r="I666" s="6">
        <f t="shared" si="101"/>
        <v>0</v>
      </c>
      <c r="J666" s="6">
        <f t="shared" si="101"/>
        <v>0</v>
      </c>
      <c r="K666" s="6">
        <f t="shared" si="101"/>
        <v>0</v>
      </c>
      <c r="L666" s="6">
        <f t="shared" si="100"/>
        <v>0</v>
      </c>
      <c r="M666" s="6">
        <f t="shared" si="100"/>
        <v>0</v>
      </c>
      <c r="N666" s="6">
        <f t="shared" si="100"/>
        <v>0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>
      <c r="A667" s="5">
        <f t="shared" si="98"/>
        <v>0.65800000000000047</v>
      </c>
      <c r="B667" s="10">
        <f t="shared" si="97"/>
        <v>6.1403560390967339E-15</v>
      </c>
      <c r="D667" s="6">
        <f t="shared" si="101"/>
        <v>6.1403560390967339E-15</v>
      </c>
      <c r="E667" s="6">
        <f t="shared" si="101"/>
        <v>1.2674422722244813E-70</v>
      </c>
      <c r="F667" s="6">
        <f t="shared" si="101"/>
        <v>9.4336563803635266E-165</v>
      </c>
      <c r="G667" s="6">
        <f t="shared" si="101"/>
        <v>5.0884477923243279E-297</v>
      </c>
      <c r="H667" s="6">
        <f t="shared" si="101"/>
        <v>0</v>
      </c>
      <c r="I667" s="6">
        <f t="shared" si="101"/>
        <v>0</v>
      </c>
      <c r="J667" s="6">
        <f t="shared" si="101"/>
        <v>0</v>
      </c>
      <c r="K667" s="6">
        <f t="shared" si="101"/>
        <v>0</v>
      </c>
      <c r="L667" s="6">
        <f t="shared" si="100"/>
        <v>0</v>
      </c>
      <c r="M667" s="6">
        <f t="shared" si="100"/>
        <v>0</v>
      </c>
      <c r="N667" s="6">
        <f t="shared" si="100"/>
        <v>0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>
      <c r="A668" s="5">
        <f t="shared" si="98"/>
        <v>0.65900000000000047</v>
      </c>
      <c r="B668" s="10">
        <f t="shared" si="97"/>
        <v>5.2016864211050144E-15</v>
      </c>
      <c r="D668" s="6">
        <f t="shared" si="101"/>
        <v>5.2016864211050144E-15</v>
      </c>
      <c r="E668" s="6">
        <f t="shared" si="101"/>
        <v>6.3499903924756211E-71</v>
      </c>
      <c r="F668" s="6">
        <f t="shared" si="101"/>
        <v>1.9697816092807442E-165</v>
      </c>
      <c r="G668" s="6">
        <f t="shared" si="101"/>
        <v>3.1202009328968323E-298</v>
      </c>
      <c r="H668" s="6">
        <f t="shared" si="101"/>
        <v>0</v>
      </c>
      <c r="I668" s="6">
        <f t="shared" si="101"/>
        <v>0</v>
      </c>
      <c r="J668" s="6">
        <f t="shared" si="101"/>
        <v>0</v>
      </c>
      <c r="K668" s="6">
        <f t="shared" si="101"/>
        <v>0</v>
      </c>
      <c r="L668" s="6">
        <f t="shared" si="100"/>
        <v>0</v>
      </c>
      <c r="M668" s="6">
        <f t="shared" si="100"/>
        <v>0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>
      <c r="A669" s="5">
        <f t="shared" si="98"/>
        <v>0.66000000000000048</v>
      </c>
      <c r="B669" s="10">
        <f t="shared" si="97"/>
        <v>4.4034172443392459E-15</v>
      </c>
      <c r="D669" s="6">
        <f t="shared" si="101"/>
        <v>4.4034172443392459E-15</v>
      </c>
      <c r="E669" s="6">
        <f t="shared" si="101"/>
        <v>3.1724817842932325E-71</v>
      </c>
      <c r="F669" s="6">
        <f t="shared" si="101"/>
        <v>4.087087045358477E-166</v>
      </c>
      <c r="G669" s="6">
        <f t="shared" si="101"/>
        <v>1.8919287756474551E-299</v>
      </c>
      <c r="H669" s="6">
        <f t="shared" si="101"/>
        <v>0</v>
      </c>
      <c r="I669" s="6">
        <f t="shared" si="101"/>
        <v>0</v>
      </c>
      <c r="J669" s="6">
        <f t="shared" si="101"/>
        <v>0</v>
      </c>
      <c r="K669" s="6">
        <f t="shared" si="101"/>
        <v>0</v>
      </c>
      <c r="L669" s="6">
        <f t="shared" si="100"/>
        <v>0</v>
      </c>
      <c r="M669" s="6">
        <f t="shared" si="100"/>
        <v>0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>
      <c r="A670" s="5">
        <f t="shared" si="98"/>
        <v>0.66100000000000048</v>
      </c>
      <c r="B670" s="10">
        <f t="shared" si="97"/>
        <v>3.7250263343205655E-15</v>
      </c>
      <c r="D670" s="6">
        <f t="shared" si="101"/>
        <v>3.7250263343205655E-15</v>
      </c>
      <c r="E670" s="6">
        <f t="shared" si="101"/>
        <v>1.5805255109560273E-71</v>
      </c>
      <c r="F670" s="6">
        <f t="shared" si="101"/>
        <v>8.4266797490080831E-167</v>
      </c>
      <c r="G670" s="6">
        <f t="shared" si="101"/>
        <v>1.134311787300829E-300</v>
      </c>
      <c r="H670" s="6">
        <f t="shared" si="101"/>
        <v>0</v>
      </c>
      <c r="I670" s="6">
        <f t="shared" si="101"/>
        <v>0</v>
      </c>
      <c r="J670" s="6">
        <f t="shared" si="101"/>
        <v>0</v>
      </c>
      <c r="K670" s="6">
        <f t="shared" si="101"/>
        <v>0</v>
      </c>
      <c r="L670" s="6">
        <f t="shared" si="100"/>
        <v>0</v>
      </c>
      <c r="M670" s="6">
        <f t="shared" si="100"/>
        <v>0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>
      <c r="A671" s="5">
        <f t="shared" si="98"/>
        <v>0.66200000000000048</v>
      </c>
      <c r="B671" s="10">
        <f t="shared" si="97"/>
        <v>3.1489188464189282E-15</v>
      </c>
      <c r="D671" s="6">
        <f t="shared" si="101"/>
        <v>3.1489188464189282E-15</v>
      </c>
      <c r="E671" s="6">
        <f t="shared" si="101"/>
        <v>7.8519094566987141E-72</v>
      </c>
      <c r="F671" s="6">
        <f t="shared" si="101"/>
        <v>1.7263738513016486E-167</v>
      </c>
      <c r="G671" s="6">
        <f t="shared" si="101"/>
        <v>6.7242822131719277E-302</v>
      </c>
      <c r="H671" s="6">
        <f t="shared" si="101"/>
        <v>0</v>
      </c>
      <c r="I671" s="6">
        <f t="shared" si="101"/>
        <v>0</v>
      </c>
      <c r="J671" s="6">
        <f t="shared" si="101"/>
        <v>0</v>
      </c>
      <c r="K671" s="6">
        <f t="shared" si="101"/>
        <v>0</v>
      </c>
      <c r="L671" s="6">
        <f t="shared" si="100"/>
        <v>0</v>
      </c>
      <c r="M671" s="6">
        <f t="shared" si="100"/>
        <v>0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>
      <c r="A672" s="5">
        <f t="shared" si="98"/>
        <v>0.66300000000000048</v>
      </c>
      <c r="B672" s="10">
        <f t="shared" si="97"/>
        <v>2.6600204250544465E-15</v>
      </c>
      <c r="D672" s="6">
        <f t="shared" si="101"/>
        <v>2.6600204250544465E-15</v>
      </c>
      <c r="E672" s="6">
        <f t="shared" si="101"/>
        <v>3.8896948505649704E-72</v>
      </c>
      <c r="F672" s="6">
        <f t="shared" si="101"/>
        <v>3.5142923642176412E-168</v>
      </c>
      <c r="G672" s="6">
        <f t="shared" si="101"/>
        <v>3.9411734453060723E-303</v>
      </c>
      <c r="H672" s="6">
        <f t="shared" si="101"/>
        <v>0</v>
      </c>
      <c r="I672" s="6">
        <f t="shared" si="101"/>
        <v>0</v>
      </c>
      <c r="J672" s="6">
        <f t="shared" si="101"/>
        <v>0</v>
      </c>
      <c r="K672" s="6">
        <f t="shared" si="101"/>
        <v>0</v>
      </c>
      <c r="L672" s="6">
        <f t="shared" si="100"/>
        <v>0</v>
      </c>
      <c r="M672" s="6">
        <f t="shared" si="100"/>
        <v>0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>
      <c r="A673" s="5">
        <f t="shared" si="98"/>
        <v>0.66400000000000048</v>
      </c>
      <c r="B673" s="10">
        <f t="shared" si="97"/>
        <v>2.2454253538224381E-15</v>
      </c>
      <c r="D673" s="6">
        <f t="shared" si="101"/>
        <v>2.2454253538224381E-15</v>
      </c>
      <c r="E673" s="6">
        <f t="shared" si="101"/>
        <v>1.9213979083213343E-72</v>
      </c>
      <c r="F673" s="6">
        <f t="shared" si="101"/>
        <v>7.1081156394000691E-169</v>
      </c>
      <c r="G673" s="6">
        <f t="shared" si="101"/>
        <v>2.283765550668393E-304</v>
      </c>
      <c r="H673" s="6">
        <f t="shared" si="101"/>
        <v>0</v>
      </c>
      <c r="I673" s="6">
        <f t="shared" si="101"/>
        <v>0</v>
      </c>
      <c r="J673" s="6">
        <f t="shared" si="101"/>
        <v>0</v>
      </c>
      <c r="K673" s="6">
        <f t="shared" si="101"/>
        <v>0</v>
      </c>
      <c r="L673" s="6">
        <f t="shared" si="100"/>
        <v>0</v>
      </c>
      <c r="M673" s="6">
        <f t="shared" si="100"/>
        <v>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>
      <c r="A674" s="5">
        <f t="shared" si="98"/>
        <v>0.66500000000000048</v>
      </c>
      <c r="B674" s="10">
        <f t="shared" si="97"/>
        <v>1.8940924829282055E-15</v>
      </c>
      <c r="D674" s="6">
        <f t="shared" si="101"/>
        <v>1.8940924829282055E-15</v>
      </c>
      <c r="E674" s="6">
        <f t="shared" si="101"/>
        <v>9.4640203304610493E-73</v>
      </c>
      <c r="F674" s="6">
        <f t="shared" si="101"/>
        <v>1.4284777114774682E-169</v>
      </c>
      <c r="G674" s="6">
        <f t="shared" si="101"/>
        <v>1.3082898947041729E-305</v>
      </c>
      <c r="H674" s="6">
        <f t="shared" si="101"/>
        <v>0</v>
      </c>
      <c r="I674" s="6">
        <f t="shared" si="101"/>
        <v>0</v>
      </c>
      <c r="J674" s="6">
        <f t="shared" si="101"/>
        <v>0</v>
      </c>
      <c r="K674" s="6">
        <f t="shared" si="101"/>
        <v>0</v>
      </c>
      <c r="L674" s="6">
        <f t="shared" si="100"/>
        <v>0</v>
      </c>
      <c r="M674" s="6">
        <f t="shared" si="100"/>
        <v>0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>
      <c r="A675" s="5">
        <f t="shared" si="98"/>
        <v>0.66600000000000048</v>
      </c>
      <c r="B675" s="10">
        <f t="shared" si="97"/>
        <v>1.5965826363901375E-15</v>
      </c>
      <c r="D675" s="6">
        <f t="shared" si="101"/>
        <v>1.5965826363901375E-15</v>
      </c>
      <c r="E675" s="6">
        <f t="shared" si="101"/>
        <v>4.6482085123418837E-73</v>
      </c>
      <c r="F675" s="6">
        <f t="shared" si="101"/>
        <v>2.8522239870650148E-170</v>
      </c>
      <c r="G675" s="6">
        <f t="shared" si="101"/>
        <v>7.4090584710225836E-307</v>
      </c>
      <c r="H675" s="6">
        <f t="shared" si="101"/>
        <v>0</v>
      </c>
      <c r="I675" s="6">
        <f t="shared" si="101"/>
        <v>0</v>
      </c>
      <c r="J675" s="6">
        <f t="shared" si="101"/>
        <v>0</v>
      </c>
      <c r="K675" s="6">
        <f t="shared" si="101"/>
        <v>0</v>
      </c>
      <c r="L675" s="6">
        <f t="shared" si="100"/>
        <v>0</v>
      </c>
      <c r="M675" s="6">
        <f t="shared" si="100"/>
        <v>0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>
      <c r="A676" s="5">
        <f t="shared" si="98"/>
        <v>0.66700000000000048</v>
      </c>
      <c r="B676" s="10">
        <f t="shared" si="97"/>
        <v>1.3448320052539204E-15</v>
      </c>
      <c r="D676" s="6">
        <f t="shared" si="101"/>
        <v>1.3448320052539204E-15</v>
      </c>
      <c r="E676" s="6">
        <f t="shared" si="101"/>
        <v>2.2763661647249459E-73</v>
      </c>
      <c r="F676" s="6">
        <f t="shared" si="101"/>
        <v>5.6581402131751715E-171</v>
      </c>
      <c r="G676" s="6">
        <f t="shared" si="101"/>
        <v>4.1477121585641846E-308</v>
      </c>
      <c r="H676" s="6">
        <f t="shared" si="101"/>
        <v>0</v>
      </c>
      <c r="I676" s="6">
        <f t="shared" si="101"/>
        <v>0</v>
      </c>
      <c r="J676" s="6">
        <f t="shared" si="101"/>
        <v>0</v>
      </c>
      <c r="K676" s="6">
        <f t="shared" si="101"/>
        <v>0</v>
      </c>
      <c r="L676" s="6">
        <f t="shared" si="100"/>
        <v>0</v>
      </c>
      <c r="M676" s="6">
        <f t="shared" si="100"/>
        <v>0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>
      <c r="A677" s="5">
        <f t="shared" si="98"/>
        <v>0.66800000000000048</v>
      </c>
      <c r="B677" s="10">
        <f t="shared" si="97"/>
        <v>1.1319567377959159E-15</v>
      </c>
      <c r="D677" s="6">
        <f t="shared" si="101"/>
        <v>1.1319567377959159E-15</v>
      </c>
      <c r="E677" s="6">
        <f t="shared" si="101"/>
        <v>1.111578662318647E-73</v>
      </c>
      <c r="F677" s="6">
        <f t="shared" si="101"/>
        <v>1.1151477132352685E-171</v>
      </c>
      <c r="G677" s="6">
        <f t="shared" si="101"/>
        <v>0</v>
      </c>
      <c r="H677" s="6">
        <f t="shared" si="101"/>
        <v>0</v>
      </c>
      <c r="I677" s="6">
        <f t="shared" si="101"/>
        <v>0</v>
      </c>
      <c r="J677" s="6">
        <f t="shared" si="101"/>
        <v>0</v>
      </c>
      <c r="K677" s="6">
        <f t="shared" si="101"/>
        <v>0</v>
      </c>
      <c r="L677" s="6">
        <f t="shared" si="100"/>
        <v>0</v>
      </c>
      <c r="M677" s="6">
        <f t="shared" si="100"/>
        <v>0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>
      <c r="A678" s="5">
        <f t="shared" si="98"/>
        <v>0.66900000000000048</v>
      </c>
      <c r="B678" s="10">
        <f t="shared" si="97"/>
        <v>9.5208455512023823E-16</v>
      </c>
      <c r="D678" s="6">
        <f t="shared" si="101"/>
        <v>9.5208455512023823E-16</v>
      </c>
      <c r="E678" s="6">
        <f t="shared" si="101"/>
        <v>5.4122119727027042E-74</v>
      </c>
      <c r="F678" s="6">
        <f t="shared" si="101"/>
        <v>2.1834756754819452E-172</v>
      </c>
      <c r="G678" s="6">
        <f t="shared" si="101"/>
        <v>0</v>
      </c>
      <c r="H678" s="6">
        <f t="shared" si="101"/>
        <v>0</v>
      </c>
      <c r="I678" s="6">
        <f t="shared" si="101"/>
        <v>0</v>
      </c>
      <c r="J678" s="6">
        <f t="shared" si="101"/>
        <v>0</v>
      </c>
      <c r="K678" s="6">
        <f t="shared" si="101"/>
        <v>0</v>
      </c>
      <c r="L678" s="6">
        <f t="shared" si="100"/>
        <v>0</v>
      </c>
      <c r="M678" s="6">
        <f t="shared" si="100"/>
        <v>0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>
      <c r="A679" s="5">
        <f t="shared" si="98"/>
        <v>0.67000000000000048</v>
      </c>
      <c r="B679" s="10">
        <f t="shared" si="97"/>
        <v>8.0020976108321536E-16</v>
      </c>
      <c r="D679" s="6">
        <f t="shared" si="101"/>
        <v>8.0020976108321536E-16</v>
      </c>
      <c r="E679" s="6">
        <f t="shared" si="101"/>
        <v>2.6274886372928122E-74</v>
      </c>
      <c r="F679" s="6">
        <f t="shared" si="101"/>
        <v>4.2472731470288727E-173</v>
      </c>
      <c r="G679" s="6">
        <f t="shared" si="101"/>
        <v>0</v>
      </c>
      <c r="H679" s="6">
        <f t="shared" si="101"/>
        <v>0</v>
      </c>
      <c r="I679" s="6">
        <f t="shared" si="101"/>
        <v>0</v>
      </c>
      <c r="J679" s="6">
        <f t="shared" si="101"/>
        <v>0</v>
      </c>
      <c r="K679" s="6">
        <f t="shared" si="101"/>
        <v>0</v>
      </c>
      <c r="L679" s="6">
        <f t="shared" si="100"/>
        <v>0</v>
      </c>
      <c r="M679" s="6">
        <f t="shared" si="100"/>
        <v>0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>
      <c r="A680" s="5">
        <f t="shared" si="98"/>
        <v>0.67100000000000048</v>
      </c>
      <c r="B680" s="10">
        <f t="shared" si="97"/>
        <v>6.7206848832996704E-16</v>
      </c>
      <c r="D680" s="6">
        <f t="shared" si="101"/>
        <v>6.7206848832996704E-16</v>
      </c>
      <c r="E680" s="6">
        <f t="shared" si="101"/>
        <v>1.2718422980573278E-74</v>
      </c>
      <c r="F680" s="6">
        <f t="shared" si="101"/>
        <v>8.2074162576230522E-174</v>
      </c>
      <c r="G680" s="6">
        <f t="shared" si="101"/>
        <v>0</v>
      </c>
      <c r="H680" s="6">
        <f t="shared" si="101"/>
        <v>0</v>
      </c>
      <c r="I680" s="6">
        <f t="shared" si="101"/>
        <v>0</v>
      </c>
      <c r="J680" s="6">
        <f t="shared" si="101"/>
        <v>0</v>
      </c>
      <c r="K680" s="6">
        <f t="shared" si="101"/>
        <v>0</v>
      </c>
      <c r="L680" s="6">
        <f t="shared" si="100"/>
        <v>0</v>
      </c>
      <c r="M680" s="6">
        <f t="shared" si="100"/>
        <v>0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>
      <c r="A681" s="5">
        <f t="shared" si="98"/>
        <v>0.67200000000000049</v>
      </c>
      <c r="B681" s="10">
        <f t="shared" si="97"/>
        <v>5.6403143556152209E-16</v>
      </c>
      <c r="D681" s="6">
        <f t="shared" si="101"/>
        <v>5.6403143556152209E-16</v>
      </c>
      <c r="E681" s="6">
        <f t="shared" si="101"/>
        <v>6.138283557457146E-75</v>
      </c>
      <c r="F681" s="6">
        <f t="shared" si="101"/>
        <v>1.5755263760075267E-174</v>
      </c>
      <c r="G681" s="6">
        <f t="shared" si="101"/>
        <v>0</v>
      </c>
      <c r="H681" s="6">
        <f t="shared" si="101"/>
        <v>0</v>
      </c>
      <c r="I681" s="6">
        <f t="shared" si="101"/>
        <v>0</v>
      </c>
      <c r="J681" s="6">
        <f t="shared" si="101"/>
        <v>0</v>
      </c>
      <c r="K681" s="6">
        <f t="shared" si="101"/>
        <v>0</v>
      </c>
      <c r="L681" s="6">
        <f t="shared" si="100"/>
        <v>0</v>
      </c>
      <c r="M681" s="6">
        <f t="shared" si="100"/>
        <v>0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>
      <c r="A682" s="5">
        <f t="shared" si="98"/>
        <v>0.67300000000000049</v>
      </c>
      <c r="B682" s="10">
        <f t="shared" si="97"/>
        <v>4.7301171218328976E-16</v>
      </c>
      <c r="D682" s="6">
        <f t="shared" si="101"/>
        <v>4.7301171218328976E-16</v>
      </c>
      <c r="E682" s="6">
        <f t="shared" si="101"/>
        <v>2.9537706378872819E-75</v>
      </c>
      <c r="F682" s="6">
        <f t="shared" si="101"/>
        <v>3.0043900471176982E-175</v>
      </c>
      <c r="G682" s="6">
        <f t="shared" si="101"/>
        <v>0</v>
      </c>
      <c r="H682" s="6">
        <f t="shared" si="101"/>
        <v>0</v>
      </c>
      <c r="I682" s="6">
        <f t="shared" si="101"/>
        <v>0</v>
      </c>
      <c r="J682" s="6">
        <f t="shared" si="101"/>
        <v>0</v>
      </c>
      <c r="K682" s="6">
        <f t="shared" si="101"/>
        <v>0</v>
      </c>
      <c r="L682" s="6">
        <f t="shared" si="100"/>
        <v>0</v>
      </c>
      <c r="M682" s="6">
        <f t="shared" si="100"/>
        <v>0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>
      <c r="A683" s="5">
        <f t="shared" si="98"/>
        <v>0.67400000000000049</v>
      </c>
      <c r="B683" s="10">
        <f t="shared" si="97"/>
        <v>3.9638572159592931E-16</v>
      </c>
      <c r="D683" s="6">
        <f t="shared" si="101"/>
        <v>3.9638572159592931E-16</v>
      </c>
      <c r="E683" s="6">
        <f t="shared" si="101"/>
        <v>1.4171557589571315E-75</v>
      </c>
      <c r="F683" s="6">
        <f t="shared" si="101"/>
        <v>5.6909765008444588E-176</v>
      </c>
      <c r="G683" s="6">
        <f t="shared" si="101"/>
        <v>0</v>
      </c>
      <c r="H683" s="6">
        <f t="shared" si="101"/>
        <v>0</v>
      </c>
      <c r="I683" s="6">
        <f t="shared" si="101"/>
        <v>0</v>
      </c>
      <c r="J683" s="6">
        <f t="shared" si="101"/>
        <v>0</v>
      </c>
      <c r="K683" s="6">
        <f t="shared" si="101"/>
        <v>0</v>
      </c>
      <c r="L683" s="6">
        <f t="shared" si="100"/>
        <v>0</v>
      </c>
      <c r="M683" s="6">
        <f t="shared" si="100"/>
        <v>0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>
      <c r="A684" s="5">
        <f t="shared" si="98"/>
        <v>0.67500000000000049</v>
      </c>
      <c r="B684" s="10">
        <f t="shared" si="97"/>
        <v>3.3192528920619147E-16</v>
      </c>
      <c r="D684" s="6">
        <f t="shared" si="101"/>
        <v>3.3192528920619147E-16</v>
      </c>
      <c r="E684" s="6">
        <f t="shared" si="101"/>
        <v>6.7789781120975787E-76</v>
      </c>
      <c r="F684" s="6">
        <f t="shared" si="101"/>
        <v>1.0707929117883974E-176</v>
      </c>
      <c r="G684" s="6">
        <f t="shared" si="101"/>
        <v>0</v>
      </c>
      <c r="H684" s="6">
        <f t="shared" si="101"/>
        <v>0</v>
      </c>
      <c r="I684" s="6">
        <f t="shared" si="101"/>
        <v>0</v>
      </c>
      <c r="J684" s="6">
        <f t="shared" si="101"/>
        <v>0</v>
      </c>
      <c r="K684" s="6">
        <f t="shared" si="101"/>
        <v>0</v>
      </c>
      <c r="L684" s="6">
        <f t="shared" si="100"/>
        <v>0</v>
      </c>
      <c r="M684" s="6">
        <f t="shared" si="100"/>
        <v>0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>
      <c r="A685" s="5">
        <f t="shared" si="98"/>
        <v>0.67600000000000049</v>
      </c>
      <c r="B685" s="10">
        <f t="shared" si="97"/>
        <v>2.7773948072843505E-16</v>
      </c>
      <c r="D685" s="6">
        <f t="shared" si="101"/>
        <v>2.7773948072843505E-16</v>
      </c>
      <c r="E685" s="6">
        <f t="shared" si="101"/>
        <v>3.2330432878437155E-76</v>
      </c>
      <c r="F685" s="6">
        <f t="shared" si="101"/>
        <v>2.0012471681219941E-177</v>
      </c>
      <c r="G685" s="6">
        <f t="shared" si="101"/>
        <v>0</v>
      </c>
      <c r="H685" s="6">
        <f t="shared" si="101"/>
        <v>0</v>
      </c>
      <c r="I685" s="6">
        <f t="shared" si="101"/>
        <v>0</v>
      </c>
      <c r="J685" s="6">
        <f t="shared" si="101"/>
        <v>0</v>
      </c>
      <c r="K685" s="6">
        <f t="shared" si="101"/>
        <v>0</v>
      </c>
      <c r="L685" s="6">
        <f t="shared" si="100"/>
        <v>0</v>
      </c>
      <c r="M685" s="6">
        <f t="shared" si="100"/>
        <v>0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>
      <c r="A686" s="5">
        <f t="shared" si="98"/>
        <v>0.67700000000000049</v>
      </c>
      <c r="B686" s="10">
        <f t="shared" si="97"/>
        <v>2.3222476489534945E-16</v>
      </c>
      <c r="D686" s="6">
        <f t="shared" si="101"/>
        <v>2.3222476489534945E-16</v>
      </c>
      <c r="E686" s="6">
        <f t="shared" si="101"/>
        <v>1.5372844779734196E-76</v>
      </c>
      <c r="F686" s="6">
        <f t="shared" si="101"/>
        <v>3.7150169826031281E-178</v>
      </c>
      <c r="G686" s="6">
        <f t="shared" si="101"/>
        <v>0</v>
      </c>
      <c r="H686" s="6">
        <f t="shared" si="101"/>
        <v>0</v>
      </c>
      <c r="I686" s="6">
        <f t="shared" si="101"/>
        <v>0</v>
      </c>
      <c r="J686" s="6">
        <f t="shared" si="101"/>
        <v>0</v>
      </c>
      <c r="K686" s="6">
        <f t="shared" si="101"/>
        <v>0</v>
      </c>
      <c r="L686" s="6">
        <f t="shared" si="101"/>
        <v>0</v>
      </c>
      <c r="M686" s="6">
        <f t="shared" si="101"/>
        <v>0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>
      <c r="A687" s="5">
        <f t="shared" si="98"/>
        <v>0.67800000000000049</v>
      </c>
      <c r="B687" s="10">
        <f t="shared" si="97"/>
        <v>1.9402235615778484E-16</v>
      </c>
      <c r="D687" s="6">
        <f t="shared" si="101"/>
        <v>1.9402235615778484E-16</v>
      </c>
      <c r="E687" s="6">
        <f t="shared" si="101"/>
        <v>7.2876443684777428E-77</v>
      </c>
      <c r="F687" s="6">
        <f t="shared" si="101"/>
        <v>6.8497377251431949E-179</v>
      </c>
      <c r="G687" s="6">
        <f t="shared" si="101"/>
        <v>0</v>
      </c>
      <c r="H687" s="6">
        <f t="shared" si="101"/>
        <v>0</v>
      </c>
      <c r="I687" s="6">
        <f t="shared" si="101"/>
        <v>0</v>
      </c>
      <c r="J687" s="6">
        <f t="shared" si="101"/>
        <v>0</v>
      </c>
      <c r="K687" s="6">
        <f t="shared" si="101"/>
        <v>0</v>
      </c>
      <c r="L687" s="6">
        <f t="shared" si="101"/>
        <v>0</v>
      </c>
      <c r="M687" s="6">
        <f t="shared" si="101"/>
        <v>0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>
      <c r="A688" s="5">
        <f t="shared" si="98"/>
        <v>0.67900000000000049</v>
      </c>
      <c r="B688" s="10">
        <f t="shared" si="97"/>
        <v>1.6198173072348244E-16</v>
      </c>
      <c r="D688" s="6">
        <f t="shared" si="101"/>
        <v>1.6198173072348244E-16</v>
      </c>
      <c r="E688" s="6">
        <f t="shared" si="101"/>
        <v>3.4443324054240713E-77</v>
      </c>
      <c r="F688" s="6">
        <f t="shared" si="101"/>
        <v>1.2543777366897686E-179</v>
      </c>
      <c r="G688" s="6">
        <f t="shared" si="101"/>
        <v>0</v>
      </c>
      <c r="H688" s="6">
        <f t="shared" si="101"/>
        <v>0</v>
      </c>
      <c r="I688" s="6">
        <f t="shared" si="101"/>
        <v>0</v>
      </c>
      <c r="J688" s="6">
        <f t="shared" si="101"/>
        <v>0</v>
      </c>
      <c r="K688" s="6">
        <f t="shared" si="101"/>
        <v>0</v>
      </c>
      <c r="L688" s="6">
        <f t="shared" si="101"/>
        <v>0</v>
      </c>
      <c r="M688" s="6">
        <f t="shared" si="101"/>
        <v>0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>
      <c r="A689" s="5">
        <f t="shared" si="98"/>
        <v>0.68000000000000049</v>
      </c>
      <c r="B689" s="10">
        <f t="shared" si="97"/>
        <v>1.3512944634951514E-16</v>
      </c>
      <c r="D689" s="6">
        <f t="shared" si="101"/>
        <v>1.3512944634951514E-16</v>
      </c>
      <c r="E689" s="6">
        <f t="shared" si="101"/>
        <v>1.6229406235777534E-77</v>
      </c>
      <c r="F689" s="6">
        <f t="shared" si="101"/>
        <v>2.2814561638616931E-180</v>
      </c>
      <c r="G689" s="6">
        <f t="shared" si="101"/>
        <v>0</v>
      </c>
      <c r="H689" s="6">
        <f t="shared" si="101"/>
        <v>0</v>
      </c>
      <c r="I689" s="6">
        <f t="shared" si="101"/>
        <v>0</v>
      </c>
      <c r="J689" s="6">
        <f t="shared" si="101"/>
        <v>0</v>
      </c>
      <c r="K689" s="6">
        <f t="shared" ref="K689:W710" si="103">EXP($A689-K$4*EXP(4*$A689))*((16*K$4^2*EXP(8*$A689)-24*K$4*EXP(4*$A689)))</f>
        <v>0</v>
      </c>
      <c r="L689" s="6">
        <f t="shared" si="103"/>
        <v>0</v>
      </c>
      <c r="M689" s="6">
        <f t="shared" si="103"/>
        <v>0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>
      <c r="A690" s="5">
        <f t="shared" si="98"/>
        <v>0.68100000000000049</v>
      </c>
      <c r="B690" s="10">
        <f t="shared" si="97"/>
        <v>1.126425152874057E-16</v>
      </c>
      <c r="D690" s="6">
        <f t="shared" ref="D690:K721" si="104">EXP($A690-D$4*EXP(4*$A690))*((16*D$4^2*EXP(8*$A690)-24*D$4*EXP(4*$A690)))</f>
        <v>1.126425152874057E-16</v>
      </c>
      <c r="E690" s="6">
        <f t="shared" si="104"/>
        <v>7.6238545180048871E-78</v>
      </c>
      <c r="F690" s="6">
        <f t="shared" si="104"/>
        <v>4.1211024445196316E-181</v>
      </c>
      <c r="G690" s="6">
        <f t="shared" si="104"/>
        <v>0</v>
      </c>
      <c r="H690" s="6">
        <f t="shared" si="104"/>
        <v>0</v>
      </c>
      <c r="I690" s="6">
        <f t="shared" si="104"/>
        <v>0</v>
      </c>
      <c r="J690" s="6">
        <f t="shared" si="104"/>
        <v>0</v>
      </c>
      <c r="K690" s="6">
        <f t="shared" si="104"/>
        <v>0</v>
      </c>
      <c r="L690" s="6">
        <f t="shared" si="103"/>
        <v>0</v>
      </c>
      <c r="M690" s="6">
        <f t="shared" si="103"/>
        <v>0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>
      <c r="A691" s="5">
        <f t="shared" si="98"/>
        <v>0.68200000000000049</v>
      </c>
      <c r="B691" s="10">
        <f t="shared" si="97"/>
        <v>9.3825682987240297E-17</v>
      </c>
      <c r="D691" s="6">
        <f t="shared" si="104"/>
        <v>9.3825682987240297E-17</v>
      </c>
      <c r="E691" s="6">
        <f t="shared" si="104"/>
        <v>3.5703899594746496E-78</v>
      </c>
      <c r="F691" s="6">
        <f t="shared" si="104"/>
        <v>7.3929918853817146E-182</v>
      </c>
      <c r="G691" s="6">
        <f t="shared" si="104"/>
        <v>0</v>
      </c>
      <c r="H691" s="6">
        <f t="shared" si="104"/>
        <v>0</v>
      </c>
      <c r="I691" s="6">
        <f t="shared" si="104"/>
        <v>0</v>
      </c>
      <c r="J691" s="6">
        <f t="shared" si="104"/>
        <v>0</v>
      </c>
      <c r="K691" s="6">
        <f t="shared" si="104"/>
        <v>0</v>
      </c>
      <c r="L691" s="6">
        <f t="shared" si="103"/>
        <v>0</v>
      </c>
      <c r="M691" s="6">
        <f t="shared" si="103"/>
        <v>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>
      <c r="A692" s="5">
        <f t="shared" si="98"/>
        <v>0.6830000000000005</v>
      </c>
      <c r="B692" s="10">
        <f t="shared" si="97"/>
        <v>7.8092054619268847E-17</v>
      </c>
      <c r="D692" s="6">
        <f t="shared" si="104"/>
        <v>7.8092054619268847E-17</v>
      </c>
      <c r="E692" s="6">
        <f t="shared" si="104"/>
        <v>1.6669418649494284E-78</v>
      </c>
      <c r="F692" s="6">
        <f t="shared" si="104"/>
        <v>1.3171055620896382E-182</v>
      </c>
      <c r="G692" s="6">
        <f t="shared" si="104"/>
        <v>0</v>
      </c>
      <c r="H692" s="6">
        <f t="shared" si="104"/>
        <v>0</v>
      </c>
      <c r="I692" s="6">
        <f t="shared" si="104"/>
        <v>0</v>
      </c>
      <c r="J692" s="6">
        <f t="shared" si="104"/>
        <v>0</v>
      </c>
      <c r="K692" s="6">
        <f t="shared" si="104"/>
        <v>0</v>
      </c>
      <c r="L692" s="6">
        <f t="shared" si="103"/>
        <v>0</v>
      </c>
      <c r="M692" s="6">
        <f t="shared" si="103"/>
        <v>0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>
      <c r="A693" s="5">
        <f t="shared" si="98"/>
        <v>0.6840000000000005</v>
      </c>
      <c r="B693" s="10">
        <f t="shared" si="97"/>
        <v>6.4946588940321542E-17</v>
      </c>
      <c r="D693" s="6">
        <f t="shared" si="104"/>
        <v>6.4946588940321542E-17</v>
      </c>
      <c r="E693" s="6">
        <f t="shared" si="104"/>
        <v>7.7586051312033779E-79</v>
      </c>
      <c r="F693" s="6">
        <f t="shared" si="104"/>
        <v>2.3302495007153921E-183</v>
      </c>
      <c r="G693" s="6">
        <f t="shared" si="104"/>
        <v>0</v>
      </c>
      <c r="H693" s="6">
        <f t="shared" si="104"/>
        <v>0</v>
      </c>
      <c r="I693" s="6">
        <f t="shared" si="104"/>
        <v>0</v>
      </c>
      <c r="J693" s="6">
        <f t="shared" si="104"/>
        <v>0</v>
      </c>
      <c r="K693" s="6">
        <f t="shared" si="104"/>
        <v>0</v>
      </c>
      <c r="L693" s="6">
        <f t="shared" si="103"/>
        <v>0</v>
      </c>
      <c r="M693" s="6">
        <f t="shared" si="103"/>
        <v>0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>
      <c r="A694" s="5">
        <f t="shared" si="98"/>
        <v>0.6850000000000005</v>
      </c>
      <c r="B694" s="10">
        <f t="shared" si="97"/>
        <v>5.3972046070128534E-17</v>
      </c>
      <c r="D694" s="6">
        <f t="shared" si="104"/>
        <v>5.3972046070128534E-17</v>
      </c>
      <c r="E694" s="6">
        <f t="shared" si="104"/>
        <v>3.5999781255416256E-79</v>
      </c>
      <c r="F694" s="6">
        <f t="shared" si="104"/>
        <v>4.0940547947061348E-184</v>
      </c>
      <c r="G694" s="6">
        <f t="shared" si="104"/>
        <v>0</v>
      </c>
      <c r="H694" s="6">
        <f t="shared" si="104"/>
        <v>0</v>
      </c>
      <c r="I694" s="6">
        <f t="shared" si="104"/>
        <v>0</v>
      </c>
      <c r="J694" s="6">
        <f t="shared" si="104"/>
        <v>0</v>
      </c>
      <c r="K694" s="6">
        <f t="shared" si="104"/>
        <v>0</v>
      </c>
      <c r="L694" s="6">
        <f t="shared" si="103"/>
        <v>0</v>
      </c>
      <c r="M694" s="6">
        <f t="shared" si="103"/>
        <v>0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>
      <c r="A695" s="5">
        <f t="shared" si="98"/>
        <v>0.6860000000000005</v>
      </c>
      <c r="B695" s="10">
        <f t="shared" si="97"/>
        <v>4.4817033707623808E-17</v>
      </c>
      <c r="D695" s="6">
        <f t="shared" si="104"/>
        <v>4.4817033707623808E-17</v>
      </c>
      <c r="E695" s="6">
        <f t="shared" si="104"/>
        <v>1.6651896136157862E-79</v>
      </c>
      <c r="F695" s="6">
        <f t="shared" si="104"/>
        <v>7.1426952232660824E-185</v>
      </c>
      <c r="G695" s="6">
        <f t="shared" si="104"/>
        <v>0</v>
      </c>
      <c r="H695" s="6">
        <f t="shared" si="104"/>
        <v>0</v>
      </c>
      <c r="I695" s="6">
        <f t="shared" si="104"/>
        <v>0</v>
      </c>
      <c r="J695" s="6">
        <f t="shared" si="104"/>
        <v>0</v>
      </c>
      <c r="K695" s="6">
        <f t="shared" si="104"/>
        <v>0</v>
      </c>
      <c r="L695" s="6">
        <f t="shared" si="103"/>
        <v>0</v>
      </c>
      <c r="M695" s="6">
        <f t="shared" si="103"/>
        <v>0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>
      <c r="A696" s="5">
        <f t="shared" si="98"/>
        <v>0.6870000000000005</v>
      </c>
      <c r="B696" s="10">
        <f t="shared" si="97"/>
        <v>3.7185846397467614E-17</v>
      </c>
      <c r="D696" s="6">
        <f t="shared" si="104"/>
        <v>3.7185846397467614E-17</v>
      </c>
      <c r="E696" s="6">
        <f t="shared" si="104"/>
        <v>7.6783821656710884E-80</v>
      </c>
      <c r="F696" s="6">
        <f t="shared" si="104"/>
        <v>1.2374157327552169E-185</v>
      </c>
      <c r="G696" s="6">
        <f t="shared" si="104"/>
        <v>0</v>
      </c>
      <c r="H696" s="6">
        <f t="shared" si="104"/>
        <v>0</v>
      </c>
      <c r="I696" s="6">
        <f t="shared" si="104"/>
        <v>0</v>
      </c>
      <c r="J696" s="6">
        <f t="shared" si="104"/>
        <v>0</v>
      </c>
      <c r="K696" s="6">
        <f t="shared" si="104"/>
        <v>0</v>
      </c>
      <c r="L696" s="6">
        <f t="shared" si="103"/>
        <v>0</v>
      </c>
      <c r="M696" s="6">
        <f t="shared" si="103"/>
        <v>0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>
      <c r="A697" s="5">
        <f t="shared" si="98"/>
        <v>0.6880000000000005</v>
      </c>
      <c r="B697" s="10">
        <f t="shared" si="97"/>
        <v>3.0829835690182503E-17</v>
      </c>
      <c r="D697" s="6">
        <f t="shared" si="104"/>
        <v>3.0829835690182503E-17</v>
      </c>
      <c r="E697" s="6">
        <f t="shared" si="104"/>
        <v>3.5294945182900454E-80</v>
      </c>
      <c r="F697" s="6">
        <f t="shared" si="104"/>
        <v>2.1286386784239899E-186</v>
      </c>
      <c r="G697" s="6">
        <f t="shared" si="104"/>
        <v>0</v>
      </c>
      <c r="H697" s="6">
        <f t="shared" si="104"/>
        <v>0</v>
      </c>
      <c r="I697" s="6">
        <f t="shared" si="104"/>
        <v>0</v>
      </c>
      <c r="J697" s="6">
        <f t="shared" si="104"/>
        <v>0</v>
      </c>
      <c r="K697" s="6">
        <f t="shared" si="104"/>
        <v>0</v>
      </c>
      <c r="L697" s="6">
        <f t="shared" si="103"/>
        <v>0</v>
      </c>
      <c r="M697" s="6">
        <f t="shared" si="103"/>
        <v>0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>
      <c r="A698" s="5">
        <f t="shared" si="98"/>
        <v>0.6890000000000005</v>
      </c>
      <c r="B698" s="10">
        <f t="shared" si="97"/>
        <v>2.5540086331585349E-17</v>
      </c>
      <c r="D698" s="6">
        <f t="shared" si="104"/>
        <v>2.5540086331585349E-17</v>
      </c>
      <c r="E698" s="6">
        <f t="shared" si="104"/>
        <v>1.6172851300075863E-80</v>
      </c>
      <c r="F698" s="6">
        <f t="shared" si="104"/>
        <v>3.6358735735809767E-187</v>
      </c>
      <c r="G698" s="6">
        <f t="shared" si="104"/>
        <v>0</v>
      </c>
      <c r="H698" s="6">
        <f t="shared" si="104"/>
        <v>0</v>
      </c>
      <c r="I698" s="6">
        <f t="shared" si="104"/>
        <v>0</v>
      </c>
      <c r="J698" s="6">
        <f t="shared" si="104"/>
        <v>0</v>
      </c>
      <c r="K698" s="6">
        <f t="shared" si="104"/>
        <v>0</v>
      </c>
      <c r="L698" s="6">
        <f t="shared" si="103"/>
        <v>0</v>
      </c>
      <c r="M698" s="6">
        <f t="shared" si="103"/>
        <v>0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>
      <c r="A699" s="5">
        <f t="shared" si="98"/>
        <v>0.6900000000000005</v>
      </c>
      <c r="B699" s="10">
        <f t="shared" si="97"/>
        <v>2.1141205759065988E-17</v>
      </c>
      <c r="D699" s="6">
        <f t="shared" si="104"/>
        <v>2.1141205759065988E-17</v>
      </c>
      <c r="E699" s="6">
        <f t="shared" si="104"/>
        <v>7.38731271677031E-81</v>
      </c>
      <c r="F699" s="6">
        <f t="shared" si="104"/>
        <v>6.1662874190567715E-188</v>
      </c>
      <c r="G699" s="6">
        <f t="shared" si="104"/>
        <v>0</v>
      </c>
      <c r="H699" s="6">
        <f t="shared" si="104"/>
        <v>0</v>
      </c>
      <c r="I699" s="6">
        <f t="shared" si="104"/>
        <v>0</v>
      </c>
      <c r="J699" s="6">
        <f t="shared" si="104"/>
        <v>0</v>
      </c>
      <c r="K699" s="6">
        <f t="shared" si="104"/>
        <v>0</v>
      </c>
      <c r="L699" s="6">
        <f t="shared" si="103"/>
        <v>0</v>
      </c>
      <c r="M699" s="6">
        <f t="shared" si="103"/>
        <v>0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>
      <c r="A700" s="5">
        <f t="shared" si="98"/>
        <v>0.6910000000000005</v>
      </c>
      <c r="B700" s="10">
        <f t="shared" si="97"/>
        <v>1.7486061862500436E-17</v>
      </c>
      <c r="D700" s="6">
        <f t="shared" si="104"/>
        <v>1.7486061862500436E-17</v>
      </c>
      <c r="E700" s="6">
        <f t="shared" si="104"/>
        <v>3.3636180574338309E-81</v>
      </c>
      <c r="F700" s="6">
        <f t="shared" si="104"/>
        <v>1.0383279112931173E-188</v>
      </c>
      <c r="G700" s="6">
        <f t="shared" si="104"/>
        <v>0</v>
      </c>
      <c r="H700" s="6">
        <f t="shared" si="104"/>
        <v>0</v>
      </c>
      <c r="I700" s="6">
        <f t="shared" si="104"/>
        <v>0</v>
      </c>
      <c r="J700" s="6">
        <f t="shared" si="104"/>
        <v>0</v>
      </c>
      <c r="K700" s="6">
        <f t="shared" si="104"/>
        <v>0</v>
      </c>
      <c r="L700" s="6">
        <f t="shared" si="103"/>
        <v>0</v>
      </c>
      <c r="M700" s="6">
        <f t="shared" si="103"/>
        <v>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>
      <c r="A701" s="5">
        <f t="shared" si="98"/>
        <v>0.6920000000000005</v>
      </c>
      <c r="B701" s="10">
        <f t="shared" si="97"/>
        <v>1.4451327786249739E-17</v>
      </c>
      <c r="D701" s="6">
        <f t="shared" si="104"/>
        <v>1.4451327786249739E-17</v>
      </c>
      <c r="E701" s="6">
        <f t="shared" si="104"/>
        <v>1.5266575808302924E-81</v>
      </c>
      <c r="F701" s="6">
        <f t="shared" si="104"/>
        <v>1.7359156780129866E-189</v>
      </c>
      <c r="G701" s="6">
        <f t="shared" si="104"/>
        <v>0</v>
      </c>
      <c r="H701" s="6">
        <f t="shared" si="104"/>
        <v>0</v>
      </c>
      <c r="I701" s="6">
        <f t="shared" si="104"/>
        <v>0</v>
      </c>
      <c r="J701" s="6">
        <f t="shared" si="104"/>
        <v>0</v>
      </c>
      <c r="K701" s="6">
        <f t="shared" si="104"/>
        <v>0</v>
      </c>
      <c r="L701" s="6">
        <f t="shared" si="103"/>
        <v>0</v>
      </c>
      <c r="M701" s="6">
        <f t="shared" si="103"/>
        <v>0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>
      <c r="A702" s="5">
        <f t="shared" si="98"/>
        <v>0.6930000000000005</v>
      </c>
      <c r="B702" s="10">
        <f t="shared" si="97"/>
        <v>1.1933713027689735E-17</v>
      </c>
      <c r="D702" s="6">
        <f t="shared" si="104"/>
        <v>1.1933713027689735E-17</v>
      </c>
      <c r="E702" s="6">
        <f t="shared" si="104"/>
        <v>6.9069422070166485E-82</v>
      </c>
      <c r="F702" s="6">
        <f t="shared" si="104"/>
        <v>2.8813337329954611E-190</v>
      </c>
      <c r="G702" s="6">
        <f t="shared" si="104"/>
        <v>0</v>
      </c>
      <c r="H702" s="6">
        <f t="shared" si="104"/>
        <v>0</v>
      </c>
      <c r="I702" s="6">
        <f t="shared" si="104"/>
        <v>0</v>
      </c>
      <c r="J702" s="6">
        <f t="shared" si="104"/>
        <v>0</v>
      </c>
      <c r="K702" s="6">
        <f t="shared" si="104"/>
        <v>0</v>
      </c>
      <c r="L702" s="6">
        <f t="shared" si="103"/>
        <v>0</v>
      </c>
      <c r="M702" s="6">
        <f t="shared" si="103"/>
        <v>0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>
      <c r="A703" s="5">
        <f t="shared" si="98"/>
        <v>0.69400000000000051</v>
      </c>
      <c r="B703" s="10">
        <f t="shared" si="97"/>
        <v>9.8467776809464755E-18</v>
      </c>
      <c r="D703" s="6">
        <f t="shared" si="104"/>
        <v>9.8467776809464755E-18</v>
      </c>
      <c r="E703" s="6">
        <f t="shared" si="104"/>
        <v>3.1148250018220084E-82</v>
      </c>
      <c r="F703" s="6">
        <f t="shared" si="104"/>
        <v>4.7480665941652654E-191</v>
      </c>
      <c r="G703" s="6">
        <f t="shared" si="104"/>
        <v>0</v>
      </c>
      <c r="H703" s="6">
        <f t="shared" si="104"/>
        <v>0</v>
      </c>
      <c r="I703" s="6">
        <f t="shared" si="104"/>
        <v>0</v>
      </c>
      <c r="J703" s="6">
        <f t="shared" si="104"/>
        <v>0</v>
      </c>
      <c r="K703" s="6">
        <f t="shared" si="104"/>
        <v>0</v>
      </c>
      <c r="L703" s="6">
        <f t="shared" si="103"/>
        <v>0</v>
      </c>
      <c r="M703" s="6">
        <f t="shared" si="103"/>
        <v>0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>
      <c r="A704" s="5">
        <f t="shared" si="98"/>
        <v>0.69500000000000051</v>
      </c>
      <c r="B704" s="10">
        <f t="shared" si="97"/>
        <v>8.1182417761730102E-18</v>
      </c>
      <c r="D704" s="6">
        <f t="shared" si="104"/>
        <v>8.1182417761730102E-18</v>
      </c>
      <c r="E704" s="6">
        <f t="shared" si="104"/>
        <v>1.4001660146134065E-82</v>
      </c>
      <c r="F704" s="6">
        <f t="shared" si="104"/>
        <v>7.767580220316038E-192</v>
      </c>
      <c r="G704" s="6">
        <f t="shared" si="104"/>
        <v>0</v>
      </c>
      <c r="H704" s="6">
        <f t="shared" si="104"/>
        <v>0</v>
      </c>
      <c r="I704" s="6">
        <f t="shared" si="104"/>
        <v>0</v>
      </c>
      <c r="J704" s="6">
        <f t="shared" si="104"/>
        <v>0</v>
      </c>
      <c r="K704" s="6">
        <f t="shared" si="104"/>
        <v>0</v>
      </c>
      <c r="L704" s="6">
        <f t="shared" si="103"/>
        <v>0</v>
      </c>
      <c r="M704" s="6">
        <f t="shared" si="103"/>
        <v>0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>
      <c r="A705" s="5">
        <f t="shared" si="98"/>
        <v>0.69600000000000051</v>
      </c>
      <c r="B705" s="10">
        <f t="shared" si="97"/>
        <v>6.6877146169809418E-18</v>
      </c>
      <c r="D705" s="6">
        <f t="shared" si="104"/>
        <v>6.6877146169809418E-18</v>
      </c>
      <c r="E705" s="6">
        <f t="shared" si="104"/>
        <v>6.2736147168979536E-83</v>
      </c>
      <c r="F705" s="6">
        <f t="shared" si="104"/>
        <v>1.2615014625261067E-192</v>
      </c>
      <c r="G705" s="6">
        <f t="shared" si="104"/>
        <v>0</v>
      </c>
      <c r="H705" s="6">
        <f t="shared" si="104"/>
        <v>0</v>
      </c>
      <c r="I705" s="6">
        <f t="shared" si="104"/>
        <v>0</v>
      </c>
      <c r="J705" s="6">
        <f t="shared" si="104"/>
        <v>0</v>
      </c>
      <c r="K705" s="6">
        <f t="shared" si="104"/>
        <v>0</v>
      </c>
      <c r="L705" s="6">
        <f t="shared" si="103"/>
        <v>0</v>
      </c>
      <c r="M705" s="6">
        <f t="shared" si="103"/>
        <v>0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>
      <c r="A706" s="5">
        <f t="shared" si="98"/>
        <v>0.69700000000000051</v>
      </c>
      <c r="B706" s="10">
        <f t="shared" si="97"/>
        <v>5.5047801182413426E-18</v>
      </c>
      <c r="D706" s="6">
        <f t="shared" si="104"/>
        <v>5.5047801182413426E-18</v>
      </c>
      <c r="E706" s="6">
        <f t="shared" si="104"/>
        <v>2.8018375145287323E-83</v>
      </c>
      <c r="F706" s="6">
        <f t="shared" si="104"/>
        <v>2.0338088939462728E-193</v>
      </c>
      <c r="G706" s="6">
        <f t="shared" si="104"/>
        <v>0</v>
      </c>
      <c r="H706" s="6">
        <f t="shared" si="104"/>
        <v>0</v>
      </c>
      <c r="I706" s="6">
        <f t="shared" si="104"/>
        <v>0</v>
      </c>
      <c r="J706" s="6">
        <f t="shared" si="104"/>
        <v>0</v>
      </c>
      <c r="K706" s="6">
        <f t="shared" si="104"/>
        <v>0</v>
      </c>
      <c r="L706" s="6">
        <f t="shared" si="103"/>
        <v>0</v>
      </c>
      <c r="M706" s="6">
        <f t="shared" si="103"/>
        <v>0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>
      <c r="A707" s="5">
        <f t="shared" si="98"/>
        <v>0.69800000000000051</v>
      </c>
      <c r="B707" s="10">
        <f t="shared" si="97"/>
        <v>4.5273836505193475E-18</v>
      </c>
      <c r="D707" s="6">
        <f t="shared" si="104"/>
        <v>4.5273836505193475E-18</v>
      </c>
      <c r="E707" s="6">
        <f t="shared" si="104"/>
        <v>1.2472375420795377E-83</v>
      </c>
      <c r="F707" s="6">
        <f t="shared" si="104"/>
        <v>3.2549187709627168E-194</v>
      </c>
      <c r="G707" s="6">
        <f t="shared" si="104"/>
        <v>0</v>
      </c>
      <c r="H707" s="6">
        <f t="shared" si="104"/>
        <v>0</v>
      </c>
      <c r="I707" s="6">
        <f t="shared" si="104"/>
        <v>0</v>
      </c>
      <c r="J707" s="6">
        <f t="shared" si="104"/>
        <v>0</v>
      </c>
      <c r="K707" s="6">
        <f t="shared" si="104"/>
        <v>0</v>
      </c>
      <c r="L707" s="6">
        <f t="shared" si="103"/>
        <v>0</v>
      </c>
      <c r="M707" s="6">
        <f t="shared" si="103"/>
        <v>0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>
      <c r="A708" s="5">
        <f t="shared" si="98"/>
        <v>0.69900000000000051</v>
      </c>
      <c r="B708" s="10">
        <f t="shared" si="97"/>
        <v>3.7204740284578443E-18</v>
      </c>
      <c r="D708" s="6">
        <f t="shared" si="104"/>
        <v>3.7204740284578443E-18</v>
      </c>
      <c r="E708" s="6">
        <f t="shared" si="104"/>
        <v>5.533894098634005E-84</v>
      </c>
      <c r="F708" s="6">
        <f t="shared" si="104"/>
        <v>5.1708864565651561E-195</v>
      </c>
      <c r="G708" s="6">
        <f t="shared" si="104"/>
        <v>0</v>
      </c>
      <c r="H708" s="6">
        <f t="shared" si="104"/>
        <v>0</v>
      </c>
      <c r="I708" s="6">
        <f t="shared" si="104"/>
        <v>0</v>
      </c>
      <c r="J708" s="6">
        <f t="shared" si="104"/>
        <v>0</v>
      </c>
      <c r="K708" s="6">
        <f t="shared" si="104"/>
        <v>0</v>
      </c>
      <c r="L708" s="6">
        <f t="shared" si="103"/>
        <v>0</v>
      </c>
      <c r="M708" s="6">
        <f t="shared" si="103"/>
        <v>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>
      <c r="A709" s="5">
        <f t="shared" si="98"/>
        <v>0.70000000000000051</v>
      </c>
      <c r="B709" s="10">
        <f t="shared" si="97"/>
        <v>3.054861231024839E-18</v>
      </c>
      <c r="D709" s="6">
        <f t="shared" si="104"/>
        <v>3.054861231024839E-18</v>
      </c>
      <c r="E709" s="6">
        <f t="shared" si="104"/>
        <v>2.4472720151815887E-84</v>
      </c>
      <c r="F709" s="6">
        <f t="shared" si="104"/>
        <v>8.1540211956400118E-196</v>
      </c>
      <c r="G709" s="6">
        <f t="shared" si="104"/>
        <v>0</v>
      </c>
      <c r="H709" s="6">
        <f t="shared" si="104"/>
        <v>0</v>
      </c>
      <c r="I709" s="6">
        <f t="shared" si="104"/>
        <v>0</v>
      </c>
      <c r="J709" s="6">
        <f t="shared" si="104"/>
        <v>0</v>
      </c>
      <c r="K709" s="6">
        <f t="shared" si="104"/>
        <v>0</v>
      </c>
      <c r="L709" s="6">
        <f t="shared" si="103"/>
        <v>0</v>
      </c>
      <c r="M709" s="6">
        <f t="shared" si="103"/>
        <v>0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>
      <c r="A710" s="5">
        <f t="shared" si="98"/>
        <v>0.70100000000000051</v>
      </c>
      <c r="B710" s="10">
        <f t="shared" si="97"/>
        <v>2.5062563780632318E-18</v>
      </c>
      <c r="D710" s="6">
        <f t="shared" si="104"/>
        <v>2.5062563780632318E-18</v>
      </c>
      <c r="E710" s="6">
        <f t="shared" si="104"/>
        <v>1.0786924601906727E-84</v>
      </c>
      <c r="F710" s="6">
        <f t="shared" si="104"/>
        <v>1.2762852809938318E-196</v>
      </c>
      <c r="G710" s="6">
        <f t="shared" si="104"/>
        <v>0</v>
      </c>
      <c r="H710" s="6">
        <f t="shared" si="104"/>
        <v>0</v>
      </c>
      <c r="I710" s="6">
        <f t="shared" si="104"/>
        <v>0</v>
      </c>
      <c r="J710" s="6">
        <f t="shared" si="104"/>
        <v>0</v>
      </c>
      <c r="K710" s="6">
        <f t="shared" si="104"/>
        <v>0</v>
      </c>
      <c r="L710" s="6">
        <f t="shared" si="103"/>
        <v>0</v>
      </c>
      <c r="M710" s="6">
        <f t="shared" si="103"/>
        <v>0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>
      <c r="A711" s="5">
        <f t="shared" si="98"/>
        <v>0.70200000000000051</v>
      </c>
      <c r="B711" s="10">
        <f t="shared" ref="B711:B774" si="106">SUM(D711:W711)</f>
        <v>2.0544655537155678E-18</v>
      </c>
      <c r="D711" s="6">
        <f t="shared" si="104"/>
        <v>2.0544655537155678E-18</v>
      </c>
      <c r="E711" s="6">
        <f t="shared" si="104"/>
        <v>4.7388317118711933E-85</v>
      </c>
      <c r="F711" s="6">
        <f t="shared" si="104"/>
        <v>1.9828041817647018E-197</v>
      </c>
      <c r="G711" s="6">
        <f t="shared" si="104"/>
        <v>0</v>
      </c>
      <c r="H711" s="6">
        <f t="shared" si="104"/>
        <v>0</v>
      </c>
      <c r="I711" s="6">
        <f t="shared" si="104"/>
        <v>0</v>
      </c>
      <c r="J711" s="6">
        <f t="shared" si="104"/>
        <v>0</v>
      </c>
      <c r="K711" s="6">
        <f t="shared" si="104"/>
        <v>0</v>
      </c>
      <c r="L711" s="6">
        <f t="shared" si="105"/>
        <v>0</v>
      </c>
      <c r="M711" s="6">
        <f t="shared" si="105"/>
        <v>0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>
      <c r="A712" s="5">
        <f t="shared" ref="A712:A775" si="107">A711+$A$3</f>
        <v>0.70300000000000051</v>
      </c>
      <c r="B712" s="10">
        <f t="shared" si="106"/>
        <v>1.6827133869907046E-18</v>
      </c>
      <c r="D712" s="6">
        <f t="shared" si="104"/>
        <v>1.6827133869907046E-18</v>
      </c>
      <c r="E712" s="6">
        <f t="shared" si="104"/>
        <v>2.0749010700255306E-85</v>
      </c>
      <c r="F712" s="6">
        <f t="shared" si="104"/>
        <v>3.0574195006816647E-198</v>
      </c>
      <c r="G712" s="6">
        <f t="shared" si="104"/>
        <v>0</v>
      </c>
      <c r="H712" s="6">
        <f t="shared" si="104"/>
        <v>0</v>
      </c>
      <c r="I712" s="6">
        <f t="shared" si="104"/>
        <v>0</v>
      </c>
      <c r="J712" s="6">
        <f t="shared" si="104"/>
        <v>0</v>
      </c>
      <c r="K712" s="6">
        <f t="shared" si="104"/>
        <v>0</v>
      </c>
      <c r="L712" s="6">
        <f t="shared" si="105"/>
        <v>0</v>
      </c>
      <c r="M712" s="6">
        <f t="shared" si="105"/>
        <v>0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>
      <c r="A713" s="5">
        <f t="shared" si="107"/>
        <v>0.70400000000000051</v>
      </c>
      <c r="B713" s="10">
        <f t="shared" si="106"/>
        <v>1.3770759798531257E-18</v>
      </c>
      <c r="D713" s="6">
        <f t="shared" si="104"/>
        <v>1.3770759798531257E-18</v>
      </c>
      <c r="E713" s="6">
        <f t="shared" si="104"/>
        <v>9.0546187246283448E-86</v>
      </c>
      <c r="F713" s="6">
        <f t="shared" si="104"/>
        <v>4.6790784055564405E-199</v>
      </c>
      <c r="G713" s="6">
        <f t="shared" si="104"/>
        <v>0</v>
      </c>
      <c r="H713" s="6">
        <f t="shared" si="104"/>
        <v>0</v>
      </c>
      <c r="I713" s="6">
        <f t="shared" si="104"/>
        <v>0</v>
      </c>
      <c r="J713" s="6">
        <f t="shared" si="104"/>
        <v>0</v>
      </c>
      <c r="K713" s="6">
        <f t="shared" si="104"/>
        <v>0</v>
      </c>
      <c r="L713" s="6">
        <f t="shared" si="105"/>
        <v>0</v>
      </c>
      <c r="M713" s="6">
        <f t="shared" si="105"/>
        <v>0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>
      <c r="A714" s="5">
        <f t="shared" si="107"/>
        <v>0.70500000000000052</v>
      </c>
      <c r="B714" s="10">
        <f t="shared" si="106"/>
        <v>1.126005905769703E-18</v>
      </c>
      <c r="D714" s="6">
        <f t="shared" si="104"/>
        <v>1.126005905769703E-18</v>
      </c>
      <c r="E714" s="6">
        <f t="shared" si="104"/>
        <v>3.9380731624540534E-86</v>
      </c>
      <c r="F714" s="6">
        <f t="shared" si="104"/>
        <v>7.1069391081512342E-200</v>
      </c>
      <c r="G714" s="6">
        <f t="shared" si="104"/>
        <v>0</v>
      </c>
      <c r="H714" s="6">
        <f t="shared" si="104"/>
        <v>0</v>
      </c>
      <c r="I714" s="6">
        <f t="shared" si="104"/>
        <v>0</v>
      </c>
      <c r="J714" s="6">
        <f t="shared" si="104"/>
        <v>0</v>
      </c>
      <c r="K714" s="6">
        <f t="shared" si="104"/>
        <v>0</v>
      </c>
      <c r="L714" s="6">
        <f t="shared" si="105"/>
        <v>0</v>
      </c>
      <c r="M714" s="6">
        <f t="shared" si="105"/>
        <v>0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>
      <c r="A715" s="5">
        <f t="shared" si="107"/>
        <v>0.70600000000000052</v>
      </c>
      <c r="B715" s="10">
        <f t="shared" si="106"/>
        <v>9.1993466583816143E-19</v>
      </c>
      <c r="D715" s="6">
        <f t="shared" si="104"/>
        <v>9.1993466583816143E-19</v>
      </c>
      <c r="E715" s="6">
        <f t="shared" si="104"/>
        <v>1.7069955339064099E-86</v>
      </c>
      <c r="F715" s="6">
        <f t="shared" si="104"/>
        <v>1.0712940398110211E-200</v>
      </c>
      <c r="G715" s="6">
        <f t="shared" si="104"/>
        <v>0</v>
      </c>
      <c r="H715" s="6">
        <f t="shared" si="104"/>
        <v>0</v>
      </c>
      <c r="I715" s="6">
        <f t="shared" si="104"/>
        <v>0</v>
      </c>
      <c r="J715" s="6">
        <f t="shared" si="104"/>
        <v>0</v>
      </c>
      <c r="K715" s="6">
        <f t="shared" si="104"/>
        <v>0</v>
      </c>
      <c r="L715" s="6">
        <f t="shared" si="105"/>
        <v>0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>
      <c r="A716" s="5">
        <f t="shared" si="107"/>
        <v>0.70700000000000052</v>
      </c>
      <c r="B716" s="10">
        <f t="shared" si="106"/>
        <v>7.5094025352623943E-19</v>
      </c>
      <c r="D716" s="6">
        <f t="shared" si="104"/>
        <v>7.5094025352623943E-19</v>
      </c>
      <c r="E716" s="6">
        <f t="shared" si="104"/>
        <v>7.3741184585838348E-87</v>
      </c>
      <c r="F716" s="6">
        <f t="shared" si="104"/>
        <v>1.6026009446229609E-201</v>
      </c>
      <c r="G716" s="6">
        <f t="shared" si="104"/>
        <v>0</v>
      </c>
      <c r="H716" s="6">
        <f t="shared" si="104"/>
        <v>0</v>
      </c>
      <c r="I716" s="6">
        <f t="shared" si="104"/>
        <v>0</v>
      </c>
      <c r="J716" s="6">
        <f t="shared" si="104"/>
        <v>0</v>
      </c>
      <c r="K716" s="6">
        <f t="shared" si="104"/>
        <v>0</v>
      </c>
      <c r="L716" s="6">
        <f t="shared" si="105"/>
        <v>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>
      <c r="A717" s="5">
        <f t="shared" si="107"/>
        <v>0.70800000000000052</v>
      </c>
      <c r="B717" s="10">
        <f t="shared" si="106"/>
        <v>6.1246940115666225E-19</v>
      </c>
      <c r="D717" s="6">
        <f t="shared" si="104"/>
        <v>6.1246940115666225E-19</v>
      </c>
      <c r="E717" s="6">
        <f t="shared" si="104"/>
        <v>3.1747611743999701E-87</v>
      </c>
      <c r="F717" s="6">
        <f t="shared" si="104"/>
        <v>2.3791369807965391E-202</v>
      </c>
      <c r="G717" s="6">
        <f t="shared" si="104"/>
        <v>0</v>
      </c>
      <c r="H717" s="6">
        <f t="shared" si="104"/>
        <v>0</v>
      </c>
      <c r="I717" s="6">
        <f t="shared" si="104"/>
        <v>0</v>
      </c>
      <c r="J717" s="6">
        <f t="shared" si="104"/>
        <v>0</v>
      </c>
      <c r="K717" s="6">
        <f t="shared" si="104"/>
        <v>0</v>
      </c>
      <c r="L717" s="6">
        <f t="shared" si="105"/>
        <v>0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>
      <c r="A718" s="5">
        <f t="shared" si="107"/>
        <v>0.70900000000000052</v>
      </c>
      <c r="B718" s="10">
        <f t="shared" si="106"/>
        <v>4.9910571177263349E-19</v>
      </c>
      <c r="D718" s="6">
        <f t="shared" si="104"/>
        <v>4.9910571177263349E-19</v>
      </c>
      <c r="E718" s="6">
        <f t="shared" si="104"/>
        <v>1.3621637484737489E-87</v>
      </c>
      <c r="F718" s="6">
        <f t="shared" si="104"/>
        <v>3.5049153331568215E-203</v>
      </c>
      <c r="G718" s="6">
        <f t="shared" si="104"/>
        <v>0</v>
      </c>
      <c r="H718" s="6">
        <f t="shared" si="104"/>
        <v>0</v>
      </c>
      <c r="I718" s="6">
        <f t="shared" si="104"/>
        <v>0</v>
      </c>
      <c r="J718" s="6">
        <f t="shared" si="104"/>
        <v>0</v>
      </c>
      <c r="K718" s="6">
        <f t="shared" si="104"/>
        <v>0</v>
      </c>
      <c r="L718" s="6">
        <f t="shared" si="105"/>
        <v>0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>
      <c r="A719" s="5">
        <f t="shared" si="107"/>
        <v>0.71000000000000052</v>
      </c>
      <c r="B719" s="10">
        <f t="shared" si="106"/>
        <v>4.0637626195222624E-19</v>
      </c>
      <c r="D719" s="6">
        <f t="shared" si="104"/>
        <v>4.0637626195222624E-19</v>
      </c>
      <c r="E719" s="6">
        <f t="shared" si="104"/>
        <v>5.8245039026467815E-88</v>
      </c>
      <c r="F719" s="6">
        <f t="shared" si="104"/>
        <v>5.1237304606430116E-204</v>
      </c>
      <c r="G719" s="6">
        <f t="shared" si="104"/>
        <v>0</v>
      </c>
      <c r="H719" s="6">
        <f t="shared" si="104"/>
        <v>0</v>
      </c>
      <c r="I719" s="6">
        <f t="shared" si="104"/>
        <v>0</v>
      </c>
      <c r="J719" s="6">
        <f t="shared" si="104"/>
        <v>0</v>
      </c>
      <c r="K719" s="6">
        <f t="shared" si="104"/>
        <v>0</v>
      </c>
      <c r="L719" s="6">
        <f t="shared" si="105"/>
        <v>0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>
      <c r="A720" s="5">
        <f t="shared" si="107"/>
        <v>0.71100000000000052</v>
      </c>
      <c r="B720" s="10">
        <f t="shared" si="106"/>
        <v>3.3059043138091694E-19</v>
      </c>
      <c r="D720" s="6">
        <f t="shared" si="104"/>
        <v>3.3059043138091694E-19</v>
      </c>
      <c r="E720" s="6">
        <f t="shared" si="104"/>
        <v>2.4819553354117763E-88</v>
      </c>
      <c r="F720" s="6">
        <f t="shared" si="104"/>
        <v>7.4324544276107091E-205</v>
      </c>
      <c r="G720" s="6">
        <f t="shared" si="104"/>
        <v>0</v>
      </c>
      <c r="H720" s="6">
        <f t="shared" si="104"/>
        <v>0</v>
      </c>
      <c r="I720" s="6">
        <f t="shared" si="104"/>
        <v>0</v>
      </c>
      <c r="J720" s="6">
        <f t="shared" si="104"/>
        <v>0</v>
      </c>
      <c r="K720" s="6">
        <f t="shared" si="104"/>
        <v>0</v>
      </c>
      <c r="L720" s="6">
        <f t="shared" si="105"/>
        <v>0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>
      <c r="A721" s="5">
        <f t="shared" si="107"/>
        <v>0.71200000000000052</v>
      </c>
      <c r="B721" s="10">
        <f t="shared" si="106"/>
        <v>2.6870570510118135E-19</v>
      </c>
      <c r="D721" s="6">
        <f t="shared" si="104"/>
        <v>2.6870570510118135E-19</v>
      </c>
      <c r="E721" s="6">
        <f t="shared" si="104"/>
        <v>1.0539703454752265E-88</v>
      </c>
      <c r="F721" s="6">
        <f t="shared" si="104"/>
        <v>1.0697985208134141E-205</v>
      </c>
      <c r="G721" s="6">
        <f t="shared" si="104"/>
        <v>0</v>
      </c>
      <c r="H721" s="6">
        <f t="shared" si="104"/>
        <v>0</v>
      </c>
      <c r="I721" s="6">
        <f t="shared" si="104"/>
        <v>0</v>
      </c>
      <c r="J721" s="6">
        <f t="shared" si="104"/>
        <v>0</v>
      </c>
      <c r="K721" s="6">
        <f t="shared" ref="E721:T755" si="108">EXP($A721-K$4*EXP(4*$A721))*((16*K$4^2*EXP(8*$A721)-24*K$4*EXP(4*$A721)))</f>
        <v>0</v>
      </c>
      <c r="L721" s="6">
        <f t="shared" si="105"/>
        <v>0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>
      <c r="A722" s="5">
        <f t="shared" si="107"/>
        <v>0.71300000000000052</v>
      </c>
      <c r="B722" s="10">
        <f t="shared" si="106"/>
        <v>2.1821603132971462E-19</v>
      </c>
      <c r="D722" s="6">
        <f t="shared" ref="D722:K756" si="109">EXP($A722-D$4*EXP(4*$A722))*((16*D$4^2*EXP(8*$A722)-24*D$4*EXP(4*$A722)))</f>
        <v>2.1821603132971462E-19</v>
      </c>
      <c r="E722" s="6">
        <f t="shared" si="108"/>
        <v>4.4602193391801166E-89</v>
      </c>
      <c r="F722" s="6">
        <f t="shared" si="108"/>
        <v>1.5278543588671121E-206</v>
      </c>
      <c r="G722" s="6">
        <f t="shared" si="108"/>
        <v>0</v>
      </c>
      <c r="H722" s="6">
        <f t="shared" si="108"/>
        <v>0</v>
      </c>
      <c r="I722" s="6">
        <f t="shared" si="108"/>
        <v>0</v>
      </c>
      <c r="J722" s="6">
        <f t="shared" si="108"/>
        <v>0</v>
      </c>
      <c r="K722" s="6">
        <f t="shared" si="108"/>
        <v>0</v>
      </c>
      <c r="L722" s="6">
        <f t="shared" si="105"/>
        <v>0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>
      <c r="A723" s="5">
        <f t="shared" si="107"/>
        <v>0.71400000000000052</v>
      </c>
      <c r="B723" s="10">
        <f t="shared" si="106"/>
        <v>1.7705902462780927E-19</v>
      </c>
      <c r="D723" s="6">
        <f t="shared" si="109"/>
        <v>1.7705902462780927E-19</v>
      </c>
      <c r="E723" s="6">
        <f t="shared" si="108"/>
        <v>1.8809246490446093E-89</v>
      </c>
      <c r="F723" s="6">
        <f t="shared" si="108"/>
        <v>2.1650032983398619E-207</v>
      </c>
      <c r="G723" s="6">
        <f t="shared" si="108"/>
        <v>0</v>
      </c>
      <c r="H723" s="6">
        <f t="shared" si="108"/>
        <v>0</v>
      </c>
      <c r="I723" s="6">
        <f t="shared" si="108"/>
        <v>0</v>
      </c>
      <c r="J723" s="6">
        <f t="shared" si="108"/>
        <v>0</v>
      </c>
      <c r="K723" s="6">
        <f t="shared" si="108"/>
        <v>0</v>
      </c>
      <c r="L723" s="6">
        <f t="shared" si="105"/>
        <v>0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>
      <c r="A724" s="5">
        <f t="shared" si="107"/>
        <v>0.71500000000000052</v>
      </c>
      <c r="B724" s="10">
        <f t="shared" si="106"/>
        <v>1.4353890071723463E-19</v>
      </c>
      <c r="D724" s="6">
        <f t="shared" si="109"/>
        <v>1.4353890071723463E-19</v>
      </c>
      <c r="E724" s="6">
        <f t="shared" si="108"/>
        <v>7.9043811450996082E-90</v>
      </c>
      <c r="F724" s="6">
        <f t="shared" si="108"/>
        <v>3.0438143971282486E-208</v>
      </c>
      <c r="G724" s="6">
        <f t="shared" si="108"/>
        <v>0</v>
      </c>
      <c r="H724" s="6">
        <f t="shared" si="108"/>
        <v>0</v>
      </c>
      <c r="I724" s="6">
        <f t="shared" si="108"/>
        <v>0</v>
      </c>
      <c r="J724" s="6">
        <f t="shared" si="108"/>
        <v>0</v>
      </c>
      <c r="K724" s="6">
        <f t="shared" si="108"/>
        <v>0</v>
      </c>
      <c r="L724" s="6">
        <f t="shared" si="105"/>
        <v>0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>
      <c r="A725" s="5">
        <f t="shared" si="107"/>
        <v>0.71600000000000052</v>
      </c>
      <c r="B725" s="10">
        <f t="shared" si="106"/>
        <v>1.1626253214448069E-19</v>
      </c>
      <c r="D725" s="6">
        <f t="shared" si="109"/>
        <v>1.1626253214448069E-19</v>
      </c>
      <c r="E725" s="6">
        <f t="shared" si="108"/>
        <v>3.3100881311838146E-90</v>
      </c>
      <c r="F725" s="6">
        <f t="shared" si="108"/>
        <v>4.2456782216279691E-209</v>
      </c>
      <c r="G725" s="6">
        <f t="shared" si="108"/>
        <v>0</v>
      </c>
      <c r="H725" s="6">
        <f t="shared" si="108"/>
        <v>0</v>
      </c>
      <c r="I725" s="6">
        <f t="shared" si="108"/>
        <v>0</v>
      </c>
      <c r="J725" s="6">
        <f t="shared" si="108"/>
        <v>0</v>
      </c>
      <c r="K725" s="6">
        <f t="shared" si="108"/>
        <v>0</v>
      </c>
      <c r="L725" s="6">
        <f t="shared" si="105"/>
        <v>0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>
      <c r="A726" s="5">
        <f t="shared" si="107"/>
        <v>0.71700000000000053</v>
      </c>
      <c r="B726" s="10">
        <f t="shared" si="106"/>
        <v>9.4086437618227694E-20</v>
      </c>
      <c r="D726" s="6">
        <f t="shared" si="109"/>
        <v>9.4086437618227694E-20</v>
      </c>
      <c r="E726" s="6">
        <f t="shared" si="108"/>
        <v>1.3812755909529688E-90</v>
      </c>
      <c r="F726" s="6">
        <f t="shared" si="108"/>
        <v>5.8753201923695642E-210</v>
      </c>
      <c r="G726" s="6">
        <f t="shared" si="108"/>
        <v>0</v>
      </c>
      <c r="H726" s="6">
        <f t="shared" si="108"/>
        <v>0</v>
      </c>
      <c r="I726" s="6">
        <f t="shared" si="108"/>
        <v>0</v>
      </c>
      <c r="J726" s="6">
        <f t="shared" si="108"/>
        <v>0</v>
      </c>
      <c r="K726" s="6">
        <f t="shared" si="108"/>
        <v>0</v>
      </c>
      <c r="L726" s="6">
        <f t="shared" si="105"/>
        <v>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>
      <c r="A727" s="5">
        <f t="shared" si="107"/>
        <v>0.71800000000000053</v>
      </c>
      <c r="B727" s="10">
        <f t="shared" si="106"/>
        <v>7.6072874360624096E-20</v>
      </c>
      <c r="D727" s="6">
        <f t="shared" si="109"/>
        <v>7.6072874360624096E-20</v>
      </c>
      <c r="E727" s="6">
        <f t="shared" si="108"/>
        <v>5.7435985717819331E-91</v>
      </c>
      <c r="F727" s="6">
        <f t="shared" si="108"/>
        <v>8.0659913631689812E-211</v>
      </c>
      <c r="G727" s="6">
        <f t="shared" si="108"/>
        <v>0</v>
      </c>
      <c r="H727" s="6">
        <f t="shared" si="108"/>
        <v>0</v>
      </c>
      <c r="I727" s="6">
        <f t="shared" si="108"/>
        <v>0</v>
      </c>
      <c r="J727" s="6">
        <f t="shared" si="108"/>
        <v>0</v>
      </c>
      <c r="K727" s="6">
        <f t="shared" si="108"/>
        <v>0</v>
      </c>
      <c r="L727" s="6">
        <f t="shared" si="105"/>
        <v>0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>
      <c r="A728" s="5">
        <f t="shared" si="107"/>
        <v>0.71900000000000053</v>
      </c>
      <c r="B728" s="10">
        <f t="shared" si="106"/>
        <v>6.1453502583346763E-20</v>
      </c>
      <c r="D728" s="6">
        <f t="shared" si="109"/>
        <v>6.1453502583346763E-20</v>
      </c>
      <c r="E728" s="6">
        <f t="shared" si="108"/>
        <v>2.3798228032512065E-91</v>
      </c>
      <c r="F728" s="6">
        <f t="shared" si="108"/>
        <v>1.0985298296704653E-211</v>
      </c>
      <c r="G728" s="6">
        <f t="shared" si="108"/>
        <v>0</v>
      </c>
      <c r="H728" s="6">
        <f t="shared" si="108"/>
        <v>0</v>
      </c>
      <c r="I728" s="6">
        <f t="shared" si="108"/>
        <v>0</v>
      </c>
      <c r="J728" s="6">
        <f t="shared" si="108"/>
        <v>0</v>
      </c>
      <c r="K728" s="6">
        <f t="shared" si="108"/>
        <v>0</v>
      </c>
      <c r="L728" s="6">
        <f t="shared" si="105"/>
        <v>0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>
      <c r="A729" s="5">
        <f t="shared" si="107"/>
        <v>0.72000000000000053</v>
      </c>
      <c r="B729" s="10">
        <f t="shared" si="106"/>
        <v>4.95993430295795E-20</v>
      </c>
      <c r="D729" s="6">
        <f t="shared" si="109"/>
        <v>4.95993430295795E-20</v>
      </c>
      <c r="E729" s="6">
        <f t="shared" si="108"/>
        <v>9.8255253560599827E-92</v>
      </c>
      <c r="F729" s="6">
        <f t="shared" si="108"/>
        <v>1.4841572867343881E-212</v>
      </c>
      <c r="G729" s="6">
        <f t="shared" si="108"/>
        <v>0</v>
      </c>
      <c r="H729" s="6">
        <f t="shared" si="108"/>
        <v>0</v>
      </c>
      <c r="I729" s="6">
        <f t="shared" si="108"/>
        <v>0</v>
      </c>
      <c r="J729" s="6">
        <f t="shared" si="108"/>
        <v>0</v>
      </c>
      <c r="K729" s="6">
        <f t="shared" si="108"/>
        <v>0</v>
      </c>
      <c r="L729" s="6">
        <f t="shared" si="105"/>
        <v>0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>
      <c r="A730" s="5">
        <f t="shared" si="107"/>
        <v>0.72100000000000053</v>
      </c>
      <c r="B730" s="10">
        <f t="shared" si="106"/>
        <v>3.999595988852044E-20</v>
      </c>
      <c r="D730" s="6">
        <f t="shared" si="109"/>
        <v>3.999595988852044E-20</v>
      </c>
      <c r="E730" s="6">
        <f t="shared" si="108"/>
        <v>4.0421399579204319E-92</v>
      </c>
      <c r="F730" s="6">
        <f t="shared" si="108"/>
        <v>1.9890605495188044E-213</v>
      </c>
      <c r="G730" s="6">
        <f t="shared" si="108"/>
        <v>0</v>
      </c>
      <c r="H730" s="6">
        <f t="shared" si="108"/>
        <v>0</v>
      </c>
      <c r="I730" s="6">
        <f t="shared" si="108"/>
        <v>0</v>
      </c>
      <c r="J730" s="6">
        <f t="shared" si="108"/>
        <v>0</v>
      </c>
      <c r="K730" s="6">
        <f t="shared" si="108"/>
        <v>0</v>
      </c>
      <c r="L730" s="6">
        <f t="shared" si="105"/>
        <v>0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>
      <c r="A731" s="5">
        <f t="shared" si="107"/>
        <v>0.72200000000000053</v>
      </c>
      <c r="B731" s="10">
        <f t="shared" si="106"/>
        <v>3.2222978630929542E-20</v>
      </c>
      <c r="D731" s="6">
        <f t="shared" si="109"/>
        <v>3.2222978630929542E-20</v>
      </c>
      <c r="E731" s="6">
        <f t="shared" si="108"/>
        <v>1.6569335250021795E-92</v>
      </c>
      <c r="F731" s="6">
        <f t="shared" si="108"/>
        <v>2.6442471921215018E-214</v>
      </c>
      <c r="G731" s="6">
        <f t="shared" si="108"/>
        <v>0</v>
      </c>
      <c r="H731" s="6">
        <f t="shared" si="108"/>
        <v>0</v>
      </c>
      <c r="I731" s="6">
        <f t="shared" si="108"/>
        <v>0</v>
      </c>
      <c r="J731" s="6">
        <f t="shared" si="108"/>
        <v>0</v>
      </c>
      <c r="K731" s="6">
        <f t="shared" si="108"/>
        <v>0</v>
      </c>
      <c r="L731" s="6">
        <f t="shared" si="105"/>
        <v>0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>
      <c r="A732" s="5">
        <f t="shared" si="107"/>
        <v>0.72300000000000053</v>
      </c>
      <c r="B732" s="10">
        <f t="shared" si="106"/>
        <v>2.593719680620366E-20</v>
      </c>
      <c r="D732" s="6">
        <f t="shared" si="109"/>
        <v>2.593719680620366E-20</v>
      </c>
      <c r="E732" s="6">
        <f t="shared" si="108"/>
        <v>6.7675385225657551E-93</v>
      </c>
      <c r="F732" s="6">
        <f t="shared" si="108"/>
        <v>3.4868076387275509E-215</v>
      </c>
      <c r="G732" s="6">
        <f t="shared" si="108"/>
        <v>0</v>
      </c>
      <c r="H732" s="6">
        <f t="shared" si="108"/>
        <v>0</v>
      </c>
      <c r="I732" s="6">
        <f t="shared" si="108"/>
        <v>0</v>
      </c>
      <c r="J732" s="6">
        <f t="shared" si="108"/>
        <v>0</v>
      </c>
      <c r="K732" s="6">
        <f t="shared" si="108"/>
        <v>0</v>
      </c>
      <c r="L732" s="6">
        <f t="shared" si="110"/>
        <v>0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>
      <c r="A733" s="5">
        <f t="shared" si="107"/>
        <v>0.72400000000000053</v>
      </c>
      <c r="B733" s="10">
        <f t="shared" si="106"/>
        <v>2.0858670133340656E-20</v>
      </c>
      <c r="D733" s="6">
        <f t="shared" si="109"/>
        <v>2.0858670133340656E-20</v>
      </c>
      <c r="E733" s="6">
        <f t="shared" si="108"/>
        <v>2.7541146563264185E-93</v>
      </c>
      <c r="F733" s="6">
        <f t="shared" si="108"/>
        <v>4.5604917448374743E-216</v>
      </c>
      <c r="G733" s="6">
        <f t="shared" si="108"/>
        <v>0</v>
      </c>
      <c r="H733" s="6">
        <f t="shared" si="108"/>
        <v>0</v>
      </c>
      <c r="I733" s="6">
        <f t="shared" si="108"/>
        <v>0</v>
      </c>
      <c r="J733" s="6">
        <f t="shared" si="108"/>
        <v>0</v>
      </c>
      <c r="K733" s="6">
        <f t="shared" si="108"/>
        <v>0</v>
      </c>
      <c r="L733" s="6">
        <f t="shared" si="110"/>
        <v>0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>
      <c r="A734" s="5">
        <f t="shared" si="107"/>
        <v>0.72500000000000053</v>
      </c>
      <c r="B734" s="10">
        <f t="shared" si="106"/>
        <v>1.675926015840861E-20</v>
      </c>
      <c r="D734" s="6">
        <f t="shared" si="109"/>
        <v>1.675926015840861E-20</v>
      </c>
      <c r="E734" s="6">
        <f t="shared" si="108"/>
        <v>1.1167413954413218E-93</v>
      </c>
      <c r="F734" s="6">
        <f t="shared" si="108"/>
        <v>5.9161463692404096E-217</v>
      </c>
      <c r="G734" s="6">
        <f t="shared" si="108"/>
        <v>0</v>
      </c>
      <c r="H734" s="6">
        <f t="shared" si="108"/>
        <v>0</v>
      </c>
      <c r="I734" s="6">
        <f t="shared" si="108"/>
        <v>0</v>
      </c>
      <c r="J734" s="6">
        <f t="shared" si="108"/>
        <v>0</v>
      </c>
      <c r="K734" s="6">
        <f t="shared" si="108"/>
        <v>0</v>
      </c>
      <c r="L734" s="6">
        <f t="shared" si="110"/>
        <v>0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>
      <c r="A735" s="5">
        <f t="shared" si="107"/>
        <v>0.72600000000000053</v>
      </c>
      <c r="B735" s="10">
        <f t="shared" si="106"/>
        <v>1.3453216592187643E-20</v>
      </c>
      <c r="D735" s="6">
        <f t="shared" si="109"/>
        <v>1.3453216592187643E-20</v>
      </c>
      <c r="E735" s="6">
        <f t="shared" si="108"/>
        <v>4.5116582697858409E-94</v>
      </c>
      <c r="F735" s="6">
        <f t="shared" si="108"/>
        <v>7.6119415252352645E-218</v>
      </c>
      <c r="G735" s="6">
        <f t="shared" si="108"/>
        <v>0</v>
      </c>
      <c r="H735" s="6">
        <f t="shared" si="108"/>
        <v>0</v>
      </c>
      <c r="I735" s="6">
        <f t="shared" si="108"/>
        <v>0</v>
      </c>
      <c r="J735" s="6">
        <f t="shared" si="108"/>
        <v>0</v>
      </c>
      <c r="K735" s="6">
        <f t="shared" si="108"/>
        <v>0</v>
      </c>
      <c r="L735" s="6">
        <f t="shared" si="110"/>
        <v>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>
      <c r="A736" s="5">
        <f t="shared" si="107"/>
        <v>0.72700000000000053</v>
      </c>
      <c r="B736" s="10">
        <f t="shared" si="106"/>
        <v>1.0789439929376407E-20</v>
      </c>
      <c r="D736" s="6">
        <f t="shared" si="109"/>
        <v>1.0789439929376407E-20</v>
      </c>
      <c r="E736" s="6">
        <f t="shared" si="108"/>
        <v>1.8160441504615676E-94</v>
      </c>
      <c r="F736" s="6">
        <f t="shared" si="108"/>
        <v>9.7133035774984664E-219</v>
      </c>
      <c r="G736" s="6">
        <f t="shared" si="108"/>
        <v>0</v>
      </c>
      <c r="H736" s="6">
        <f t="shared" si="108"/>
        <v>0</v>
      </c>
      <c r="I736" s="6">
        <f t="shared" si="108"/>
        <v>0</v>
      </c>
      <c r="J736" s="6">
        <f t="shared" si="108"/>
        <v>0</v>
      </c>
      <c r="K736" s="6">
        <f t="shared" si="108"/>
        <v>0</v>
      </c>
      <c r="L736" s="6">
        <f t="shared" si="110"/>
        <v>0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>
      <c r="A737" s="5">
        <f t="shared" si="107"/>
        <v>0.72800000000000054</v>
      </c>
      <c r="B737" s="10">
        <f t="shared" si="106"/>
        <v>8.6451304014598142E-21</v>
      </c>
      <c r="D737" s="6">
        <f t="shared" si="109"/>
        <v>8.6451304014598142E-21</v>
      </c>
      <c r="E737" s="6">
        <f t="shared" si="108"/>
        <v>7.2831095996736409E-95</v>
      </c>
      <c r="F737" s="6">
        <f t="shared" si="108"/>
        <v>1.2292468336516666E-219</v>
      </c>
      <c r="G737" s="6">
        <f t="shared" si="108"/>
        <v>0</v>
      </c>
      <c r="H737" s="6">
        <f t="shared" si="108"/>
        <v>0</v>
      </c>
      <c r="I737" s="6">
        <f t="shared" si="108"/>
        <v>0</v>
      </c>
      <c r="J737" s="6">
        <f t="shared" si="108"/>
        <v>0</v>
      </c>
      <c r="K737" s="6">
        <f t="shared" si="108"/>
        <v>0</v>
      </c>
      <c r="L737" s="6">
        <f t="shared" si="110"/>
        <v>0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>
      <c r="A738" s="5">
        <f t="shared" si="107"/>
        <v>0.72900000000000054</v>
      </c>
      <c r="B738" s="10">
        <f t="shared" si="106"/>
        <v>6.9205796808470191E-21</v>
      </c>
      <c r="D738" s="6">
        <f t="shared" si="109"/>
        <v>6.9205796808470191E-21</v>
      </c>
      <c r="E738" s="6">
        <f t="shared" si="108"/>
        <v>2.9100544439604951E-95</v>
      </c>
      <c r="F738" s="6">
        <f t="shared" si="108"/>
        <v>1.5427566431308002E-220</v>
      </c>
      <c r="G738" s="6">
        <f t="shared" si="108"/>
        <v>0</v>
      </c>
      <c r="H738" s="6">
        <f t="shared" si="108"/>
        <v>0</v>
      </c>
      <c r="I738" s="6">
        <f t="shared" si="108"/>
        <v>0</v>
      </c>
      <c r="J738" s="6">
        <f t="shared" si="108"/>
        <v>0</v>
      </c>
      <c r="K738" s="6">
        <f t="shared" si="108"/>
        <v>0</v>
      </c>
      <c r="L738" s="6">
        <f t="shared" si="110"/>
        <v>0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>
      <c r="A739" s="5">
        <f t="shared" si="107"/>
        <v>0.73000000000000054</v>
      </c>
      <c r="B739" s="10">
        <f t="shared" si="106"/>
        <v>5.5349036775783768E-21</v>
      </c>
      <c r="D739" s="6">
        <f t="shared" si="109"/>
        <v>5.5349036775783768E-21</v>
      </c>
      <c r="E739" s="6">
        <f t="shared" si="108"/>
        <v>1.1584379374359635E-95</v>
      </c>
      <c r="F739" s="6">
        <f t="shared" si="108"/>
        <v>1.920115966279161E-221</v>
      </c>
      <c r="G739" s="6">
        <f t="shared" si="108"/>
        <v>0</v>
      </c>
      <c r="H739" s="6">
        <f t="shared" si="108"/>
        <v>0</v>
      </c>
      <c r="I739" s="6">
        <f t="shared" si="108"/>
        <v>0</v>
      </c>
      <c r="J739" s="6">
        <f t="shared" si="108"/>
        <v>0</v>
      </c>
      <c r="K739" s="6">
        <f t="shared" si="108"/>
        <v>0</v>
      </c>
      <c r="L739" s="6">
        <f t="shared" si="110"/>
        <v>0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>
      <c r="A740" s="5">
        <f t="shared" si="107"/>
        <v>0.73100000000000054</v>
      </c>
      <c r="B740" s="10">
        <f t="shared" si="106"/>
        <v>4.4225496339611404E-21</v>
      </c>
      <c r="D740" s="6">
        <f t="shared" si="109"/>
        <v>4.4225496339611404E-21</v>
      </c>
      <c r="E740" s="6">
        <f t="shared" si="108"/>
        <v>4.5943635194235495E-96</v>
      </c>
      <c r="F740" s="6">
        <f t="shared" si="108"/>
        <v>2.3698161643037474E-222</v>
      </c>
      <c r="G740" s="6">
        <f t="shared" si="108"/>
        <v>0</v>
      </c>
      <c r="H740" s="6">
        <f t="shared" si="108"/>
        <v>0</v>
      </c>
      <c r="I740" s="6">
        <f t="shared" si="108"/>
        <v>0</v>
      </c>
      <c r="J740" s="6">
        <f t="shared" si="108"/>
        <v>0</v>
      </c>
      <c r="K740" s="6">
        <f t="shared" si="108"/>
        <v>0</v>
      </c>
      <c r="L740" s="6">
        <f t="shared" si="110"/>
        <v>0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>
      <c r="A741" s="5">
        <f t="shared" si="107"/>
        <v>0.73200000000000054</v>
      </c>
      <c r="B741" s="10">
        <f t="shared" si="106"/>
        <v>3.5304396884205616E-21</v>
      </c>
      <c r="D741" s="6">
        <f t="shared" si="109"/>
        <v>3.5304396884205616E-21</v>
      </c>
      <c r="E741" s="6">
        <f t="shared" si="108"/>
        <v>1.815316582363448E-96</v>
      </c>
      <c r="F741" s="6">
        <f t="shared" si="108"/>
        <v>2.9003100025481825E-223</v>
      </c>
      <c r="G741" s="6">
        <f t="shared" si="108"/>
        <v>0</v>
      </c>
      <c r="H741" s="6">
        <f t="shared" si="108"/>
        <v>0</v>
      </c>
      <c r="I741" s="6">
        <f t="shared" si="108"/>
        <v>0</v>
      </c>
      <c r="J741" s="6">
        <f t="shared" si="108"/>
        <v>0</v>
      </c>
      <c r="K741" s="6">
        <f t="shared" si="108"/>
        <v>0</v>
      </c>
      <c r="L741" s="6">
        <f t="shared" si="110"/>
        <v>0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>
      <c r="A742" s="5">
        <f t="shared" si="107"/>
        <v>0.73300000000000054</v>
      </c>
      <c r="B742" s="10">
        <f t="shared" si="106"/>
        <v>2.8156371227247089E-21</v>
      </c>
      <c r="D742" s="6">
        <f t="shared" si="109"/>
        <v>2.8156371227247089E-21</v>
      </c>
      <c r="E742" s="6">
        <f t="shared" si="108"/>
        <v>7.145741751398548E-97</v>
      </c>
      <c r="F742" s="6">
        <f t="shared" si="108"/>
        <v>3.5196711541338609E-224</v>
      </c>
      <c r="G742" s="6">
        <f t="shared" si="108"/>
        <v>0</v>
      </c>
      <c r="H742" s="6">
        <f t="shared" si="108"/>
        <v>0</v>
      </c>
      <c r="I742" s="6">
        <f t="shared" si="108"/>
        <v>0</v>
      </c>
      <c r="J742" s="6">
        <f t="shared" si="108"/>
        <v>0</v>
      </c>
      <c r="K742" s="6">
        <f t="shared" si="108"/>
        <v>0</v>
      </c>
      <c r="L742" s="6">
        <f t="shared" si="110"/>
        <v>0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>
      <c r="A743" s="5">
        <f t="shared" si="107"/>
        <v>0.73400000000000054</v>
      </c>
      <c r="B743" s="10">
        <f t="shared" si="106"/>
        <v>2.2434414443445827E-21</v>
      </c>
      <c r="D743" s="6">
        <f t="shared" si="109"/>
        <v>2.2434414443445827E-21</v>
      </c>
      <c r="E743" s="6">
        <f t="shared" si="108"/>
        <v>2.8022291040337876E-97</v>
      </c>
      <c r="F743" s="6">
        <f t="shared" si="108"/>
        <v>4.2351904559160555E-225</v>
      </c>
      <c r="G743" s="6">
        <f t="shared" si="108"/>
        <v>0</v>
      </c>
      <c r="H743" s="6">
        <f t="shared" si="108"/>
        <v>0</v>
      </c>
      <c r="I743" s="6">
        <f t="shared" si="108"/>
        <v>0</v>
      </c>
      <c r="J743" s="6">
        <f t="shared" si="108"/>
        <v>0</v>
      </c>
      <c r="K743" s="6">
        <f t="shared" si="108"/>
        <v>0</v>
      </c>
      <c r="L743" s="6">
        <f t="shared" si="110"/>
        <v>0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>
      <c r="A744" s="5">
        <f t="shared" si="107"/>
        <v>0.73500000000000054</v>
      </c>
      <c r="B744" s="10">
        <f t="shared" si="106"/>
        <v>1.7858349732746084E-21</v>
      </c>
      <c r="D744" s="6">
        <f t="shared" si="109"/>
        <v>1.7858349732746084E-21</v>
      </c>
      <c r="E744" s="6">
        <f t="shared" si="108"/>
        <v>1.0947495508137786E-97</v>
      </c>
      <c r="F744" s="6">
        <f t="shared" si="108"/>
        <v>5.0529175635697505E-226</v>
      </c>
      <c r="G744" s="6">
        <f t="shared" si="108"/>
        <v>0</v>
      </c>
      <c r="H744" s="6">
        <f t="shared" si="108"/>
        <v>0</v>
      </c>
      <c r="I744" s="6">
        <f t="shared" si="108"/>
        <v>0</v>
      </c>
      <c r="J744" s="6">
        <f t="shared" si="108"/>
        <v>0</v>
      </c>
      <c r="K744" s="6">
        <f t="shared" si="108"/>
        <v>0</v>
      </c>
      <c r="L744" s="6">
        <f t="shared" si="110"/>
        <v>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>
      <c r="A745" s="5">
        <f t="shared" si="107"/>
        <v>0.73600000000000054</v>
      </c>
      <c r="B745" s="10">
        <f t="shared" si="106"/>
        <v>1.4202172737448613E-21</v>
      </c>
      <c r="D745" s="6">
        <f t="shared" si="109"/>
        <v>1.4202172737448613E-21</v>
      </c>
      <c r="E745" s="6">
        <f t="shared" si="108"/>
        <v>4.2606330513656887E-98</v>
      </c>
      <c r="F745" s="6">
        <f t="shared" si="108"/>
        <v>5.9771624034194679E-227</v>
      </c>
      <c r="G745" s="6">
        <f t="shared" si="108"/>
        <v>0</v>
      </c>
      <c r="H745" s="6">
        <f t="shared" si="108"/>
        <v>0</v>
      </c>
      <c r="I745" s="6">
        <f t="shared" si="108"/>
        <v>0</v>
      </c>
      <c r="J745" s="6">
        <f t="shared" si="108"/>
        <v>0</v>
      </c>
      <c r="K745" s="6">
        <f t="shared" si="108"/>
        <v>0</v>
      </c>
      <c r="L745" s="6">
        <f t="shared" si="110"/>
        <v>0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>
      <c r="A746" s="5">
        <f t="shared" si="107"/>
        <v>0.73700000000000054</v>
      </c>
      <c r="B746" s="10">
        <f t="shared" si="106"/>
        <v>1.1283750755805109E-21</v>
      </c>
      <c r="D746" s="6">
        <f t="shared" si="109"/>
        <v>1.1283750755805109E-21</v>
      </c>
      <c r="E746" s="6">
        <f t="shared" si="108"/>
        <v>1.6518670428511993E-98</v>
      </c>
      <c r="F746" s="6">
        <f t="shared" si="108"/>
        <v>7.0099767782569003E-228</v>
      </c>
      <c r="G746" s="6">
        <f t="shared" si="108"/>
        <v>0</v>
      </c>
      <c r="H746" s="6">
        <f t="shared" si="108"/>
        <v>0</v>
      </c>
      <c r="I746" s="6">
        <f t="shared" si="108"/>
        <v>0</v>
      </c>
      <c r="J746" s="6">
        <f t="shared" si="108"/>
        <v>0</v>
      </c>
      <c r="K746" s="6">
        <f t="shared" si="108"/>
        <v>0</v>
      </c>
      <c r="L746" s="6">
        <f t="shared" si="110"/>
        <v>0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>
      <c r="A747" s="5">
        <f t="shared" si="107"/>
        <v>0.73800000000000054</v>
      </c>
      <c r="B747" s="10">
        <f t="shared" si="106"/>
        <v>8.9564466824566638E-22</v>
      </c>
      <c r="D747" s="6">
        <f t="shared" si="109"/>
        <v>8.9564466824566638E-22</v>
      </c>
      <c r="E747" s="6">
        <f t="shared" si="108"/>
        <v>6.3798577929983723E-99</v>
      </c>
      <c r="F747" s="6">
        <f t="shared" si="108"/>
        <v>8.1506421794804498E-229</v>
      </c>
      <c r="G747" s="6">
        <f t="shared" si="108"/>
        <v>0</v>
      </c>
      <c r="H747" s="6">
        <f t="shared" si="108"/>
        <v>0</v>
      </c>
      <c r="I747" s="6">
        <f t="shared" si="108"/>
        <v>0</v>
      </c>
      <c r="J747" s="6">
        <f t="shared" si="108"/>
        <v>0</v>
      </c>
      <c r="K747" s="6">
        <f t="shared" si="108"/>
        <v>0</v>
      </c>
      <c r="L747" s="6">
        <f t="shared" si="110"/>
        <v>0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>
      <c r="A748" s="5">
        <f t="shared" si="107"/>
        <v>0.73900000000000055</v>
      </c>
      <c r="B748" s="10">
        <f t="shared" si="106"/>
        <v>7.1023145732956514E-22</v>
      </c>
      <c r="D748" s="6">
        <f t="shared" si="109"/>
        <v>7.1023145732956514E-22</v>
      </c>
      <c r="E748" s="6">
        <f t="shared" si="108"/>
        <v>2.4545686819433233E-99</v>
      </c>
      <c r="F748" s="6">
        <f t="shared" si="108"/>
        <v>9.3951947338589557E-230</v>
      </c>
      <c r="G748" s="6">
        <f t="shared" si="108"/>
        <v>0</v>
      </c>
      <c r="H748" s="6">
        <f t="shared" si="108"/>
        <v>0</v>
      </c>
      <c r="I748" s="6">
        <f t="shared" si="108"/>
        <v>0</v>
      </c>
      <c r="J748" s="6">
        <f t="shared" si="108"/>
        <v>0</v>
      </c>
      <c r="K748" s="6">
        <f t="shared" si="108"/>
        <v>0</v>
      </c>
      <c r="L748" s="6">
        <f t="shared" si="110"/>
        <v>0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>
      <c r="A749" s="5">
        <f t="shared" si="107"/>
        <v>0.74000000000000055</v>
      </c>
      <c r="B749" s="10">
        <f t="shared" si="106"/>
        <v>5.6265772727967448E-22</v>
      </c>
      <c r="D749" s="6">
        <f t="shared" si="109"/>
        <v>5.6265772727967448E-22</v>
      </c>
      <c r="E749" s="6">
        <f t="shared" si="108"/>
        <v>9.4072126089767414E-100</v>
      </c>
      <c r="F749" s="6">
        <f t="shared" si="108"/>
        <v>1.0736021675715532E-230</v>
      </c>
      <c r="G749" s="6">
        <f t="shared" si="108"/>
        <v>0</v>
      </c>
      <c r="H749" s="6">
        <f t="shared" si="108"/>
        <v>0</v>
      </c>
      <c r="I749" s="6">
        <f t="shared" si="108"/>
        <v>0</v>
      </c>
      <c r="J749" s="6">
        <f t="shared" si="108"/>
        <v>0</v>
      </c>
      <c r="K749" s="6">
        <f t="shared" si="108"/>
        <v>0</v>
      </c>
      <c r="L749" s="6">
        <f t="shared" si="110"/>
        <v>0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>
      <c r="A750" s="5">
        <f t="shared" si="107"/>
        <v>0.74100000000000055</v>
      </c>
      <c r="B750" s="10">
        <f t="shared" si="106"/>
        <v>4.4531488787986596E-22</v>
      </c>
      <c r="D750" s="6">
        <f t="shared" si="109"/>
        <v>4.4531488787986596E-22</v>
      </c>
      <c r="E750" s="6">
        <f t="shared" si="108"/>
        <v>3.5913818532261848E-100</v>
      </c>
      <c r="F750" s="6">
        <f t="shared" si="108"/>
        <v>1.2161565204690548E-231</v>
      </c>
      <c r="G750" s="6">
        <f t="shared" si="108"/>
        <v>0</v>
      </c>
      <c r="H750" s="6">
        <f t="shared" si="108"/>
        <v>0</v>
      </c>
      <c r="I750" s="6">
        <f t="shared" si="108"/>
        <v>0</v>
      </c>
      <c r="J750" s="6">
        <f t="shared" si="108"/>
        <v>0</v>
      </c>
      <c r="K750" s="6">
        <f t="shared" si="108"/>
        <v>0</v>
      </c>
      <c r="L750" s="6">
        <f t="shared" si="110"/>
        <v>0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>
      <c r="A751" s="5">
        <f t="shared" si="107"/>
        <v>0.74200000000000055</v>
      </c>
      <c r="B751" s="10">
        <f t="shared" si="106"/>
        <v>3.5210078863854363E-22</v>
      </c>
      <c r="D751" s="6">
        <f t="shared" si="109"/>
        <v>3.5210078863854363E-22</v>
      </c>
      <c r="E751" s="6">
        <f t="shared" si="108"/>
        <v>1.3657471667585269E-100</v>
      </c>
      <c r="F751" s="6">
        <f t="shared" si="108"/>
        <v>1.3656168565118189E-232</v>
      </c>
      <c r="G751" s="6">
        <f t="shared" si="108"/>
        <v>0</v>
      </c>
      <c r="H751" s="6">
        <f t="shared" si="108"/>
        <v>0</v>
      </c>
      <c r="I751" s="6">
        <f t="shared" si="108"/>
        <v>0</v>
      </c>
      <c r="J751" s="6">
        <f t="shared" si="108"/>
        <v>0</v>
      </c>
      <c r="K751" s="6">
        <f t="shared" si="108"/>
        <v>0</v>
      </c>
      <c r="L751" s="6">
        <f t="shared" si="110"/>
        <v>0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>
      <c r="A752" s="5">
        <f t="shared" si="107"/>
        <v>0.74300000000000055</v>
      </c>
      <c r="B752" s="10">
        <f t="shared" si="106"/>
        <v>2.781262256153247E-22</v>
      </c>
      <c r="D752" s="6">
        <f t="shared" si="109"/>
        <v>2.781262256153247E-22</v>
      </c>
      <c r="E752" s="6">
        <f t="shared" si="108"/>
        <v>5.1734511391415892E-101</v>
      </c>
      <c r="F752" s="6">
        <f t="shared" si="108"/>
        <v>1.5200095312314743E-233</v>
      </c>
      <c r="G752" s="6">
        <f t="shared" si="108"/>
        <v>0</v>
      </c>
      <c r="H752" s="6">
        <f t="shared" si="108"/>
        <v>0</v>
      </c>
      <c r="I752" s="6">
        <f t="shared" si="108"/>
        <v>0</v>
      </c>
      <c r="J752" s="6">
        <f t="shared" si="108"/>
        <v>0</v>
      </c>
      <c r="K752" s="6">
        <f t="shared" si="108"/>
        <v>0</v>
      </c>
      <c r="L752" s="6">
        <f t="shared" si="110"/>
        <v>0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>
      <c r="A753" s="5">
        <f t="shared" si="107"/>
        <v>0.74400000000000055</v>
      </c>
      <c r="B753" s="10">
        <f t="shared" si="106"/>
        <v>2.1947767276115538E-22</v>
      </c>
      <c r="D753" s="6">
        <f t="shared" si="109"/>
        <v>2.1947767276115538E-22</v>
      </c>
      <c r="E753" s="6">
        <f t="shared" si="108"/>
        <v>1.9520228915276707E-101</v>
      </c>
      <c r="F753" s="6">
        <f t="shared" si="108"/>
        <v>1.6769745872004038E-234</v>
      </c>
      <c r="G753" s="6">
        <f t="shared" si="108"/>
        <v>0</v>
      </c>
      <c r="H753" s="6">
        <f t="shared" si="108"/>
        <v>0</v>
      </c>
      <c r="I753" s="6">
        <f t="shared" si="108"/>
        <v>0</v>
      </c>
      <c r="J753" s="6">
        <f t="shared" si="108"/>
        <v>0</v>
      </c>
      <c r="K753" s="6">
        <f t="shared" si="108"/>
        <v>0</v>
      </c>
      <c r="L753" s="6">
        <f t="shared" si="108"/>
        <v>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>
      <c r="A754" s="5">
        <f t="shared" si="107"/>
        <v>0.74500000000000055</v>
      </c>
      <c r="B754" s="10">
        <f t="shared" si="106"/>
        <v>1.7302565532591987E-22</v>
      </c>
      <c r="D754" s="6">
        <f t="shared" si="109"/>
        <v>1.7302565532591987E-22</v>
      </c>
      <c r="E754" s="6">
        <f t="shared" si="108"/>
        <v>7.3363009196995167E-102</v>
      </c>
      <c r="F754" s="6">
        <f t="shared" si="108"/>
        <v>1.8338085772278148E-235</v>
      </c>
      <c r="G754" s="6">
        <f t="shared" si="108"/>
        <v>0</v>
      </c>
      <c r="H754" s="6">
        <f t="shared" si="108"/>
        <v>0</v>
      </c>
      <c r="I754" s="6">
        <f t="shared" si="108"/>
        <v>0</v>
      </c>
      <c r="J754" s="6">
        <f t="shared" si="108"/>
        <v>0</v>
      </c>
      <c r="K754" s="6">
        <f t="shared" si="108"/>
        <v>0</v>
      </c>
      <c r="L754" s="6">
        <f t="shared" si="108"/>
        <v>0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>
      <c r="A755" s="5">
        <f t="shared" si="107"/>
        <v>0.74600000000000055</v>
      </c>
      <c r="B755" s="10">
        <f t="shared" si="106"/>
        <v>1.3627013809807255E-22</v>
      </c>
      <c r="D755" s="6">
        <f t="shared" si="109"/>
        <v>1.3627013809807255E-22</v>
      </c>
      <c r="E755" s="6">
        <f t="shared" si="108"/>
        <v>2.7463139352878207E-102</v>
      </c>
      <c r="F755" s="6">
        <f t="shared" si="108"/>
        <v>1.9875287745402953E-236</v>
      </c>
      <c r="G755" s="6">
        <f t="shared" si="108"/>
        <v>0</v>
      </c>
      <c r="H755" s="6">
        <f t="shared" si="108"/>
        <v>0</v>
      </c>
      <c r="I755" s="6">
        <f t="shared" si="108"/>
        <v>0</v>
      </c>
      <c r="J755" s="6">
        <f t="shared" ref="J755:W781" si="112">EXP($A755-J$4*EXP(4*$A755))*((16*J$4^2*EXP(8*$A755)-24*J$4*EXP(4*$A755)))</f>
        <v>0</v>
      </c>
      <c r="K755" s="6">
        <f t="shared" si="112"/>
        <v>0</v>
      </c>
      <c r="L755" s="6">
        <f t="shared" si="112"/>
        <v>0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>
      <c r="A756" s="5">
        <f t="shared" si="107"/>
        <v>0.74700000000000055</v>
      </c>
      <c r="B756" s="10">
        <f t="shared" si="106"/>
        <v>1.0721590219356676E-22</v>
      </c>
      <c r="D756" s="6">
        <f t="shared" si="109"/>
        <v>1.0721590219356676E-22</v>
      </c>
      <c r="E756" s="6">
        <f t="shared" si="109"/>
        <v>1.0239933761344022E-102</v>
      </c>
      <c r="F756" s="6">
        <f t="shared" si="109"/>
        <v>2.1349575965395193E-237</v>
      </c>
      <c r="G756" s="6">
        <f t="shared" si="109"/>
        <v>0</v>
      </c>
      <c r="H756" s="6">
        <f t="shared" si="109"/>
        <v>0</v>
      </c>
      <c r="I756" s="6">
        <f t="shared" si="109"/>
        <v>0</v>
      </c>
      <c r="J756" s="6">
        <f t="shared" si="109"/>
        <v>0</v>
      </c>
      <c r="K756" s="6">
        <f t="shared" si="109"/>
        <v>0</v>
      </c>
      <c r="L756" s="6">
        <f t="shared" si="112"/>
        <v>0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>
      <c r="A757" s="5">
        <f t="shared" si="107"/>
        <v>0.74800000000000055</v>
      </c>
      <c r="B757" s="10">
        <f t="shared" si="106"/>
        <v>8.4272193682006042E-23</v>
      </c>
      <c r="D757" s="6">
        <f t="shared" ref="D757:K788" si="113">EXP($A757-D$4*EXP(4*$A757))*((16*D$4^2*EXP(8*$A757)-24*D$4*EXP(4*$A757)))</f>
        <v>8.4272193682006042E-23</v>
      </c>
      <c r="E757" s="6">
        <f t="shared" si="113"/>
        <v>3.8028668467925479E-103</v>
      </c>
      <c r="F757" s="6">
        <f t="shared" si="113"/>
        <v>2.2728245972167113E-238</v>
      </c>
      <c r="G757" s="6">
        <f t="shared" si="113"/>
        <v>0</v>
      </c>
      <c r="H757" s="6">
        <f t="shared" si="113"/>
        <v>0</v>
      </c>
      <c r="I757" s="6">
        <f t="shared" si="113"/>
        <v>0</v>
      </c>
      <c r="J757" s="6">
        <f t="shared" si="113"/>
        <v>0</v>
      </c>
      <c r="K757" s="6">
        <f t="shared" si="113"/>
        <v>0</v>
      </c>
      <c r="L757" s="6">
        <f t="shared" si="112"/>
        <v>0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>
      <c r="A758" s="5">
        <f t="shared" si="107"/>
        <v>0.74900000000000055</v>
      </c>
      <c r="B758" s="10">
        <f t="shared" si="106"/>
        <v>6.617199748456708E-23</v>
      </c>
      <c r="D758" s="6">
        <f t="shared" si="113"/>
        <v>6.617199748456708E-23</v>
      </c>
      <c r="E758" s="6">
        <f t="shared" si="113"/>
        <v>1.4066470865724427E-103</v>
      </c>
      <c r="F758" s="6">
        <f t="shared" si="113"/>
        <v>2.3978819495125369E-239</v>
      </c>
      <c r="G758" s="6">
        <f t="shared" si="113"/>
        <v>0</v>
      </c>
      <c r="H758" s="6">
        <f t="shared" si="113"/>
        <v>0</v>
      </c>
      <c r="I758" s="6">
        <f t="shared" si="113"/>
        <v>0</v>
      </c>
      <c r="J758" s="6">
        <f t="shared" si="113"/>
        <v>0</v>
      </c>
      <c r="K758" s="6">
        <f t="shared" si="113"/>
        <v>0</v>
      </c>
      <c r="L758" s="6">
        <f t="shared" si="112"/>
        <v>0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>
      <c r="A759" s="5">
        <f t="shared" si="107"/>
        <v>0.75000000000000056</v>
      </c>
      <c r="B759" s="10">
        <f t="shared" si="106"/>
        <v>5.1907163592723951E-23</v>
      </c>
      <c r="D759" s="6">
        <f t="shared" si="113"/>
        <v>5.1907163592723951E-23</v>
      </c>
      <c r="E759" s="6">
        <f t="shared" si="113"/>
        <v>5.1821773178784583E-104</v>
      </c>
      <c r="F759" s="6">
        <f t="shared" si="113"/>
        <v>2.5070280685467967E-240</v>
      </c>
      <c r="G759" s="6">
        <f t="shared" si="113"/>
        <v>0</v>
      </c>
      <c r="H759" s="6">
        <f t="shared" si="113"/>
        <v>0</v>
      </c>
      <c r="I759" s="6">
        <f t="shared" si="113"/>
        <v>0</v>
      </c>
      <c r="J759" s="6">
        <f t="shared" si="113"/>
        <v>0</v>
      </c>
      <c r="K759" s="6">
        <f t="shared" si="113"/>
        <v>0</v>
      </c>
      <c r="L759" s="6">
        <f t="shared" si="112"/>
        <v>0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>
      <c r="A760" s="5">
        <f t="shared" si="107"/>
        <v>0.75100000000000056</v>
      </c>
      <c r="B760" s="10">
        <f t="shared" si="106"/>
        <v>4.0676325110696649E-23</v>
      </c>
      <c r="D760" s="6">
        <f t="shared" si="113"/>
        <v>4.0676325110696649E-23</v>
      </c>
      <c r="E760" s="6">
        <f t="shared" si="113"/>
        <v>1.9014524623250848E-104</v>
      </c>
      <c r="F760" s="6">
        <f t="shared" si="113"/>
        <v>2.5974330432197511E-241</v>
      </c>
      <c r="G760" s="6">
        <f t="shared" si="113"/>
        <v>0</v>
      </c>
      <c r="H760" s="6">
        <f t="shared" si="113"/>
        <v>0</v>
      </c>
      <c r="I760" s="6">
        <f t="shared" si="113"/>
        <v>0</v>
      </c>
      <c r="J760" s="6">
        <f t="shared" si="113"/>
        <v>0</v>
      </c>
      <c r="K760" s="6">
        <f t="shared" si="113"/>
        <v>0</v>
      </c>
      <c r="L760" s="6">
        <f t="shared" si="112"/>
        <v>0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>
      <c r="A761" s="5">
        <f t="shared" si="107"/>
        <v>0.75200000000000056</v>
      </c>
      <c r="B761" s="10">
        <f t="shared" si="106"/>
        <v>3.1843128058377238E-23</v>
      </c>
      <c r="D761" s="6">
        <f t="shared" si="113"/>
        <v>3.1843128058377238E-23</v>
      </c>
      <c r="E761" s="6">
        <f t="shared" si="113"/>
        <v>6.9486067038042344E-105</v>
      </c>
      <c r="F761" s="6">
        <f t="shared" si="113"/>
        <v>2.6666589554839625E-242</v>
      </c>
      <c r="G761" s="6">
        <f t="shared" si="113"/>
        <v>0</v>
      </c>
      <c r="H761" s="6">
        <f t="shared" si="113"/>
        <v>0</v>
      </c>
      <c r="I761" s="6">
        <f t="shared" si="113"/>
        <v>0</v>
      </c>
      <c r="J761" s="6">
        <f t="shared" si="113"/>
        <v>0</v>
      </c>
      <c r="K761" s="6">
        <f t="shared" si="113"/>
        <v>0</v>
      </c>
      <c r="L761" s="6">
        <f t="shared" si="112"/>
        <v>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>
      <c r="A762" s="5">
        <f t="shared" si="107"/>
        <v>0.75300000000000056</v>
      </c>
      <c r="B762" s="10">
        <f t="shared" si="106"/>
        <v>2.4902765266978723E-23</v>
      </c>
      <c r="D762" s="6">
        <f t="shared" si="113"/>
        <v>2.4902765266978723E-23</v>
      </c>
      <c r="E762" s="6">
        <f t="shared" si="113"/>
        <v>2.5289601609388499E-105</v>
      </c>
      <c r="F762" s="6">
        <f t="shared" si="113"/>
        <v>2.7127680540785676E-243</v>
      </c>
      <c r="G762" s="6">
        <f t="shared" si="113"/>
        <v>0</v>
      </c>
      <c r="H762" s="6">
        <f t="shared" si="113"/>
        <v>0</v>
      </c>
      <c r="I762" s="6">
        <f t="shared" si="113"/>
        <v>0</v>
      </c>
      <c r="J762" s="6">
        <f t="shared" si="113"/>
        <v>0</v>
      </c>
      <c r="K762" s="6">
        <f t="shared" si="113"/>
        <v>0</v>
      </c>
      <c r="L762" s="6">
        <f t="shared" si="112"/>
        <v>0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>
      <c r="A763" s="5">
        <f t="shared" si="107"/>
        <v>0.75400000000000056</v>
      </c>
      <c r="B763" s="10">
        <f t="shared" si="106"/>
        <v>1.9455190773060534E-23</v>
      </c>
      <c r="D763" s="6">
        <f t="shared" si="113"/>
        <v>1.9455190773060534E-23</v>
      </c>
      <c r="E763" s="6">
        <f t="shared" si="113"/>
        <v>9.166660714043927E-106</v>
      </c>
      <c r="F763" s="6">
        <f t="shared" si="113"/>
        <v>2.7344121547570789E-244</v>
      </c>
      <c r="G763" s="6">
        <f t="shared" si="113"/>
        <v>0</v>
      </c>
      <c r="H763" s="6">
        <f t="shared" si="113"/>
        <v>0</v>
      </c>
      <c r="I763" s="6">
        <f t="shared" si="113"/>
        <v>0</v>
      </c>
      <c r="J763" s="6">
        <f t="shared" si="113"/>
        <v>0</v>
      </c>
      <c r="K763" s="6">
        <f t="shared" si="113"/>
        <v>0</v>
      </c>
      <c r="L763" s="6">
        <f t="shared" si="112"/>
        <v>0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>
      <c r="A764" s="5">
        <f t="shared" si="107"/>
        <v>0.75500000000000056</v>
      </c>
      <c r="B764" s="10">
        <f t="shared" si="106"/>
        <v>1.5183703060565991E-23</v>
      </c>
      <c r="D764" s="6">
        <f t="shared" si="113"/>
        <v>1.5183703060565991E-23</v>
      </c>
      <c r="E764" s="6">
        <f t="shared" si="113"/>
        <v>3.3090103406505611E-106</v>
      </c>
      <c r="F764" s="6">
        <f t="shared" si="113"/>
        <v>2.7308975587319142E-245</v>
      </c>
      <c r="G764" s="6">
        <f t="shared" si="113"/>
        <v>0</v>
      </c>
      <c r="H764" s="6">
        <f t="shared" si="113"/>
        <v>0</v>
      </c>
      <c r="I764" s="6">
        <f t="shared" si="113"/>
        <v>0</v>
      </c>
      <c r="J764" s="6">
        <f t="shared" si="113"/>
        <v>0</v>
      </c>
      <c r="K764" s="6">
        <f t="shared" si="113"/>
        <v>0</v>
      </c>
      <c r="L764" s="6">
        <f t="shared" si="112"/>
        <v>0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>
      <c r="A765" s="5">
        <f t="shared" si="107"/>
        <v>0.75600000000000056</v>
      </c>
      <c r="B765" s="10">
        <f t="shared" si="106"/>
        <v>1.1837838599833422E-23</v>
      </c>
      <c r="D765" s="6">
        <f t="shared" si="113"/>
        <v>1.1837838599833422E-23</v>
      </c>
      <c r="E765" s="6">
        <f t="shared" si="113"/>
        <v>1.1895857327970284E-106</v>
      </c>
      <c r="F765" s="6">
        <f t="shared" si="113"/>
        <v>2.702221163725166E-246</v>
      </c>
      <c r="G765" s="6">
        <f t="shared" si="113"/>
        <v>0</v>
      </c>
      <c r="H765" s="6">
        <f t="shared" si="113"/>
        <v>0</v>
      </c>
      <c r="I765" s="6">
        <f t="shared" si="113"/>
        <v>0</v>
      </c>
      <c r="J765" s="6">
        <f t="shared" si="113"/>
        <v>0</v>
      </c>
      <c r="K765" s="6">
        <f t="shared" si="113"/>
        <v>0</v>
      </c>
      <c r="L765" s="6">
        <f t="shared" si="112"/>
        <v>0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>
      <c r="A766" s="5">
        <f t="shared" si="107"/>
        <v>0.75700000000000056</v>
      </c>
      <c r="B766" s="10">
        <f t="shared" si="106"/>
        <v>9.219722275112505E-24</v>
      </c>
      <c r="D766" s="6">
        <f t="shared" si="113"/>
        <v>9.219722275112505E-24</v>
      </c>
      <c r="E766" s="6">
        <f t="shared" si="113"/>
        <v>4.2588942187259225E-107</v>
      </c>
      <c r="F766" s="6">
        <f t="shared" si="113"/>
        <v>2.6490751910224207E-247</v>
      </c>
      <c r="G766" s="6">
        <f t="shared" si="113"/>
        <v>0</v>
      </c>
      <c r="H766" s="6">
        <f t="shared" si="113"/>
        <v>0</v>
      </c>
      <c r="I766" s="6">
        <f t="shared" si="113"/>
        <v>0</v>
      </c>
      <c r="J766" s="6">
        <f t="shared" si="113"/>
        <v>0</v>
      </c>
      <c r="K766" s="6">
        <f t="shared" si="113"/>
        <v>0</v>
      </c>
      <c r="L766" s="6">
        <f t="shared" si="112"/>
        <v>0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>
      <c r="A767" s="5">
        <f t="shared" si="107"/>
        <v>0.75800000000000056</v>
      </c>
      <c r="B767" s="10">
        <f t="shared" si="106"/>
        <v>7.173187391960475E-24</v>
      </c>
      <c r="D767" s="6">
        <f t="shared" si="113"/>
        <v>7.173187391960475E-24</v>
      </c>
      <c r="E767" s="6">
        <f t="shared" si="113"/>
        <v>1.5184281396801798E-107</v>
      </c>
      <c r="F767" s="6">
        <f t="shared" si="113"/>
        <v>2.572819933073805E-248</v>
      </c>
      <c r="G767" s="6">
        <f t="shared" si="113"/>
        <v>0</v>
      </c>
      <c r="H767" s="6">
        <f t="shared" si="113"/>
        <v>0</v>
      </c>
      <c r="I767" s="6">
        <f t="shared" si="113"/>
        <v>0</v>
      </c>
      <c r="J767" s="6">
        <f t="shared" si="113"/>
        <v>0</v>
      </c>
      <c r="K767" s="6">
        <f t="shared" si="113"/>
        <v>0</v>
      </c>
      <c r="L767" s="6">
        <f t="shared" si="112"/>
        <v>0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>
      <c r="A768" s="5">
        <f t="shared" si="107"/>
        <v>0.75900000000000056</v>
      </c>
      <c r="B768" s="10">
        <f t="shared" si="106"/>
        <v>5.5751123034151603E-24</v>
      </c>
      <c r="D768" s="6">
        <f t="shared" si="113"/>
        <v>5.5751123034151603E-24</v>
      </c>
      <c r="E768" s="6">
        <f t="shared" si="113"/>
        <v>5.3911409759250618E-108</v>
      </c>
      <c r="F768" s="6">
        <f t="shared" si="113"/>
        <v>2.4754259800828811E-249</v>
      </c>
      <c r="G768" s="6">
        <f t="shared" si="113"/>
        <v>0</v>
      </c>
      <c r="H768" s="6">
        <f t="shared" si="113"/>
        <v>0</v>
      </c>
      <c r="I768" s="6">
        <f t="shared" si="113"/>
        <v>0</v>
      </c>
      <c r="J768" s="6">
        <f t="shared" si="113"/>
        <v>0</v>
      </c>
      <c r="K768" s="6">
        <f t="shared" si="113"/>
        <v>0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>
      <c r="A769" s="5">
        <f t="shared" si="107"/>
        <v>0.76000000000000056</v>
      </c>
      <c r="B769" s="10">
        <f t="shared" si="106"/>
        <v>4.3285292451855143E-24</v>
      </c>
      <c r="D769" s="6">
        <f t="shared" si="113"/>
        <v>4.3285292451855143E-24</v>
      </c>
      <c r="E769" s="6">
        <f t="shared" si="113"/>
        <v>1.9061142602007359E-108</v>
      </c>
      <c r="F769" s="6">
        <f t="shared" si="113"/>
        <v>2.3593893417779441E-250</v>
      </c>
      <c r="G769" s="6">
        <f t="shared" si="113"/>
        <v>0</v>
      </c>
      <c r="H769" s="6">
        <f t="shared" si="113"/>
        <v>0</v>
      </c>
      <c r="I769" s="6">
        <f t="shared" si="113"/>
        <v>0</v>
      </c>
      <c r="J769" s="6">
        <f t="shared" si="113"/>
        <v>0</v>
      </c>
      <c r="K769" s="6">
        <f t="shared" si="113"/>
        <v>0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>
      <c r="A770" s="5">
        <f t="shared" si="107"/>
        <v>0.76100000000000056</v>
      </c>
      <c r="B770" s="10">
        <f t="shared" si="106"/>
        <v>3.3571485862816551E-24</v>
      </c>
      <c r="D770" s="6">
        <f t="shared" si="113"/>
        <v>3.3571485862816551E-24</v>
      </c>
      <c r="E770" s="6">
        <f t="shared" si="113"/>
        <v>6.7110686608619961E-109</v>
      </c>
      <c r="F770" s="6">
        <f t="shared" si="113"/>
        <v>2.2276245803187397E-251</v>
      </c>
      <c r="G770" s="6">
        <f t="shared" si="113"/>
        <v>0</v>
      </c>
      <c r="H770" s="6">
        <f t="shared" si="113"/>
        <v>0</v>
      </c>
      <c r="I770" s="6">
        <f t="shared" si="113"/>
        <v>0</v>
      </c>
      <c r="J770" s="6">
        <f t="shared" si="113"/>
        <v>0</v>
      </c>
      <c r="K770" s="6">
        <f t="shared" si="113"/>
        <v>0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>
      <c r="A771" s="5">
        <f t="shared" si="107"/>
        <v>0.76200000000000057</v>
      </c>
      <c r="B771" s="10">
        <f t="shared" si="106"/>
        <v>2.6010123454744421E-24</v>
      </c>
      <c r="D771" s="6">
        <f t="shared" si="113"/>
        <v>2.6010123454744421E-24</v>
      </c>
      <c r="E771" s="6">
        <f t="shared" si="113"/>
        <v>2.3528900180351249E-109</v>
      </c>
      <c r="F771" s="6">
        <f t="shared" si="113"/>
        <v>2.083342374054228E-252</v>
      </c>
      <c r="G771" s="6">
        <f t="shared" si="113"/>
        <v>0</v>
      </c>
      <c r="H771" s="6">
        <f t="shared" si="113"/>
        <v>0</v>
      </c>
      <c r="I771" s="6">
        <f t="shared" si="113"/>
        <v>0</v>
      </c>
      <c r="J771" s="6">
        <f t="shared" si="113"/>
        <v>0</v>
      </c>
      <c r="K771" s="6">
        <f t="shared" si="113"/>
        <v>0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>
      <c r="A772" s="5">
        <f t="shared" si="107"/>
        <v>0.76300000000000057</v>
      </c>
      <c r="B772" s="10">
        <f t="shared" si="106"/>
        <v>2.013047723137508E-24</v>
      </c>
      <c r="D772" s="6">
        <f t="shared" si="113"/>
        <v>2.013047723137508E-24</v>
      </c>
      <c r="E772" s="6">
        <f t="shared" si="113"/>
        <v>8.2143162738450429E-110</v>
      </c>
      <c r="F772" s="6">
        <f t="shared" si="113"/>
        <v>1.9299187387888661E-253</v>
      </c>
      <c r="G772" s="6">
        <f t="shared" si="113"/>
        <v>0</v>
      </c>
      <c r="H772" s="6">
        <f t="shared" si="113"/>
        <v>0</v>
      </c>
      <c r="I772" s="6">
        <f t="shared" si="113"/>
        <v>0</v>
      </c>
      <c r="J772" s="6">
        <f t="shared" si="113"/>
        <v>0</v>
      </c>
      <c r="K772" s="6">
        <f t="shared" si="113"/>
        <v>0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>
      <c r="A773" s="5">
        <f t="shared" si="107"/>
        <v>0.76400000000000057</v>
      </c>
      <c r="B773" s="10">
        <f t="shared" si="106"/>
        <v>1.5563371779210087E-24</v>
      </c>
      <c r="D773" s="6">
        <f t="shared" si="113"/>
        <v>1.5563371779210087E-24</v>
      </c>
      <c r="E773" s="6">
        <f t="shared" si="113"/>
        <v>2.8555757577651801E-110</v>
      </c>
      <c r="F773" s="6">
        <f t="shared" si="113"/>
        <v>1.7707633897491037E-254</v>
      </c>
      <c r="G773" s="6">
        <f t="shared" si="113"/>
        <v>0</v>
      </c>
      <c r="H773" s="6">
        <f t="shared" si="113"/>
        <v>0</v>
      </c>
      <c r="I773" s="6">
        <f t="shared" si="113"/>
        <v>0</v>
      </c>
      <c r="J773" s="6">
        <f t="shared" si="113"/>
        <v>0</v>
      </c>
      <c r="K773" s="6">
        <f t="shared" si="113"/>
        <v>0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>
      <c r="A774" s="5">
        <f t="shared" si="107"/>
        <v>0.76500000000000057</v>
      </c>
      <c r="B774" s="10">
        <f t="shared" si="106"/>
        <v>1.2019583719831609E-24</v>
      </c>
      <c r="D774" s="6">
        <f t="shared" si="113"/>
        <v>1.2019583719831609E-24</v>
      </c>
      <c r="E774" s="6">
        <f t="shared" si="113"/>
        <v>9.8846437290748821E-111</v>
      </c>
      <c r="F774" s="6">
        <f t="shared" si="113"/>
        <v>1.6091944313032567E-255</v>
      </c>
      <c r="G774" s="6">
        <f t="shared" si="113"/>
        <v>0</v>
      </c>
      <c r="H774" s="6">
        <f t="shared" si="113"/>
        <v>0</v>
      </c>
      <c r="I774" s="6">
        <f t="shared" si="113"/>
        <v>0</v>
      </c>
      <c r="J774" s="6">
        <f t="shared" si="113"/>
        <v>0</v>
      </c>
      <c r="K774" s="6">
        <f t="shared" si="113"/>
        <v>0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>
      <c r="A775" s="5">
        <f t="shared" si="107"/>
        <v>0.76600000000000057</v>
      </c>
      <c r="B775" s="10">
        <f t="shared" ref="B775:B838" si="114">SUM(D775:W775)</f>
        <v>9.2727684917185573E-25</v>
      </c>
      <c r="D775" s="6">
        <f t="shared" si="113"/>
        <v>9.2727684917185573E-25</v>
      </c>
      <c r="E775" s="6">
        <f t="shared" si="113"/>
        <v>3.4069517974560069E-111</v>
      </c>
      <c r="F775" s="6">
        <f t="shared" si="113"/>
        <v>1.4483257605768167E-256</v>
      </c>
      <c r="G775" s="6">
        <f t="shared" si="113"/>
        <v>0</v>
      </c>
      <c r="H775" s="6">
        <f t="shared" si="113"/>
        <v>0</v>
      </c>
      <c r="I775" s="6">
        <f t="shared" si="113"/>
        <v>0</v>
      </c>
      <c r="J775" s="6">
        <f t="shared" si="113"/>
        <v>0</v>
      </c>
      <c r="K775" s="6">
        <f t="shared" si="113"/>
        <v>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>
      <c r="A776" s="5">
        <f t="shared" ref="A776:A839" si="115">A775+$A$3</f>
        <v>0.76700000000000057</v>
      </c>
      <c r="B776" s="10">
        <f t="shared" si="114"/>
        <v>7.1459800208816202E-25</v>
      </c>
      <c r="D776" s="6">
        <f t="shared" si="113"/>
        <v>7.1459800208816202E-25</v>
      </c>
      <c r="E776" s="6">
        <f t="shared" si="113"/>
        <v>1.1692331701980808E-111</v>
      </c>
      <c r="F776" s="6">
        <f t="shared" si="113"/>
        <v>1.2909723566550833E-257</v>
      </c>
      <c r="G776" s="6">
        <f t="shared" si="113"/>
        <v>0</v>
      </c>
      <c r="H776" s="6">
        <f t="shared" si="113"/>
        <v>0</v>
      </c>
      <c r="I776" s="6">
        <f t="shared" si="113"/>
        <v>0</v>
      </c>
      <c r="J776" s="6">
        <f t="shared" si="113"/>
        <v>0</v>
      </c>
      <c r="K776" s="6">
        <f t="shared" si="113"/>
        <v>0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>
      <c r="A777" s="5">
        <f t="shared" si="115"/>
        <v>0.76800000000000057</v>
      </c>
      <c r="B777" s="10">
        <f t="shared" si="114"/>
        <v>5.5010386401063574E-25</v>
      </c>
      <c r="D777" s="6">
        <f t="shared" si="113"/>
        <v>5.5010386401063574E-25</v>
      </c>
      <c r="E777" s="6">
        <f t="shared" si="113"/>
        <v>3.9953878243439712E-112</v>
      </c>
      <c r="F777" s="6">
        <f t="shared" si="113"/>
        <v>1.1395771225818585E-258</v>
      </c>
      <c r="G777" s="6">
        <f t="shared" si="113"/>
        <v>0</v>
      </c>
      <c r="H777" s="6">
        <f t="shared" si="113"/>
        <v>0</v>
      </c>
      <c r="I777" s="6">
        <f t="shared" si="113"/>
        <v>0</v>
      </c>
      <c r="J777" s="6">
        <f t="shared" si="113"/>
        <v>0</v>
      </c>
      <c r="K777" s="6">
        <f t="shared" si="113"/>
        <v>0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>
      <c r="A778" s="5">
        <f t="shared" si="115"/>
        <v>0.76900000000000057</v>
      </c>
      <c r="B778" s="10">
        <f t="shared" si="114"/>
        <v>4.2301545070920534E-25</v>
      </c>
      <c r="D778" s="6">
        <f t="shared" si="113"/>
        <v>4.2301545070920534E-25</v>
      </c>
      <c r="E778" s="6">
        <f t="shared" si="113"/>
        <v>1.359351929947022E-112</v>
      </c>
      <c r="F778" s="6">
        <f t="shared" si="113"/>
        <v>9.9616129455047298E-260</v>
      </c>
      <c r="G778" s="6">
        <f t="shared" si="113"/>
        <v>0</v>
      </c>
      <c r="H778" s="6">
        <f t="shared" si="113"/>
        <v>0</v>
      </c>
      <c r="I778" s="6">
        <f t="shared" si="113"/>
        <v>0</v>
      </c>
      <c r="J778" s="6">
        <f t="shared" si="113"/>
        <v>0</v>
      </c>
      <c r="K778" s="6">
        <f t="shared" si="113"/>
        <v>0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>
      <c r="A779" s="5">
        <f t="shared" si="115"/>
        <v>0.77000000000000057</v>
      </c>
      <c r="B779" s="10">
        <f t="shared" si="114"/>
        <v>3.2493351921158294E-25</v>
      </c>
      <c r="D779" s="6">
        <f t="shared" si="113"/>
        <v>3.2493351921158294E-25</v>
      </c>
      <c r="E779" s="6">
        <f t="shared" si="113"/>
        <v>4.6048180250667631E-113</v>
      </c>
      <c r="F779" s="6">
        <f t="shared" si="113"/>
        <v>8.6229877624073519E-261</v>
      </c>
      <c r="G779" s="6">
        <f t="shared" si="113"/>
        <v>0</v>
      </c>
      <c r="H779" s="6">
        <f t="shared" si="113"/>
        <v>0</v>
      </c>
      <c r="I779" s="6">
        <f t="shared" si="113"/>
        <v>0</v>
      </c>
      <c r="J779" s="6">
        <f t="shared" si="113"/>
        <v>0</v>
      </c>
      <c r="K779" s="6">
        <f t="shared" si="113"/>
        <v>0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>
      <c r="A780" s="5">
        <f t="shared" si="115"/>
        <v>0.77100000000000057</v>
      </c>
      <c r="B780" s="10">
        <f t="shared" si="114"/>
        <v>2.4932030625490136E-25</v>
      </c>
      <c r="D780" s="6">
        <f t="shared" si="113"/>
        <v>2.4932030625490136E-25</v>
      </c>
      <c r="E780" s="6">
        <f t="shared" si="113"/>
        <v>1.5530772202308744E-113</v>
      </c>
      <c r="F780" s="6">
        <f t="shared" si="113"/>
        <v>7.39113229489164E-262</v>
      </c>
      <c r="G780" s="6">
        <f t="shared" si="113"/>
        <v>0</v>
      </c>
      <c r="H780" s="6">
        <f t="shared" si="113"/>
        <v>0</v>
      </c>
      <c r="I780" s="6">
        <f t="shared" si="113"/>
        <v>0</v>
      </c>
      <c r="J780" s="6">
        <f t="shared" si="113"/>
        <v>0</v>
      </c>
      <c r="K780" s="6">
        <f t="shared" si="113"/>
        <v>0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>
      <c r="A781" s="5">
        <f t="shared" si="115"/>
        <v>0.77200000000000057</v>
      </c>
      <c r="B781" s="10">
        <f t="shared" si="114"/>
        <v>1.9109254287157231E-25</v>
      </c>
      <c r="D781" s="6">
        <f t="shared" si="113"/>
        <v>1.9109254287157231E-25</v>
      </c>
      <c r="E781" s="6">
        <f t="shared" si="113"/>
        <v>5.2151406504967647E-114</v>
      </c>
      <c r="F781" s="6">
        <f t="shared" si="113"/>
        <v>6.272954651397186E-263</v>
      </c>
      <c r="G781" s="6">
        <f t="shared" si="113"/>
        <v>0</v>
      </c>
      <c r="H781" s="6">
        <f t="shared" si="113"/>
        <v>0</v>
      </c>
      <c r="I781" s="6">
        <f t="shared" si="113"/>
        <v>0</v>
      </c>
      <c r="J781" s="6">
        <f t="shared" si="113"/>
        <v>0</v>
      </c>
      <c r="K781" s="6">
        <f t="shared" si="113"/>
        <v>0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>
      <c r="A782" s="5">
        <f t="shared" si="115"/>
        <v>0.77300000000000058</v>
      </c>
      <c r="B782" s="10">
        <f t="shared" si="114"/>
        <v>1.463022035404659E-25</v>
      </c>
      <c r="D782" s="6">
        <f t="shared" si="113"/>
        <v>1.463022035404659E-25</v>
      </c>
      <c r="E782" s="6">
        <f t="shared" si="113"/>
        <v>1.743507238426528E-114</v>
      </c>
      <c r="F782" s="6">
        <f t="shared" si="113"/>
        <v>5.271377076646176E-264</v>
      </c>
      <c r="G782" s="6">
        <f t="shared" si="113"/>
        <v>0</v>
      </c>
      <c r="H782" s="6">
        <f t="shared" si="113"/>
        <v>0</v>
      </c>
      <c r="I782" s="6">
        <f t="shared" si="113"/>
        <v>0</v>
      </c>
      <c r="J782" s="6">
        <f t="shared" si="113"/>
        <v>0</v>
      </c>
      <c r="K782" s="6">
        <f t="shared" si="113"/>
        <v>0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>
      <c r="A783" s="5">
        <f t="shared" si="115"/>
        <v>0.77400000000000058</v>
      </c>
      <c r="B783" s="10">
        <f t="shared" si="114"/>
        <v>1.1188635258886565E-25</v>
      </c>
      <c r="D783" s="6">
        <f t="shared" si="113"/>
        <v>1.1188635258886565E-25</v>
      </c>
      <c r="E783" s="6">
        <f t="shared" si="113"/>
        <v>5.8030800428433125E-115</v>
      </c>
      <c r="F783" s="6">
        <f t="shared" si="113"/>
        <v>4.3858069523019113E-265</v>
      </c>
      <c r="G783" s="6">
        <f t="shared" si="113"/>
        <v>0</v>
      </c>
      <c r="H783" s="6">
        <f t="shared" si="113"/>
        <v>0</v>
      </c>
      <c r="I783" s="6">
        <f t="shared" si="113"/>
        <v>0</v>
      </c>
      <c r="J783" s="6">
        <f t="shared" si="113"/>
        <v>0</v>
      </c>
      <c r="K783" s="6">
        <f t="shared" si="113"/>
        <v>0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>
      <c r="A784" s="5">
        <f t="shared" si="115"/>
        <v>0.77500000000000058</v>
      </c>
      <c r="B784" s="10">
        <f t="shared" si="114"/>
        <v>8.5471349445377507E-26</v>
      </c>
      <c r="D784" s="6">
        <f t="shared" si="113"/>
        <v>8.5471349445377507E-26</v>
      </c>
      <c r="E784" s="6">
        <f t="shared" si="113"/>
        <v>1.9229267338828949E-115</v>
      </c>
      <c r="F784" s="6">
        <f t="shared" si="113"/>
        <v>3.6126932812555027E-266</v>
      </c>
      <c r="G784" s="6">
        <f t="shared" si="113"/>
        <v>0</v>
      </c>
      <c r="H784" s="6">
        <f t="shared" si="113"/>
        <v>0</v>
      </c>
      <c r="I784" s="6">
        <f t="shared" si="113"/>
        <v>0</v>
      </c>
      <c r="J784" s="6">
        <f t="shared" si="113"/>
        <v>0</v>
      </c>
      <c r="K784" s="6">
        <f t="shared" si="113"/>
        <v>0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>
      <c r="A785" s="5">
        <f t="shared" si="115"/>
        <v>0.77600000000000058</v>
      </c>
      <c r="B785" s="10">
        <f t="shared" si="114"/>
        <v>6.5219770558476505E-26</v>
      </c>
      <c r="D785" s="6">
        <f t="shared" si="113"/>
        <v>6.5219770558476505E-26</v>
      </c>
      <c r="E785" s="6">
        <f t="shared" si="113"/>
        <v>6.3434941895721056E-116</v>
      </c>
      <c r="F785" s="6">
        <f t="shared" si="113"/>
        <v>2.9461266512773121E-267</v>
      </c>
      <c r="G785" s="6">
        <f t="shared" si="113"/>
        <v>0</v>
      </c>
      <c r="H785" s="6">
        <f t="shared" si="113"/>
        <v>0</v>
      </c>
      <c r="I785" s="6">
        <f t="shared" si="113"/>
        <v>0</v>
      </c>
      <c r="J785" s="6">
        <f t="shared" si="113"/>
        <v>0</v>
      </c>
      <c r="K785" s="6">
        <f t="shared" si="113"/>
        <v>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>
      <c r="A786" s="5">
        <f t="shared" si="115"/>
        <v>0.77700000000000058</v>
      </c>
      <c r="B786" s="10">
        <f t="shared" si="114"/>
        <v>4.971086182091685E-26</v>
      </c>
      <c r="D786" s="6">
        <f t="shared" si="113"/>
        <v>4.971086182091685E-26</v>
      </c>
      <c r="E786" s="6">
        <f t="shared" si="113"/>
        <v>2.0832827574738044E-116</v>
      </c>
      <c r="F786" s="6">
        <f t="shared" si="113"/>
        <v>2.3784443592908411E-268</v>
      </c>
      <c r="G786" s="6">
        <f t="shared" si="113"/>
        <v>0</v>
      </c>
      <c r="H786" s="6">
        <f t="shared" si="113"/>
        <v>0</v>
      </c>
      <c r="I786" s="6">
        <f t="shared" si="113"/>
        <v>0</v>
      </c>
      <c r="J786" s="6">
        <f t="shared" si="113"/>
        <v>0</v>
      </c>
      <c r="K786" s="6">
        <f t="shared" si="113"/>
        <v>0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>
      <c r="A787" s="5">
        <f t="shared" si="115"/>
        <v>0.77800000000000058</v>
      </c>
      <c r="B787" s="10">
        <f t="shared" si="114"/>
        <v>3.7847281361155838E-26</v>
      </c>
      <c r="D787" s="6">
        <f t="shared" si="113"/>
        <v>3.7847281361155838E-26</v>
      </c>
      <c r="E787" s="6">
        <f t="shared" si="113"/>
        <v>6.8110482435080556E-117</v>
      </c>
      <c r="F787" s="6">
        <f t="shared" si="113"/>
        <v>1.9008081759060833E-269</v>
      </c>
      <c r="G787" s="6">
        <f t="shared" si="113"/>
        <v>0</v>
      </c>
      <c r="H787" s="6">
        <f t="shared" si="113"/>
        <v>0</v>
      </c>
      <c r="I787" s="6">
        <f t="shared" si="113"/>
        <v>0</v>
      </c>
      <c r="J787" s="6">
        <f t="shared" si="113"/>
        <v>0</v>
      </c>
      <c r="K787" s="6">
        <f t="shared" si="113"/>
        <v>0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>
      <c r="A788" s="5">
        <f t="shared" si="115"/>
        <v>0.77900000000000058</v>
      </c>
      <c r="B788" s="10">
        <f t="shared" si="114"/>
        <v>2.8782432748239348E-26</v>
      </c>
      <c r="D788" s="6">
        <f t="shared" si="113"/>
        <v>2.8782432748239348E-26</v>
      </c>
      <c r="E788" s="6">
        <f t="shared" si="113"/>
        <v>2.2167561730241242E-117</v>
      </c>
      <c r="F788" s="6">
        <f t="shared" si="113"/>
        <v>1.5037293563556868E-270</v>
      </c>
      <c r="G788" s="6">
        <f t="shared" si="113"/>
        <v>0</v>
      </c>
      <c r="H788" s="6">
        <f t="shared" si="113"/>
        <v>0</v>
      </c>
      <c r="I788" s="6">
        <f t="shared" si="113"/>
        <v>0</v>
      </c>
      <c r="J788" s="6">
        <f t="shared" si="113"/>
        <v>0</v>
      </c>
      <c r="K788" s="6">
        <f t="shared" ref="E788:T803" si="117">EXP($A788-K$4*EXP(4*$A788))*((16*K$4^2*EXP(8*$A788)-24*K$4*EXP(4*$A788)))</f>
        <v>0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>
      <c r="A789" s="5">
        <f t="shared" si="115"/>
        <v>0.78000000000000058</v>
      </c>
      <c r="B789" s="10">
        <f t="shared" si="114"/>
        <v>2.1863906264282441E-26</v>
      </c>
      <c r="D789" s="6">
        <f t="shared" ref="D789:S818" si="118">EXP($A789-D$4*EXP(4*$A789))*((16*D$4^2*EXP(8*$A789)-24*D$4*EXP(4*$A789)))</f>
        <v>2.1863906264282441E-26</v>
      </c>
      <c r="E789" s="6">
        <f t="shared" si="117"/>
        <v>7.182113550251613E-118</v>
      </c>
      <c r="F789" s="6">
        <f t="shared" si="117"/>
        <v>1.1775231824866385E-271</v>
      </c>
      <c r="G789" s="6">
        <f t="shared" si="117"/>
        <v>0</v>
      </c>
      <c r="H789" s="6">
        <f t="shared" si="117"/>
        <v>0</v>
      </c>
      <c r="I789" s="6">
        <f t="shared" si="117"/>
        <v>0</v>
      </c>
      <c r="J789" s="6">
        <f t="shared" si="117"/>
        <v>0</v>
      </c>
      <c r="K789" s="6">
        <f t="shared" si="117"/>
        <v>0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>
      <c r="A790" s="5">
        <f t="shared" si="115"/>
        <v>0.78100000000000058</v>
      </c>
      <c r="B790" s="10">
        <f t="shared" si="114"/>
        <v>1.6589507397847936E-26</v>
      </c>
      <c r="D790" s="6">
        <f t="shared" si="118"/>
        <v>1.6589507397847936E-26</v>
      </c>
      <c r="E790" s="6">
        <f t="shared" si="117"/>
        <v>2.3163761474442787E-118</v>
      </c>
      <c r="F790" s="6">
        <f t="shared" si="117"/>
        <v>9.126828564172922E-273</v>
      </c>
      <c r="G790" s="6">
        <f t="shared" si="117"/>
        <v>0</v>
      </c>
      <c r="H790" s="6">
        <f t="shared" si="117"/>
        <v>0</v>
      </c>
      <c r="I790" s="6">
        <f t="shared" si="117"/>
        <v>0</v>
      </c>
      <c r="J790" s="6">
        <f t="shared" si="117"/>
        <v>0</v>
      </c>
      <c r="K790" s="6">
        <f t="shared" si="117"/>
        <v>0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>
      <c r="A791" s="5">
        <f t="shared" si="115"/>
        <v>0.78200000000000058</v>
      </c>
      <c r="B791" s="10">
        <f t="shared" si="114"/>
        <v>1.2573110106733045E-26</v>
      </c>
      <c r="D791" s="6">
        <f t="shared" si="118"/>
        <v>1.2573110106733045E-26</v>
      </c>
      <c r="E791" s="6">
        <f t="shared" si="117"/>
        <v>7.4367032530858805E-119</v>
      </c>
      <c r="F791" s="6">
        <f t="shared" si="117"/>
        <v>7.0016939901909949E-274</v>
      </c>
      <c r="G791" s="6">
        <f t="shared" si="117"/>
        <v>0</v>
      </c>
      <c r="H791" s="6">
        <f t="shared" si="117"/>
        <v>0</v>
      </c>
      <c r="I791" s="6">
        <f t="shared" si="117"/>
        <v>0</v>
      </c>
      <c r="J791" s="6">
        <f t="shared" si="117"/>
        <v>0</v>
      </c>
      <c r="K791" s="6">
        <f t="shared" si="117"/>
        <v>0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>
      <c r="A792" s="5">
        <f t="shared" si="115"/>
        <v>0.78300000000000058</v>
      </c>
      <c r="B792" s="10">
        <f t="shared" si="114"/>
        <v>9.5181699091467571E-27</v>
      </c>
      <c r="D792" s="6">
        <f t="shared" si="118"/>
        <v>9.5181699091467571E-27</v>
      </c>
      <c r="E792" s="6">
        <f t="shared" si="117"/>
        <v>2.3766127003738418E-119</v>
      </c>
      <c r="F792" s="6">
        <f t="shared" si="117"/>
        <v>5.3161993826565645E-275</v>
      </c>
      <c r="G792" s="6">
        <f t="shared" si="117"/>
        <v>0</v>
      </c>
      <c r="H792" s="6">
        <f t="shared" si="117"/>
        <v>0</v>
      </c>
      <c r="I792" s="6">
        <f t="shared" si="117"/>
        <v>0</v>
      </c>
      <c r="J792" s="6">
        <f t="shared" si="117"/>
        <v>0</v>
      </c>
      <c r="K792" s="6">
        <f t="shared" si="117"/>
        <v>0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>
      <c r="A793" s="5">
        <f t="shared" si="115"/>
        <v>0.78400000000000059</v>
      </c>
      <c r="B793" s="10">
        <f t="shared" si="114"/>
        <v>7.1972020776186874E-27</v>
      </c>
      <c r="D793" s="6">
        <f t="shared" si="118"/>
        <v>7.1972020776186874E-27</v>
      </c>
      <c r="E793" s="6">
        <f t="shared" si="117"/>
        <v>7.5602294999903666E-120</v>
      </c>
      <c r="F793" s="6">
        <f t="shared" si="117"/>
        <v>3.9948117712157007E-276</v>
      </c>
      <c r="G793" s="6">
        <f t="shared" si="117"/>
        <v>0</v>
      </c>
      <c r="H793" s="6">
        <f t="shared" si="117"/>
        <v>0</v>
      </c>
      <c r="I793" s="6">
        <f t="shared" si="117"/>
        <v>0</v>
      </c>
      <c r="J793" s="6">
        <f t="shared" si="117"/>
        <v>0</v>
      </c>
      <c r="K793" s="6">
        <f t="shared" si="117"/>
        <v>0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>
      <c r="A794" s="5">
        <f t="shared" si="115"/>
        <v>0.78500000000000059</v>
      </c>
      <c r="B794" s="10">
        <f t="shared" si="114"/>
        <v>5.4358998232101177E-27</v>
      </c>
      <c r="D794" s="6">
        <f t="shared" si="118"/>
        <v>5.4358998232101177E-27</v>
      </c>
      <c r="E794" s="6">
        <f t="shared" si="117"/>
        <v>2.3938786293340673E-120</v>
      </c>
      <c r="F794" s="6">
        <f t="shared" si="117"/>
        <v>2.9707784057264538E-277</v>
      </c>
      <c r="G794" s="6">
        <f t="shared" si="117"/>
        <v>0</v>
      </c>
      <c r="H794" s="6">
        <f t="shared" si="117"/>
        <v>0</v>
      </c>
      <c r="I794" s="6">
        <f t="shared" si="117"/>
        <v>0</v>
      </c>
      <c r="J794" s="6">
        <f t="shared" si="117"/>
        <v>0</v>
      </c>
      <c r="K794" s="6">
        <f t="shared" si="117"/>
        <v>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>
      <c r="A795" s="5">
        <f t="shared" si="115"/>
        <v>0.78600000000000059</v>
      </c>
      <c r="B795" s="10">
        <f t="shared" si="114"/>
        <v>4.1008575564416906E-27</v>
      </c>
      <c r="D795" s="6">
        <f t="shared" si="118"/>
        <v>4.1008575564416906E-27</v>
      </c>
      <c r="E795" s="6">
        <f t="shared" si="117"/>
        <v>7.5448707712247049E-121</v>
      </c>
      <c r="F795" s="6">
        <f t="shared" si="117"/>
        <v>2.1862758253388207E-278</v>
      </c>
      <c r="G795" s="6">
        <f t="shared" si="117"/>
        <v>0</v>
      </c>
      <c r="H795" s="6">
        <f t="shared" si="117"/>
        <v>0</v>
      </c>
      <c r="I795" s="6">
        <f t="shared" si="117"/>
        <v>0</v>
      </c>
      <c r="J795" s="6">
        <f t="shared" si="117"/>
        <v>0</v>
      </c>
      <c r="K795" s="6">
        <f t="shared" si="117"/>
        <v>0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>
      <c r="A796" s="5">
        <f t="shared" si="115"/>
        <v>0.78700000000000059</v>
      </c>
      <c r="B796" s="10">
        <f t="shared" si="114"/>
        <v>3.090091894140383E-27</v>
      </c>
      <c r="D796" s="6">
        <f t="shared" si="118"/>
        <v>3.090091894140383E-27</v>
      </c>
      <c r="E796" s="6">
        <f t="shared" si="117"/>
        <v>2.3668782949314637E-121</v>
      </c>
      <c r="F796" s="6">
        <f t="shared" si="117"/>
        <v>1.5921435078383467E-279</v>
      </c>
      <c r="G796" s="6">
        <f t="shared" si="117"/>
        <v>0</v>
      </c>
      <c r="H796" s="6">
        <f t="shared" si="117"/>
        <v>0</v>
      </c>
      <c r="I796" s="6">
        <f t="shared" si="117"/>
        <v>0</v>
      </c>
      <c r="J796" s="6">
        <f t="shared" si="117"/>
        <v>0</v>
      </c>
      <c r="K796" s="6">
        <f t="shared" si="117"/>
        <v>0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>
      <c r="A797" s="5">
        <f t="shared" si="115"/>
        <v>0.78800000000000059</v>
      </c>
      <c r="B797" s="10">
        <f t="shared" si="114"/>
        <v>2.3257313507676072E-27</v>
      </c>
      <c r="D797" s="6">
        <f t="shared" si="118"/>
        <v>2.3257313507676072E-27</v>
      </c>
      <c r="E797" s="6">
        <f t="shared" si="117"/>
        <v>7.3903732678551568E-122</v>
      </c>
      <c r="F797" s="6">
        <f t="shared" si="117"/>
        <v>1.1473178894539415E-280</v>
      </c>
      <c r="G797" s="6">
        <f t="shared" si="117"/>
        <v>0</v>
      </c>
      <c r="H797" s="6">
        <f t="shared" si="117"/>
        <v>0</v>
      </c>
      <c r="I797" s="6">
        <f t="shared" si="117"/>
        <v>0</v>
      </c>
      <c r="J797" s="6">
        <f t="shared" si="117"/>
        <v>0</v>
      </c>
      <c r="K797" s="6">
        <f t="shared" si="117"/>
        <v>0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>
      <c r="A798" s="5">
        <f t="shared" si="115"/>
        <v>0.78900000000000059</v>
      </c>
      <c r="B798" s="10">
        <f t="shared" si="114"/>
        <v>1.7483851307626953E-27</v>
      </c>
      <c r="D798" s="6">
        <f t="shared" si="118"/>
        <v>1.7483851307626953E-27</v>
      </c>
      <c r="E798" s="6">
        <f t="shared" si="117"/>
        <v>2.2967567198476702E-122</v>
      </c>
      <c r="F798" s="6">
        <f t="shared" si="117"/>
        <v>8.1807152908288875E-282</v>
      </c>
      <c r="G798" s="6">
        <f t="shared" si="117"/>
        <v>0</v>
      </c>
      <c r="H798" s="6">
        <f t="shared" si="117"/>
        <v>0</v>
      </c>
      <c r="I798" s="6">
        <f t="shared" si="117"/>
        <v>0</v>
      </c>
      <c r="J798" s="6">
        <f t="shared" si="117"/>
        <v>0</v>
      </c>
      <c r="K798" s="6">
        <f t="shared" si="117"/>
        <v>0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>
      <c r="A799" s="5">
        <f t="shared" si="115"/>
        <v>0.79000000000000059</v>
      </c>
      <c r="B799" s="10">
        <f t="shared" si="114"/>
        <v>1.3128104378670274E-27</v>
      </c>
      <c r="D799" s="6">
        <f t="shared" si="118"/>
        <v>1.3128104378670274E-27</v>
      </c>
      <c r="E799" s="6">
        <f t="shared" si="117"/>
        <v>7.1041743091293379E-123</v>
      </c>
      <c r="F799" s="6">
        <f t="shared" si="117"/>
        <v>5.7714685926215214E-283</v>
      </c>
      <c r="G799" s="6">
        <f t="shared" si="117"/>
        <v>0</v>
      </c>
      <c r="H799" s="6">
        <f t="shared" si="117"/>
        <v>0</v>
      </c>
      <c r="I799" s="6">
        <f t="shared" si="117"/>
        <v>0</v>
      </c>
      <c r="J799" s="6">
        <f t="shared" si="117"/>
        <v>0</v>
      </c>
      <c r="K799" s="6">
        <f t="shared" si="117"/>
        <v>0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>
      <c r="A800" s="5">
        <f t="shared" si="115"/>
        <v>0.79100000000000059</v>
      </c>
      <c r="B800" s="10">
        <f t="shared" si="114"/>
        <v>9.8458279798160965E-28</v>
      </c>
      <c r="D800" s="6">
        <f t="shared" si="118"/>
        <v>9.8458279798160965E-28</v>
      </c>
      <c r="E800" s="6">
        <f t="shared" si="117"/>
        <v>2.1870262571809996E-123</v>
      </c>
      <c r="F800" s="6">
        <f t="shared" si="117"/>
        <v>4.0285657248476289E-284</v>
      </c>
      <c r="G800" s="6">
        <f t="shared" si="117"/>
        <v>0</v>
      </c>
      <c r="H800" s="6">
        <f t="shared" si="117"/>
        <v>0</v>
      </c>
      <c r="I800" s="6">
        <f t="shared" si="117"/>
        <v>0</v>
      </c>
      <c r="J800" s="6">
        <f t="shared" si="117"/>
        <v>0</v>
      </c>
      <c r="K800" s="6">
        <f t="shared" si="117"/>
        <v>0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>
      <c r="A801" s="5">
        <f t="shared" si="115"/>
        <v>0.79200000000000059</v>
      </c>
      <c r="B801" s="10">
        <f t="shared" si="114"/>
        <v>7.375402240122177E-28</v>
      </c>
      <c r="D801" s="6">
        <f t="shared" si="118"/>
        <v>7.375402240122177E-28</v>
      </c>
      <c r="E801" s="6">
        <f t="shared" si="117"/>
        <v>6.7008193784547875E-124</v>
      </c>
      <c r="F801" s="6">
        <f t="shared" si="117"/>
        <v>2.7820508774900897E-285</v>
      </c>
      <c r="G801" s="6">
        <f t="shared" si="117"/>
        <v>0</v>
      </c>
      <c r="H801" s="6">
        <f t="shared" si="117"/>
        <v>0</v>
      </c>
      <c r="I801" s="6">
        <f t="shared" si="117"/>
        <v>0</v>
      </c>
      <c r="J801" s="6">
        <f t="shared" si="117"/>
        <v>0</v>
      </c>
      <c r="K801" s="6">
        <f t="shared" si="117"/>
        <v>0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>
      <c r="A802" s="5">
        <f t="shared" si="115"/>
        <v>0.79300000000000059</v>
      </c>
      <c r="B802" s="10">
        <f t="shared" si="114"/>
        <v>5.5182370446157463E-28</v>
      </c>
      <c r="D802" s="6">
        <f t="shared" si="118"/>
        <v>5.5182370446157463E-28</v>
      </c>
      <c r="E802" s="6">
        <f>EXP($A802-E$4*EXP(4*$A802))*((16*E$4^2*EXP(8*$A802)-24*E$4*EXP(4*$A802)))</f>
        <v>2.0432761701972994E-124</v>
      </c>
      <c r="F802" s="6">
        <f>EXP($A802-F$4*EXP(4*$A802))*((16*F$4^2*EXP(8*$A802)-24*F$4*EXP(4*$A802)))</f>
        <v>1.9006911180432908E-286</v>
      </c>
      <c r="G802" s="6">
        <f t="shared" si="117"/>
        <v>0</v>
      </c>
      <c r="H802" s="6">
        <f t="shared" si="117"/>
        <v>0</v>
      </c>
      <c r="I802" s="6">
        <f t="shared" si="117"/>
        <v>0</v>
      </c>
      <c r="J802" s="6">
        <f t="shared" si="117"/>
        <v>0</v>
      </c>
      <c r="K802" s="6">
        <f t="shared" si="117"/>
        <v>0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>
      <c r="A803" s="5">
        <f t="shared" si="115"/>
        <v>0.79400000000000059</v>
      </c>
      <c r="B803" s="10">
        <f t="shared" si="114"/>
        <v>4.1237667249049932E-28</v>
      </c>
      <c r="D803" s="6">
        <f t="shared" si="118"/>
        <v>4.1237667249049932E-28</v>
      </c>
      <c r="E803" s="6">
        <f t="shared" si="117"/>
        <v>6.2007347961900247E-125</v>
      </c>
      <c r="F803" s="6">
        <f t="shared" si="117"/>
        <v>1.2846096359404507E-287</v>
      </c>
      <c r="G803" s="6">
        <f t="shared" si="117"/>
        <v>0</v>
      </c>
      <c r="H803" s="6">
        <f t="shared" si="117"/>
        <v>0</v>
      </c>
      <c r="I803" s="6">
        <f t="shared" si="117"/>
        <v>0</v>
      </c>
      <c r="J803" s="6">
        <f t="shared" si="117"/>
        <v>0</v>
      </c>
      <c r="K803" s="6">
        <f t="shared" si="117"/>
        <v>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>
      <c r="A804" s="5">
        <f t="shared" si="115"/>
        <v>0.7950000000000006</v>
      </c>
      <c r="B804" s="10">
        <f t="shared" si="114"/>
        <v>3.0779732208142709E-28</v>
      </c>
      <c r="D804" s="6">
        <f t="shared" si="118"/>
        <v>3.0779732208142709E-28</v>
      </c>
      <c r="E804" s="6">
        <f t="shared" si="118"/>
        <v>1.872698333548641E-125</v>
      </c>
      <c r="F804" s="6">
        <f t="shared" si="118"/>
        <v>8.5886553106958192E-289</v>
      </c>
      <c r="G804" s="6">
        <f t="shared" si="118"/>
        <v>0</v>
      </c>
      <c r="H804" s="6">
        <f t="shared" si="118"/>
        <v>0</v>
      </c>
      <c r="I804" s="6">
        <f t="shared" si="118"/>
        <v>0</v>
      </c>
      <c r="J804" s="6">
        <f t="shared" si="118"/>
        <v>0</v>
      </c>
      <c r="K804" s="6">
        <f t="shared" si="118"/>
        <v>0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>
      <c r="A805" s="5">
        <f t="shared" si="115"/>
        <v>0.7960000000000006</v>
      </c>
      <c r="B805" s="10">
        <f t="shared" si="114"/>
        <v>2.2946185420869223E-28</v>
      </c>
      <c r="D805" s="6">
        <f t="shared" si="118"/>
        <v>2.2946185420869223E-28</v>
      </c>
      <c r="E805" s="6">
        <f t="shared" si="118"/>
        <v>5.6285002371603636E-126</v>
      </c>
      <c r="F805" s="6">
        <f t="shared" si="118"/>
        <v>5.6800829703595568E-290</v>
      </c>
      <c r="G805" s="6">
        <f t="shared" si="118"/>
        <v>0</v>
      </c>
      <c r="H805" s="6">
        <f t="shared" si="118"/>
        <v>0</v>
      </c>
      <c r="I805" s="6">
        <f t="shared" si="118"/>
        <v>0</v>
      </c>
      <c r="J805" s="6">
        <f t="shared" si="118"/>
        <v>0</v>
      </c>
      <c r="K805" s="6">
        <f t="shared" si="118"/>
        <v>0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>
      <c r="A806" s="5">
        <f t="shared" si="115"/>
        <v>0.7970000000000006</v>
      </c>
      <c r="B806" s="10">
        <f t="shared" si="114"/>
        <v>1.7085550304081175E-28</v>
      </c>
      <c r="D806" s="6">
        <f t="shared" si="118"/>
        <v>1.7085550304081175E-28</v>
      </c>
      <c r="E806" s="6">
        <f t="shared" si="118"/>
        <v>1.6834853267559953E-126</v>
      </c>
      <c r="F806" s="6">
        <f t="shared" si="118"/>
        <v>3.7157009881140883E-291</v>
      </c>
      <c r="G806" s="6">
        <f t="shared" si="118"/>
        <v>0</v>
      </c>
      <c r="H806" s="6">
        <f t="shared" si="118"/>
        <v>0</v>
      </c>
      <c r="I806" s="6">
        <f t="shared" si="118"/>
        <v>0</v>
      </c>
      <c r="J806" s="6">
        <f t="shared" si="118"/>
        <v>0</v>
      </c>
      <c r="K806" s="6">
        <f t="shared" si="118"/>
        <v>0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>
      <c r="A807" s="5">
        <f t="shared" si="115"/>
        <v>0.7980000000000006</v>
      </c>
      <c r="B807" s="10">
        <f t="shared" si="114"/>
        <v>1.2706271872128789E-28</v>
      </c>
      <c r="D807" s="6">
        <f t="shared" si="118"/>
        <v>1.2706271872128789E-28</v>
      </c>
      <c r="E807" s="6">
        <f t="shared" si="118"/>
        <v>5.0108259130181357E-127</v>
      </c>
      <c r="F807" s="6">
        <f t="shared" si="118"/>
        <v>2.4041657007686484E-292</v>
      </c>
      <c r="G807" s="6">
        <f t="shared" si="118"/>
        <v>0</v>
      </c>
      <c r="H807" s="6">
        <f t="shared" si="118"/>
        <v>0</v>
      </c>
      <c r="I807" s="6">
        <f t="shared" si="118"/>
        <v>0</v>
      </c>
      <c r="J807" s="6">
        <f t="shared" si="118"/>
        <v>0</v>
      </c>
      <c r="K807" s="6">
        <f t="shared" si="118"/>
        <v>0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>
      <c r="A808" s="5">
        <f t="shared" si="115"/>
        <v>0.7990000000000006</v>
      </c>
      <c r="B808" s="10">
        <f t="shared" si="114"/>
        <v>9.4379113725130472E-29</v>
      </c>
      <c r="D808" s="6">
        <f t="shared" si="118"/>
        <v>9.4379113725130472E-29</v>
      </c>
      <c r="E808" s="6">
        <f t="shared" si="118"/>
        <v>1.4841716891597834E-127</v>
      </c>
      <c r="F808" s="6">
        <f t="shared" si="118"/>
        <v>1.5385319123839647E-293</v>
      </c>
      <c r="G808" s="6">
        <f t="shared" si="118"/>
        <v>0</v>
      </c>
      <c r="H808" s="6">
        <f t="shared" si="118"/>
        <v>0</v>
      </c>
      <c r="I808" s="6">
        <f t="shared" si="118"/>
        <v>0</v>
      </c>
      <c r="J808" s="6">
        <f t="shared" si="118"/>
        <v>0</v>
      </c>
      <c r="K808" s="6">
        <f t="shared" si="118"/>
        <v>0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>
      <c r="A809" s="5">
        <f t="shared" si="115"/>
        <v>0.8000000000000006</v>
      </c>
      <c r="B809" s="10">
        <f t="shared" si="114"/>
        <v>7.0016451448647568E-29</v>
      </c>
      <c r="D809" s="6">
        <f t="shared" si="118"/>
        <v>7.0016451448647568E-29</v>
      </c>
      <c r="E809" s="6">
        <f t="shared" si="118"/>
        <v>4.3744685982578289E-128</v>
      </c>
      <c r="F809" s="6">
        <f t="shared" si="118"/>
        <v>9.7375102838823718E-295</v>
      </c>
      <c r="G809" s="6">
        <f t="shared" si="118"/>
        <v>0</v>
      </c>
      <c r="H809" s="6">
        <f t="shared" si="118"/>
        <v>0</v>
      </c>
      <c r="I809" s="6">
        <f t="shared" si="118"/>
        <v>0</v>
      </c>
      <c r="J809" s="6">
        <f t="shared" si="118"/>
        <v>0</v>
      </c>
      <c r="K809" s="6">
        <f t="shared" si="118"/>
        <v>0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>
      <c r="A810" s="5">
        <f t="shared" si="115"/>
        <v>0.8010000000000006</v>
      </c>
      <c r="B810" s="10">
        <f t="shared" si="114"/>
        <v>5.1878643358794005E-29</v>
      </c>
      <c r="D810" s="6">
        <f t="shared" si="118"/>
        <v>5.1878643358794005E-29</v>
      </c>
      <c r="E810" s="6">
        <f t="shared" si="118"/>
        <v>1.2829928731011925E-128</v>
      </c>
      <c r="F810" s="6">
        <f t="shared" si="118"/>
        <v>6.094939756390703E-296</v>
      </c>
      <c r="G810" s="6">
        <f t="shared" si="118"/>
        <v>0</v>
      </c>
      <c r="H810" s="6">
        <f t="shared" si="118"/>
        <v>0</v>
      </c>
      <c r="I810" s="6">
        <f t="shared" si="118"/>
        <v>0</v>
      </c>
      <c r="J810" s="6">
        <f t="shared" si="118"/>
        <v>0</v>
      </c>
      <c r="K810" s="6">
        <f t="shared" si="118"/>
        <v>0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>
      <c r="A811" s="5">
        <f t="shared" si="115"/>
        <v>0.8020000000000006</v>
      </c>
      <c r="B811" s="10">
        <f t="shared" si="114"/>
        <v>3.8391872278959393E-29</v>
      </c>
      <c r="D811" s="6">
        <f t="shared" si="118"/>
        <v>3.8391872278959393E-29</v>
      </c>
      <c r="E811" s="6">
        <f t="shared" si="118"/>
        <v>3.7443150116507588E-129</v>
      </c>
      <c r="F811" s="6">
        <f t="shared" si="118"/>
        <v>3.7726946358601476E-297</v>
      </c>
      <c r="G811" s="6">
        <f t="shared" si="118"/>
        <v>0</v>
      </c>
      <c r="H811" s="6">
        <f t="shared" si="118"/>
        <v>0</v>
      </c>
      <c r="I811" s="6">
        <f t="shared" si="118"/>
        <v>0</v>
      </c>
      <c r="J811" s="6">
        <f t="shared" si="118"/>
        <v>0</v>
      </c>
      <c r="K811" s="6">
        <f t="shared" si="118"/>
        <v>0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>
      <c r="A812" s="5">
        <f t="shared" si="115"/>
        <v>0.8030000000000006</v>
      </c>
      <c r="B812" s="10">
        <f t="shared" si="114"/>
        <v>2.8375922294995227E-29</v>
      </c>
      <c r="D812" s="6">
        <f t="shared" si="118"/>
        <v>2.8375922294995227E-29</v>
      </c>
      <c r="E812" s="6">
        <f t="shared" si="118"/>
        <v>1.087329294040964E-129</v>
      </c>
      <c r="F812" s="6">
        <f t="shared" si="118"/>
        <v>2.309272827831316E-298</v>
      </c>
      <c r="G812" s="6">
        <f t="shared" si="118"/>
        <v>0</v>
      </c>
      <c r="H812" s="6">
        <f t="shared" si="118"/>
        <v>0</v>
      </c>
      <c r="I812" s="6">
        <f t="shared" si="118"/>
        <v>0</v>
      </c>
      <c r="J812" s="6">
        <f t="shared" si="118"/>
        <v>0</v>
      </c>
      <c r="K812" s="6">
        <f t="shared" si="118"/>
        <v>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>
      <c r="A813" s="5">
        <f t="shared" si="115"/>
        <v>0.8040000000000006</v>
      </c>
      <c r="B813" s="10">
        <f t="shared" si="114"/>
        <v>2.0946840688085288E-29</v>
      </c>
      <c r="D813" s="6">
        <f t="shared" si="118"/>
        <v>2.0946840688085288E-29</v>
      </c>
      <c r="E813" s="6">
        <f t="shared" si="118"/>
        <v>3.1418230231362251E-130</v>
      </c>
      <c r="F813" s="6">
        <f t="shared" si="118"/>
        <v>1.3977217283038077E-299</v>
      </c>
      <c r="G813" s="6">
        <f t="shared" si="118"/>
        <v>0</v>
      </c>
      <c r="H813" s="6">
        <f t="shared" si="118"/>
        <v>0</v>
      </c>
      <c r="I813" s="6">
        <f t="shared" si="118"/>
        <v>0</v>
      </c>
      <c r="J813" s="6">
        <f t="shared" si="118"/>
        <v>0</v>
      </c>
      <c r="K813" s="6">
        <f t="shared" si="118"/>
        <v>0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>
      <c r="A814" s="5">
        <f t="shared" si="115"/>
        <v>0.8050000000000006</v>
      </c>
      <c r="B814" s="10">
        <f t="shared" si="114"/>
        <v>1.5443393973480919E-29</v>
      </c>
      <c r="D814" s="6">
        <f t="shared" si="118"/>
        <v>1.5443393973480919E-29</v>
      </c>
      <c r="E814" s="6">
        <f t="shared" si="118"/>
        <v>9.0328662017055063E-131</v>
      </c>
      <c r="F814" s="6">
        <f t="shared" si="118"/>
        <v>8.3650495236159567E-301</v>
      </c>
      <c r="G814" s="6">
        <f t="shared" si="118"/>
        <v>0</v>
      </c>
      <c r="H814" s="6">
        <f t="shared" si="118"/>
        <v>0</v>
      </c>
      <c r="I814" s="6">
        <f t="shared" si="118"/>
        <v>0</v>
      </c>
      <c r="J814" s="6">
        <f t="shared" si="118"/>
        <v>0</v>
      </c>
      <c r="K814" s="6">
        <f t="shared" si="118"/>
        <v>0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>
      <c r="A815" s="5">
        <f t="shared" si="115"/>
        <v>0.8060000000000006</v>
      </c>
      <c r="B815" s="10">
        <f t="shared" si="114"/>
        <v>1.137157104497517E-29</v>
      </c>
      <c r="D815" s="6">
        <f t="shared" si="118"/>
        <v>1.137157104497517E-29</v>
      </c>
      <c r="E815" s="6">
        <f t="shared" si="118"/>
        <v>2.5839490308692804E-131</v>
      </c>
      <c r="F815" s="6">
        <f t="shared" si="118"/>
        <v>4.9499295214997401E-302</v>
      </c>
      <c r="G815" s="6">
        <f t="shared" si="118"/>
        <v>0</v>
      </c>
      <c r="H815" s="6">
        <f t="shared" si="118"/>
        <v>0</v>
      </c>
      <c r="I815" s="6">
        <f t="shared" si="118"/>
        <v>0</v>
      </c>
      <c r="J815" s="6">
        <f t="shared" si="118"/>
        <v>0</v>
      </c>
      <c r="K815" s="6">
        <f t="shared" si="118"/>
        <v>0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>
      <c r="A816" s="5">
        <f t="shared" si="115"/>
        <v>0.80700000000000061</v>
      </c>
      <c r="B816" s="10">
        <f t="shared" si="114"/>
        <v>8.3627573377973056E-30</v>
      </c>
      <c r="D816" s="6">
        <f t="shared" si="118"/>
        <v>8.3627573377973056E-30</v>
      </c>
      <c r="E816" s="6">
        <f t="shared" si="118"/>
        <v>7.3544136826035264E-132</v>
      </c>
      <c r="F816" s="6">
        <f t="shared" si="118"/>
        <v>2.8959596389970034E-303</v>
      </c>
      <c r="G816" s="6">
        <f t="shared" si="118"/>
        <v>0</v>
      </c>
      <c r="H816" s="6">
        <f t="shared" si="118"/>
        <v>0</v>
      </c>
      <c r="I816" s="6">
        <f t="shared" si="118"/>
        <v>0</v>
      </c>
      <c r="J816" s="6">
        <f t="shared" si="118"/>
        <v>0</v>
      </c>
      <c r="K816" s="6">
        <f t="shared" si="118"/>
        <v>0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>
      <c r="A817" s="5">
        <f t="shared" si="115"/>
        <v>0.80800000000000061</v>
      </c>
      <c r="B817" s="10">
        <f t="shared" si="114"/>
        <v>6.1422520066005141E-30</v>
      </c>
      <c r="D817" s="6">
        <f t="shared" si="118"/>
        <v>6.1422520066005141E-30</v>
      </c>
      <c r="E817" s="6">
        <f t="shared" si="118"/>
        <v>2.0826156127200952E-132</v>
      </c>
      <c r="F817" s="6">
        <f t="shared" si="118"/>
        <v>1.6750554849643705E-304</v>
      </c>
      <c r="G817" s="6">
        <f t="shared" si="118"/>
        <v>0</v>
      </c>
      <c r="H817" s="6">
        <f t="shared" si="118"/>
        <v>0</v>
      </c>
      <c r="I817" s="6">
        <f t="shared" si="118"/>
        <v>0</v>
      </c>
      <c r="J817" s="6">
        <f t="shared" si="118"/>
        <v>0</v>
      </c>
      <c r="K817" s="6">
        <f t="shared" si="118"/>
        <v>0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>
      <c r="A818" s="5">
        <f t="shared" si="115"/>
        <v>0.80900000000000061</v>
      </c>
      <c r="B818" s="10">
        <f t="shared" si="114"/>
        <v>4.5056003786291132E-30</v>
      </c>
      <c r="D818" s="6">
        <f t="shared" si="118"/>
        <v>4.5056003786291132E-30</v>
      </c>
      <c r="E818" s="6">
        <f t="shared" si="118"/>
        <v>5.8675703789386606E-133</v>
      </c>
      <c r="F818" s="6">
        <f t="shared" si="118"/>
        <v>9.5783174385593074E-306</v>
      </c>
      <c r="G818" s="6">
        <f t="shared" si="118"/>
        <v>0</v>
      </c>
      <c r="H818" s="6">
        <f t="shared" si="118"/>
        <v>0</v>
      </c>
      <c r="I818" s="6">
        <f t="shared" si="118"/>
        <v>0</v>
      </c>
      <c r="J818" s="6">
        <f t="shared" si="118"/>
        <v>0</v>
      </c>
      <c r="K818" s="6">
        <f t="shared" si="118"/>
        <v>0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>
      <c r="A819" s="5">
        <f t="shared" si="115"/>
        <v>0.81000000000000061</v>
      </c>
      <c r="B819" s="10">
        <f t="shared" si="114"/>
        <v>3.3008242070002987E-30</v>
      </c>
      <c r="D819" s="6">
        <f t="shared" ref="D819:S834" si="121">EXP($A819-D$4*EXP(4*$A819))*((16*D$4^2*EXP(8*$A819)-24*D$4*EXP(4*$A819)))</f>
        <v>3.3008242070002987E-30</v>
      </c>
      <c r="E819" s="6">
        <f t="shared" si="121"/>
        <v>1.6447002295857493E-133</v>
      </c>
      <c r="F819" s="6">
        <f t="shared" si="121"/>
        <v>5.4144287703229631E-307</v>
      </c>
      <c r="G819" s="6">
        <f t="shared" si="121"/>
        <v>0</v>
      </c>
      <c r="H819" s="6">
        <f t="shared" si="121"/>
        <v>0</v>
      </c>
      <c r="I819" s="6">
        <f t="shared" si="121"/>
        <v>0</v>
      </c>
      <c r="J819" s="6">
        <f t="shared" si="121"/>
        <v>0</v>
      </c>
      <c r="K819" s="6">
        <f t="shared" si="121"/>
        <v>0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>
      <c r="A820" s="5">
        <f t="shared" si="115"/>
        <v>0.81100000000000061</v>
      </c>
      <c r="B820" s="10">
        <f t="shared" si="114"/>
        <v>2.4150970318978325E-30</v>
      </c>
      <c r="D820" s="6">
        <f t="shared" si="121"/>
        <v>2.4150970318978325E-30</v>
      </c>
      <c r="E820" s="6">
        <f t="shared" si="121"/>
        <v>4.5865439143172617E-134</v>
      </c>
      <c r="F820" s="6">
        <f t="shared" si="121"/>
        <v>3.025515812569315E-308</v>
      </c>
      <c r="G820" s="6">
        <f t="shared" si="121"/>
        <v>0</v>
      </c>
      <c r="H820" s="6">
        <f t="shared" si="121"/>
        <v>0</v>
      </c>
      <c r="I820" s="6">
        <f t="shared" si="121"/>
        <v>0</v>
      </c>
      <c r="J820" s="6">
        <f t="shared" si="121"/>
        <v>0</v>
      </c>
      <c r="K820" s="6">
        <f t="shared" si="121"/>
        <v>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>
      <c r="A821" s="5">
        <f t="shared" si="115"/>
        <v>0.81200000000000061</v>
      </c>
      <c r="B821" s="10">
        <f t="shared" si="114"/>
        <v>1.7647654873022856E-30</v>
      </c>
      <c r="D821" s="6">
        <f t="shared" si="121"/>
        <v>1.7647654873022856E-30</v>
      </c>
      <c r="E821" s="6">
        <f t="shared" si="121"/>
        <v>1.2724648087707181E-134</v>
      </c>
      <c r="F821" s="6">
        <f t="shared" si="121"/>
        <v>0</v>
      </c>
      <c r="G821" s="6">
        <f t="shared" si="121"/>
        <v>0</v>
      </c>
      <c r="H821" s="6">
        <f t="shared" si="121"/>
        <v>0</v>
      </c>
      <c r="I821" s="6">
        <f t="shared" si="121"/>
        <v>0</v>
      </c>
      <c r="J821" s="6">
        <f t="shared" si="121"/>
        <v>0</v>
      </c>
      <c r="K821" s="6">
        <f t="shared" si="121"/>
        <v>0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>
      <c r="A822" s="5">
        <f t="shared" si="115"/>
        <v>0.81300000000000061</v>
      </c>
      <c r="B822" s="10">
        <f t="shared" si="114"/>
        <v>1.2878859525572135E-30</v>
      </c>
      <c r="D822" s="6">
        <f t="shared" si="121"/>
        <v>1.2878859525572135E-30</v>
      </c>
      <c r="E822" s="6">
        <f t="shared" si="121"/>
        <v>3.5120319157498716E-135</v>
      </c>
      <c r="F822" s="6">
        <f t="shared" si="121"/>
        <v>0</v>
      </c>
      <c r="G822" s="6">
        <f t="shared" si="121"/>
        <v>0</v>
      </c>
      <c r="H822" s="6">
        <f t="shared" si="121"/>
        <v>0</v>
      </c>
      <c r="I822" s="6">
        <f t="shared" si="121"/>
        <v>0</v>
      </c>
      <c r="J822" s="6">
        <f t="shared" si="121"/>
        <v>0</v>
      </c>
      <c r="K822" s="6">
        <f t="shared" si="121"/>
        <v>0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>
      <c r="A823" s="5">
        <f t="shared" si="115"/>
        <v>0.81400000000000061</v>
      </c>
      <c r="B823" s="10">
        <f t="shared" si="114"/>
        <v>9.3864970007346435E-31</v>
      </c>
      <c r="D823" s="6">
        <f t="shared" si="121"/>
        <v>9.3864970007346435E-31</v>
      </c>
      <c r="E823" s="6">
        <f t="shared" si="121"/>
        <v>9.6430533355489298E-136</v>
      </c>
      <c r="F823" s="6">
        <f t="shared" si="121"/>
        <v>0</v>
      </c>
      <c r="G823" s="6">
        <f t="shared" si="121"/>
        <v>0</v>
      </c>
      <c r="H823" s="6">
        <f t="shared" si="121"/>
        <v>0</v>
      </c>
      <c r="I823" s="6">
        <f t="shared" si="121"/>
        <v>0</v>
      </c>
      <c r="J823" s="6">
        <f t="shared" si="121"/>
        <v>0</v>
      </c>
      <c r="K823" s="6">
        <f t="shared" si="121"/>
        <v>0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>
      <c r="A824" s="5">
        <f t="shared" si="115"/>
        <v>0.81500000000000061</v>
      </c>
      <c r="B824" s="10">
        <f t="shared" si="114"/>
        <v>6.8322407273487114E-31</v>
      </c>
      <c r="D824" s="6">
        <f t="shared" si="121"/>
        <v>6.8322407273487114E-31</v>
      </c>
      <c r="E824" s="6">
        <f t="shared" si="121"/>
        <v>2.6339351684547497E-136</v>
      </c>
      <c r="F824" s="6">
        <f t="shared" si="121"/>
        <v>0</v>
      </c>
      <c r="G824" s="6">
        <f t="shared" si="121"/>
        <v>0</v>
      </c>
      <c r="H824" s="6">
        <f t="shared" si="121"/>
        <v>0</v>
      </c>
      <c r="I824" s="6">
        <f t="shared" si="121"/>
        <v>0</v>
      </c>
      <c r="J824" s="6">
        <f t="shared" si="121"/>
        <v>0</v>
      </c>
      <c r="K824" s="6">
        <f t="shared" si="121"/>
        <v>0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>
      <c r="A825" s="5">
        <f t="shared" si="115"/>
        <v>0.81600000000000061</v>
      </c>
      <c r="B825" s="10">
        <f t="shared" si="114"/>
        <v>4.966540475762608E-31</v>
      </c>
      <c r="D825" s="6">
        <f t="shared" si="121"/>
        <v>4.966540475762608E-31</v>
      </c>
      <c r="E825" s="6">
        <f t="shared" si="121"/>
        <v>7.1568334433576934E-137</v>
      </c>
      <c r="F825" s="6">
        <f t="shared" si="121"/>
        <v>0</v>
      </c>
      <c r="G825" s="6">
        <f t="shared" si="121"/>
        <v>0</v>
      </c>
      <c r="H825" s="6">
        <f t="shared" si="121"/>
        <v>0</v>
      </c>
      <c r="I825" s="6">
        <f t="shared" si="121"/>
        <v>0</v>
      </c>
      <c r="J825" s="6">
        <f t="shared" si="121"/>
        <v>0</v>
      </c>
      <c r="K825" s="6">
        <f t="shared" si="121"/>
        <v>0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>
      <c r="A826" s="5">
        <f t="shared" si="115"/>
        <v>0.81700000000000061</v>
      </c>
      <c r="B826" s="10">
        <f t="shared" si="114"/>
        <v>3.6055682847057542E-31</v>
      </c>
      <c r="D826" s="6">
        <f t="shared" si="121"/>
        <v>3.6055682847057542E-31</v>
      </c>
      <c r="E826" s="6">
        <f t="shared" si="121"/>
        <v>1.9344296479395249E-137</v>
      </c>
      <c r="F826" s="6">
        <f t="shared" si="121"/>
        <v>0</v>
      </c>
      <c r="G826" s="6">
        <f t="shared" si="121"/>
        <v>0</v>
      </c>
      <c r="H826" s="6">
        <f t="shared" si="121"/>
        <v>0</v>
      </c>
      <c r="I826" s="6">
        <f t="shared" si="121"/>
        <v>0</v>
      </c>
      <c r="J826" s="6">
        <f t="shared" si="121"/>
        <v>0</v>
      </c>
      <c r="K826" s="6">
        <f t="shared" si="121"/>
        <v>0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>
      <c r="A827" s="5">
        <f t="shared" si="115"/>
        <v>0.81800000000000062</v>
      </c>
      <c r="B827" s="10">
        <f t="shared" si="114"/>
        <v>2.6140874334907939E-31</v>
      </c>
      <c r="D827" s="6">
        <f t="shared" si="121"/>
        <v>2.6140874334907939E-31</v>
      </c>
      <c r="E827" s="6">
        <f t="shared" si="121"/>
        <v>5.201061825707946E-138</v>
      </c>
      <c r="F827" s="6">
        <f t="shared" si="121"/>
        <v>0</v>
      </c>
      <c r="G827" s="6">
        <f t="shared" si="121"/>
        <v>0</v>
      </c>
      <c r="H827" s="6">
        <f t="shared" si="121"/>
        <v>0</v>
      </c>
      <c r="I827" s="6">
        <f t="shared" si="121"/>
        <v>0</v>
      </c>
      <c r="J827" s="6">
        <f t="shared" si="121"/>
        <v>0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>
      <c r="A828" s="5">
        <f t="shared" si="115"/>
        <v>0.81900000000000062</v>
      </c>
      <c r="B828" s="10">
        <f t="shared" si="114"/>
        <v>1.8927394557646914E-31</v>
      </c>
      <c r="D828" s="6">
        <f t="shared" si="121"/>
        <v>1.8927394557646914E-31</v>
      </c>
      <c r="E828" s="6">
        <f t="shared" si="121"/>
        <v>1.3910058293675801E-138</v>
      </c>
      <c r="F828" s="6">
        <f t="shared" si="121"/>
        <v>0</v>
      </c>
      <c r="G828" s="6">
        <f t="shared" si="121"/>
        <v>0</v>
      </c>
      <c r="H828" s="6">
        <f t="shared" si="121"/>
        <v>0</v>
      </c>
      <c r="I828" s="6">
        <f t="shared" si="121"/>
        <v>0</v>
      </c>
      <c r="J828" s="6">
        <f t="shared" si="121"/>
        <v>0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>
      <c r="A829" s="5">
        <f t="shared" si="115"/>
        <v>0.82000000000000062</v>
      </c>
      <c r="B829" s="10">
        <f t="shared" si="114"/>
        <v>1.3686222529382592E-31</v>
      </c>
      <c r="D829" s="6">
        <f t="shared" si="121"/>
        <v>1.3686222529382592E-31</v>
      </c>
      <c r="E829" s="6">
        <f t="shared" si="121"/>
        <v>3.7004497753943069E-139</v>
      </c>
      <c r="F829" s="6">
        <f t="shared" si="121"/>
        <v>0</v>
      </c>
      <c r="G829" s="6">
        <f t="shared" si="121"/>
        <v>0</v>
      </c>
      <c r="H829" s="6">
        <f t="shared" si="121"/>
        <v>0</v>
      </c>
      <c r="I829" s="6">
        <f t="shared" si="121"/>
        <v>0</v>
      </c>
      <c r="J829" s="6">
        <f t="shared" si="121"/>
        <v>0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>
      <c r="A830" s="5">
        <f t="shared" si="115"/>
        <v>0.82100000000000062</v>
      </c>
      <c r="B830" s="10">
        <f t="shared" si="114"/>
        <v>9.8831657458106899E-32</v>
      </c>
      <c r="D830" s="6">
        <f t="shared" si="121"/>
        <v>9.8831657458106899E-32</v>
      </c>
      <c r="E830" s="6">
        <f t="shared" si="121"/>
        <v>9.7917303427770444E-140</v>
      </c>
      <c r="F830" s="6">
        <f t="shared" si="121"/>
        <v>0</v>
      </c>
      <c r="G830" s="6">
        <f t="shared" si="121"/>
        <v>0</v>
      </c>
      <c r="H830" s="6">
        <f t="shared" si="121"/>
        <v>0</v>
      </c>
      <c r="I830" s="6">
        <f t="shared" si="121"/>
        <v>0</v>
      </c>
      <c r="J830" s="6">
        <f t="shared" si="121"/>
        <v>0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>
      <c r="A831" s="5">
        <f t="shared" si="115"/>
        <v>0.82200000000000062</v>
      </c>
      <c r="B831" s="10">
        <f t="shared" si="114"/>
        <v>7.127315040386224E-32</v>
      </c>
      <c r="D831" s="6">
        <f t="shared" si="121"/>
        <v>7.127315040386224E-32</v>
      </c>
      <c r="E831" s="6">
        <f t="shared" si="121"/>
        <v>2.5771188129020913E-140</v>
      </c>
      <c r="F831" s="6">
        <f t="shared" si="121"/>
        <v>0</v>
      </c>
      <c r="G831" s="6">
        <f t="shared" si="121"/>
        <v>0</v>
      </c>
      <c r="H831" s="6">
        <f t="shared" si="121"/>
        <v>0</v>
      </c>
      <c r="I831" s="6">
        <f t="shared" si="121"/>
        <v>0</v>
      </c>
      <c r="J831" s="6">
        <f t="shared" si="121"/>
        <v>0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>
      <c r="A832" s="5">
        <f t="shared" si="115"/>
        <v>0.82300000000000062</v>
      </c>
      <c r="B832" s="10">
        <f t="shared" si="114"/>
        <v>5.1329956265318126E-32</v>
      </c>
      <c r="D832" s="6">
        <f t="shared" si="121"/>
        <v>5.1329956265318126E-32</v>
      </c>
      <c r="E832" s="6">
        <f t="shared" si="121"/>
        <v>6.7463701445220098E-141</v>
      </c>
      <c r="F832" s="6">
        <f t="shared" si="121"/>
        <v>0</v>
      </c>
      <c r="G832" s="6">
        <f t="shared" si="121"/>
        <v>0</v>
      </c>
      <c r="H832" s="6">
        <f t="shared" si="121"/>
        <v>0</v>
      </c>
      <c r="I832" s="6">
        <f t="shared" si="121"/>
        <v>0</v>
      </c>
      <c r="J832" s="6">
        <f t="shared" si="121"/>
        <v>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>
      <c r="A833" s="5">
        <f t="shared" si="115"/>
        <v>0.82400000000000062</v>
      </c>
      <c r="B833" s="10">
        <f t="shared" si="114"/>
        <v>3.6917182675950355E-32</v>
      </c>
      <c r="D833" s="6">
        <f t="shared" si="121"/>
        <v>3.6917182675950355E-32</v>
      </c>
      <c r="E833" s="6">
        <f t="shared" si="121"/>
        <v>1.7565367543078631E-141</v>
      </c>
      <c r="F833" s="6">
        <f t="shared" si="121"/>
        <v>0</v>
      </c>
      <c r="G833" s="6">
        <f t="shared" si="121"/>
        <v>0</v>
      </c>
      <c r="H833" s="6">
        <f t="shared" si="121"/>
        <v>0</v>
      </c>
      <c r="I833" s="6">
        <f t="shared" si="121"/>
        <v>0</v>
      </c>
      <c r="J833" s="6">
        <f t="shared" si="121"/>
        <v>0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>
      <c r="A834" s="5">
        <f t="shared" si="115"/>
        <v>0.82500000000000062</v>
      </c>
      <c r="B834" s="10">
        <f t="shared" si="114"/>
        <v>2.6515301639469576E-32</v>
      </c>
      <c r="D834" s="6">
        <f t="shared" si="121"/>
        <v>2.6515301639469576E-32</v>
      </c>
      <c r="E834" s="6">
        <f t="shared" si="121"/>
        <v>4.5486891258307586E-142</v>
      </c>
      <c r="F834" s="6">
        <f t="shared" si="121"/>
        <v>0</v>
      </c>
      <c r="G834" s="6">
        <f t="shared" si="121"/>
        <v>0</v>
      </c>
      <c r="H834" s="6">
        <f t="shared" si="121"/>
        <v>0</v>
      </c>
      <c r="I834" s="6">
        <f t="shared" si="121"/>
        <v>0</v>
      </c>
      <c r="J834" s="6">
        <f t="shared" si="121"/>
        <v>0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>
      <c r="A835" s="5">
        <f t="shared" si="115"/>
        <v>0.82600000000000062</v>
      </c>
      <c r="B835" s="10">
        <f t="shared" si="114"/>
        <v>1.9018339527686285E-32</v>
      </c>
      <c r="D835" s="6">
        <f t="shared" ref="D835:K866" si="124">EXP($A835-D$4*EXP(4*$A835))*((16*D$4^2*EXP(8*$A835)-24*D$4*EXP(4*$A835)))</f>
        <v>1.9018339527686285E-32</v>
      </c>
      <c r="E835" s="6">
        <f t="shared" si="124"/>
        <v>1.1715147462732552E-142</v>
      </c>
      <c r="F835" s="6">
        <f t="shared" si="124"/>
        <v>0</v>
      </c>
      <c r="G835" s="6">
        <f t="shared" si="124"/>
        <v>0</v>
      </c>
      <c r="H835" s="6">
        <f t="shared" si="124"/>
        <v>0</v>
      </c>
      <c r="I835" s="6">
        <f t="shared" si="124"/>
        <v>0</v>
      </c>
      <c r="J835" s="6">
        <f t="shared" si="124"/>
        <v>0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>
      <c r="A836" s="5">
        <f t="shared" si="115"/>
        <v>0.82700000000000062</v>
      </c>
      <c r="B836" s="10">
        <f t="shared" si="114"/>
        <v>1.3622419559025078E-32</v>
      </c>
      <c r="D836" s="6">
        <f t="shared" si="124"/>
        <v>1.3622419559025078E-32</v>
      </c>
      <c r="E836" s="6">
        <f t="shared" si="124"/>
        <v>3.0007669080866924E-143</v>
      </c>
      <c r="F836" s="6">
        <f t="shared" si="124"/>
        <v>0</v>
      </c>
      <c r="G836" s="6">
        <f t="shared" si="124"/>
        <v>0</v>
      </c>
      <c r="H836" s="6">
        <f t="shared" si="124"/>
        <v>0</v>
      </c>
      <c r="I836" s="6">
        <f t="shared" si="124"/>
        <v>0</v>
      </c>
      <c r="J836" s="6">
        <f t="shared" si="124"/>
        <v>0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>
      <c r="A837" s="5">
        <f t="shared" si="115"/>
        <v>0.82800000000000062</v>
      </c>
      <c r="B837" s="10">
        <f t="shared" si="114"/>
        <v>9.7440422343314775E-33</v>
      </c>
      <c r="D837" s="6">
        <f t="shared" si="124"/>
        <v>9.7440422343314775E-33</v>
      </c>
      <c r="E837" s="6">
        <f t="shared" si="124"/>
        <v>7.6441682347192404E-144</v>
      </c>
      <c r="F837" s="6">
        <f t="shared" si="124"/>
        <v>0</v>
      </c>
      <c r="G837" s="6">
        <f t="shared" si="124"/>
        <v>0</v>
      </c>
      <c r="H837" s="6">
        <f t="shared" si="124"/>
        <v>0</v>
      </c>
      <c r="I837" s="6">
        <f t="shared" si="124"/>
        <v>0</v>
      </c>
      <c r="J837" s="6">
        <f t="shared" si="124"/>
        <v>0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>
      <c r="A838" s="5">
        <f t="shared" si="115"/>
        <v>0.82900000000000063</v>
      </c>
      <c r="B838" s="10">
        <f t="shared" si="114"/>
        <v>6.9602513396252751E-33</v>
      </c>
      <c r="D838" s="6">
        <f t="shared" si="124"/>
        <v>6.9602513396252751E-33</v>
      </c>
      <c r="E838" s="6">
        <f t="shared" si="124"/>
        <v>1.9365651793469327E-144</v>
      </c>
      <c r="F838" s="6">
        <f t="shared" si="124"/>
        <v>0</v>
      </c>
      <c r="G838" s="6">
        <f t="shared" si="124"/>
        <v>0</v>
      </c>
      <c r="H838" s="6">
        <f t="shared" si="124"/>
        <v>0</v>
      </c>
      <c r="I838" s="6">
        <f t="shared" si="124"/>
        <v>0</v>
      </c>
      <c r="J838" s="6">
        <f t="shared" si="124"/>
        <v>0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>
      <c r="A839" s="5">
        <f t="shared" si="115"/>
        <v>0.83000000000000063</v>
      </c>
      <c r="B839" s="10">
        <f t="shared" ref="B839:B902" si="125">SUM(D839:W839)</f>
        <v>4.9648844609841982E-33</v>
      </c>
      <c r="D839" s="6">
        <f t="shared" si="124"/>
        <v>4.9648844609841982E-33</v>
      </c>
      <c r="E839" s="6">
        <f t="shared" si="124"/>
        <v>4.8789717668880556E-145</v>
      </c>
      <c r="F839" s="6">
        <f t="shared" si="124"/>
        <v>0</v>
      </c>
      <c r="G839" s="6">
        <f t="shared" si="124"/>
        <v>0</v>
      </c>
      <c r="H839" s="6">
        <f t="shared" si="124"/>
        <v>0</v>
      </c>
      <c r="I839" s="6">
        <f t="shared" si="124"/>
        <v>0</v>
      </c>
      <c r="J839" s="6">
        <f t="shared" si="124"/>
        <v>0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>
      <c r="A840" s="5">
        <f t="shared" ref="A840:A903" si="126">A839+$A$3</f>
        <v>0.83100000000000063</v>
      </c>
      <c r="B840" s="10">
        <f t="shared" si="125"/>
        <v>3.5366283106443447E-33</v>
      </c>
      <c r="D840" s="6">
        <f t="shared" si="124"/>
        <v>3.5366283106443447E-33</v>
      </c>
      <c r="E840" s="6">
        <f t="shared" si="124"/>
        <v>1.222388213228795E-145</v>
      </c>
      <c r="F840" s="6">
        <f t="shared" si="124"/>
        <v>0</v>
      </c>
      <c r="G840" s="6">
        <f t="shared" si="124"/>
        <v>0</v>
      </c>
      <c r="H840" s="6">
        <f t="shared" si="124"/>
        <v>0</v>
      </c>
      <c r="I840" s="6">
        <f t="shared" si="124"/>
        <v>0</v>
      </c>
      <c r="J840" s="6">
        <f t="shared" si="124"/>
        <v>0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>
      <c r="A841" s="5">
        <f t="shared" si="126"/>
        <v>0.83200000000000063</v>
      </c>
      <c r="B841" s="10">
        <f t="shared" si="125"/>
        <v>2.5157259013512405E-33</v>
      </c>
      <c r="D841" s="6">
        <f t="shared" si="124"/>
        <v>2.5157259013512405E-33</v>
      </c>
      <c r="E841" s="6">
        <f t="shared" si="124"/>
        <v>3.0455447419870618E-146</v>
      </c>
      <c r="F841" s="6">
        <f t="shared" si="124"/>
        <v>0</v>
      </c>
      <c r="G841" s="6">
        <f t="shared" si="124"/>
        <v>0</v>
      </c>
      <c r="H841" s="6">
        <f t="shared" si="124"/>
        <v>0</v>
      </c>
      <c r="I841" s="6">
        <f t="shared" si="124"/>
        <v>0</v>
      </c>
      <c r="J841" s="6">
        <f t="shared" si="124"/>
        <v>0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>
      <c r="A842" s="5">
        <f t="shared" si="126"/>
        <v>0.83300000000000063</v>
      </c>
      <c r="B842" s="10">
        <f t="shared" si="125"/>
        <v>1.7870159270122105E-33</v>
      </c>
      <c r="D842" s="6">
        <f t="shared" si="124"/>
        <v>1.7870159270122105E-33</v>
      </c>
      <c r="E842" s="6">
        <f t="shared" si="124"/>
        <v>7.5454661854982445E-147</v>
      </c>
      <c r="F842" s="6">
        <f t="shared" si="124"/>
        <v>0</v>
      </c>
      <c r="G842" s="6">
        <f t="shared" si="124"/>
        <v>0</v>
      </c>
      <c r="H842" s="6">
        <f t="shared" si="124"/>
        <v>0</v>
      </c>
      <c r="I842" s="6">
        <f t="shared" si="124"/>
        <v>0</v>
      </c>
      <c r="J842" s="6">
        <f t="shared" si="124"/>
        <v>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>
      <c r="A843" s="5">
        <f t="shared" si="126"/>
        <v>0.83400000000000063</v>
      </c>
      <c r="B843" s="10">
        <f t="shared" si="125"/>
        <v>1.2676001624553989E-33</v>
      </c>
      <c r="D843" s="6">
        <f t="shared" si="124"/>
        <v>1.2676001624553989E-33</v>
      </c>
      <c r="E843" s="6">
        <f t="shared" si="124"/>
        <v>1.8589284523312116E-147</v>
      </c>
      <c r="F843" s="6">
        <f t="shared" si="124"/>
        <v>0</v>
      </c>
      <c r="G843" s="6">
        <f t="shared" si="124"/>
        <v>0</v>
      </c>
      <c r="H843" s="6">
        <f t="shared" si="124"/>
        <v>0</v>
      </c>
      <c r="I843" s="6">
        <f t="shared" si="124"/>
        <v>0</v>
      </c>
      <c r="J843" s="6">
        <f t="shared" si="124"/>
        <v>0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>
      <c r="A844" s="5">
        <f t="shared" si="126"/>
        <v>0.83500000000000063</v>
      </c>
      <c r="B844" s="10">
        <f t="shared" si="125"/>
        <v>8.9788860740507644E-34</v>
      </c>
      <c r="D844" s="6">
        <f t="shared" si="124"/>
        <v>8.9788860740507644E-34</v>
      </c>
      <c r="E844" s="6">
        <f t="shared" si="124"/>
        <v>4.5539156198680935E-148</v>
      </c>
      <c r="F844" s="6">
        <f t="shared" si="124"/>
        <v>0</v>
      </c>
      <c r="G844" s="6">
        <f t="shared" si="124"/>
        <v>0</v>
      </c>
      <c r="H844" s="6">
        <f t="shared" si="124"/>
        <v>0</v>
      </c>
      <c r="I844" s="6">
        <f t="shared" si="124"/>
        <v>0</v>
      </c>
      <c r="J844" s="6">
        <f t="shared" si="124"/>
        <v>0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>
      <c r="A845" s="5">
        <f t="shared" si="126"/>
        <v>0.83600000000000063</v>
      </c>
      <c r="B845" s="10">
        <f t="shared" si="125"/>
        <v>6.3510640056442599E-34</v>
      </c>
      <c r="D845" s="6">
        <f t="shared" si="124"/>
        <v>6.3510640056442599E-34</v>
      </c>
      <c r="E845" s="6">
        <f t="shared" si="124"/>
        <v>1.1092850355118604E-148</v>
      </c>
      <c r="F845" s="6">
        <f t="shared" si="124"/>
        <v>0</v>
      </c>
      <c r="G845" s="6">
        <f t="shared" si="124"/>
        <v>0</v>
      </c>
      <c r="H845" s="6">
        <f t="shared" si="124"/>
        <v>0</v>
      </c>
      <c r="I845" s="6">
        <f t="shared" si="124"/>
        <v>0</v>
      </c>
      <c r="J845" s="6">
        <f t="shared" si="124"/>
        <v>0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>
      <c r="A846" s="5">
        <f t="shared" si="126"/>
        <v>0.83700000000000063</v>
      </c>
      <c r="B846" s="10">
        <f t="shared" si="125"/>
        <v>4.4859239094669132E-34</v>
      </c>
      <c r="D846" s="6">
        <f t="shared" si="124"/>
        <v>4.4859239094669132E-34</v>
      </c>
      <c r="E846" s="6">
        <f t="shared" si="124"/>
        <v>2.6867504099915164E-149</v>
      </c>
      <c r="F846" s="6">
        <f t="shared" si="124"/>
        <v>0</v>
      </c>
      <c r="G846" s="6">
        <f t="shared" si="124"/>
        <v>0</v>
      </c>
      <c r="H846" s="6">
        <f t="shared" si="124"/>
        <v>0</v>
      </c>
      <c r="I846" s="6">
        <f t="shared" si="124"/>
        <v>0</v>
      </c>
      <c r="J846" s="6">
        <f t="shared" si="124"/>
        <v>0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>
      <c r="A847" s="5">
        <f t="shared" si="126"/>
        <v>0.83800000000000063</v>
      </c>
      <c r="B847" s="10">
        <f t="shared" si="125"/>
        <v>3.1639981611030737E-34</v>
      </c>
      <c r="D847" s="6">
        <f t="shared" si="124"/>
        <v>3.1639981611030737E-34</v>
      </c>
      <c r="E847" s="6">
        <f t="shared" si="124"/>
        <v>6.4703470001102674E-150</v>
      </c>
      <c r="F847" s="6">
        <f t="shared" si="124"/>
        <v>0</v>
      </c>
      <c r="G847" s="6">
        <f t="shared" si="124"/>
        <v>0</v>
      </c>
      <c r="H847" s="6">
        <f t="shared" si="124"/>
        <v>0</v>
      </c>
      <c r="I847" s="6">
        <f t="shared" si="124"/>
        <v>0</v>
      </c>
      <c r="J847" s="6">
        <f t="shared" si="124"/>
        <v>0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>
      <c r="A848" s="5">
        <f t="shared" si="126"/>
        <v>0.83900000000000063</v>
      </c>
      <c r="B848" s="10">
        <f t="shared" si="125"/>
        <v>2.2284195511140549E-34</v>
      </c>
      <c r="D848" s="6">
        <f t="shared" si="124"/>
        <v>2.2284195511140549E-34</v>
      </c>
      <c r="E848" s="6">
        <f t="shared" si="124"/>
        <v>1.54929437497854E-150</v>
      </c>
      <c r="F848" s="6">
        <f t="shared" si="124"/>
        <v>0</v>
      </c>
      <c r="G848" s="6">
        <f t="shared" si="124"/>
        <v>0</v>
      </c>
      <c r="H848" s="6">
        <f t="shared" si="124"/>
        <v>0</v>
      </c>
      <c r="I848" s="6">
        <f t="shared" si="124"/>
        <v>0</v>
      </c>
      <c r="J848" s="6">
        <f t="shared" si="124"/>
        <v>0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>
      <c r="A849" s="5">
        <f t="shared" si="126"/>
        <v>0.84000000000000064</v>
      </c>
      <c r="B849" s="10">
        <f t="shared" si="125"/>
        <v>1.5672259623730751E-34</v>
      </c>
      <c r="D849" s="6">
        <f t="shared" si="124"/>
        <v>1.5672259623730751E-34</v>
      </c>
      <c r="E849" s="6">
        <f t="shared" si="124"/>
        <v>3.6883866738170638E-151</v>
      </c>
      <c r="F849" s="6">
        <f t="shared" si="124"/>
        <v>0</v>
      </c>
      <c r="G849" s="6">
        <f t="shared" si="124"/>
        <v>0</v>
      </c>
      <c r="H849" s="6">
        <f t="shared" si="124"/>
        <v>0</v>
      </c>
      <c r="I849" s="6">
        <f t="shared" si="124"/>
        <v>0</v>
      </c>
      <c r="J849" s="6">
        <f t="shared" si="124"/>
        <v>0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>
      <c r="A850" s="5">
        <f t="shared" si="126"/>
        <v>0.84100000000000064</v>
      </c>
      <c r="B850" s="10">
        <f t="shared" si="125"/>
        <v>1.1006207244216626E-34</v>
      </c>
      <c r="D850" s="6">
        <f t="shared" si="124"/>
        <v>1.1006207244216626E-34</v>
      </c>
      <c r="E850" s="6">
        <f t="shared" si="124"/>
        <v>8.73021697191275E-152</v>
      </c>
      <c r="F850" s="6">
        <f t="shared" si="124"/>
        <v>0</v>
      </c>
      <c r="G850" s="6">
        <f t="shared" si="124"/>
        <v>0</v>
      </c>
      <c r="H850" s="6">
        <f t="shared" si="124"/>
        <v>0</v>
      </c>
      <c r="I850" s="6">
        <f t="shared" si="124"/>
        <v>0</v>
      </c>
      <c r="J850" s="6">
        <f t="shared" si="124"/>
        <v>0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>
      <c r="A851" s="5">
        <f t="shared" si="126"/>
        <v>0.84200000000000064</v>
      </c>
      <c r="B851" s="10">
        <f t="shared" si="125"/>
        <v>7.718139926109035E-35</v>
      </c>
      <c r="D851" s="6">
        <f t="shared" si="124"/>
        <v>7.718139926109035E-35</v>
      </c>
      <c r="E851" s="6">
        <f t="shared" si="124"/>
        <v>2.0544219563877916E-152</v>
      </c>
      <c r="F851" s="6">
        <f t="shared" si="124"/>
        <v>0</v>
      </c>
      <c r="G851" s="6">
        <f t="shared" si="124"/>
        <v>0</v>
      </c>
      <c r="H851" s="6">
        <f t="shared" si="124"/>
        <v>0</v>
      </c>
      <c r="I851" s="6">
        <f t="shared" si="124"/>
        <v>0</v>
      </c>
      <c r="J851" s="6">
        <f t="shared" si="124"/>
        <v>0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>
      <c r="A852" s="5">
        <f t="shared" si="126"/>
        <v>0.84300000000000064</v>
      </c>
      <c r="B852" s="10">
        <f t="shared" si="125"/>
        <v>5.404480745131551E-35</v>
      </c>
      <c r="D852" s="6">
        <f t="shared" si="124"/>
        <v>5.404480745131551E-35</v>
      </c>
      <c r="E852" s="6">
        <f t="shared" si="124"/>
        <v>4.8064027549723832E-153</v>
      </c>
      <c r="F852" s="6">
        <f t="shared" si="124"/>
        <v>0</v>
      </c>
      <c r="G852" s="6">
        <f t="shared" si="124"/>
        <v>0</v>
      </c>
      <c r="H852" s="6">
        <f t="shared" si="124"/>
        <v>0</v>
      </c>
      <c r="I852" s="6">
        <f t="shared" si="124"/>
        <v>0</v>
      </c>
      <c r="J852" s="6">
        <f t="shared" si="124"/>
        <v>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>
      <c r="A853" s="5">
        <f t="shared" si="126"/>
        <v>0.84400000000000064</v>
      </c>
      <c r="B853" s="10">
        <f t="shared" si="125"/>
        <v>3.7788454107629621E-35</v>
      </c>
      <c r="D853" s="6">
        <f t="shared" si="124"/>
        <v>3.7788454107629621E-35</v>
      </c>
      <c r="E853" s="6">
        <f t="shared" si="124"/>
        <v>1.1179089084642258E-153</v>
      </c>
      <c r="F853" s="6">
        <f t="shared" si="124"/>
        <v>0</v>
      </c>
      <c r="G853" s="6">
        <f t="shared" si="124"/>
        <v>0</v>
      </c>
      <c r="H853" s="6">
        <f t="shared" si="124"/>
        <v>0</v>
      </c>
      <c r="I853" s="6">
        <f t="shared" si="124"/>
        <v>0</v>
      </c>
      <c r="J853" s="6">
        <f t="shared" si="124"/>
        <v>0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>
      <c r="A854" s="5">
        <f t="shared" si="126"/>
        <v>0.84500000000000064</v>
      </c>
      <c r="B854" s="10">
        <f t="shared" si="125"/>
        <v>2.6383083645516446E-35</v>
      </c>
      <c r="D854" s="6">
        <f t="shared" si="124"/>
        <v>2.6383083645516446E-35</v>
      </c>
      <c r="E854" s="6">
        <f t="shared" si="124"/>
        <v>2.5848671180996203E-154</v>
      </c>
      <c r="F854" s="6">
        <f t="shared" si="124"/>
        <v>0</v>
      </c>
      <c r="G854" s="6">
        <f t="shared" si="124"/>
        <v>0</v>
      </c>
      <c r="H854" s="6">
        <f t="shared" si="124"/>
        <v>0</v>
      </c>
      <c r="I854" s="6">
        <f t="shared" si="124"/>
        <v>0</v>
      </c>
      <c r="J854" s="6">
        <f t="shared" si="124"/>
        <v>0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>
      <c r="A855" s="5">
        <f t="shared" si="126"/>
        <v>0.84600000000000064</v>
      </c>
      <c r="B855" s="10">
        <f t="shared" si="125"/>
        <v>1.839292080520356E-35</v>
      </c>
      <c r="D855" s="6">
        <f t="shared" si="124"/>
        <v>1.839292080520356E-35</v>
      </c>
      <c r="E855" s="6">
        <f t="shared" si="124"/>
        <v>5.941626347383003E-155</v>
      </c>
      <c r="F855" s="6">
        <f t="shared" si="124"/>
        <v>0</v>
      </c>
      <c r="G855" s="6">
        <f t="shared" si="124"/>
        <v>0</v>
      </c>
      <c r="H855" s="6">
        <f t="shared" si="124"/>
        <v>0</v>
      </c>
      <c r="I855" s="6">
        <f t="shared" si="124"/>
        <v>0</v>
      </c>
      <c r="J855" s="6">
        <f t="shared" si="124"/>
        <v>0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>
      <c r="A856" s="5">
        <f t="shared" si="126"/>
        <v>0.84700000000000064</v>
      </c>
      <c r="B856" s="10">
        <f t="shared" si="125"/>
        <v>1.2803596997977422E-35</v>
      </c>
      <c r="D856" s="6">
        <f t="shared" si="124"/>
        <v>1.2803596997977422E-35</v>
      </c>
      <c r="E856" s="6">
        <f t="shared" si="124"/>
        <v>1.3576801932591485E-155</v>
      </c>
      <c r="F856" s="6">
        <f t="shared" si="124"/>
        <v>0</v>
      </c>
      <c r="G856" s="6">
        <f t="shared" si="124"/>
        <v>0</v>
      </c>
      <c r="H856" s="6">
        <f t="shared" si="124"/>
        <v>0</v>
      </c>
      <c r="I856" s="6">
        <f t="shared" si="124"/>
        <v>0</v>
      </c>
      <c r="J856" s="6">
        <f t="shared" si="124"/>
        <v>0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>
      <c r="A857" s="5">
        <f t="shared" si="126"/>
        <v>0.84800000000000064</v>
      </c>
      <c r="B857" s="10">
        <f t="shared" si="125"/>
        <v>8.8995256673385555E-36</v>
      </c>
      <c r="D857" s="6">
        <f t="shared" si="124"/>
        <v>8.8995256673385555E-36</v>
      </c>
      <c r="E857" s="6">
        <f t="shared" si="124"/>
        <v>3.0839287682988603E-156</v>
      </c>
      <c r="F857" s="6">
        <f t="shared" si="124"/>
        <v>0</v>
      </c>
      <c r="G857" s="6">
        <f t="shared" si="124"/>
        <v>0</v>
      </c>
      <c r="H857" s="6">
        <f t="shared" si="124"/>
        <v>0</v>
      </c>
      <c r="I857" s="6">
        <f t="shared" si="124"/>
        <v>0</v>
      </c>
      <c r="J857" s="6">
        <f t="shared" si="124"/>
        <v>0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>
      <c r="A858" s="5">
        <f t="shared" si="126"/>
        <v>0.84900000000000064</v>
      </c>
      <c r="B858" s="10">
        <f t="shared" si="125"/>
        <v>6.1766458778615651E-36</v>
      </c>
      <c r="D858" s="6">
        <f t="shared" si="124"/>
        <v>6.1766458778615651E-36</v>
      </c>
      <c r="E858" s="6">
        <f t="shared" si="124"/>
        <v>6.9633070040936409E-157</v>
      </c>
      <c r="F858" s="6">
        <f t="shared" si="124"/>
        <v>0</v>
      </c>
      <c r="G858" s="6">
        <f t="shared" si="124"/>
        <v>0</v>
      </c>
      <c r="H858" s="6">
        <f t="shared" si="124"/>
        <v>0</v>
      </c>
      <c r="I858" s="6">
        <f t="shared" si="124"/>
        <v>0</v>
      </c>
      <c r="J858" s="6">
        <f t="shared" si="124"/>
        <v>0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>
      <c r="A859" s="5">
        <f t="shared" si="126"/>
        <v>0.85000000000000064</v>
      </c>
      <c r="B859" s="10">
        <f t="shared" si="125"/>
        <v>4.2804253206026612E-36</v>
      </c>
      <c r="D859" s="6">
        <f t="shared" si="124"/>
        <v>4.2804253206026612E-36</v>
      </c>
      <c r="E859" s="6">
        <f t="shared" si="124"/>
        <v>1.5628622229054942E-157</v>
      </c>
      <c r="F859" s="6">
        <f t="shared" si="124"/>
        <v>0</v>
      </c>
      <c r="G859" s="6">
        <f t="shared" si="124"/>
        <v>0</v>
      </c>
      <c r="H859" s="6">
        <f t="shared" si="124"/>
        <v>0</v>
      </c>
      <c r="I859" s="6">
        <f t="shared" si="124"/>
        <v>0</v>
      </c>
      <c r="J859" s="6">
        <f t="shared" si="124"/>
        <v>0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>
      <c r="A860" s="5">
        <f t="shared" si="126"/>
        <v>0.85100000000000064</v>
      </c>
      <c r="B860" s="10">
        <f t="shared" si="125"/>
        <v>2.9618762806087276E-36</v>
      </c>
      <c r="D860" s="6">
        <f t="shared" si="124"/>
        <v>2.9618762806087276E-36</v>
      </c>
      <c r="E860" s="6">
        <f t="shared" si="124"/>
        <v>3.4866579571138411E-158</v>
      </c>
      <c r="F860" s="6">
        <f t="shared" si="124"/>
        <v>0</v>
      </c>
      <c r="G860" s="6">
        <f t="shared" si="124"/>
        <v>0</v>
      </c>
      <c r="H860" s="6">
        <f t="shared" si="124"/>
        <v>0</v>
      </c>
      <c r="I860" s="6">
        <f t="shared" si="124"/>
        <v>0</v>
      </c>
      <c r="J860" s="6">
        <f t="shared" si="124"/>
        <v>0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>
      <c r="A861" s="5">
        <f t="shared" si="126"/>
        <v>0.85200000000000065</v>
      </c>
      <c r="B861" s="10">
        <f t="shared" si="125"/>
        <v>2.046397750756889E-36</v>
      </c>
      <c r="D861" s="6">
        <f t="shared" si="124"/>
        <v>2.046397750756889E-36</v>
      </c>
      <c r="E861" s="6">
        <f t="shared" si="124"/>
        <v>7.7316290707359656E-159</v>
      </c>
      <c r="F861" s="6">
        <f t="shared" si="124"/>
        <v>0</v>
      </c>
      <c r="G861" s="6">
        <f t="shared" si="124"/>
        <v>0</v>
      </c>
      <c r="H861" s="6">
        <f t="shared" si="124"/>
        <v>0</v>
      </c>
      <c r="I861" s="6">
        <f t="shared" si="124"/>
        <v>0</v>
      </c>
      <c r="J861" s="6">
        <f t="shared" si="124"/>
        <v>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>
      <c r="A862" s="5">
        <f t="shared" si="126"/>
        <v>0.85300000000000065</v>
      </c>
      <c r="B862" s="10">
        <f t="shared" si="125"/>
        <v>1.4117366859591321E-36</v>
      </c>
      <c r="D862" s="6">
        <f t="shared" si="124"/>
        <v>1.4117366859591321E-36</v>
      </c>
      <c r="E862" s="6">
        <f t="shared" si="124"/>
        <v>1.7041003317907898E-159</v>
      </c>
      <c r="F862" s="6">
        <f t="shared" si="124"/>
        <v>0</v>
      </c>
      <c r="G862" s="6">
        <f t="shared" si="124"/>
        <v>0</v>
      </c>
      <c r="H862" s="6">
        <f t="shared" si="124"/>
        <v>0</v>
      </c>
      <c r="I862" s="6">
        <f t="shared" si="124"/>
        <v>0</v>
      </c>
      <c r="J862" s="6">
        <f t="shared" si="124"/>
        <v>0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>
      <c r="A863" s="5">
        <f t="shared" si="126"/>
        <v>0.85400000000000065</v>
      </c>
      <c r="B863" s="10">
        <f t="shared" si="125"/>
        <v>9.7242300366487954E-37</v>
      </c>
      <c r="D863" s="6">
        <f t="shared" si="124"/>
        <v>9.7242300366487954E-37</v>
      </c>
      <c r="E863" s="6">
        <f t="shared" si="124"/>
        <v>3.733113773174781E-160</v>
      </c>
      <c r="F863" s="6">
        <f t="shared" si="124"/>
        <v>0</v>
      </c>
      <c r="G863" s="6">
        <f t="shared" si="124"/>
        <v>0</v>
      </c>
      <c r="H863" s="6">
        <f t="shared" si="124"/>
        <v>0</v>
      </c>
      <c r="I863" s="6">
        <f t="shared" si="124"/>
        <v>0</v>
      </c>
      <c r="J863" s="6">
        <f t="shared" si="124"/>
        <v>0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>
      <c r="A864" s="5">
        <f t="shared" si="126"/>
        <v>0.85500000000000065</v>
      </c>
      <c r="B864" s="10">
        <f t="shared" si="125"/>
        <v>6.6879338209969647E-37</v>
      </c>
      <c r="D864" s="6">
        <f t="shared" si="124"/>
        <v>6.6879338209969647E-37</v>
      </c>
      <c r="E864" s="6">
        <f t="shared" si="124"/>
        <v>8.1280916513585809E-161</v>
      </c>
      <c r="F864" s="6">
        <f t="shared" si="124"/>
        <v>0</v>
      </c>
      <c r="G864" s="6">
        <f t="shared" si="124"/>
        <v>0</v>
      </c>
      <c r="H864" s="6">
        <f t="shared" si="124"/>
        <v>0</v>
      </c>
      <c r="I864" s="6">
        <f t="shared" si="124"/>
        <v>0</v>
      </c>
      <c r="J864" s="6">
        <f t="shared" si="124"/>
        <v>0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>
      <c r="A865" s="5">
        <f t="shared" si="126"/>
        <v>0.85600000000000065</v>
      </c>
      <c r="B865" s="10">
        <f t="shared" si="125"/>
        <v>4.5926279666779945E-37</v>
      </c>
      <c r="D865" s="6">
        <f t="shared" si="124"/>
        <v>4.5926279666779945E-37</v>
      </c>
      <c r="E865" s="6">
        <f t="shared" si="124"/>
        <v>1.7588815897174405E-161</v>
      </c>
      <c r="F865" s="6">
        <f t="shared" si="124"/>
        <v>0</v>
      </c>
      <c r="G865" s="6">
        <f t="shared" si="124"/>
        <v>0</v>
      </c>
      <c r="H865" s="6">
        <f t="shared" si="124"/>
        <v>0</v>
      </c>
      <c r="I865" s="6">
        <f t="shared" si="124"/>
        <v>0</v>
      </c>
      <c r="J865" s="6">
        <f t="shared" si="124"/>
        <v>0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>
      <c r="A866" s="5">
        <f t="shared" si="126"/>
        <v>0.85700000000000065</v>
      </c>
      <c r="B866" s="10">
        <f t="shared" si="125"/>
        <v>3.1489114431051289E-37</v>
      </c>
      <c r="D866" s="6">
        <f t="shared" si="124"/>
        <v>3.1489114431051289E-37</v>
      </c>
      <c r="E866" s="6">
        <f t="shared" si="124"/>
        <v>3.7827231806752798E-162</v>
      </c>
      <c r="F866" s="6">
        <f t="shared" si="124"/>
        <v>0</v>
      </c>
      <c r="G866" s="6">
        <f t="shared" si="124"/>
        <v>0</v>
      </c>
      <c r="H866" s="6">
        <f t="shared" si="124"/>
        <v>0</v>
      </c>
      <c r="I866" s="6">
        <f t="shared" si="124"/>
        <v>0</v>
      </c>
      <c r="J866" s="6">
        <f t="shared" si="124"/>
        <v>0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>
      <c r="A867" s="5">
        <f t="shared" si="126"/>
        <v>0.85800000000000065</v>
      </c>
      <c r="B867" s="10">
        <f t="shared" si="125"/>
        <v>2.1556925714054702E-37</v>
      </c>
      <c r="D867" s="6">
        <f t="shared" ref="D867:K930" si="129">EXP($A867-D$4*EXP(4*$A867))*((16*D$4^2*EXP(8*$A867)-24*D$4*EXP(4*$A867)))</f>
        <v>2.1556925714054702E-37</v>
      </c>
      <c r="E867" s="6">
        <f t="shared" si="128"/>
        <v>8.0850316356281578E-163</v>
      </c>
      <c r="F867" s="6">
        <f t="shared" si="128"/>
        <v>0</v>
      </c>
      <c r="G867" s="6">
        <f t="shared" si="128"/>
        <v>0</v>
      </c>
      <c r="H867" s="6">
        <f t="shared" si="128"/>
        <v>0</v>
      </c>
      <c r="I867" s="6">
        <f t="shared" si="128"/>
        <v>0</v>
      </c>
      <c r="J867" s="6">
        <f t="shared" si="128"/>
        <v>0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>
      <c r="A868" s="5">
        <f t="shared" si="126"/>
        <v>0.85900000000000065</v>
      </c>
      <c r="B868" s="10">
        <f t="shared" si="125"/>
        <v>1.4734578077188516E-37</v>
      </c>
      <c r="D868" s="6">
        <f t="shared" si="129"/>
        <v>1.4734578077188516E-37</v>
      </c>
      <c r="E868" s="6">
        <f t="shared" si="128"/>
        <v>1.7173440387229236E-163</v>
      </c>
      <c r="F868" s="6">
        <f t="shared" si="128"/>
        <v>0</v>
      </c>
      <c r="G868" s="6">
        <f t="shared" si="128"/>
        <v>0</v>
      </c>
      <c r="H868" s="6">
        <f t="shared" si="128"/>
        <v>0</v>
      </c>
      <c r="I868" s="6">
        <f t="shared" si="128"/>
        <v>0</v>
      </c>
      <c r="J868" s="6">
        <f t="shared" si="128"/>
        <v>0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>
      <c r="A869" s="5">
        <f t="shared" si="126"/>
        <v>0.86000000000000065</v>
      </c>
      <c r="B869" s="10">
        <f t="shared" si="125"/>
        <v>1.0055655317672861E-37</v>
      </c>
      <c r="D869" s="6">
        <f t="shared" si="129"/>
        <v>1.0055655317672861E-37</v>
      </c>
      <c r="E869" s="6">
        <f t="shared" si="128"/>
        <v>3.6251041047283083E-164</v>
      </c>
      <c r="F869" s="6">
        <f t="shared" si="128"/>
        <v>0</v>
      </c>
      <c r="G869" s="6">
        <f t="shared" si="128"/>
        <v>0</v>
      </c>
      <c r="H869" s="6">
        <f t="shared" si="128"/>
        <v>0</v>
      </c>
      <c r="I869" s="6">
        <f t="shared" si="128"/>
        <v>0</v>
      </c>
      <c r="J869" s="6">
        <f t="shared" si="128"/>
        <v>0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>
      <c r="A870" s="5">
        <f t="shared" si="126"/>
        <v>0.86100000000000065</v>
      </c>
      <c r="B870" s="10">
        <f t="shared" si="125"/>
        <v>6.851759803393021E-38</v>
      </c>
      <c r="D870" s="6">
        <f t="shared" si="129"/>
        <v>6.851759803393021E-38</v>
      </c>
      <c r="E870" s="6">
        <f t="shared" si="128"/>
        <v>7.6043199400480128E-165</v>
      </c>
      <c r="F870" s="6">
        <f t="shared" si="128"/>
        <v>0</v>
      </c>
      <c r="G870" s="6">
        <f t="shared" si="128"/>
        <v>0</v>
      </c>
      <c r="H870" s="6">
        <f t="shared" si="128"/>
        <v>0</v>
      </c>
      <c r="I870" s="6">
        <f t="shared" si="128"/>
        <v>0</v>
      </c>
      <c r="J870" s="6">
        <f t="shared" si="128"/>
        <v>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>
      <c r="A871" s="5">
        <f t="shared" si="126"/>
        <v>0.86200000000000065</v>
      </c>
      <c r="B871" s="10">
        <f t="shared" si="125"/>
        <v>4.6613340831117091E-38</v>
      </c>
      <c r="D871" s="6">
        <f t="shared" si="129"/>
        <v>4.6613340831117091E-38</v>
      </c>
      <c r="E871" s="6">
        <f t="shared" si="128"/>
        <v>1.5851343805004189E-165</v>
      </c>
      <c r="F871" s="6">
        <f t="shared" si="128"/>
        <v>0</v>
      </c>
      <c r="G871" s="6">
        <f t="shared" si="128"/>
        <v>0</v>
      </c>
      <c r="H871" s="6">
        <f t="shared" si="128"/>
        <v>0</v>
      </c>
      <c r="I871" s="6">
        <f t="shared" si="128"/>
        <v>0</v>
      </c>
      <c r="J871" s="6">
        <f t="shared" si="128"/>
        <v>0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>
      <c r="A872" s="5">
        <f t="shared" si="126"/>
        <v>0.86300000000000066</v>
      </c>
      <c r="B872" s="10">
        <f t="shared" si="125"/>
        <v>3.1661533152570124E-38</v>
      </c>
      <c r="D872" s="6">
        <f t="shared" si="129"/>
        <v>3.1661533152570124E-38</v>
      </c>
      <c r="E872" s="6">
        <f t="shared" si="128"/>
        <v>3.2834215096417633E-166</v>
      </c>
      <c r="F872" s="6">
        <f t="shared" si="128"/>
        <v>0</v>
      </c>
      <c r="G872" s="6">
        <f t="shared" si="128"/>
        <v>0</v>
      </c>
      <c r="H872" s="6">
        <f t="shared" si="128"/>
        <v>0</v>
      </c>
      <c r="I872" s="6">
        <f t="shared" si="128"/>
        <v>0</v>
      </c>
      <c r="J872" s="6">
        <f t="shared" si="128"/>
        <v>0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>
      <c r="A873" s="5">
        <f t="shared" si="126"/>
        <v>0.86400000000000066</v>
      </c>
      <c r="B873" s="10">
        <f t="shared" si="125"/>
        <v>2.1471605107081716E-38</v>
      </c>
      <c r="D873" s="6">
        <f t="shared" si="129"/>
        <v>2.1471605107081716E-38</v>
      </c>
      <c r="E873" s="6">
        <f t="shared" si="128"/>
        <v>6.7581999739119988E-167</v>
      </c>
      <c r="F873" s="6">
        <f t="shared" si="128"/>
        <v>0</v>
      </c>
      <c r="G873" s="6">
        <f t="shared" si="128"/>
        <v>0</v>
      </c>
      <c r="H873" s="6">
        <f t="shared" si="128"/>
        <v>0</v>
      </c>
      <c r="I873" s="6">
        <f t="shared" si="128"/>
        <v>0</v>
      </c>
      <c r="J873" s="6">
        <f t="shared" si="128"/>
        <v>0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>
      <c r="A874" s="5">
        <f t="shared" si="126"/>
        <v>0.86500000000000066</v>
      </c>
      <c r="B874" s="10">
        <f t="shared" si="125"/>
        <v>1.4538017261523239E-38</v>
      </c>
      <c r="D874" s="6">
        <f t="shared" si="129"/>
        <v>1.4538017261523239E-38</v>
      </c>
      <c r="E874" s="6">
        <f t="shared" si="128"/>
        <v>1.3821915620365193E-167</v>
      </c>
      <c r="F874" s="6">
        <f t="shared" si="128"/>
        <v>0</v>
      </c>
      <c r="G874" s="6">
        <f t="shared" si="128"/>
        <v>0</v>
      </c>
      <c r="H874" s="6">
        <f t="shared" si="128"/>
        <v>0</v>
      </c>
      <c r="I874" s="6">
        <f t="shared" si="128"/>
        <v>0</v>
      </c>
      <c r="J874" s="6">
        <f t="shared" si="128"/>
        <v>0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>
      <c r="A875" s="5">
        <f t="shared" si="126"/>
        <v>0.86600000000000066</v>
      </c>
      <c r="B875" s="10">
        <f t="shared" si="125"/>
        <v>9.8276838117842236E-39</v>
      </c>
      <c r="D875" s="6">
        <f t="shared" si="129"/>
        <v>9.8276838117842236E-39</v>
      </c>
      <c r="E875" s="6">
        <f t="shared" si="128"/>
        <v>2.8088409321252906E-168</v>
      </c>
      <c r="F875" s="6">
        <f t="shared" si="128"/>
        <v>0</v>
      </c>
      <c r="G875" s="6">
        <f t="shared" si="128"/>
        <v>0</v>
      </c>
      <c r="H875" s="6">
        <f t="shared" si="128"/>
        <v>0</v>
      </c>
      <c r="I875" s="6">
        <f t="shared" si="128"/>
        <v>0</v>
      </c>
      <c r="J875" s="6">
        <f t="shared" si="128"/>
        <v>0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>
      <c r="A876" s="5">
        <f t="shared" si="126"/>
        <v>0.86700000000000066</v>
      </c>
      <c r="B876" s="10">
        <f t="shared" si="125"/>
        <v>6.6328429370838868E-39</v>
      </c>
      <c r="D876" s="6">
        <f t="shared" si="129"/>
        <v>6.6328429370838868E-39</v>
      </c>
      <c r="E876" s="6">
        <f t="shared" si="128"/>
        <v>5.6714828990257594E-169</v>
      </c>
      <c r="F876" s="6">
        <f t="shared" si="128"/>
        <v>0</v>
      </c>
      <c r="G876" s="6">
        <f t="shared" si="128"/>
        <v>0</v>
      </c>
      <c r="H876" s="6">
        <f t="shared" si="128"/>
        <v>0</v>
      </c>
      <c r="I876" s="6">
        <f t="shared" si="128"/>
        <v>0</v>
      </c>
      <c r="J876" s="6">
        <f t="shared" si="128"/>
        <v>0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>
      <c r="A877" s="5">
        <f t="shared" si="126"/>
        <v>0.86800000000000066</v>
      </c>
      <c r="B877" s="10">
        <f t="shared" si="125"/>
        <v>4.4693873970089585E-39</v>
      </c>
      <c r="D877" s="6">
        <f t="shared" si="129"/>
        <v>4.4693873970089585E-39</v>
      </c>
      <c r="E877" s="6">
        <f t="shared" si="128"/>
        <v>1.1377988810998786E-169</v>
      </c>
      <c r="F877" s="6">
        <f t="shared" si="128"/>
        <v>0</v>
      </c>
      <c r="G877" s="6">
        <f t="shared" si="128"/>
        <v>0</v>
      </c>
      <c r="H877" s="6">
        <f t="shared" si="128"/>
        <v>0</v>
      </c>
      <c r="I877" s="6">
        <f t="shared" si="128"/>
        <v>0</v>
      </c>
      <c r="J877" s="6">
        <f t="shared" si="128"/>
        <v>0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>
      <c r="A878" s="5">
        <f t="shared" si="126"/>
        <v>0.86900000000000066</v>
      </c>
      <c r="B878" s="10">
        <f t="shared" si="125"/>
        <v>3.0067216804107118E-39</v>
      </c>
      <c r="D878" s="6">
        <f t="shared" si="129"/>
        <v>3.0067216804107118E-39</v>
      </c>
      <c r="E878" s="6">
        <f t="shared" si="128"/>
        <v>2.267892929183622E-170</v>
      </c>
      <c r="F878" s="6">
        <f t="shared" si="128"/>
        <v>0</v>
      </c>
      <c r="G878" s="6">
        <f t="shared" si="128"/>
        <v>0</v>
      </c>
      <c r="H878" s="6">
        <f t="shared" si="128"/>
        <v>0</v>
      </c>
      <c r="I878" s="6">
        <f t="shared" si="128"/>
        <v>0</v>
      </c>
      <c r="J878" s="6">
        <f t="shared" si="128"/>
        <v>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>
      <c r="A879" s="5">
        <f t="shared" si="126"/>
        <v>0.87000000000000066</v>
      </c>
      <c r="B879" s="10">
        <f t="shared" si="125"/>
        <v>2.0194475776307798E-39</v>
      </c>
      <c r="D879" s="6">
        <f t="shared" si="129"/>
        <v>2.0194475776307798E-39</v>
      </c>
      <c r="E879" s="6">
        <f t="shared" si="128"/>
        <v>4.4911389434327426E-171</v>
      </c>
      <c r="F879" s="6">
        <f t="shared" si="128"/>
        <v>0</v>
      </c>
      <c r="G879" s="6">
        <f t="shared" si="128"/>
        <v>0</v>
      </c>
      <c r="H879" s="6">
        <f t="shared" si="128"/>
        <v>0</v>
      </c>
      <c r="I879" s="6">
        <f t="shared" si="128"/>
        <v>0</v>
      </c>
      <c r="J879" s="6">
        <f t="shared" si="128"/>
        <v>0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>
      <c r="A880" s="5">
        <f t="shared" si="126"/>
        <v>0.87100000000000066</v>
      </c>
      <c r="B880" s="10">
        <f t="shared" si="125"/>
        <v>1.3541389681536136E-39</v>
      </c>
      <c r="D880" s="6">
        <f t="shared" si="129"/>
        <v>1.3541389681536136E-39</v>
      </c>
      <c r="E880" s="6">
        <f t="shared" si="128"/>
        <v>8.8360063650334987E-172</v>
      </c>
      <c r="F880" s="6">
        <f t="shared" si="128"/>
        <v>0</v>
      </c>
      <c r="G880" s="6">
        <f t="shared" si="128"/>
        <v>0</v>
      </c>
      <c r="H880" s="6">
        <f t="shared" si="128"/>
        <v>0</v>
      </c>
      <c r="I880" s="6">
        <f t="shared" si="128"/>
        <v>0</v>
      </c>
      <c r="J880" s="6">
        <f t="shared" si="128"/>
        <v>0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>
      <c r="A881" s="5">
        <f t="shared" si="126"/>
        <v>0.87200000000000066</v>
      </c>
      <c r="B881" s="10">
        <f t="shared" si="125"/>
        <v>9.0653034422286849E-40</v>
      </c>
      <c r="D881" s="6">
        <f t="shared" si="129"/>
        <v>9.0653034422286849E-40</v>
      </c>
      <c r="E881" s="6">
        <f t="shared" si="128"/>
        <v>1.7270693365860044E-172</v>
      </c>
      <c r="F881" s="6">
        <f t="shared" si="128"/>
        <v>0</v>
      </c>
      <c r="G881" s="6">
        <f t="shared" si="128"/>
        <v>0</v>
      </c>
      <c r="H881" s="6">
        <f t="shared" si="128"/>
        <v>0</v>
      </c>
      <c r="I881" s="6">
        <f t="shared" si="128"/>
        <v>0</v>
      </c>
      <c r="J881" s="6">
        <f t="shared" si="128"/>
        <v>0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>
      <c r="A882" s="5">
        <f t="shared" si="126"/>
        <v>0.87300000000000066</v>
      </c>
      <c r="B882" s="10">
        <f t="shared" si="125"/>
        <v>6.0588062152617176E-40</v>
      </c>
      <c r="D882" s="6">
        <f t="shared" si="129"/>
        <v>6.0588062152617176E-40</v>
      </c>
      <c r="E882" s="6">
        <f t="shared" si="128"/>
        <v>3.3535620461606848E-173</v>
      </c>
      <c r="F882" s="6">
        <f t="shared" si="128"/>
        <v>0</v>
      </c>
      <c r="G882" s="6">
        <f t="shared" si="128"/>
        <v>0</v>
      </c>
      <c r="H882" s="6">
        <f t="shared" si="128"/>
        <v>0</v>
      </c>
      <c r="I882" s="6">
        <f t="shared" si="128"/>
        <v>0</v>
      </c>
      <c r="J882" s="6">
        <f t="shared" si="128"/>
        <v>0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>
      <c r="A883" s="5">
        <f t="shared" si="126"/>
        <v>0.87400000000000067</v>
      </c>
      <c r="B883" s="10">
        <f t="shared" si="125"/>
        <v>4.0427280050062246E-40</v>
      </c>
      <c r="D883" s="6">
        <f t="shared" si="129"/>
        <v>4.0427280050062246E-40</v>
      </c>
      <c r="E883" s="6">
        <f t="shared" si="128"/>
        <v>6.4689573184111522E-174</v>
      </c>
      <c r="F883" s="6">
        <f t="shared" si="128"/>
        <v>0</v>
      </c>
      <c r="G883" s="6">
        <f t="shared" si="128"/>
        <v>0</v>
      </c>
      <c r="H883" s="6">
        <f t="shared" si="128"/>
        <v>0</v>
      </c>
      <c r="I883" s="6">
        <f t="shared" si="128"/>
        <v>0</v>
      </c>
      <c r="J883" s="6">
        <f t="shared" si="128"/>
        <v>0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>
      <c r="A884" s="5">
        <f t="shared" si="126"/>
        <v>0.87500000000000067</v>
      </c>
      <c r="B884" s="10">
        <f t="shared" si="125"/>
        <v>2.6930341084137726E-40</v>
      </c>
      <c r="D884" s="6">
        <f t="shared" si="129"/>
        <v>2.6930341084137726E-40</v>
      </c>
      <c r="E884" s="6">
        <f t="shared" si="128"/>
        <v>1.2396015074937504E-174</v>
      </c>
      <c r="F884" s="6">
        <f t="shared" si="128"/>
        <v>0</v>
      </c>
      <c r="G884" s="6">
        <f t="shared" si="128"/>
        <v>0</v>
      </c>
      <c r="H884" s="6">
        <f t="shared" si="128"/>
        <v>0</v>
      </c>
      <c r="I884" s="6">
        <f t="shared" si="128"/>
        <v>0</v>
      </c>
      <c r="J884" s="6">
        <f t="shared" si="128"/>
        <v>0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>
      <c r="A885" s="5">
        <f t="shared" si="126"/>
        <v>0.87600000000000067</v>
      </c>
      <c r="B885" s="10">
        <f t="shared" si="125"/>
        <v>1.7909611694752957E-40</v>
      </c>
      <c r="D885" s="6">
        <f t="shared" si="129"/>
        <v>1.7909611694752957E-40</v>
      </c>
      <c r="E885" s="6">
        <f t="shared" si="128"/>
        <v>2.3595991578901925E-175</v>
      </c>
      <c r="F885" s="6">
        <f t="shared" si="128"/>
        <v>0</v>
      </c>
      <c r="G885" s="6">
        <f t="shared" si="128"/>
        <v>0</v>
      </c>
      <c r="H885" s="6">
        <f t="shared" si="128"/>
        <v>0</v>
      </c>
      <c r="I885" s="6">
        <f t="shared" si="128"/>
        <v>0</v>
      </c>
      <c r="J885" s="6">
        <f t="shared" si="128"/>
        <v>0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>
      <c r="A886" s="5">
        <f t="shared" si="126"/>
        <v>0.87700000000000067</v>
      </c>
      <c r="B886" s="10">
        <f t="shared" si="125"/>
        <v>1.1890622009594374E-40</v>
      </c>
      <c r="D886" s="6">
        <f t="shared" si="129"/>
        <v>1.1890622009594374E-40</v>
      </c>
      <c r="E886" s="6">
        <f t="shared" si="128"/>
        <v>4.4616048790780103E-176</v>
      </c>
      <c r="F886" s="6">
        <f t="shared" si="128"/>
        <v>0</v>
      </c>
      <c r="G886" s="6">
        <f t="shared" si="128"/>
        <v>0</v>
      </c>
      <c r="H886" s="6">
        <f t="shared" si="128"/>
        <v>0</v>
      </c>
      <c r="I886" s="6">
        <f t="shared" si="128"/>
        <v>0</v>
      </c>
      <c r="J886" s="6">
        <f t="shared" si="128"/>
        <v>0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>
      <c r="A887" s="5">
        <f t="shared" si="126"/>
        <v>0.87800000000000067</v>
      </c>
      <c r="B887" s="10">
        <f t="shared" si="125"/>
        <v>7.8812328070451035E-41</v>
      </c>
      <c r="D887" s="6">
        <f t="shared" si="129"/>
        <v>7.8812328070451035E-41</v>
      </c>
      <c r="E887" s="6">
        <f t="shared" si="128"/>
        <v>8.3797117801798492E-177</v>
      </c>
      <c r="F887" s="6">
        <f t="shared" si="128"/>
        <v>0</v>
      </c>
      <c r="G887" s="6">
        <f t="shared" si="128"/>
        <v>0</v>
      </c>
      <c r="H887" s="6">
        <f t="shared" si="128"/>
        <v>0</v>
      </c>
      <c r="I887" s="6">
        <f t="shared" si="128"/>
        <v>0</v>
      </c>
      <c r="J887" s="6">
        <f t="shared" si="128"/>
        <v>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>
      <c r="A888" s="5">
        <f t="shared" si="126"/>
        <v>0.87900000000000067</v>
      </c>
      <c r="B888" s="10">
        <f t="shared" si="125"/>
        <v>5.2149722088310019E-41</v>
      </c>
      <c r="D888" s="6">
        <f t="shared" si="129"/>
        <v>5.2149722088310019E-41</v>
      </c>
      <c r="E888" s="6">
        <f t="shared" si="128"/>
        <v>1.5632933287027153E-177</v>
      </c>
      <c r="F888" s="6">
        <f t="shared" si="128"/>
        <v>0</v>
      </c>
      <c r="G888" s="6">
        <f t="shared" si="128"/>
        <v>0</v>
      </c>
      <c r="H888" s="6">
        <f t="shared" si="128"/>
        <v>0</v>
      </c>
      <c r="I888" s="6">
        <f t="shared" si="128"/>
        <v>0</v>
      </c>
      <c r="J888" s="6">
        <f t="shared" si="128"/>
        <v>0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>
      <c r="A889" s="5">
        <f t="shared" si="126"/>
        <v>0.88000000000000067</v>
      </c>
      <c r="B889" s="10">
        <f t="shared" si="125"/>
        <v>3.4448884793987139E-41</v>
      </c>
      <c r="D889" s="6">
        <f t="shared" si="129"/>
        <v>3.4448884793987139E-41</v>
      </c>
      <c r="E889" s="6">
        <f t="shared" si="128"/>
        <v>2.8967669474120676E-178</v>
      </c>
      <c r="F889" s="6">
        <f t="shared" si="128"/>
        <v>0</v>
      </c>
      <c r="G889" s="6">
        <f t="shared" si="128"/>
        <v>0</v>
      </c>
      <c r="H889" s="6">
        <f t="shared" si="128"/>
        <v>0</v>
      </c>
      <c r="I889" s="6">
        <f t="shared" si="128"/>
        <v>0</v>
      </c>
      <c r="J889" s="6">
        <f t="shared" si="128"/>
        <v>0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>
      <c r="A890" s="5">
        <f t="shared" si="126"/>
        <v>0.88100000000000067</v>
      </c>
      <c r="B890" s="10">
        <f t="shared" si="125"/>
        <v>2.2717509540583907E-41</v>
      </c>
      <c r="D890" s="6">
        <f t="shared" si="129"/>
        <v>2.2717509540583907E-41</v>
      </c>
      <c r="E890" s="6">
        <f t="shared" si="128"/>
        <v>5.3313420925962334E-179</v>
      </c>
      <c r="F890" s="6">
        <f t="shared" si="128"/>
        <v>0</v>
      </c>
      <c r="G890" s="6">
        <f t="shared" si="128"/>
        <v>0</v>
      </c>
      <c r="H890" s="6">
        <f t="shared" si="128"/>
        <v>0</v>
      </c>
      <c r="I890" s="6">
        <f t="shared" si="128"/>
        <v>0</v>
      </c>
      <c r="J890" s="6">
        <f t="shared" si="128"/>
        <v>0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>
      <c r="A891" s="5">
        <f t="shared" si="126"/>
        <v>0.88200000000000067</v>
      </c>
      <c r="B891" s="10">
        <f t="shared" si="125"/>
        <v>1.4955663970135535E-41</v>
      </c>
      <c r="D891" s="6">
        <f t="shared" si="129"/>
        <v>1.4955663970135535E-41</v>
      </c>
      <c r="E891" s="6">
        <f t="shared" si="128"/>
        <v>9.7453543001525399E-180</v>
      </c>
      <c r="F891" s="6">
        <f t="shared" si="128"/>
        <v>0</v>
      </c>
      <c r="G891" s="6">
        <f t="shared" si="128"/>
        <v>0</v>
      </c>
      <c r="H891" s="6">
        <f t="shared" si="128"/>
        <v>0</v>
      </c>
      <c r="I891" s="6">
        <f t="shared" si="128"/>
        <v>0</v>
      </c>
      <c r="J891" s="6">
        <f t="shared" si="128"/>
        <v>0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>
      <c r="A892" s="5">
        <f t="shared" si="126"/>
        <v>0.88300000000000067</v>
      </c>
      <c r="B892" s="10">
        <f t="shared" si="125"/>
        <v>9.8289502865775895E-42</v>
      </c>
      <c r="D892" s="6">
        <f t="shared" si="129"/>
        <v>9.8289502865775895E-42</v>
      </c>
      <c r="E892" s="6">
        <f t="shared" si="128"/>
        <v>1.769232597063444E-180</v>
      </c>
      <c r="F892" s="6">
        <f t="shared" si="128"/>
        <v>0</v>
      </c>
      <c r="G892" s="6">
        <f t="shared" si="128"/>
        <v>0</v>
      </c>
      <c r="H892" s="6">
        <f t="shared" si="128"/>
        <v>0</v>
      </c>
      <c r="I892" s="6">
        <f t="shared" si="128"/>
        <v>0</v>
      </c>
      <c r="J892" s="6">
        <f t="shared" si="128"/>
        <v>0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>
      <c r="A893" s="5">
        <f t="shared" si="126"/>
        <v>0.88400000000000067</v>
      </c>
      <c r="B893" s="10">
        <f t="shared" si="125"/>
        <v>6.4485498158781927E-42</v>
      </c>
      <c r="D893" s="6">
        <f t="shared" si="129"/>
        <v>6.4485498158781927E-42</v>
      </c>
      <c r="E893" s="6">
        <f t="shared" si="128"/>
        <v>3.1899694972603815E-181</v>
      </c>
      <c r="F893" s="6">
        <f t="shared" si="128"/>
        <v>0</v>
      </c>
      <c r="G893" s="6">
        <f t="shared" si="128"/>
        <v>0</v>
      </c>
      <c r="H893" s="6">
        <f t="shared" si="128"/>
        <v>0</v>
      </c>
      <c r="I893" s="6">
        <f t="shared" si="128"/>
        <v>0</v>
      </c>
      <c r="J893" s="6">
        <f t="shared" si="128"/>
        <v>0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>
      <c r="A894" s="5">
        <f t="shared" si="126"/>
        <v>0.88500000000000068</v>
      </c>
      <c r="B894" s="10">
        <f t="shared" si="125"/>
        <v>4.223451093424985E-42</v>
      </c>
      <c r="D894" s="6">
        <f t="shared" si="129"/>
        <v>4.223451093424985E-42</v>
      </c>
      <c r="E894" s="6">
        <f t="shared" si="128"/>
        <v>5.7120297422434105E-182</v>
      </c>
      <c r="F894" s="6">
        <f t="shared" si="128"/>
        <v>0</v>
      </c>
      <c r="G894" s="6">
        <f t="shared" si="128"/>
        <v>0</v>
      </c>
      <c r="H894" s="6">
        <f t="shared" si="128"/>
        <v>0</v>
      </c>
      <c r="I894" s="6">
        <f t="shared" si="128"/>
        <v>0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>
      <c r="A895" s="5">
        <f t="shared" si="126"/>
        <v>0.88600000000000068</v>
      </c>
      <c r="B895" s="10">
        <f t="shared" si="125"/>
        <v>2.7613430664382077E-42</v>
      </c>
      <c r="D895" s="6">
        <f t="shared" si="129"/>
        <v>2.7613430664382077E-42</v>
      </c>
      <c r="E895" s="6">
        <f t="shared" si="128"/>
        <v>1.0157450330250095E-182</v>
      </c>
      <c r="F895" s="6">
        <f t="shared" si="128"/>
        <v>0</v>
      </c>
      <c r="G895" s="6">
        <f t="shared" si="128"/>
        <v>0</v>
      </c>
      <c r="H895" s="6">
        <f t="shared" si="128"/>
        <v>0</v>
      </c>
      <c r="I895" s="6">
        <f t="shared" si="128"/>
        <v>0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>
      <c r="A896" s="5">
        <f t="shared" si="126"/>
        <v>0.88700000000000068</v>
      </c>
      <c r="B896" s="10">
        <f t="shared" si="125"/>
        <v>1.802261204643948E-42</v>
      </c>
      <c r="D896" s="6">
        <f t="shared" si="129"/>
        <v>1.802261204643948E-42</v>
      </c>
      <c r="E896" s="6">
        <f t="shared" si="128"/>
        <v>1.7937305678866874E-183</v>
      </c>
      <c r="F896" s="6">
        <f t="shared" si="128"/>
        <v>0</v>
      </c>
      <c r="G896" s="6">
        <f t="shared" si="128"/>
        <v>0</v>
      </c>
      <c r="H896" s="6">
        <f t="shared" si="128"/>
        <v>0</v>
      </c>
      <c r="I896" s="6">
        <f t="shared" si="128"/>
        <v>0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>
      <c r="A897" s="5">
        <f t="shared" si="126"/>
        <v>0.88800000000000068</v>
      </c>
      <c r="B897" s="10">
        <f t="shared" si="125"/>
        <v>1.174239122738626E-42</v>
      </c>
      <c r="D897" s="6">
        <f t="shared" si="129"/>
        <v>1.174239122738626E-42</v>
      </c>
      <c r="E897" s="6">
        <f t="shared" si="128"/>
        <v>3.1455446548949085E-184</v>
      </c>
      <c r="F897" s="6">
        <f t="shared" si="128"/>
        <v>0</v>
      </c>
      <c r="G897" s="6">
        <f t="shared" si="128"/>
        <v>0</v>
      </c>
      <c r="H897" s="6">
        <f t="shared" si="128"/>
        <v>0</v>
      </c>
      <c r="I897" s="6">
        <f t="shared" si="128"/>
        <v>0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>
      <c r="A898" s="5">
        <f t="shared" si="126"/>
        <v>0.88900000000000068</v>
      </c>
      <c r="B898" s="10">
        <f t="shared" si="125"/>
        <v>7.6371929302139333E-43</v>
      </c>
      <c r="D898" s="6">
        <f t="shared" si="129"/>
        <v>7.6371929302139333E-43</v>
      </c>
      <c r="E898" s="6">
        <f t="shared" si="128"/>
        <v>5.4775769181061814E-185</v>
      </c>
      <c r="F898" s="6">
        <f t="shared" si="128"/>
        <v>0</v>
      </c>
      <c r="G898" s="6">
        <f t="shared" si="128"/>
        <v>0</v>
      </c>
      <c r="H898" s="6">
        <f t="shared" si="128"/>
        <v>0</v>
      </c>
      <c r="I898" s="6">
        <f t="shared" si="128"/>
        <v>0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>
      <c r="A899" s="5">
        <f t="shared" si="126"/>
        <v>0.89000000000000068</v>
      </c>
      <c r="B899" s="10">
        <f t="shared" si="125"/>
        <v>4.958454477140207E-43</v>
      </c>
      <c r="D899" s="6">
        <f t="shared" si="129"/>
        <v>4.958454477140207E-43</v>
      </c>
      <c r="E899" s="6">
        <f t="shared" si="128"/>
        <v>9.4715900062521607E-186</v>
      </c>
      <c r="F899" s="6">
        <f t="shared" si="128"/>
        <v>0</v>
      </c>
      <c r="G899" s="6">
        <f t="shared" si="128"/>
        <v>0</v>
      </c>
      <c r="H899" s="6">
        <f t="shared" si="128"/>
        <v>0</v>
      </c>
      <c r="I899" s="6">
        <f t="shared" si="128"/>
        <v>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>
      <c r="A900" s="5">
        <f t="shared" si="126"/>
        <v>0.89100000000000068</v>
      </c>
      <c r="B900" s="10">
        <f t="shared" si="125"/>
        <v>3.2135953298007276E-43</v>
      </c>
      <c r="D900" s="6">
        <f t="shared" si="129"/>
        <v>3.2135953298007276E-43</v>
      </c>
      <c r="E900" s="6">
        <f t="shared" si="128"/>
        <v>1.6262481486957592E-186</v>
      </c>
      <c r="F900" s="6">
        <f t="shared" si="128"/>
        <v>0</v>
      </c>
      <c r="G900" s="6">
        <f t="shared" si="128"/>
        <v>0</v>
      </c>
      <c r="H900" s="6">
        <f t="shared" si="128"/>
        <v>0</v>
      </c>
      <c r="I900" s="6">
        <f t="shared" si="128"/>
        <v>0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>
      <c r="A901" s="5">
        <f t="shared" si="126"/>
        <v>0.89200000000000068</v>
      </c>
      <c r="B901" s="10">
        <f t="shared" si="125"/>
        <v>2.0790515472786524E-43</v>
      </c>
      <c r="D901" s="6">
        <f t="shared" si="129"/>
        <v>2.0790515472786524E-43</v>
      </c>
      <c r="E901" s="6">
        <f t="shared" si="128"/>
        <v>2.7724770008430275E-187</v>
      </c>
      <c r="F901" s="6">
        <f t="shared" si="128"/>
        <v>0</v>
      </c>
      <c r="G901" s="6">
        <f t="shared" si="128"/>
        <v>0</v>
      </c>
      <c r="H901" s="6">
        <f t="shared" si="128"/>
        <v>0</v>
      </c>
      <c r="I901" s="6">
        <f t="shared" si="128"/>
        <v>0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>
      <c r="A902" s="5">
        <f t="shared" si="126"/>
        <v>0.89300000000000068</v>
      </c>
      <c r="B902" s="10">
        <f t="shared" si="125"/>
        <v>1.3426581449380209E-43</v>
      </c>
      <c r="D902" s="6">
        <f t="shared" si="129"/>
        <v>1.3426581449380209E-43</v>
      </c>
      <c r="E902" s="6">
        <f t="shared" si="128"/>
        <v>4.6930366502245773E-188</v>
      </c>
      <c r="F902" s="6">
        <f t="shared" si="128"/>
        <v>0</v>
      </c>
      <c r="G902" s="6">
        <f t="shared" si="128"/>
        <v>0</v>
      </c>
      <c r="H902" s="6">
        <f t="shared" si="128"/>
        <v>0</v>
      </c>
      <c r="I902" s="6">
        <f t="shared" si="128"/>
        <v>0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>
      <c r="A903" s="5">
        <f t="shared" si="126"/>
        <v>0.89400000000000068</v>
      </c>
      <c r="B903" s="10">
        <f t="shared" ref="B903:B966" si="131">SUM(D903:W903)</f>
        <v>8.6554303755710445E-44</v>
      </c>
      <c r="D903" s="6">
        <f t="shared" si="129"/>
        <v>8.6554303755710445E-44</v>
      </c>
      <c r="E903" s="6">
        <f t="shared" si="128"/>
        <v>7.8873732122880688E-189</v>
      </c>
      <c r="F903" s="6">
        <f t="shared" si="128"/>
        <v>0</v>
      </c>
      <c r="G903" s="6">
        <f t="shared" ref="E903:T919" si="132">EXP($A903-G$4*EXP(4*$A903))*((16*G$4^2*EXP(8*$A903)-24*G$4*EXP(4*$A903)))</f>
        <v>0</v>
      </c>
      <c r="H903" s="6">
        <f t="shared" si="132"/>
        <v>0</v>
      </c>
      <c r="I903" s="6">
        <f t="shared" si="132"/>
        <v>0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>
      <c r="A904" s="5">
        <f t="shared" ref="A904:A967" si="134">A903+$A$3</f>
        <v>0.89500000000000068</v>
      </c>
      <c r="B904" s="10">
        <f t="shared" si="131"/>
        <v>5.5696998708193897E-44</v>
      </c>
      <c r="D904" s="6">
        <f t="shared" si="129"/>
        <v>5.5696998708193897E-44</v>
      </c>
      <c r="E904" s="6">
        <f t="shared" si="132"/>
        <v>1.3161058910254346E-189</v>
      </c>
      <c r="F904" s="6">
        <f t="shared" si="132"/>
        <v>0</v>
      </c>
      <c r="G904" s="6">
        <f t="shared" si="132"/>
        <v>0</v>
      </c>
      <c r="H904" s="6">
        <f t="shared" si="132"/>
        <v>0</v>
      </c>
      <c r="I904" s="6">
        <f t="shared" si="132"/>
        <v>0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>
      <c r="A905" s="5">
        <f t="shared" si="134"/>
        <v>0.89600000000000068</v>
      </c>
      <c r="B905" s="10">
        <f t="shared" si="131"/>
        <v>3.5775993527849703E-44</v>
      </c>
      <c r="D905" s="6">
        <f t="shared" si="129"/>
        <v>3.5775993527849703E-44</v>
      </c>
      <c r="E905" s="6">
        <f t="shared" si="132"/>
        <v>2.1803025708665415E-190</v>
      </c>
      <c r="F905" s="6">
        <f t="shared" si="132"/>
        <v>0</v>
      </c>
      <c r="G905" s="6">
        <f t="shared" si="132"/>
        <v>0</v>
      </c>
      <c r="H905" s="6">
        <f t="shared" si="132"/>
        <v>0</v>
      </c>
      <c r="I905" s="6">
        <f t="shared" si="132"/>
        <v>0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>
      <c r="A906" s="5">
        <f t="shared" si="134"/>
        <v>0.89700000000000069</v>
      </c>
      <c r="B906" s="10">
        <f t="shared" si="131"/>
        <v>2.2938512868219134E-44</v>
      </c>
      <c r="D906" s="6">
        <f t="shared" si="129"/>
        <v>2.2938512868219134E-44</v>
      </c>
      <c r="E906" s="6">
        <f t="shared" si="132"/>
        <v>3.5858955691553677E-191</v>
      </c>
      <c r="F906" s="6">
        <f t="shared" si="132"/>
        <v>0</v>
      </c>
      <c r="G906" s="6">
        <f t="shared" si="132"/>
        <v>0</v>
      </c>
      <c r="H906" s="6">
        <f t="shared" si="132"/>
        <v>0</v>
      </c>
      <c r="I906" s="6">
        <f t="shared" si="132"/>
        <v>0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>
      <c r="A907" s="5">
        <f t="shared" si="134"/>
        <v>0.89800000000000069</v>
      </c>
      <c r="B907" s="10">
        <f t="shared" si="131"/>
        <v>1.4680786012890082E-44</v>
      </c>
      <c r="D907" s="6">
        <f t="shared" si="129"/>
        <v>1.4680786012890082E-44</v>
      </c>
      <c r="E907" s="6">
        <f t="shared" si="132"/>
        <v>5.8549183093772017E-192</v>
      </c>
      <c r="F907" s="6">
        <f t="shared" si="132"/>
        <v>0</v>
      </c>
      <c r="G907" s="6">
        <f t="shared" si="132"/>
        <v>0</v>
      </c>
      <c r="H907" s="6">
        <f t="shared" si="132"/>
        <v>0</v>
      </c>
      <c r="I907" s="6">
        <f t="shared" si="132"/>
        <v>0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>
      <c r="A908" s="5">
        <f t="shared" si="134"/>
        <v>0.89900000000000069</v>
      </c>
      <c r="B908" s="10">
        <f t="shared" si="131"/>
        <v>9.3786577808702903E-45</v>
      </c>
      <c r="D908" s="6">
        <f t="shared" si="129"/>
        <v>9.3786577808702903E-45</v>
      </c>
      <c r="E908" s="6">
        <f t="shared" si="132"/>
        <v>9.490164014171515E-193</v>
      </c>
      <c r="F908" s="6">
        <f t="shared" si="132"/>
        <v>0</v>
      </c>
      <c r="G908" s="6">
        <f t="shared" si="132"/>
        <v>0</v>
      </c>
      <c r="H908" s="6">
        <f t="shared" si="132"/>
        <v>0</v>
      </c>
      <c r="I908" s="6">
        <f t="shared" si="132"/>
        <v>0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>
      <c r="A909" s="5">
        <f t="shared" si="134"/>
        <v>0.90000000000000069</v>
      </c>
      <c r="B909" s="10">
        <f t="shared" si="131"/>
        <v>5.980482507200877E-45</v>
      </c>
      <c r="D909" s="6">
        <f t="shared" si="129"/>
        <v>5.980482507200877E-45</v>
      </c>
      <c r="E909" s="6">
        <f t="shared" si="132"/>
        <v>1.527015923380774E-193</v>
      </c>
      <c r="F909" s="6">
        <f t="shared" si="132"/>
        <v>0</v>
      </c>
      <c r="G909" s="6">
        <f t="shared" si="132"/>
        <v>0</v>
      </c>
      <c r="H909" s="6">
        <f t="shared" si="132"/>
        <v>0</v>
      </c>
      <c r="I909" s="6">
        <f t="shared" si="132"/>
        <v>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>
      <c r="A910" s="5">
        <f t="shared" si="134"/>
        <v>0.90100000000000069</v>
      </c>
      <c r="B910" s="10">
        <f t="shared" si="131"/>
        <v>3.8065604004376225E-45</v>
      </c>
      <c r="D910" s="6">
        <f t="shared" si="129"/>
        <v>3.8065604004376225E-45</v>
      </c>
      <c r="E910" s="6">
        <f t="shared" si="132"/>
        <v>2.4390327135431927E-194</v>
      </c>
      <c r="F910" s="6">
        <f t="shared" si="132"/>
        <v>0</v>
      </c>
      <c r="G910" s="6">
        <f t="shared" si="132"/>
        <v>0</v>
      </c>
      <c r="H910" s="6">
        <f t="shared" si="132"/>
        <v>0</v>
      </c>
      <c r="I910" s="6">
        <f t="shared" si="132"/>
        <v>0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>
      <c r="A911" s="5">
        <f t="shared" si="134"/>
        <v>0.90200000000000069</v>
      </c>
      <c r="B911" s="10">
        <f t="shared" si="131"/>
        <v>2.4183936290848629E-45</v>
      </c>
      <c r="D911" s="6">
        <f t="shared" si="129"/>
        <v>2.4183936290848629E-45</v>
      </c>
      <c r="E911" s="6">
        <f t="shared" si="132"/>
        <v>3.8670793909581904E-195</v>
      </c>
      <c r="F911" s="6">
        <f t="shared" si="132"/>
        <v>0</v>
      </c>
      <c r="G911" s="6">
        <f t="shared" si="132"/>
        <v>0</v>
      </c>
      <c r="H911" s="6">
        <f t="shared" si="132"/>
        <v>0</v>
      </c>
      <c r="I911" s="6">
        <f t="shared" si="132"/>
        <v>0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>
      <c r="A912" s="5">
        <f t="shared" si="134"/>
        <v>0.90300000000000069</v>
      </c>
      <c r="B912" s="10">
        <f t="shared" si="131"/>
        <v>1.5336130804152205E-45</v>
      </c>
      <c r="D912" s="6">
        <f t="shared" si="129"/>
        <v>1.5336130804152205E-45</v>
      </c>
      <c r="E912" s="6">
        <f t="shared" si="132"/>
        <v>6.0859319859003033E-196</v>
      </c>
      <c r="F912" s="6">
        <f t="shared" si="132"/>
        <v>0</v>
      </c>
      <c r="G912" s="6">
        <f t="shared" si="132"/>
        <v>0</v>
      </c>
      <c r="H912" s="6">
        <f t="shared" si="132"/>
        <v>0</v>
      </c>
      <c r="I912" s="6">
        <f t="shared" si="132"/>
        <v>0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>
      <c r="A913" s="5">
        <f t="shared" si="134"/>
        <v>0.90400000000000069</v>
      </c>
      <c r="B913" s="10">
        <f t="shared" si="131"/>
        <v>9.7072438567098379E-46</v>
      </c>
      <c r="D913" s="6">
        <f t="shared" si="129"/>
        <v>9.7072438567098379E-46</v>
      </c>
      <c r="E913" s="6">
        <f t="shared" si="132"/>
        <v>9.5068519971943414E-197</v>
      </c>
      <c r="F913" s="6">
        <f t="shared" si="132"/>
        <v>0</v>
      </c>
      <c r="G913" s="6">
        <f t="shared" si="132"/>
        <v>0</v>
      </c>
      <c r="H913" s="6">
        <f t="shared" si="132"/>
        <v>0</v>
      </c>
      <c r="I913" s="6">
        <f t="shared" si="132"/>
        <v>0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>
      <c r="A914" s="5">
        <f t="shared" si="134"/>
        <v>0.90500000000000069</v>
      </c>
      <c r="B914" s="10">
        <f t="shared" si="131"/>
        <v>6.1328756163243037E-46</v>
      </c>
      <c r="D914" s="6">
        <f t="shared" si="129"/>
        <v>6.1328756163243037E-46</v>
      </c>
      <c r="E914" s="6">
        <f t="shared" si="132"/>
        <v>1.4740052826388279E-197</v>
      </c>
      <c r="F914" s="6">
        <f t="shared" si="132"/>
        <v>0</v>
      </c>
      <c r="G914" s="6">
        <f t="shared" si="132"/>
        <v>0</v>
      </c>
      <c r="H914" s="6">
        <f t="shared" si="132"/>
        <v>0</v>
      </c>
      <c r="I914" s="6">
        <f t="shared" si="132"/>
        <v>0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>
      <c r="A915" s="5">
        <f t="shared" si="134"/>
        <v>0.90600000000000069</v>
      </c>
      <c r="B915" s="10">
        <f t="shared" si="131"/>
        <v>3.8673831563039833E-46</v>
      </c>
      <c r="D915" s="6">
        <f t="shared" si="129"/>
        <v>3.8673831563039833E-46</v>
      </c>
      <c r="E915" s="6">
        <f t="shared" si="132"/>
        <v>2.2683026530282476E-198</v>
      </c>
      <c r="F915" s="6">
        <f t="shared" si="132"/>
        <v>0</v>
      </c>
      <c r="G915" s="6">
        <f t="shared" si="132"/>
        <v>0</v>
      </c>
      <c r="H915" s="6">
        <f t="shared" si="132"/>
        <v>0</v>
      </c>
      <c r="I915" s="6">
        <f t="shared" si="132"/>
        <v>0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>
      <c r="A916" s="5">
        <f t="shared" si="134"/>
        <v>0.90700000000000069</v>
      </c>
      <c r="B916" s="10">
        <f t="shared" si="131"/>
        <v>2.4341750548046684E-46</v>
      </c>
      <c r="D916" s="6">
        <f t="shared" si="129"/>
        <v>2.4341750548046684E-46</v>
      </c>
      <c r="E916" s="6">
        <f t="shared" si="132"/>
        <v>3.4644121082720471E-199</v>
      </c>
      <c r="F916" s="6">
        <f t="shared" si="132"/>
        <v>0</v>
      </c>
      <c r="G916" s="6">
        <f t="shared" si="132"/>
        <v>0</v>
      </c>
      <c r="H916" s="6">
        <f t="shared" si="132"/>
        <v>0</v>
      </c>
      <c r="I916" s="6">
        <f t="shared" si="132"/>
        <v>0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>
      <c r="A917" s="5">
        <f t="shared" si="134"/>
        <v>0.9080000000000007</v>
      </c>
      <c r="B917" s="10">
        <f t="shared" si="131"/>
        <v>1.529201429645004E-46</v>
      </c>
      <c r="D917" s="6">
        <f t="shared" si="129"/>
        <v>1.529201429645004E-46</v>
      </c>
      <c r="E917" s="6">
        <f t="shared" si="132"/>
        <v>5.2513572153962901E-200</v>
      </c>
      <c r="F917" s="6">
        <f t="shared" si="132"/>
        <v>0</v>
      </c>
      <c r="G917" s="6">
        <f t="shared" si="132"/>
        <v>0</v>
      </c>
      <c r="H917" s="6">
        <f t="shared" si="132"/>
        <v>0</v>
      </c>
      <c r="I917" s="6">
        <f t="shared" si="132"/>
        <v>0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>
      <c r="A918" s="5">
        <f t="shared" si="134"/>
        <v>0.9090000000000007</v>
      </c>
      <c r="B918" s="10">
        <f t="shared" si="131"/>
        <v>9.5885419421575419E-47</v>
      </c>
      <c r="D918" s="6">
        <f t="shared" si="129"/>
        <v>9.5885419421575419E-47</v>
      </c>
      <c r="E918" s="6">
        <f t="shared" si="132"/>
        <v>7.8997594940621246E-201</v>
      </c>
      <c r="F918" s="6">
        <f t="shared" si="132"/>
        <v>0</v>
      </c>
      <c r="G918" s="6">
        <f t="shared" si="132"/>
        <v>0</v>
      </c>
      <c r="H918" s="6">
        <f t="shared" si="132"/>
        <v>0</v>
      </c>
      <c r="I918" s="6">
        <f t="shared" si="132"/>
        <v>0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>
      <c r="A919" s="5">
        <f t="shared" si="134"/>
        <v>0.9100000000000007</v>
      </c>
      <c r="B919" s="10">
        <f t="shared" si="131"/>
        <v>6.0008411738722636E-47</v>
      </c>
      <c r="D919" s="6">
        <f t="shared" si="129"/>
        <v>6.0008411738722636E-47</v>
      </c>
      <c r="E919" s="6">
        <f t="shared" si="132"/>
        <v>1.1793514539492217E-201</v>
      </c>
      <c r="F919" s="6">
        <f t="shared" si="132"/>
        <v>0</v>
      </c>
      <c r="G919" s="6">
        <f t="shared" si="132"/>
        <v>0</v>
      </c>
      <c r="H919" s="6">
        <f t="shared" si="132"/>
        <v>0</v>
      </c>
      <c r="I919" s="6">
        <f t="shared" si="132"/>
        <v>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>
      <c r="A920" s="5">
        <f t="shared" si="134"/>
        <v>0.9110000000000007</v>
      </c>
      <c r="B920" s="10">
        <f t="shared" si="131"/>
        <v>3.7483493111377244E-47</v>
      </c>
      <c r="D920" s="6">
        <f t="shared" si="129"/>
        <v>3.7483493111377244E-47</v>
      </c>
      <c r="E920" s="6">
        <f t="shared" si="129"/>
        <v>1.7472152644966378E-202</v>
      </c>
      <c r="F920" s="6">
        <f t="shared" si="129"/>
        <v>0</v>
      </c>
      <c r="G920" s="6">
        <f t="shared" si="129"/>
        <v>0</v>
      </c>
      <c r="H920" s="6">
        <f t="shared" si="129"/>
        <v>0</v>
      </c>
      <c r="I920" s="6">
        <f t="shared" si="129"/>
        <v>0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>
      <c r="A921" s="5">
        <f t="shared" si="134"/>
        <v>0.9120000000000007</v>
      </c>
      <c r="B921" s="10">
        <f t="shared" si="131"/>
        <v>2.3368617052079689E-47</v>
      </c>
      <c r="D921" s="6">
        <f t="shared" si="129"/>
        <v>2.3368617052079689E-47</v>
      </c>
      <c r="E921" s="6">
        <f t="shared" si="129"/>
        <v>2.5686802323506588E-203</v>
      </c>
      <c r="F921" s="6">
        <f t="shared" si="129"/>
        <v>0</v>
      </c>
      <c r="G921" s="6">
        <f t="shared" si="129"/>
        <v>0</v>
      </c>
      <c r="H921" s="6">
        <f t="shared" si="129"/>
        <v>0</v>
      </c>
      <c r="I921" s="6">
        <f t="shared" si="129"/>
        <v>0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>
      <c r="A922" s="5">
        <f t="shared" si="134"/>
        <v>0.9130000000000007</v>
      </c>
      <c r="B922" s="10">
        <f t="shared" si="131"/>
        <v>1.4540778296444495E-47</v>
      </c>
      <c r="D922" s="6">
        <f t="shared" si="129"/>
        <v>1.4540778296444495E-47</v>
      </c>
      <c r="E922" s="6">
        <f t="shared" si="129"/>
        <v>3.7473197067707342E-204</v>
      </c>
      <c r="F922" s="6">
        <f t="shared" si="129"/>
        <v>0</v>
      </c>
      <c r="G922" s="6">
        <f t="shared" si="129"/>
        <v>0</v>
      </c>
      <c r="H922" s="6">
        <f t="shared" si="129"/>
        <v>0</v>
      </c>
      <c r="I922" s="6">
        <f t="shared" si="129"/>
        <v>0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>
      <c r="A923" s="5">
        <f t="shared" si="134"/>
        <v>0.9140000000000007</v>
      </c>
      <c r="B923" s="10">
        <f t="shared" si="131"/>
        <v>9.0302675995827227E-48</v>
      </c>
      <c r="D923" s="6">
        <f t="shared" si="129"/>
        <v>9.0302675995827227E-48</v>
      </c>
      <c r="E923" s="6">
        <f t="shared" si="129"/>
        <v>5.4245671192076989E-205</v>
      </c>
      <c r="F923" s="6">
        <f t="shared" si="129"/>
        <v>0</v>
      </c>
      <c r="G923" s="6">
        <f t="shared" si="129"/>
        <v>0</v>
      </c>
      <c r="H923" s="6">
        <f t="shared" si="129"/>
        <v>0</v>
      </c>
      <c r="I923" s="6">
        <f t="shared" si="129"/>
        <v>0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>
      <c r="A924" s="5">
        <f t="shared" si="134"/>
        <v>0.9150000000000007</v>
      </c>
      <c r="B924" s="10">
        <f t="shared" si="131"/>
        <v>5.5971705617225203E-48</v>
      </c>
      <c r="D924" s="6">
        <f t="shared" si="129"/>
        <v>5.5971705617225203E-48</v>
      </c>
      <c r="E924" s="6">
        <f t="shared" si="129"/>
        <v>7.791652440062529E-206</v>
      </c>
      <c r="F924" s="6">
        <f t="shared" si="129"/>
        <v>0</v>
      </c>
      <c r="G924" s="6">
        <f t="shared" si="129"/>
        <v>0</v>
      </c>
      <c r="H924" s="6">
        <f t="shared" si="129"/>
        <v>0</v>
      </c>
      <c r="I924" s="6">
        <f t="shared" si="129"/>
        <v>0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>
      <c r="A925" s="5">
        <f t="shared" si="134"/>
        <v>0.9160000000000007</v>
      </c>
      <c r="B925" s="10">
        <f t="shared" si="131"/>
        <v>3.4624860294518246E-48</v>
      </c>
      <c r="D925" s="6">
        <f t="shared" si="129"/>
        <v>3.4624860294518246E-48</v>
      </c>
      <c r="E925" s="6">
        <f t="shared" si="129"/>
        <v>1.1104542093723773E-206</v>
      </c>
      <c r="F925" s="6">
        <f t="shared" si="129"/>
        <v>0</v>
      </c>
      <c r="G925" s="6">
        <f t="shared" si="129"/>
        <v>0</v>
      </c>
      <c r="H925" s="6">
        <f t="shared" si="129"/>
        <v>0</v>
      </c>
      <c r="I925" s="6">
        <f t="shared" si="129"/>
        <v>0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>
      <c r="A926" s="5">
        <f t="shared" si="134"/>
        <v>0.9170000000000007</v>
      </c>
      <c r="B926" s="10">
        <f t="shared" si="131"/>
        <v>2.1377439490614229E-48</v>
      </c>
      <c r="D926" s="6">
        <f t="shared" si="129"/>
        <v>2.1377439490614229E-48</v>
      </c>
      <c r="E926" s="6">
        <f t="shared" si="129"/>
        <v>1.5702352954411346E-207</v>
      </c>
      <c r="F926" s="6">
        <f t="shared" si="129"/>
        <v>0</v>
      </c>
      <c r="G926" s="6">
        <f t="shared" si="129"/>
        <v>0</v>
      </c>
      <c r="H926" s="6">
        <f t="shared" si="129"/>
        <v>0</v>
      </c>
      <c r="I926" s="6">
        <f t="shared" si="129"/>
        <v>0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>
      <c r="A927" s="5">
        <f t="shared" si="134"/>
        <v>0.9180000000000007</v>
      </c>
      <c r="B927" s="10">
        <f t="shared" si="131"/>
        <v>1.3172496626358291E-48</v>
      </c>
      <c r="D927" s="6">
        <f t="shared" si="129"/>
        <v>1.3172496626358291E-48</v>
      </c>
      <c r="E927" s="6">
        <f t="shared" si="129"/>
        <v>2.2029678440504206E-208</v>
      </c>
      <c r="F927" s="6">
        <f t="shared" si="129"/>
        <v>0</v>
      </c>
      <c r="G927" s="6">
        <f t="shared" si="129"/>
        <v>0</v>
      </c>
      <c r="H927" s="6">
        <f t="shared" si="129"/>
        <v>0</v>
      </c>
      <c r="I927" s="6">
        <f t="shared" si="129"/>
        <v>0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>
      <c r="A928" s="5">
        <f t="shared" si="134"/>
        <v>0.91900000000000071</v>
      </c>
      <c r="B928" s="10">
        <f t="shared" si="131"/>
        <v>8.1006866509554008E-49</v>
      </c>
      <c r="D928" s="6">
        <f t="shared" si="129"/>
        <v>8.1006866509554008E-49</v>
      </c>
      <c r="E928" s="6">
        <f t="shared" si="129"/>
        <v>3.0663181477393119E-209</v>
      </c>
      <c r="F928" s="6">
        <f t="shared" si="129"/>
        <v>0</v>
      </c>
      <c r="G928" s="6">
        <f t="shared" si="129"/>
        <v>0</v>
      </c>
      <c r="H928" s="6">
        <f t="shared" si="129"/>
        <v>0</v>
      </c>
      <c r="I928" s="6">
        <f t="shared" si="129"/>
        <v>0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>
      <c r="A929" s="5">
        <f t="shared" si="134"/>
        <v>0.92000000000000071</v>
      </c>
      <c r="B929" s="10">
        <f t="shared" si="131"/>
        <v>4.971797785113917E-49</v>
      </c>
      <c r="D929" s="6">
        <f t="shared" si="129"/>
        <v>4.971797785113917E-49</v>
      </c>
      <c r="E929" s="6">
        <f t="shared" si="129"/>
        <v>4.2342659924781602E-210</v>
      </c>
      <c r="F929" s="6">
        <f t="shared" si="129"/>
        <v>0</v>
      </c>
      <c r="G929" s="6">
        <f t="shared" si="129"/>
        <v>0</v>
      </c>
      <c r="H929" s="6">
        <f t="shared" si="129"/>
        <v>0</v>
      </c>
      <c r="I929" s="6">
        <f t="shared" si="129"/>
        <v>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>
      <c r="A930" s="5">
        <f t="shared" si="134"/>
        <v>0.92100000000000071</v>
      </c>
      <c r="B930" s="10">
        <f t="shared" si="131"/>
        <v>3.0453661162896927E-49</v>
      </c>
      <c r="D930" s="6">
        <f t="shared" si="129"/>
        <v>3.0453661162896927E-49</v>
      </c>
      <c r="E930" s="6">
        <f t="shared" si="129"/>
        <v>5.8006559523020242E-211</v>
      </c>
      <c r="F930" s="6">
        <f t="shared" si="129"/>
        <v>0</v>
      </c>
      <c r="G930" s="6">
        <f t="shared" si="129"/>
        <v>0</v>
      </c>
      <c r="H930" s="6">
        <f t="shared" si="129"/>
        <v>0</v>
      </c>
      <c r="I930" s="6">
        <f t="shared" si="129"/>
        <v>0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>
      <c r="A931" s="5">
        <f t="shared" si="134"/>
        <v>0.92200000000000071</v>
      </c>
      <c r="B931" s="10">
        <f t="shared" si="131"/>
        <v>1.8616435461200284E-49</v>
      </c>
      <c r="D931" s="6">
        <f t="shared" ref="D931:S952" si="136">EXP($A931-D$4*EXP(4*$A931))*((16*D$4^2*EXP(8*$A931)-24*D$4*EXP(4*$A931)))</f>
        <v>1.8616435461200284E-49</v>
      </c>
      <c r="E931" s="6">
        <f t="shared" si="136"/>
        <v>7.8831583564783208E-212</v>
      </c>
      <c r="F931" s="6">
        <f t="shared" si="136"/>
        <v>0</v>
      </c>
      <c r="G931" s="6">
        <f t="shared" si="136"/>
        <v>0</v>
      </c>
      <c r="H931" s="6">
        <f t="shared" si="136"/>
        <v>0</v>
      </c>
      <c r="I931" s="6">
        <f t="shared" si="136"/>
        <v>0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>
      <c r="A932" s="5">
        <f t="shared" si="134"/>
        <v>0.92300000000000071</v>
      </c>
      <c r="B932" s="10">
        <f t="shared" si="131"/>
        <v>1.1357455068319273E-49</v>
      </c>
      <c r="D932" s="6">
        <f t="shared" si="136"/>
        <v>1.1357455068319273E-49</v>
      </c>
      <c r="E932" s="6">
        <f t="shared" si="136"/>
        <v>1.0627561711106054E-212</v>
      </c>
      <c r="F932" s="6">
        <f t="shared" si="136"/>
        <v>0</v>
      </c>
      <c r="G932" s="6">
        <f t="shared" si="136"/>
        <v>0</v>
      </c>
      <c r="H932" s="6">
        <f t="shared" si="136"/>
        <v>0</v>
      </c>
      <c r="I932" s="6">
        <f t="shared" si="136"/>
        <v>0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>
      <c r="A933" s="5">
        <f t="shared" si="134"/>
        <v>0.92400000000000071</v>
      </c>
      <c r="B933" s="10">
        <f t="shared" si="131"/>
        <v>6.9149574134376635E-50</v>
      </c>
      <c r="D933" s="6">
        <f t="shared" si="136"/>
        <v>6.9149574134376635E-50</v>
      </c>
      <c r="E933" s="6">
        <f t="shared" si="136"/>
        <v>1.4212264283218026E-213</v>
      </c>
      <c r="F933" s="6">
        <f t="shared" si="136"/>
        <v>0</v>
      </c>
      <c r="G933" s="6">
        <f t="shared" si="136"/>
        <v>0</v>
      </c>
      <c r="H933" s="6">
        <f t="shared" si="136"/>
        <v>0</v>
      </c>
      <c r="I933" s="6">
        <f t="shared" si="136"/>
        <v>0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>
      <c r="A934" s="5">
        <f t="shared" si="134"/>
        <v>0.92500000000000071</v>
      </c>
      <c r="B934" s="10">
        <f t="shared" si="131"/>
        <v>4.201636391853618E-50</v>
      </c>
      <c r="D934" s="6">
        <f t="shared" si="136"/>
        <v>4.201636391853618E-50</v>
      </c>
      <c r="E934" s="6">
        <f t="shared" si="136"/>
        <v>1.8852768114300335E-214</v>
      </c>
      <c r="F934" s="6">
        <f t="shared" si="136"/>
        <v>0</v>
      </c>
      <c r="G934" s="6">
        <f t="shared" si="136"/>
        <v>0</v>
      </c>
      <c r="H934" s="6">
        <f t="shared" si="136"/>
        <v>0</v>
      </c>
      <c r="I934" s="6">
        <f t="shared" si="136"/>
        <v>0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>
      <c r="A935" s="5">
        <f t="shared" si="134"/>
        <v>0.92600000000000071</v>
      </c>
      <c r="B935" s="10">
        <f t="shared" si="131"/>
        <v>2.5477943577161053E-50</v>
      </c>
      <c r="D935" s="6">
        <f t="shared" si="136"/>
        <v>2.5477943577161053E-50</v>
      </c>
      <c r="E935" s="6">
        <f t="shared" si="136"/>
        <v>2.4805905756830089E-215</v>
      </c>
      <c r="F935" s="6">
        <f t="shared" si="136"/>
        <v>0</v>
      </c>
      <c r="G935" s="6">
        <f t="shared" si="136"/>
        <v>0</v>
      </c>
      <c r="H935" s="6">
        <f t="shared" si="136"/>
        <v>0</v>
      </c>
      <c r="I935" s="6">
        <f t="shared" si="136"/>
        <v>0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>
      <c r="A936" s="5">
        <f t="shared" si="134"/>
        <v>0.92700000000000071</v>
      </c>
      <c r="B936" s="10">
        <f t="shared" si="131"/>
        <v>1.5417845441012615E-50</v>
      </c>
      <c r="D936" s="6">
        <f t="shared" si="136"/>
        <v>1.5417845441012615E-50</v>
      </c>
      <c r="E936" s="6">
        <f t="shared" si="136"/>
        <v>3.2373451916098343E-216</v>
      </c>
      <c r="F936" s="6">
        <f t="shared" si="136"/>
        <v>0</v>
      </c>
      <c r="G936" s="6">
        <f t="shared" si="136"/>
        <v>0</v>
      </c>
      <c r="H936" s="6">
        <f t="shared" si="136"/>
        <v>0</v>
      </c>
      <c r="I936" s="6">
        <f t="shared" si="136"/>
        <v>0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>
      <c r="A937" s="5">
        <f t="shared" si="134"/>
        <v>0.92800000000000071</v>
      </c>
      <c r="B937" s="10">
        <f t="shared" si="131"/>
        <v>9.3109257161691347E-51</v>
      </c>
      <c r="D937" s="6">
        <f t="shared" si="136"/>
        <v>9.3109257161691347E-51</v>
      </c>
      <c r="E937" s="6">
        <f t="shared" si="136"/>
        <v>4.1904694100550148E-217</v>
      </c>
      <c r="F937" s="6">
        <f t="shared" si="136"/>
        <v>0</v>
      </c>
      <c r="G937" s="6">
        <f t="shared" si="136"/>
        <v>0</v>
      </c>
      <c r="H937" s="6">
        <f t="shared" si="136"/>
        <v>0</v>
      </c>
      <c r="I937" s="6">
        <f t="shared" si="136"/>
        <v>0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>
      <c r="A938" s="5">
        <f t="shared" si="134"/>
        <v>0.92900000000000071</v>
      </c>
      <c r="B938" s="10">
        <f t="shared" si="131"/>
        <v>5.6113625168549879E-51</v>
      </c>
      <c r="D938" s="6">
        <f t="shared" si="136"/>
        <v>5.6113625168549879E-51</v>
      </c>
      <c r="E938" s="6">
        <f t="shared" si="136"/>
        <v>5.3797465369041602E-218</v>
      </c>
      <c r="F938" s="6">
        <f t="shared" si="136"/>
        <v>0</v>
      </c>
      <c r="G938" s="6">
        <f t="shared" si="136"/>
        <v>0</v>
      </c>
      <c r="H938" s="6">
        <f t="shared" si="136"/>
        <v>0</v>
      </c>
      <c r="I938" s="6">
        <f t="shared" si="136"/>
        <v>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>
      <c r="A939" s="5">
        <f t="shared" si="134"/>
        <v>0.93000000000000071</v>
      </c>
      <c r="B939" s="10">
        <f t="shared" si="131"/>
        <v>3.374788040278835E-51</v>
      </c>
      <c r="D939" s="6">
        <f t="shared" si="136"/>
        <v>3.374788040278835E-51</v>
      </c>
      <c r="E939" s="6">
        <f t="shared" si="136"/>
        <v>6.8497087099079029E-219</v>
      </c>
      <c r="F939" s="6">
        <f t="shared" si="136"/>
        <v>0</v>
      </c>
      <c r="G939" s="6">
        <f t="shared" si="136"/>
        <v>0</v>
      </c>
      <c r="H939" s="6">
        <f t="shared" si="136"/>
        <v>0</v>
      </c>
      <c r="I939" s="6">
        <f t="shared" si="136"/>
        <v>0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>
      <c r="A940" s="5">
        <f t="shared" si="134"/>
        <v>0.93100000000000072</v>
      </c>
      <c r="B940" s="10">
        <f t="shared" si="131"/>
        <v>2.0254605546225399E-51</v>
      </c>
      <c r="D940" s="6">
        <f t="shared" si="136"/>
        <v>2.0254605546225399E-51</v>
      </c>
      <c r="E940" s="6">
        <f t="shared" si="136"/>
        <v>8.6492640573238928E-220</v>
      </c>
      <c r="F940" s="6">
        <f t="shared" si="136"/>
        <v>0</v>
      </c>
      <c r="G940" s="6">
        <f t="shared" si="136"/>
        <v>0</v>
      </c>
      <c r="H940" s="6">
        <f t="shared" si="136"/>
        <v>0</v>
      </c>
      <c r="I940" s="6">
        <f t="shared" si="136"/>
        <v>0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>
      <c r="A941" s="5">
        <f t="shared" si="134"/>
        <v>0.93200000000000072</v>
      </c>
      <c r="B941" s="10">
        <f t="shared" si="131"/>
        <v>1.2130999422634489E-51</v>
      </c>
      <c r="D941" s="6">
        <f t="shared" si="136"/>
        <v>1.2130999422634489E-51</v>
      </c>
      <c r="E941" s="6">
        <f t="shared" si="136"/>
        <v>1.0830999403513084E-220</v>
      </c>
      <c r="F941" s="6">
        <f t="shared" si="136"/>
        <v>0</v>
      </c>
      <c r="G941" s="6">
        <f t="shared" si="136"/>
        <v>0</v>
      </c>
      <c r="H941" s="6">
        <f t="shared" si="136"/>
        <v>0</v>
      </c>
      <c r="I941" s="6">
        <f t="shared" si="136"/>
        <v>0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>
      <c r="A942" s="5">
        <f t="shared" si="134"/>
        <v>0.93300000000000072</v>
      </c>
      <c r="B942" s="10">
        <f t="shared" si="131"/>
        <v>7.2503880889987253E-52</v>
      </c>
      <c r="D942" s="6">
        <f t="shared" si="136"/>
        <v>7.2503880889987253E-52</v>
      </c>
      <c r="E942" s="6">
        <f t="shared" si="136"/>
        <v>1.3450106745434322E-221</v>
      </c>
      <c r="F942" s="6">
        <f t="shared" si="136"/>
        <v>0</v>
      </c>
      <c r="G942" s="6">
        <f t="shared" si="136"/>
        <v>0</v>
      </c>
      <c r="H942" s="6">
        <f t="shared" si="136"/>
        <v>0</v>
      </c>
      <c r="I942" s="6">
        <f t="shared" si="136"/>
        <v>0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>
      <c r="A943" s="5">
        <f t="shared" si="134"/>
        <v>0.93400000000000072</v>
      </c>
      <c r="B943" s="10">
        <f t="shared" si="131"/>
        <v>4.3242835652664673E-52</v>
      </c>
      <c r="D943" s="6">
        <f t="shared" si="136"/>
        <v>4.3242835652664673E-52</v>
      </c>
      <c r="E943" s="6">
        <f t="shared" si="136"/>
        <v>1.6562892989490925E-222</v>
      </c>
      <c r="F943" s="6">
        <f t="shared" si="136"/>
        <v>0</v>
      </c>
      <c r="G943" s="6">
        <f t="shared" si="136"/>
        <v>0</v>
      </c>
      <c r="H943" s="6">
        <f t="shared" si="136"/>
        <v>0</v>
      </c>
      <c r="I943" s="6">
        <f t="shared" si="136"/>
        <v>0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>
      <c r="A944" s="5">
        <f t="shared" si="134"/>
        <v>0.93500000000000072</v>
      </c>
      <c r="B944" s="10">
        <f t="shared" si="131"/>
        <v>2.5736629060286403E-52</v>
      </c>
      <c r="D944" s="6">
        <f t="shared" si="136"/>
        <v>2.5736629060286403E-52</v>
      </c>
      <c r="E944" s="6">
        <f t="shared" si="136"/>
        <v>2.0224850057136986E-223</v>
      </c>
      <c r="F944" s="6">
        <f t="shared" si="136"/>
        <v>0</v>
      </c>
      <c r="G944" s="6">
        <f t="shared" si="136"/>
        <v>0</v>
      </c>
      <c r="H944" s="6">
        <f t="shared" si="136"/>
        <v>0</v>
      </c>
      <c r="I944" s="6">
        <f t="shared" si="136"/>
        <v>0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>
      <c r="A945" s="5">
        <f t="shared" si="134"/>
        <v>0.93600000000000072</v>
      </c>
      <c r="B945" s="10">
        <f t="shared" si="131"/>
        <v>1.5285163172722303E-52</v>
      </c>
      <c r="D945" s="6">
        <f t="shared" si="136"/>
        <v>1.5285163172722303E-52</v>
      </c>
      <c r="E945" s="6">
        <f t="shared" si="136"/>
        <v>2.4488286646599559E-224</v>
      </c>
      <c r="F945" s="6">
        <f t="shared" si="136"/>
        <v>0</v>
      </c>
      <c r="G945" s="6">
        <f t="shared" si="136"/>
        <v>0</v>
      </c>
      <c r="H945" s="6">
        <f t="shared" si="136"/>
        <v>0</v>
      </c>
      <c r="I945" s="6">
        <f t="shared" si="136"/>
        <v>0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>
      <c r="A946" s="5">
        <f t="shared" si="134"/>
        <v>0.93700000000000072</v>
      </c>
      <c r="B946" s="10">
        <f t="shared" si="131"/>
        <v>9.0586969394889438E-53</v>
      </c>
      <c r="D946" s="6">
        <f t="shared" si="136"/>
        <v>9.0586969394889438E-53</v>
      </c>
      <c r="E946" s="6">
        <f t="shared" si="136"/>
        <v>2.9399553296265469E-225</v>
      </c>
      <c r="F946" s="6">
        <f t="shared" si="136"/>
        <v>0</v>
      </c>
      <c r="G946" s="6">
        <f t="shared" si="136"/>
        <v>0</v>
      </c>
      <c r="H946" s="6">
        <f t="shared" si="136"/>
        <v>0</v>
      </c>
      <c r="I946" s="6">
        <f t="shared" si="136"/>
        <v>0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>
      <c r="A947" s="5">
        <f t="shared" si="134"/>
        <v>0.93800000000000072</v>
      </c>
      <c r="B947" s="10">
        <f t="shared" si="131"/>
        <v>5.357163719310467E-53</v>
      </c>
      <c r="D947" s="6">
        <f t="shared" si="136"/>
        <v>5.357163719310467E-53</v>
      </c>
      <c r="E947" s="6">
        <f t="shared" si="136"/>
        <v>3.4995927847025089E-226</v>
      </c>
      <c r="F947" s="6">
        <f t="shared" si="136"/>
        <v>0</v>
      </c>
      <c r="G947" s="6">
        <f t="shared" si="136"/>
        <v>0</v>
      </c>
      <c r="H947" s="6">
        <f t="shared" si="136"/>
        <v>0</v>
      </c>
      <c r="I947" s="6">
        <f t="shared" si="136"/>
        <v>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>
      <c r="A948" s="5">
        <f t="shared" si="134"/>
        <v>0.93900000000000072</v>
      </c>
      <c r="B948" s="10">
        <f t="shared" si="131"/>
        <v>3.1613598408332632E-53</v>
      </c>
      <c r="D948" s="6">
        <f t="shared" si="136"/>
        <v>3.1613598408332632E-53</v>
      </c>
      <c r="E948" s="6">
        <f t="shared" si="136"/>
        <v>4.130226708680739E-227</v>
      </c>
      <c r="F948" s="6">
        <f t="shared" si="136"/>
        <v>0</v>
      </c>
      <c r="G948" s="6">
        <f t="shared" si="136"/>
        <v>0</v>
      </c>
      <c r="H948" s="6">
        <f t="shared" si="136"/>
        <v>0</v>
      </c>
      <c r="I948" s="6">
        <f t="shared" si="136"/>
        <v>0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>
      <c r="A949" s="5">
        <f t="shared" si="134"/>
        <v>0.94000000000000072</v>
      </c>
      <c r="B949" s="10">
        <f t="shared" si="131"/>
        <v>1.8615685891454808E-53</v>
      </c>
      <c r="D949" s="6">
        <f t="shared" si="136"/>
        <v>1.8615685891454808E-53</v>
      </c>
      <c r="E949" s="6">
        <f t="shared" si="136"/>
        <v>4.8327569654892638E-228</v>
      </c>
      <c r="F949" s="6">
        <f t="shared" si="136"/>
        <v>0</v>
      </c>
      <c r="G949" s="6">
        <f t="shared" si="136"/>
        <v>0</v>
      </c>
      <c r="H949" s="6">
        <f t="shared" si="136"/>
        <v>0</v>
      </c>
      <c r="I949" s="6">
        <f t="shared" si="136"/>
        <v>0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>
      <c r="A950" s="5">
        <f t="shared" si="134"/>
        <v>0.94100000000000072</v>
      </c>
      <c r="B950" s="10">
        <f t="shared" si="131"/>
        <v>1.093821630299173E-53</v>
      </c>
      <c r="D950" s="6">
        <f t="shared" si="136"/>
        <v>1.093821630299173E-53</v>
      </c>
      <c r="E950" s="6">
        <f t="shared" si="136"/>
        <v>5.6061631889048846E-229</v>
      </c>
      <c r="F950" s="6">
        <f t="shared" si="136"/>
        <v>0</v>
      </c>
      <c r="G950" s="6">
        <f t="shared" si="136"/>
        <v>0</v>
      </c>
      <c r="H950" s="6">
        <f t="shared" si="136"/>
        <v>0</v>
      </c>
      <c r="I950" s="6">
        <f t="shared" si="136"/>
        <v>0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>
      <c r="A951" s="5">
        <f t="shared" si="134"/>
        <v>0.94200000000000073</v>
      </c>
      <c r="B951" s="10">
        <f t="shared" si="131"/>
        <v>6.4131672995912815E-54</v>
      </c>
      <c r="D951" s="6">
        <f t="shared" si="136"/>
        <v>6.4131672995912815E-54</v>
      </c>
      <c r="E951" s="6">
        <f t="shared" si="136"/>
        <v>6.4472008445787815E-230</v>
      </c>
      <c r="F951" s="6">
        <f t="shared" si="136"/>
        <v>0</v>
      </c>
      <c r="G951" s="6">
        <f t="shared" si="136"/>
        <v>0</v>
      </c>
      <c r="H951" s="6">
        <f t="shared" si="136"/>
        <v>0</v>
      </c>
      <c r="I951" s="6">
        <f t="shared" si="136"/>
        <v>0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>
      <c r="A952" s="5">
        <f t="shared" si="134"/>
        <v>0.94300000000000073</v>
      </c>
      <c r="B952" s="10">
        <f t="shared" si="131"/>
        <v>3.7519190215662604E-54</v>
      </c>
      <c r="D952" s="6">
        <f t="shared" si="136"/>
        <v>3.7519190215662604E-54</v>
      </c>
      <c r="E952" s="6">
        <f t="shared" si="136"/>
        <v>7.3501509267004951E-231</v>
      </c>
      <c r="F952" s="6">
        <f t="shared" si="136"/>
        <v>0</v>
      </c>
      <c r="G952" s="6">
        <f t="shared" si="136"/>
        <v>0</v>
      </c>
      <c r="H952" s="6">
        <f t="shared" si="136"/>
        <v>0</v>
      </c>
      <c r="I952" s="6">
        <f t="shared" si="136"/>
        <v>0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>
      <c r="A953" s="5">
        <f t="shared" si="134"/>
        <v>0.94400000000000073</v>
      </c>
      <c r="B953" s="10">
        <f t="shared" si="131"/>
        <v>2.1902080976336659E-54</v>
      </c>
      <c r="D953" s="6">
        <f t="shared" ref="D953:S982" si="139">EXP($A953-D$4*EXP(4*$A953))*((16*D$4^2*EXP(8*$A953)-24*D$4*EXP(4*$A953)))</f>
        <v>2.1902080976336659E-54</v>
      </c>
      <c r="E953" s="6">
        <f t="shared" si="138"/>
        <v>8.3066470067935532E-232</v>
      </c>
      <c r="F953" s="6">
        <f t="shared" si="138"/>
        <v>0</v>
      </c>
      <c r="G953" s="6">
        <f t="shared" si="138"/>
        <v>0</v>
      </c>
      <c r="H953" s="6">
        <f t="shared" si="138"/>
        <v>0</v>
      </c>
      <c r="I953" s="6">
        <f t="shared" si="138"/>
        <v>0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>
      <c r="A954" s="5">
        <f t="shared" si="134"/>
        <v>0.94500000000000073</v>
      </c>
      <c r="B954" s="10">
        <f t="shared" si="131"/>
        <v>1.2757469494156977E-54</v>
      </c>
      <c r="D954" s="6">
        <f t="shared" si="139"/>
        <v>1.2757469494156977E-54</v>
      </c>
      <c r="E954" s="6">
        <f t="shared" si="138"/>
        <v>9.305602188677906E-233</v>
      </c>
      <c r="F954" s="6">
        <f t="shared" si="138"/>
        <v>0</v>
      </c>
      <c r="G954" s="6">
        <f t="shared" si="138"/>
        <v>0</v>
      </c>
      <c r="H954" s="6">
        <f t="shared" si="138"/>
        <v>0</v>
      </c>
      <c r="I954" s="6">
        <f t="shared" si="138"/>
        <v>0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>
      <c r="A955" s="5">
        <f t="shared" si="134"/>
        <v>0.94600000000000073</v>
      </c>
      <c r="B955" s="10">
        <f t="shared" si="131"/>
        <v>7.4145895185279494E-55</v>
      </c>
      <c r="D955" s="6">
        <f t="shared" si="139"/>
        <v>7.4145895185279494E-55</v>
      </c>
      <c r="E955" s="6">
        <f t="shared" si="138"/>
        <v>1.0333255436467824E-233</v>
      </c>
      <c r="F955" s="6">
        <f t="shared" si="138"/>
        <v>0</v>
      </c>
      <c r="G955" s="6">
        <f t="shared" si="138"/>
        <v>0</v>
      </c>
      <c r="H955" s="6">
        <f t="shared" si="138"/>
        <v>0</v>
      </c>
      <c r="I955" s="6">
        <f t="shared" si="138"/>
        <v>0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>
      <c r="A956" s="5">
        <f t="shared" si="134"/>
        <v>0.94700000000000073</v>
      </c>
      <c r="B956" s="10">
        <f t="shared" si="131"/>
        <v>4.299810046806487E-55</v>
      </c>
      <c r="D956" s="6">
        <f t="shared" si="139"/>
        <v>4.299810046806487E-55</v>
      </c>
      <c r="E956" s="6">
        <f t="shared" si="138"/>
        <v>1.1373351681442394E-234</v>
      </c>
      <c r="F956" s="6">
        <f t="shared" si="138"/>
        <v>0</v>
      </c>
      <c r="G956" s="6">
        <f t="shared" si="138"/>
        <v>0</v>
      </c>
      <c r="H956" s="6">
        <f t="shared" si="138"/>
        <v>0</v>
      </c>
      <c r="I956" s="6">
        <f t="shared" si="138"/>
        <v>0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>
      <c r="A957" s="5">
        <f t="shared" si="134"/>
        <v>0.94800000000000073</v>
      </c>
      <c r="B957" s="10">
        <f t="shared" si="131"/>
        <v>2.4879815841483041E-55</v>
      </c>
      <c r="D957" s="6">
        <f t="shared" si="139"/>
        <v>2.4879815841483041E-55</v>
      </c>
      <c r="E957" s="6">
        <f t="shared" si="138"/>
        <v>1.2407463208925533E-235</v>
      </c>
      <c r="F957" s="6">
        <f t="shared" si="138"/>
        <v>0</v>
      </c>
      <c r="G957" s="6">
        <f t="shared" si="138"/>
        <v>0</v>
      </c>
      <c r="H957" s="6">
        <f t="shared" si="138"/>
        <v>0</v>
      </c>
      <c r="I957" s="6">
        <f t="shared" si="138"/>
        <v>0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>
      <c r="A958" s="5">
        <f t="shared" si="134"/>
        <v>0.94900000000000073</v>
      </c>
      <c r="B958" s="10">
        <f t="shared" si="131"/>
        <v>1.436405047675697E-55</v>
      </c>
      <c r="D958" s="6">
        <f t="shared" si="139"/>
        <v>1.436405047675697E-55</v>
      </c>
      <c r="E958" s="6">
        <f t="shared" si="138"/>
        <v>1.3415451403634382E-236</v>
      </c>
      <c r="F958" s="6">
        <f t="shared" si="138"/>
        <v>0</v>
      </c>
      <c r="G958" s="6">
        <f t="shared" si="138"/>
        <v>0</v>
      </c>
      <c r="H958" s="6">
        <f t="shared" si="138"/>
        <v>0</v>
      </c>
      <c r="I958" s="6">
        <f t="shared" si="138"/>
        <v>0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>
      <c r="A959" s="5">
        <f t="shared" si="134"/>
        <v>0.95000000000000073</v>
      </c>
      <c r="B959" s="10">
        <f t="shared" si="131"/>
        <v>8.2743649888672193E-56</v>
      </c>
      <c r="D959" s="6">
        <f t="shared" si="139"/>
        <v>8.2743649888672193E-56</v>
      </c>
      <c r="E959" s="6">
        <f t="shared" si="138"/>
        <v>1.437605850720541E-237</v>
      </c>
      <c r="F959" s="6">
        <f t="shared" si="138"/>
        <v>0</v>
      </c>
      <c r="G959" s="6">
        <f t="shared" si="138"/>
        <v>0</v>
      </c>
      <c r="H959" s="6">
        <f t="shared" si="138"/>
        <v>0</v>
      </c>
      <c r="I959" s="6">
        <f t="shared" si="138"/>
        <v>0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>
      <c r="A960" s="5">
        <f t="shared" si="134"/>
        <v>0.95100000000000073</v>
      </c>
      <c r="B960" s="10">
        <f t="shared" si="131"/>
        <v>4.7557226672396755E-56</v>
      </c>
      <c r="D960" s="6">
        <f t="shared" si="139"/>
        <v>4.7557226672396755E-56</v>
      </c>
      <c r="E960" s="6">
        <f t="shared" si="138"/>
        <v>1.5267609293658637E-238</v>
      </c>
      <c r="F960" s="6">
        <f t="shared" si="138"/>
        <v>0</v>
      </c>
      <c r="G960" s="6">
        <f t="shared" si="138"/>
        <v>0</v>
      </c>
      <c r="H960" s="6">
        <f t="shared" si="138"/>
        <v>0</v>
      </c>
      <c r="I960" s="6">
        <f t="shared" si="138"/>
        <v>0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>
      <c r="A961" s="5">
        <f t="shared" si="134"/>
        <v>0.95200000000000073</v>
      </c>
      <c r="B961" s="10">
        <f t="shared" si="131"/>
        <v>2.7272098152408728E-56</v>
      </c>
      <c r="D961" s="6">
        <f t="shared" si="139"/>
        <v>2.7272098152408728E-56</v>
      </c>
      <c r="E961" s="6">
        <f t="shared" si="138"/>
        <v>1.6068793289253933E-239</v>
      </c>
      <c r="F961" s="6">
        <f t="shared" si="138"/>
        <v>0</v>
      </c>
      <c r="G961" s="6">
        <f t="shared" si="138"/>
        <v>0</v>
      </c>
      <c r="H961" s="6">
        <f t="shared" si="138"/>
        <v>0</v>
      </c>
      <c r="I961" s="6">
        <f t="shared" si="138"/>
        <v>0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>
      <c r="A962" s="5">
        <f t="shared" si="134"/>
        <v>0.95300000000000074</v>
      </c>
      <c r="B962" s="10">
        <f t="shared" si="131"/>
        <v>1.5604032265868468E-56</v>
      </c>
      <c r="D962" s="6">
        <f t="shared" si="139"/>
        <v>1.5604032265868468E-56</v>
      </c>
      <c r="E962" s="6">
        <f t="shared" si="138"/>
        <v>1.6759490188663731E-240</v>
      </c>
      <c r="F962" s="6">
        <f t="shared" si="138"/>
        <v>0</v>
      </c>
      <c r="G962" s="6">
        <f t="shared" si="138"/>
        <v>0</v>
      </c>
      <c r="H962" s="6">
        <f t="shared" si="138"/>
        <v>0</v>
      </c>
      <c r="I962" s="6">
        <f t="shared" si="138"/>
        <v>0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>
      <c r="A963" s="5">
        <f t="shared" si="134"/>
        <v>0.95400000000000074</v>
      </c>
      <c r="B963" s="10">
        <f t="shared" si="131"/>
        <v>8.9077381795968212E-57</v>
      </c>
      <c r="D963" s="6">
        <f t="shared" si="139"/>
        <v>8.9077381795968212E-57</v>
      </c>
      <c r="E963" s="6">
        <f t="shared" si="138"/>
        <v>1.7321595248349097E-241</v>
      </c>
      <c r="F963" s="6">
        <f t="shared" si="138"/>
        <v>0</v>
      </c>
      <c r="G963" s="6">
        <f t="shared" si="138"/>
        <v>0</v>
      </c>
      <c r="H963" s="6">
        <f t="shared" si="138"/>
        <v>0</v>
      </c>
      <c r="I963" s="6">
        <f t="shared" si="138"/>
        <v>0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>
      <c r="A964" s="5">
        <f t="shared" si="134"/>
        <v>0.95500000000000074</v>
      </c>
      <c r="B964" s="10">
        <f t="shared" si="131"/>
        <v>5.0734852825279322E-57</v>
      </c>
      <c r="D964" s="6">
        <f t="shared" si="139"/>
        <v>5.0734852825279322E-57</v>
      </c>
      <c r="E964" s="6">
        <f t="shared" si="138"/>
        <v>1.7739798345459087E-242</v>
      </c>
      <c r="F964" s="6">
        <f t="shared" si="138"/>
        <v>0</v>
      </c>
      <c r="G964" s="6">
        <f t="shared" si="138"/>
        <v>0</v>
      </c>
      <c r="H964" s="6">
        <f t="shared" si="138"/>
        <v>0</v>
      </c>
      <c r="I964" s="6">
        <f t="shared" si="138"/>
        <v>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>
      <c r="A965" s="5">
        <f t="shared" si="134"/>
        <v>0.95600000000000074</v>
      </c>
      <c r="B965" s="10">
        <f t="shared" si="131"/>
        <v>2.8830339044987833E-57</v>
      </c>
      <c r="D965" s="6">
        <f t="shared" si="139"/>
        <v>2.8830339044987833E-57</v>
      </c>
      <c r="E965" s="6">
        <f t="shared" si="138"/>
        <v>1.8002270546760584E-243</v>
      </c>
      <c r="F965" s="6">
        <f t="shared" si="138"/>
        <v>0</v>
      </c>
      <c r="G965" s="6">
        <f t="shared" si="138"/>
        <v>0</v>
      </c>
      <c r="H965" s="6">
        <f t="shared" si="138"/>
        <v>0</v>
      </c>
      <c r="I965" s="6">
        <f t="shared" si="138"/>
        <v>0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>
      <c r="A966" s="5">
        <f t="shared" si="134"/>
        <v>0.95700000000000074</v>
      </c>
      <c r="B966" s="10">
        <f t="shared" si="131"/>
        <v>1.6345322290357609E-57</v>
      </c>
      <c r="D966" s="6">
        <f t="shared" si="139"/>
        <v>1.6345322290357609E-57</v>
      </c>
      <c r="E966" s="6">
        <f t="shared" si="138"/>
        <v>1.8101215638976883E-244</v>
      </c>
      <c r="F966" s="6">
        <f t="shared" si="138"/>
        <v>0</v>
      </c>
      <c r="G966" s="6">
        <f t="shared" si="138"/>
        <v>0</v>
      </c>
      <c r="H966" s="6">
        <f t="shared" si="138"/>
        <v>0</v>
      </c>
      <c r="I966" s="6">
        <f t="shared" si="138"/>
        <v>0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>
      <c r="A967" s="5">
        <f t="shared" si="134"/>
        <v>0.95800000000000074</v>
      </c>
      <c r="B967" s="10">
        <f t="shared" ref="B967:B1013" si="140">SUM(D967:W967)</f>
        <v>9.2455683719854909E-58</v>
      </c>
      <c r="D967" s="6">
        <f t="shared" si="139"/>
        <v>9.2455683719854909E-58</v>
      </c>
      <c r="E967" s="6">
        <f t="shared" si="139"/>
        <v>1.803325102197431E-245</v>
      </c>
      <c r="F967" s="6">
        <f t="shared" si="139"/>
        <v>0</v>
      </c>
      <c r="G967" s="6">
        <f t="shared" si="139"/>
        <v>0</v>
      </c>
      <c r="H967" s="6">
        <f t="shared" si="139"/>
        <v>0</v>
      </c>
      <c r="I967" s="6">
        <f t="shared" si="139"/>
        <v>0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>
      <c r="A968" s="5">
        <f t="shared" ref="A968:A1013" si="141">A967+$A$3</f>
        <v>0.95900000000000074</v>
      </c>
      <c r="B968" s="10">
        <f t="shared" si="140"/>
        <v>5.2175438403863463E-58</v>
      </c>
      <c r="D968" s="6">
        <f t="shared" si="139"/>
        <v>5.2175438403863463E-58</v>
      </c>
      <c r="E968" s="6">
        <f t="shared" si="139"/>
        <v>1.7799592236552319E-246</v>
      </c>
      <c r="F968" s="6">
        <f t="shared" si="139"/>
        <v>0</v>
      </c>
      <c r="G968" s="6">
        <f t="shared" si="139"/>
        <v>0</v>
      </c>
      <c r="H968" s="6">
        <f t="shared" si="139"/>
        <v>0</v>
      </c>
      <c r="I968" s="6">
        <f t="shared" si="139"/>
        <v>0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>
      <c r="A969" s="5">
        <f t="shared" si="141"/>
        <v>0.96000000000000074</v>
      </c>
      <c r="B969" s="10">
        <f t="shared" si="140"/>
        <v>2.9375612261057564E-58</v>
      </c>
      <c r="D969" s="6">
        <f t="shared" si="139"/>
        <v>2.9375612261057564E-58</v>
      </c>
      <c r="E969" s="6">
        <f t="shared" si="139"/>
        <v>1.7406027476366303E-247</v>
      </c>
      <c r="F969" s="6">
        <f t="shared" si="139"/>
        <v>0</v>
      </c>
      <c r="G969" s="6">
        <f t="shared" si="139"/>
        <v>0</v>
      </c>
      <c r="H969" s="6">
        <f t="shared" si="139"/>
        <v>0</v>
      </c>
      <c r="I969" s="6">
        <f t="shared" si="139"/>
        <v>0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>
      <c r="A970" s="5">
        <f t="shared" si="141"/>
        <v>0.96100000000000074</v>
      </c>
      <c r="B970" s="10">
        <f t="shared" si="140"/>
        <v>1.6500306866452308E-58</v>
      </c>
      <c r="D970" s="6">
        <f t="shared" si="139"/>
        <v>1.6500306866452308E-58</v>
      </c>
      <c r="E970" s="6">
        <f t="shared" si="139"/>
        <v>1.6862681777462E-248</v>
      </c>
      <c r="F970" s="6">
        <f t="shared" si="139"/>
        <v>0</v>
      </c>
      <c r="G970" s="6">
        <f t="shared" si="139"/>
        <v>0</v>
      </c>
      <c r="H970" s="6">
        <f t="shared" si="139"/>
        <v>0</v>
      </c>
      <c r="I970" s="6">
        <f t="shared" si="139"/>
        <v>0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>
      <c r="A971" s="5">
        <f t="shared" si="141"/>
        <v>0.96200000000000074</v>
      </c>
      <c r="B971" s="10">
        <f t="shared" si="140"/>
        <v>9.2464988160467094E-59</v>
      </c>
      <c r="D971" s="6">
        <f t="shared" si="139"/>
        <v>9.2464988160467094E-59</v>
      </c>
      <c r="E971" s="6">
        <f t="shared" si="139"/>
        <v>1.6183584107140633E-249</v>
      </c>
      <c r="F971" s="6">
        <f t="shared" si="139"/>
        <v>0</v>
      </c>
      <c r="G971" s="6">
        <f t="shared" si="139"/>
        <v>0</v>
      </c>
      <c r="H971" s="6">
        <f t="shared" si="139"/>
        <v>0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>
      <c r="A972" s="5">
        <f t="shared" si="141"/>
        <v>0.96300000000000074</v>
      </c>
      <c r="B972" s="10">
        <f t="shared" si="140"/>
        <v>5.1693832605315684E-59</v>
      </c>
      <c r="D972" s="6">
        <f t="shared" si="139"/>
        <v>5.1693832605315684E-59</v>
      </c>
      <c r="E972" s="6">
        <f t="shared" si="139"/>
        <v>1.538606317009937E-250</v>
      </c>
      <c r="F972" s="6">
        <f t="shared" si="139"/>
        <v>0</v>
      </c>
      <c r="G972" s="6">
        <f t="shared" si="139"/>
        <v>0</v>
      </c>
      <c r="H972" s="6">
        <f t="shared" si="139"/>
        <v>0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>
      <c r="A973" s="5">
        <f t="shared" si="141"/>
        <v>0.96400000000000075</v>
      </c>
      <c r="B973" s="10">
        <f t="shared" si="140"/>
        <v>2.8831826726709122E-59</v>
      </c>
      <c r="D973" s="6">
        <f t="shared" si="139"/>
        <v>2.8831826726709122E-59</v>
      </c>
      <c r="E973" s="6">
        <f t="shared" si="139"/>
        <v>1.4490008375636511E-251</v>
      </c>
      <c r="F973" s="6">
        <f t="shared" si="139"/>
        <v>0</v>
      </c>
      <c r="G973" s="6">
        <f t="shared" si="139"/>
        <v>0</v>
      </c>
      <c r="H973" s="6">
        <f t="shared" si="139"/>
        <v>0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>
      <c r="A974" s="5">
        <f t="shared" si="141"/>
        <v>0.96500000000000075</v>
      </c>
      <c r="B974" s="10">
        <f t="shared" si="140"/>
        <v>1.6042552904731811E-59</v>
      </c>
      <c r="D974" s="6">
        <f t="shared" si="139"/>
        <v>1.6042552904731811E-59</v>
      </c>
      <c r="E974" s="6">
        <f t="shared" si="139"/>
        <v>1.3517040209575162E-252</v>
      </c>
      <c r="F974" s="6">
        <f t="shared" si="139"/>
        <v>0</v>
      </c>
      <c r="G974" s="6">
        <f t="shared" si="139"/>
        <v>0</v>
      </c>
      <c r="H974" s="6">
        <f t="shared" si="139"/>
        <v>0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>
      <c r="A975" s="5">
        <f t="shared" si="141"/>
        <v>0.96600000000000075</v>
      </c>
      <c r="B975" s="10">
        <f t="shared" si="140"/>
        <v>8.9050950368909229E-60</v>
      </c>
      <c r="D975" s="6">
        <f t="shared" si="139"/>
        <v>8.9050950368909229E-60</v>
      </c>
      <c r="E975" s="6">
        <f t="shared" si="139"/>
        <v>1.248963864038827E-253</v>
      </c>
      <c r="F975" s="6">
        <f t="shared" si="139"/>
        <v>0</v>
      </c>
      <c r="G975" s="6">
        <f t="shared" si="139"/>
        <v>0</v>
      </c>
      <c r="H975" s="6">
        <f t="shared" si="139"/>
        <v>0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>
      <c r="A976" s="5">
        <f t="shared" si="141"/>
        <v>0.96700000000000075</v>
      </c>
      <c r="B976" s="10">
        <f t="shared" si="140"/>
        <v>4.931320644671369E-60</v>
      </c>
      <c r="D976" s="6">
        <f t="shared" si="139"/>
        <v>4.931320644671369E-60</v>
      </c>
      <c r="E976" s="6">
        <f t="shared" si="139"/>
        <v>1.143027889556156E-254</v>
      </c>
      <c r="F976" s="6">
        <f t="shared" si="139"/>
        <v>0</v>
      </c>
      <c r="G976" s="6">
        <f t="shared" si="139"/>
        <v>0</v>
      </c>
      <c r="H976" s="6">
        <f t="shared" si="139"/>
        <v>0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>
      <c r="A977" s="5">
        <f t="shared" si="141"/>
        <v>0.96800000000000075</v>
      </c>
      <c r="B977" s="10">
        <f t="shared" si="140"/>
        <v>2.7242274285599869E-60</v>
      </c>
      <c r="D977" s="6">
        <f t="shared" si="139"/>
        <v>2.7242274285599869E-60</v>
      </c>
      <c r="E977" s="6">
        <f t="shared" si="139"/>
        <v>1.036062104785668E-255</v>
      </c>
      <c r="F977" s="6">
        <f t="shared" si="139"/>
        <v>0</v>
      </c>
      <c r="G977" s="6">
        <f t="shared" si="139"/>
        <v>0</v>
      </c>
      <c r="H977" s="6">
        <f t="shared" si="139"/>
        <v>0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>
      <c r="A978" s="5">
        <f t="shared" si="141"/>
        <v>0.96900000000000075</v>
      </c>
      <c r="B978" s="10">
        <f t="shared" si="140"/>
        <v>1.5013250462832026E-60</v>
      </c>
      <c r="D978" s="6">
        <f t="shared" si="139"/>
        <v>1.5013250462832026E-60</v>
      </c>
      <c r="E978" s="6">
        <f t="shared" si="139"/>
        <v>9.3007937510165895E-257</v>
      </c>
      <c r="F978" s="6">
        <f t="shared" si="139"/>
        <v>0</v>
      </c>
      <c r="G978" s="6">
        <f t="shared" si="139"/>
        <v>0</v>
      </c>
      <c r="H978" s="6">
        <f t="shared" si="139"/>
        <v>0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>
      <c r="A979" s="5">
        <f t="shared" si="141"/>
        <v>0.97000000000000075</v>
      </c>
      <c r="B979" s="10">
        <f t="shared" si="140"/>
        <v>8.253784873841358E-61</v>
      </c>
      <c r="D979" s="6">
        <f t="shared" si="139"/>
        <v>8.253784873841358E-61</v>
      </c>
      <c r="E979" s="6">
        <f t="shared" si="139"/>
        <v>8.2688038295554442E-258</v>
      </c>
      <c r="F979" s="6">
        <f t="shared" si="139"/>
        <v>0</v>
      </c>
      <c r="G979" s="6">
        <f t="shared" si="139"/>
        <v>0</v>
      </c>
      <c r="H979" s="6">
        <f t="shared" si="139"/>
        <v>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>
      <c r="A980" s="5">
        <f t="shared" si="141"/>
        <v>0.97100000000000075</v>
      </c>
      <c r="B980" s="10">
        <f t="shared" si="140"/>
        <v>4.5266236451811075E-61</v>
      </c>
      <c r="D980" s="6">
        <f t="shared" si="139"/>
        <v>4.5266236451811075E-61</v>
      </c>
      <c r="E980" s="6">
        <f t="shared" si="139"/>
        <v>7.2800931166797178E-259</v>
      </c>
      <c r="F980" s="6">
        <f t="shared" si="139"/>
        <v>0</v>
      </c>
      <c r="G980" s="6">
        <f t="shared" si="139"/>
        <v>0</v>
      </c>
      <c r="H980" s="6">
        <f t="shared" si="139"/>
        <v>0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>
      <c r="A981" s="5">
        <f t="shared" si="141"/>
        <v>0.97200000000000075</v>
      </c>
      <c r="B981" s="10">
        <f t="shared" si="140"/>
        <v>2.4764765531515647E-61</v>
      </c>
      <c r="D981" s="6">
        <f t="shared" si="139"/>
        <v>2.4764765531515647E-61</v>
      </c>
      <c r="E981" s="6">
        <f t="shared" si="139"/>
        <v>6.3472529004544173E-260</v>
      </c>
      <c r="F981" s="6">
        <f t="shared" si="139"/>
        <v>0</v>
      </c>
      <c r="G981" s="6">
        <f t="shared" si="139"/>
        <v>0</v>
      </c>
      <c r="H981" s="6">
        <f t="shared" si="139"/>
        <v>0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>
      <c r="A982" s="5">
        <f t="shared" si="141"/>
        <v>0.97300000000000075</v>
      </c>
      <c r="B982" s="10">
        <f t="shared" si="140"/>
        <v>1.3515384025297273E-61</v>
      </c>
      <c r="D982" s="6">
        <f t="shared" si="139"/>
        <v>1.3515384025297273E-61</v>
      </c>
      <c r="E982" s="6">
        <f t="shared" si="139"/>
        <v>5.4798955275290684E-261</v>
      </c>
      <c r="F982" s="6">
        <f t="shared" si="139"/>
        <v>0</v>
      </c>
      <c r="G982" s="6">
        <f t="shared" si="139"/>
        <v>0</v>
      </c>
      <c r="H982" s="6">
        <f t="shared" si="139"/>
        <v>0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>
      <c r="A983" s="5">
        <f t="shared" si="141"/>
        <v>0.97400000000000075</v>
      </c>
      <c r="B983" s="10">
        <f t="shared" si="140"/>
        <v>7.3578787387076419E-62</v>
      </c>
      <c r="D983" s="6">
        <f t="shared" ref="D983:K1013" si="144">EXP($A983-D$4*EXP(4*$A983))*((16*D$4^2*EXP(8*$A983)-24*D$4*EXP(4*$A983)))</f>
        <v>7.3578787387076419E-62</v>
      </c>
      <c r="E983" s="6">
        <f t="shared" si="144"/>
        <v>4.6846729730206161E-262</v>
      </c>
      <c r="F983" s="6">
        <f t="shared" si="144"/>
        <v>0</v>
      </c>
      <c r="G983" s="6">
        <f t="shared" si="144"/>
        <v>0</v>
      </c>
      <c r="H983" s="6">
        <f t="shared" si="144"/>
        <v>0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>
      <c r="A984" s="5">
        <f t="shared" si="141"/>
        <v>0.97500000000000075</v>
      </c>
      <c r="B984" s="10">
        <f t="shared" si="140"/>
        <v>3.995789861491064E-62</v>
      </c>
      <c r="D984" s="6">
        <f t="shared" si="144"/>
        <v>3.995789861491064E-62</v>
      </c>
      <c r="E984" s="6">
        <f t="shared" si="144"/>
        <v>3.9654241884540693E-263</v>
      </c>
      <c r="F984" s="6">
        <f t="shared" si="144"/>
        <v>0</v>
      </c>
      <c r="G984" s="6">
        <f t="shared" si="144"/>
        <v>0</v>
      </c>
      <c r="H984" s="6">
        <f t="shared" si="144"/>
        <v>0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>
      <c r="A985" s="5">
        <f t="shared" si="141"/>
        <v>0.97600000000000076</v>
      </c>
      <c r="B985" s="10">
        <f t="shared" si="140"/>
        <v>2.1645824283464839E-62</v>
      </c>
      <c r="D985" s="6">
        <f t="shared" si="144"/>
        <v>2.1645824283464839E-62</v>
      </c>
      <c r="E985" s="6">
        <f t="shared" si="144"/>
        <v>3.3234272379038953E-264</v>
      </c>
      <c r="F985" s="6">
        <f t="shared" si="144"/>
        <v>0</v>
      </c>
      <c r="G985" s="6">
        <f t="shared" si="144"/>
        <v>0</v>
      </c>
      <c r="H985" s="6">
        <f t="shared" si="144"/>
        <v>0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>
      <c r="A986" s="5">
        <f t="shared" si="141"/>
        <v>0.97700000000000076</v>
      </c>
      <c r="B986" s="10">
        <f t="shared" si="140"/>
        <v>1.1696684293091039E-62</v>
      </c>
      <c r="D986" s="6">
        <f t="shared" si="144"/>
        <v>1.1696684293091039E-62</v>
      </c>
      <c r="E986" s="6">
        <f t="shared" si="144"/>
        <v>2.7577288330356057E-265</v>
      </c>
      <c r="F986" s="6">
        <f t="shared" si="144"/>
        <v>0</v>
      </c>
      <c r="G986" s="6">
        <f t="shared" si="144"/>
        <v>0</v>
      </c>
      <c r="H986" s="6">
        <f t="shared" si="144"/>
        <v>0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>
      <c r="A987" s="5">
        <f t="shared" si="141"/>
        <v>0.97800000000000076</v>
      </c>
      <c r="B987" s="10">
        <f t="shared" si="140"/>
        <v>6.3046969953446144E-63</v>
      </c>
      <c r="D987" s="6">
        <f t="shared" si="144"/>
        <v>6.3046969953446144E-63</v>
      </c>
      <c r="E987" s="6">
        <f t="shared" si="144"/>
        <v>2.2655228514232097E-266</v>
      </c>
      <c r="F987" s="6">
        <f t="shared" si="144"/>
        <v>0</v>
      </c>
      <c r="G987" s="6">
        <f t="shared" si="144"/>
        <v>0</v>
      </c>
      <c r="H987" s="6">
        <f t="shared" si="144"/>
        <v>0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>
      <c r="A988" s="5">
        <f t="shared" si="141"/>
        <v>0.97900000000000076</v>
      </c>
      <c r="B988" s="10">
        <f t="shared" si="140"/>
        <v>3.3898003896736932E-63</v>
      </c>
      <c r="D988" s="6">
        <f t="shared" si="144"/>
        <v>3.3898003896736932E-63</v>
      </c>
      <c r="E988" s="6">
        <f t="shared" si="144"/>
        <v>1.8425505350823347E-267</v>
      </c>
      <c r="F988" s="6">
        <f t="shared" si="144"/>
        <v>0</v>
      </c>
      <c r="G988" s="6">
        <f t="shared" si="144"/>
        <v>0</v>
      </c>
      <c r="H988" s="6">
        <f t="shared" si="144"/>
        <v>0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>
      <c r="A989" s="5">
        <f t="shared" si="141"/>
        <v>0.98000000000000076</v>
      </c>
      <c r="B989" s="10">
        <f t="shared" si="140"/>
        <v>1.817975859203012E-63</v>
      </c>
      <c r="D989" s="6">
        <f t="shared" si="144"/>
        <v>1.817975859203012E-63</v>
      </c>
      <c r="E989" s="6">
        <f t="shared" si="144"/>
        <v>1.483497927399687E-268</v>
      </c>
      <c r="F989" s="6">
        <f t="shared" si="144"/>
        <v>0</v>
      </c>
      <c r="G989" s="6">
        <f t="shared" si="144"/>
        <v>0</v>
      </c>
      <c r="H989" s="6">
        <f t="shared" si="144"/>
        <v>0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>
      <c r="A990" s="5">
        <f t="shared" si="141"/>
        <v>0.98100000000000076</v>
      </c>
      <c r="B990" s="10">
        <f t="shared" si="140"/>
        <v>9.7252726850024889E-64</v>
      </c>
      <c r="D990" s="6">
        <f t="shared" si="144"/>
        <v>9.7252726850024889E-64</v>
      </c>
      <c r="E990" s="6">
        <f t="shared" si="144"/>
        <v>1.1823702294881594E-269</v>
      </c>
      <c r="F990" s="6">
        <f t="shared" si="144"/>
        <v>0</v>
      </c>
      <c r="G990" s="6">
        <f t="shared" si="144"/>
        <v>0</v>
      </c>
      <c r="H990" s="6">
        <f t="shared" si="144"/>
        <v>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>
      <c r="A991" s="5">
        <f t="shared" si="141"/>
        <v>0.98200000000000076</v>
      </c>
      <c r="B991" s="10">
        <f t="shared" si="140"/>
        <v>5.1893234575291517E-64</v>
      </c>
      <c r="D991" s="6">
        <f t="shared" si="144"/>
        <v>5.1893234575291517E-64</v>
      </c>
      <c r="E991" s="6">
        <f t="shared" si="144"/>
        <v>9.3282761843041877E-271</v>
      </c>
      <c r="F991" s="6">
        <f t="shared" si="144"/>
        <v>0</v>
      </c>
      <c r="G991" s="6">
        <f t="shared" si="144"/>
        <v>0</v>
      </c>
      <c r="H991" s="6">
        <f t="shared" si="144"/>
        <v>0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>
      <c r="A992" s="5">
        <f t="shared" si="141"/>
        <v>0.98300000000000076</v>
      </c>
      <c r="B992" s="10">
        <f t="shared" si="140"/>
        <v>2.7619165221525553E-64</v>
      </c>
      <c r="D992" s="6">
        <f t="shared" si="144"/>
        <v>2.7619165221525553E-64</v>
      </c>
      <c r="E992" s="6">
        <f t="shared" si="144"/>
        <v>7.2847216667543285E-272</v>
      </c>
      <c r="F992" s="6">
        <f t="shared" si="144"/>
        <v>0</v>
      </c>
      <c r="G992" s="6">
        <f t="shared" si="144"/>
        <v>0</v>
      </c>
      <c r="H992" s="6">
        <f t="shared" si="144"/>
        <v>0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>
      <c r="A993" s="5">
        <f t="shared" si="141"/>
        <v>0.98400000000000076</v>
      </c>
      <c r="B993" s="10">
        <f t="shared" si="140"/>
        <v>1.4662119723258192E-64</v>
      </c>
      <c r="D993" s="6">
        <f t="shared" si="144"/>
        <v>1.4662119723258192E-64</v>
      </c>
      <c r="E993" s="6">
        <f t="shared" si="144"/>
        <v>5.6308039530686736E-273</v>
      </c>
      <c r="F993" s="6">
        <f t="shared" si="144"/>
        <v>0</v>
      </c>
      <c r="G993" s="6">
        <f t="shared" si="144"/>
        <v>0</v>
      </c>
      <c r="H993" s="6">
        <f t="shared" si="144"/>
        <v>0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>
      <c r="A994" s="5">
        <f t="shared" si="141"/>
        <v>0.98500000000000076</v>
      </c>
      <c r="B994" s="10">
        <f t="shared" si="140"/>
        <v>7.7636315987566425E-65</v>
      </c>
      <c r="D994" s="6">
        <f t="shared" si="144"/>
        <v>7.7636315987566425E-65</v>
      </c>
      <c r="E994" s="6">
        <f t="shared" si="144"/>
        <v>4.3078034065832122E-274</v>
      </c>
      <c r="F994" s="6">
        <f t="shared" si="144"/>
        <v>0</v>
      </c>
      <c r="G994" s="6">
        <f t="shared" si="144"/>
        <v>0</v>
      </c>
      <c r="H994" s="6">
        <f t="shared" si="144"/>
        <v>0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>
      <c r="A995" s="5">
        <f t="shared" si="141"/>
        <v>0.98600000000000076</v>
      </c>
      <c r="B995" s="10">
        <f t="shared" si="140"/>
        <v>4.1002519152642012E-65</v>
      </c>
      <c r="D995" s="6">
        <f t="shared" si="144"/>
        <v>4.1002519152642012E-65</v>
      </c>
      <c r="E995" s="6">
        <f t="shared" si="144"/>
        <v>3.2617558125195157E-275</v>
      </c>
      <c r="F995" s="6">
        <f t="shared" si="144"/>
        <v>0</v>
      </c>
      <c r="G995" s="6">
        <f t="shared" si="144"/>
        <v>0</v>
      </c>
      <c r="H995" s="6">
        <f t="shared" si="144"/>
        <v>0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>
      <c r="A996" s="5">
        <f t="shared" si="141"/>
        <v>0.98700000000000077</v>
      </c>
      <c r="B996" s="10">
        <f t="shared" si="140"/>
        <v>2.1598775296280282E-65</v>
      </c>
      <c r="D996" s="6">
        <f t="shared" si="144"/>
        <v>2.1598775296280282E-65</v>
      </c>
      <c r="E996" s="6">
        <f t="shared" si="144"/>
        <v>2.4442133973677231E-276</v>
      </c>
      <c r="F996" s="6">
        <f t="shared" si="144"/>
        <v>0</v>
      </c>
      <c r="G996" s="6">
        <f t="shared" si="144"/>
        <v>0</v>
      </c>
      <c r="H996" s="6">
        <f t="shared" si="144"/>
        <v>0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>
      <c r="A997" s="5">
        <f t="shared" si="141"/>
        <v>0.98800000000000077</v>
      </c>
      <c r="B997" s="10">
        <f t="shared" si="140"/>
        <v>1.1347917263954795E-65</v>
      </c>
      <c r="D997" s="6">
        <f t="shared" si="144"/>
        <v>1.1347917263954795E-65</v>
      </c>
      <c r="E997" s="6">
        <f t="shared" si="144"/>
        <v>1.812595233505224E-277</v>
      </c>
      <c r="F997" s="6">
        <f t="shared" si="144"/>
        <v>0</v>
      </c>
      <c r="G997" s="6">
        <f t="shared" si="144"/>
        <v>0</v>
      </c>
      <c r="H997" s="6">
        <f t="shared" si="144"/>
        <v>0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>
      <c r="A998" s="5">
        <f t="shared" si="141"/>
        <v>0.98900000000000077</v>
      </c>
      <c r="B998" s="10">
        <f t="shared" si="140"/>
        <v>5.9465778496025034E-66</v>
      </c>
      <c r="D998" s="6">
        <f t="shared" si="144"/>
        <v>5.9465778496025034E-66</v>
      </c>
      <c r="E998" s="6">
        <f t="shared" si="144"/>
        <v>1.3302045992601479E-278</v>
      </c>
      <c r="F998" s="6">
        <f t="shared" si="144"/>
        <v>0</v>
      </c>
      <c r="G998" s="6">
        <f t="shared" si="144"/>
        <v>0</v>
      </c>
      <c r="H998" s="6">
        <f t="shared" si="144"/>
        <v>0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>
      <c r="A999" s="5">
        <f t="shared" si="141"/>
        <v>0.99000000000000077</v>
      </c>
      <c r="B999" s="10">
        <f t="shared" si="140"/>
        <v>3.1079742900914628E-66</v>
      </c>
      <c r="D999" s="6">
        <f t="shared" si="144"/>
        <v>3.1079742900914628E-66</v>
      </c>
      <c r="E999" s="6">
        <f t="shared" si="144"/>
        <v>9.659924721339332E-280</v>
      </c>
      <c r="F999" s="6">
        <f t="shared" si="144"/>
        <v>0</v>
      </c>
      <c r="G999" s="6">
        <f t="shared" si="144"/>
        <v>0</v>
      </c>
      <c r="H999" s="6">
        <f t="shared" si="144"/>
        <v>0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>
      <c r="A1000" s="5">
        <f t="shared" si="141"/>
        <v>0.99100000000000077</v>
      </c>
      <c r="B1000" s="10">
        <f t="shared" si="140"/>
        <v>1.6201025880564343E-66</v>
      </c>
      <c r="D1000" s="6">
        <f t="shared" si="144"/>
        <v>1.6201025880564343E-66</v>
      </c>
      <c r="E1000" s="6">
        <f t="shared" si="144"/>
        <v>6.9414218530228366E-281</v>
      </c>
      <c r="F1000" s="6">
        <f t="shared" si="144"/>
        <v>0</v>
      </c>
      <c r="G1000" s="6">
        <f t="shared" si="144"/>
        <v>0</v>
      </c>
      <c r="H1000" s="6">
        <f t="shared" si="144"/>
        <v>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>
      <c r="A1001" s="5">
        <f t="shared" si="141"/>
        <v>0.99200000000000077</v>
      </c>
      <c r="B1001" s="10">
        <f t="shared" si="140"/>
        <v>8.4228257082341659E-67</v>
      </c>
      <c r="D1001" s="6">
        <f t="shared" si="144"/>
        <v>8.4228257082341659E-67</v>
      </c>
      <c r="E1001" s="6">
        <f t="shared" si="144"/>
        <v>4.9354206764133071E-282</v>
      </c>
      <c r="F1001" s="6">
        <f t="shared" si="144"/>
        <v>0</v>
      </c>
      <c r="G1001" s="6">
        <f t="shared" si="144"/>
        <v>0</v>
      </c>
      <c r="H1001" s="6">
        <f t="shared" si="144"/>
        <v>0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>
      <c r="A1002" s="5">
        <f t="shared" si="141"/>
        <v>0.99300000000000077</v>
      </c>
      <c r="B1002" s="10">
        <f t="shared" si="140"/>
        <v>4.3673571059987579E-67</v>
      </c>
      <c r="D1002" s="6">
        <f t="shared" si="144"/>
        <v>4.3673571059987579E-67</v>
      </c>
      <c r="E1002" s="6">
        <f t="shared" si="144"/>
        <v>3.4720224280930855E-283</v>
      </c>
      <c r="F1002" s="6">
        <f t="shared" si="144"/>
        <v>0</v>
      </c>
      <c r="G1002" s="6">
        <f t="shared" si="144"/>
        <v>0</v>
      </c>
      <c r="H1002" s="6">
        <f t="shared" si="144"/>
        <v>0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>
      <c r="A1003" s="5">
        <f t="shared" si="141"/>
        <v>0.99400000000000077</v>
      </c>
      <c r="B1003" s="10">
        <f t="shared" si="140"/>
        <v>2.2585024210404957E-67</v>
      </c>
      <c r="D1003" s="6">
        <f t="shared" si="144"/>
        <v>2.2585024210404957E-67</v>
      </c>
      <c r="E1003" s="6">
        <f t="shared" si="144"/>
        <v>2.4166011034124392E-284</v>
      </c>
      <c r="F1003" s="6">
        <f t="shared" si="144"/>
        <v>0</v>
      </c>
      <c r="G1003" s="6">
        <f t="shared" si="144"/>
        <v>0</v>
      </c>
      <c r="H1003" s="6">
        <f t="shared" si="144"/>
        <v>0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>
      <c r="A1004" s="5">
        <f t="shared" si="141"/>
        <v>0.99500000000000077</v>
      </c>
      <c r="B1004" s="10">
        <f t="shared" si="140"/>
        <v>1.1648197813710217E-67</v>
      </c>
      <c r="D1004" s="6">
        <f t="shared" si="144"/>
        <v>1.1648197813710217E-67</v>
      </c>
      <c r="E1004" s="6">
        <f t="shared" si="144"/>
        <v>1.6640751613486044E-285</v>
      </c>
      <c r="F1004" s="6">
        <f t="shared" si="144"/>
        <v>0</v>
      </c>
      <c r="G1004" s="6">
        <f t="shared" si="144"/>
        <v>0</v>
      </c>
      <c r="H1004" s="6">
        <f t="shared" si="144"/>
        <v>0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>
      <c r="A1005" s="5">
        <f t="shared" si="141"/>
        <v>0.99600000000000077</v>
      </c>
      <c r="B1005" s="10">
        <f t="shared" si="140"/>
        <v>5.9914035388861601E-68</v>
      </c>
      <c r="D1005" s="6">
        <f t="shared" si="144"/>
        <v>5.9914035388861601E-68</v>
      </c>
      <c r="E1005" s="6">
        <f t="shared" si="144"/>
        <v>1.133620714394957E-286</v>
      </c>
      <c r="F1005" s="6">
        <f t="shared" si="144"/>
        <v>0</v>
      </c>
      <c r="G1005" s="6">
        <f t="shared" si="144"/>
        <v>0</v>
      </c>
      <c r="H1005" s="6">
        <f t="shared" si="144"/>
        <v>0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>
      <c r="A1006" s="5">
        <f t="shared" si="141"/>
        <v>0.99700000000000077</v>
      </c>
      <c r="B1006" s="10">
        <f t="shared" si="140"/>
        <v>3.0734445414073878E-68</v>
      </c>
      <c r="D1006" s="6">
        <f t="shared" si="144"/>
        <v>3.0734445414073878E-68</v>
      </c>
      <c r="E1006" s="6">
        <f t="shared" si="144"/>
        <v>7.639602184782641E-288</v>
      </c>
      <c r="F1006" s="6">
        <f t="shared" si="144"/>
        <v>0</v>
      </c>
      <c r="G1006" s="6">
        <f t="shared" si="144"/>
        <v>0</v>
      </c>
      <c r="H1006" s="6">
        <f t="shared" si="144"/>
        <v>0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>
      <c r="A1007" s="5">
        <f t="shared" si="141"/>
        <v>0.99800000000000078</v>
      </c>
      <c r="B1007" s="10">
        <f t="shared" si="140"/>
        <v>1.5723327642844576E-68</v>
      </c>
      <c r="D1007" s="6">
        <f t="shared" si="144"/>
        <v>1.5723327642844576E-68</v>
      </c>
      <c r="E1007" s="6">
        <f t="shared" si="144"/>
        <v>5.092875350090334E-289</v>
      </c>
      <c r="F1007" s="6">
        <f t="shared" si="144"/>
        <v>0</v>
      </c>
      <c r="G1007" s="6">
        <f t="shared" si="144"/>
        <v>0</v>
      </c>
      <c r="H1007" s="6">
        <f t="shared" si="144"/>
        <v>0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>
      <c r="A1008" s="5">
        <f t="shared" si="141"/>
        <v>0.99900000000000078</v>
      </c>
      <c r="B1008" s="10">
        <f t="shared" si="140"/>
        <v>8.0219712659301356E-69</v>
      </c>
      <c r="D1008" s="6">
        <f t="shared" si="144"/>
        <v>8.0219712659301356E-69</v>
      </c>
      <c r="E1008" s="6">
        <f t="shared" si="144"/>
        <v>3.3583488016791377E-290</v>
      </c>
      <c r="F1008" s="6">
        <f t="shared" si="144"/>
        <v>0</v>
      </c>
      <c r="G1008" s="6">
        <f t="shared" si="144"/>
        <v>0</v>
      </c>
      <c r="H1008" s="6">
        <f t="shared" si="144"/>
        <v>0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>
      <c r="A1009" s="5">
        <f t="shared" si="141"/>
        <v>1.0000000000000007</v>
      </c>
      <c r="B1009" s="10">
        <f t="shared" si="140"/>
        <v>4.0816010712177065E-69</v>
      </c>
      <c r="D1009" s="6">
        <f t="shared" si="144"/>
        <v>4.0816010712177065E-69</v>
      </c>
      <c r="E1009" s="6">
        <f t="shared" si="144"/>
        <v>2.1904838178998615E-291</v>
      </c>
      <c r="F1009" s="6">
        <f t="shared" si="144"/>
        <v>0</v>
      </c>
      <c r="G1009" s="6">
        <f t="shared" si="144"/>
        <v>0</v>
      </c>
      <c r="H1009" s="6">
        <f t="shared" si="144"/>
        <v>0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>
      <c r="A1010" s="5">
        <f t="shared" si="141"/>
        <v>1.0010000000000006</v>
      </c>
      <c r="B1010" s="10">
        <f t="shared" si="140"/>
        <v>2.071037993780086E-69</v>
      </c>
      <c r="D1010" s="6">
        <f t="shared" si="144"/>
        <v>2.071037993780086E-69</v>
      </c>
      <c r="E1010" s="6">
        <f t="shared" si="144"/>
        <v>1.4131451136375867E-292</v>
      </c>
      <c r="F1010" s="6">
        <f t="shared" si="144"/>
        <v>0</v>
      </c>
      <c r="G1010" s="6">
        <f t="shared" si="144"/>
        <v>0</v>
      </c>
      <c r="H1010" s="6">
        <f t="shared" si="144"/>
        <v>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>
      <c r="A1011" s="5">
        <f t="shared" si="141"/>
        <v>1.0020000000000004</v>
      </c>
      <c r="B1011" s="10">
        <f t="shared" si="140"/>
        <v>1.0479700187560141E-69</v>
      </c>
      <c r="D1011" s="6">
        <f t="shared" si="144"/>
        <v>1.0479700187560141E-69</v>
      </c>
      <c r="E1011" s="6">
        <f t="shared" si="144"/>
        <v>9.0166835534457853E-294</v>
      </c>
      <c r="F1011" s="6">
        <f t="shared" si="144"/>
        <v>0</v>
      </c>
      <c r="G1011" s="6">
        <f t="shared" si="144"/>
        <v>0</v>
      </c>
      <c r="H1011" s="6">
        <f t="shared" si="144"/>
        <v>0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>
      <c r="A1012" s="5">
        <f t="shared" si="141"/>
        <v>1.0030000000000003</v>
      </c>
      <c r="B1012" s="10">
        <f t="shared" si="140"/>
        <v>5.2882032052539457E-70</v>
      </c>
      <c r="D1012" s="6">
        <f t="shared" si="144"/>
        <v>5.2882032052539457E-70</v>
      </c>
      <c r="E1012" s="6">
        <f t="shared" si="144"/>
        <v>5.6898532470331827E-295</v>
      </c>
      <c r="F1012" s="6">
        <f t="shared" si="144"/>
        <v>0</v>
      </c>
      <c r="G1012" s="6">
        <f t="shared" si="144"/>
        <v>0</v>
      </c>
      <c r="H1012" s="6">
        <f t="shared" si="144"/>
        <v>0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>
      <c r="A1013" s="5">
        <f t="shared" si="141"/>
        <v>1.0040000000000002</v>
      </c>
      <c r="B1013" s="10">
        <f t="shared" si="140"/>
        <v>2.6610993063625842E-70</v>
      </c>
      <c r="D1013" s="6">
        <f t="shared" si="144"/>
        <v>2.6610993063625842E-70</v>
      </c>
      <c r="E1013" s="6">
        <f t="shared" si="144"/>
        <v>3.5508327007516147E-296</v>
      </c>
      <c r="F1013" s="6">
        <f t="shared" si="144"/>
        <v>0</v>
      </c>
      <c r="G1013" s="6">
        <f t="shared" si="144"/>
        <v>0</v>
      </c>
      <c r="H1013" s="6">
        <f t="shared" si="144"/>
        <v>0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1013"/>
  <sheetViews>
    <sheetView workbookViewId="0">
      <selection activeCell="D7" sqref="D7"/>
    </sheetView>
  </sheetViews>
  <sheetFormatPr defaultColWidth="9.1015625" defaultRowHeight="14.4"/>
  <cols>
    <col min="1" max="1" width="9.1015625" style="5"/>
    <col min="2" max="2" width="12.26171875" style="6" customWidth="1"/>
    <col min="3" max="16384" width="9.1015625" style="6"/>
  </cols>
  <sheetData>
    <row r="1" spans="1:23" ht="23.65" customHeight="1">
      <c r="A1" s="15" t="s">
        <v>81</v>
      </c>
    </row>
    <row r="2" spans="1:23">
      <c r="C2" s="24" t="s">
        <v>1</v>
      </c>
      <c r="D2" s="6">
        <f>PI()</f>
        <v>3.1415926535897931</v>
      </c>
    </row>
    <row r="3" spans="1:23">
      <c r="A3" s="5">
        <v>1E-3</v>
      </c>
    </row>
    <row r="4" spans="1:23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 t="shared" si="0"/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62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f>-3*A3</f>
        <v>-3.0000000000000001E-3</v>
      </c>
      <c r="B6" s="10">
        <f>SUM(D6:W6)</f>
        <v>0.80283016059031298</v>
      </c>
      <c r="D6" s="6">
        <f>EXP($A6-D$4*EXP(4*$A6))*(-64*D$4^3*EXP(12*$A6) +240*D$4^2*EXP(8*$A6)-120*D$4*EXP(4*$A6))</f>
        <v>1.1542391162516803</v>
      </c>
      <c r="E6" s="6">
        <f t="shared" ref="E6:W19" si="2">EXP($A6-E$4*EXP(4*$A6))*(-64*E$4^3*EXP(12*$A6) +240*E$4^2*EXP(8*$A6)-120*E$4*EXP(4*$A6))</f>
        <v>-0.35140806623430554</v>
      </c>
      <c r="F6" s="6">
        <f t="shared" si="2"/>
        <v>-8.8942705981617841E-7</v>
      </c>
      <c r="G6" s="6">
        <f t="shared" si="2"/>
        <v>-1.9484393196946374E-15</v>
      </c>
      <c r="H6" s="6">
        <f t="shared" si="2"/>
        <v>-5.6312108831206428E-27</v>
      </c>
      <c r="I6" s="6">
        <f t="shared" si="2"/>
        <v>-2.5303614056749468E-41</v>
      </c>
      <c r="J6" s="6">
        <f t="shared" si="2"/>
        <v>-1.9208459494669521E-58</v>
      </c>
      <c r="K6" s="6">
        <f t="shared" si="2"/>
        <v>-2.5850522198849874E-78</v>
      </c>
      <c r="L6" s="6">
        <f t="shared" si="2"/>
        <v>-6.3591346744779506E-101</v>
      </c>
      <c r="M6" s="6">
        <f t="shared" si="2"/>
        <v>-2.9191339805687434E-126</v>
      </c>
      <c r="N6" s="6">
        <f t="shared" si="2"/>
        <v>-2.5374228092943145E-154</v>
      </c>
      <c r="O6" s="6">
        <f t="shared" si="2"/>
        <v>-4.2216556327910807E-185</v>
      </c>
      <c r="P6" s="6">
        <f t="shared" si="2"/>
        <v>-1.3553625555579991E-218</v>
      </c>
      <c r="Q6" s="6">
        <f t="shared" si="2"/>
        <v>-8.449829714574462E-255</v>
      </c>
      <c r="R6" s="6">
        <f t="shared" si="2"/>
        <v>-1.028075548390656E-293</v>
      </c>
      <c r="S6" s="6">
        <f t="shared" si="2"/>
        <v>0</v>
      </c>
      <c r="T6" s="6">
        <f t="shared" si="2"/>
        <v>0</v>
      </c>
      <c r="U6" s="6">
        <f t="shared" si="2"/>
        <v>0</v>
      </c>
      <c r="V6" s="6">
        <f t="shared" si="2"/>
        <v>0</v>
      </c>
      <c r="W6" s="6">
        <f t="shared" si="2"/>
        <v>0</v>
      </c>
    </row>
    <row r="7" spans="1:23">
      <c r="A7" s="5">
        <f>A6+$A$3</f>
        <v>-2E-3</v>
      </c>
      <c r="B7" s="10">
        <f t="shared" ref="B7:B70" si="3">SUM(D7:W7)</f>
        <v>0.5353067236922483</v>
      </c>
      <c r="D7" s="6">
        <f t="shared" ref="D7:S35" si="4">EXP($A7-D$4*EXP(4*$A7))*(-64*D$4^3*EXP(12*$A7) +240*D$4^2*EXP(8*$A7)-120*D$4*EXP(4*$A7))</f>
        <v>0.87455941383969404</v>
      </c>
      <c r="E7" s="6">
        <f t="shared" si="2"/>
        <v>-0.3392518840533979</v>
      </c>
      <c r="F7" s="6">
        <f t="shared" si="2"/>
        <v>-8.0609404615423464E-7</v>
      </c>
      <c r="G7" s="6">
        <f t="shared" si="2"/>
        <v>-1.6181546697822894E-15</v>
      </c>
      <c r="H7" s="6">
        <f t="shared" si="2"/>
        <v>-4.1807513052761402E-27</v>
      </c>
      <c r="I7" s="6">
        <f t="shared" si="2"/>
        <v>-1.6382214867252767E-41</v>
      </c>
      <c r="J7" s="6">
        <f t="shared" si="2"/>
        <v>-1.0578517398048773E-58</v>
      </c>
      <c r="K7" s="6">
        <f t="shared" si="2"/>
        <v>-1.18125362458416E-78</v>
      </c>
      <c r="L7" s="6">
        <f t="shared" si="2"/>
        <v>-2.3518537601323536E-101</v>
      </c>
      <c r="M7" s="6">
        <f t="shared" si="2"/>
        <v>-8.5231551676241588E-127</v>
      </c>
      <c r="N7" s="6">
        <f t="shared" si="2"/>
        <v>-5.7051647085253584E-155</v>
      </c>
      <c r="O7" s="6">
        <f t="shared" si="2"/>
        <v>-7.129870029322095E-186</v>
      </c>
      <c r="P7" s="6">
        <f t="shared" si="2"/>
        <v>-1.6771502355479773E-219</v>
      </c>
      <c r="Q7" s="6">
        <f t="shared" si="2"/>
        <v>-7.4726760771800479E-256</v>
      </c>
      <c r="R7" s="6">
        <f t="shared" si="2"/>
        <v>-6.3380968206032685E-295</v>
      </c>
      <c r="S7" s="6">
        <f t="shared" si="2"/>
        <v>0</v>
      </c>
      <c r="T7" s="6">
        <f t="shared" si="2"/>
        <v>0</v>
      </c>
      <c r="U7" s="6">
        <f t="shared" si="2"/>
        <v>0</v>
      </c>
      <c r="V7" s="6">
        <f t="shared" si="2"/>
        <v>0</v>
      </c>
      <c r="W7" s="6">
        <f t="shared" si="2"/>
        <v>0</v>
      </c>
    </row>
    <row r="8" spans="1:23">
      <c r="A8" s="5">
        <f t="shared" ref="A8:A71" si="5">A7+$A$3</f>
        <v>-1E-3</v>
      </c>
      <c r="B8" s="10">
        <f t="shared" si="3"/>
        <v>0.26767934943328114</v>
      </c>
      <c r="D8" s="6">
        <f t="shared" si="4"/>
        <v>0.59512832460374421</v>
      </c>
      <c r="E8" s="6">
        <f t="shared" si="2"/>
        <v>-0.32744824493143854</v>
      </c>
      <c r="F8" s="6">
        <f t="shared" si="2"/>
        <v>-7.3023902316829974E-7</v>
      </c>
      <c r="G8" s="6">
        <f t="shared" si="2"/>
        <v>-1.3427837996719126E-15</v>
      </c>
      <c r="H8" s="6">
        <f t="shared" si="2"/>
        <v>-3.1000244155894439E-27</v>
      </c>
      <c r="I8" s="6">
        <f t="shared" si="2"/>
        <v>-1.0587241428469796E-41</v>
      </c>
      <c r="J8" s="6">
        <f t="shared" si="2"/>
        <v>-5.8116004264835971E-59</v>
      </c>
      <c r="K8" s="6">
        <f t="shared" si="2"/>
        <v>-5.3806019226437853E-79</v>
      </c>
      <c r="L8" s="6">
        <f t="shared" si="2"/>
        <v>-8.6630007945144397E-102</v>
      </c>
      <c r="M8" s="6">
        <f t="shared" si="2"/>
        <v>-2.476173467812417E-127</v>
      </c>
      <c r="N8" s="6">
        <f t="shared" si="2"/>
        <v>-1.2750378452134708E-155</v>
      </c>
      <c r="O8" s="6">
        <f t="shared" si="2"/>
        <v>-1.1955338683679722E-186</v>
      </c>
      <c r="P8" s="6">
        <f t="shared" si="2"/>
        <v>-2.0579201506336007E-220</v>
      </c>
      <c r="Q8" s="6">
        <f t="shared" si="2"/>
        <v>-6.5442475203953061E-257</v>
      </c>
      <c r="R8" s="6">
        <f t="shared" si="2"/>
        <v>-3.863848119026664E-296</v>
      </c>
      <c r="S8" s="6">
        <f t="shared" si="2"/>
        <v>0</v>
      </c>
      <c r="T8" s="6">
        <f t="shared" si="2"/>
        <v>0</v>
      </c>
      <c r="U8" s="6">
        <f t="shared" si="2"/>
        <v>0</v>
      </c>
      <c r="V8" s="6">
        <f t="shared" si="2"/>
        <v>0</v>
      </c>
      <c r="W8" s="6">
        <f t="shared" si="2"/>
        <v>0</v>
      </c>
    </row>
    <row r="9" spans="1:23">
      <c r="A9" s="5">
        <f t="shared" si="5"/>
        <v>0</v>
      </c>
      <c r="B9" s="10">
        <f t="shared" si="3"/>
        <v>3.8615181411328516E-15</v>
      </c>
      <c r="D9" s="6">
        <f t="shared" si="4"/>
        <v>0.31599012214200345</v>
      </c>
      <c r="E9" s="6">
        <f t="shared" si="2"/>
        <v>-0.31598946091963337</v>
      </c>
      <c r="F9" s="6">
        <f t="shared" si="2"/>
        <v>-6.6122236510480714E-7</v>
      </c>
      <c r="G9" s="6">
        <f t="shared" si="2"/>
        <v>-1.1133806908851505E-15</v>
      </c>
      <c r="H9" s="6">
        <f t="shared" si="2"/>
        <v>-2.2957889647281202E-27</v>
      </c>
      <c r="I9" s="6">
        <f t="shared" si="2"/>
        <v>-6.8298321089048252E-42</v>
      </c>
      <c r="J9" s="6">
        <f t="shared" si="2"/>
        <v>-3.1849389400557297E-59</v>
      </c>
      <c r="K9" s="6">
        <f t="shared" si="2"/>
        <v>-2.4430192617927671E-79</v>
      </c>
      <c r="L9" s="6">
        <f t="shared" si="2"/>
        <v>-3.1780821170370468E-102</v>
      </c>
      <c r="M9" s="6">
        <f t="shared" si="2"/>
        <v>-7.1579285892645179E-128</v>
      </c>
      <c r="N9" s="6">
        <f t="shared" si="2"/>
        <v>-2.8323505450810023E-156</v>
      </c>
      <c r="O9" s="6">
        <f t="shared" si="2"/>
        <v>-1.9902659707012209E-187</v>
      </c>
      <c r="P9" s="6">
        <f t="shared" si="2"/>
        <v>-2.5038624727996031E-221</v>
      </c>
      <c r="Q9" s="6">
        <f t="shared" si="2"/>
        <v>-5.6752059305080502E-258</v>
      </c>
      <c r="R9" s="6">
        <f t="shared" si="2"/>
        <v>-2.329104815893843E-297</v>
      </c>
      <c r="S9" s="6">
        <f t="shared" si="2"/>
        <v>0</v>
      </c>
      <c r="T9" s="6">
        <f t="shared" si="2"/>
        <v>0</v>
      </c>
      <c r="U9" s="6">
        <f t="shared" si="2"/>
        <v>0</v>
      </c>
      <c r="V9" s="6">
        <f t="shared" si="2"/>
        <v>0</v>
      </c>
      <c r="W9" s="6">
        <f t="shared" si="2"/>
        <v>0</v>
      </c>
    </row>
    <row r="10" spans="1:23">
      <c r="A10" s="5">
        <f t="shared" si="5"/>
        <v>1E-3</v>
      </c>
      <c r="B10" s="10">
        <f t="shared" si="3"/>
        <v>-0.26767934943326682</v>
      </c>
      <c r="D10" s="6">
        <f t="shared" si="4"/>
        <v>3.7189174137997834E-2</v>
      </c>
      <c r="E10" s="6">
        <f t="shared" si="2"/>
        <v>-0.30486792511498689</v>
      </c>
      <c r="F10" s="6">
        <f t="shared" si="2"/>
        <v>-5.9845627680689117E-7</v>
      </c>
      <c r="G10" s="6">
        <f t="shared" si="2"/>
        <v>-9.2242574522379418E-16</v>
      </c>
      <c r="H10" s="6">
        <f t="shared" si="2"/>
        <v>-1.6980587263381868E-27</v>
      </c>
      <c r="I10" s="6">
        <f t="shared" si="2"/>
        <v>-4.397958382196134E-42</v>
      </c>
      <c r="J10" s="6">
        <f t="shared" si="2"/>
        <v>-1.741151760973897E-59</v>
      </c>
      <c r="K10" s="6">
        <f t="shared" si="2"/>
        <v>-1.1056703493993503E-79</v>
      </c>
      <c r="L10" s="6">
        <f t="shared" si="2"/>
        <v>-1.1611639287251204E-102</v>
      </c>
      <c r="M10" s="6">
        <f t="shared" si="2"/>
        <v>-2.0587829711134329E-128</v>
      </c>
      <c r="N10" s="6">
        <f t="shared" si="2"/>
        <v>-6.253590283010864E-157</v>
      </c>
      <c r="O10" s="6">
        <f t="shared" si="2"/>
        <v>-3.2894005879748797E-188</v>
      </c>
      <c r="P10" s="6">
        <f t="shared" si="2"/>
        <v>-3.0206686925131073E-222</v>
      </c>
      <c r="Q10" s="6">
        <f t="shared" si="2"/>
        <v>-4.8733185465420876E-259</v>
      </c>
      <c r="R10" s="6">
        <f t="shared" si="2"/>
        <v>-1.3881814011916054E-298</v>
      </c>
      <c r="S10" s="6">
        <f t="shared" si="2"/>
        <v>0</v>
      </c>
      <c r="T10" s="6">
        <f t="shared" si="2"/>
        <v>0</v>
      </c>
      <c r="U10" s="6">
        <f t="shared" si="2"/>
        <v>0</v>
      </c>
      <c r="V10" s="6">
        <f t="shared" si="2"/>
        <v>0</v>
      </c>
      <c r="W10" s="6">
        <f t="shared" si="2"/>
        <v>0</v>
      </c>
    </row>
    <row r="11" spans="1:23">
      <c r="A11" s="5">
        <f t="shared" si="5"/>
        <v>2E-3</v>
      </c>
      <c r="B11" s="10">
        <f t="shared" si="3"/>
        <v>-0.53530672369220933</v>
      </c>
      <c r="D11" s="6">
        <f t="shared" si="4"/>
        <v>-0.24123006857707077</v>
      </c>
      <c r="E11" s="6">
        <f t="shared" si="2"/>
        <v>-0.2940761137142911</v>
      </c>
      <c r="F11" s="6">
        <f t="shared" si="2"/>
        <v>-5.4140084667274503E-7</v>
      </c>
      <c r="G11" s="6">
        <f t="shared" si="2"/>
        <v>-7.6360345975466297E-16</v>
      </c>
      <c r="H11" s="6">
        <f t="shared" si="2"/>
        <v>-1.2543685433592173E-27</v>
      </c>
      <c r="I11" s="6">
        <f t="shared" si="2"/>
        <v>-2.8268510782141314E-42</v>
      </c>
      <c r="J11" s="6">
        <f t="shared" si="2"/>
        <v>-9.4950664321475186E-60</v>
      </c>
      <c r="K11" s="6">
        <f t="shared" si="2"/>
        <v>-4.9879441255478279E-80</v>
      </c>
      <c r="L11" s="6">
        <f t="shared" si="2"/>
        <v>-4.2251928115149814E-103</v>
      </c>
      <c r="M11" s="6">
        <f t="shared" si="2"/>
        <v>-5.8917177706371985E-129</v>
      </c>
      <c r="N11" s="6">
        <f t="shared" si="2"/>
        <v>-1.3723337788389759E-157</v>
      </c>
      <c r="O11" s="6">
        <f t="shared" si="2"/>
        <v>-5.3971716343758609E-189</v>
      </c>
      <c r="P11" s="6">
        <f t="shared" si="2"/>
        <v>-3.6131966841851478E-223</v>
      </c>
      <c r="Q11" s="6">
        <f t="shared" si="2"/>
        <v>-4.1435453250996664E-260</v>
      </c>
      <c r="R11" s="6">
        <f t="shared" si="2"/>
        <v>-8.1803507370900307E-300</v>
      </c>
      <c r="S11" s="6">
        <f t="shared" si="2"/>
        <v>0</v>
      </c>
      <c r="T11" s="6">
        <f t="shared" si="2"/>
        <v>0</v>
      </c>
      <c r="U11" s="6">
        <f t="shared" si="2"/>
        <v>0</v>
      </c>
      <c r="V11" s="6">
        <f t="shared" si="2"/>
        <v>0</v>
      </c>
      <c r="W11" s="6">
        <f t="shared" si="2"/>
        <v>0</v>
      </c>
    </row>
    <row r="12" spans="1:23">
      <c r="A12" s="5">
        <f t="shared" si="5"/>
        <v>3.0000000000000001E-3</v>
      </c>
      <c r="B12" s="10">
        <f t="shared" si="3"/>
        <v>-0.80283016059032375</v>
      </c>
      <c r="D12" s="6">
        <f t="shared" si="4"/>
        <v>-0.51922308307501686</v>
      </c>
      <c r="E12" s="6">
        <f t="shared" si="2"/>
        <v>-0.28360658795492727</v>
      </c>
      <c r="F12" s="6">
        <f t="shared" si="2"/>
        <v>-4.8956037897337097E-7</v>
      </c>
      <c r="G12" s="6">
        <f>EXP($A12-G$4*EXP(4*$A12))*(-64*G$4^3*EXP(12*$A12) +240*G$4^2*EXP(8*$A12)-120*G$4*EXP(4*$A12))</f>
        <v>-6.3161392649505619E-16</v>
      </c>
      <c r="H12" s="6">
        <f t="shared" si="2"/>
        <v>-9.2543754445879255E-28</v>
      </c>
      <c r="I12" s="6">
        <f t="shared" si="2"/>
        <v>-1.8136868760850524E-42</v>
      </c>
      <c r="J12" s="6">
        <f t="shared" si="2"/>
        <v>-5.1651263597684426E-60</v>
      </c>
      <c r="K12" s="6">
        <f t="shared" si="2"/>
        <v>-2.2428953950927051E-80</v>
      </c>
      <c r="L12" s="6">
        <f t="shared" si="2"/>
        <v>-1.5311473527678593E-103</v>
      </c>
      <c r="M12" s="6">
        <f t="shared" si="2"/>
        <v>-1.6775392073470961E-129</v>
      </c>
      <c r="N12" s="6">
        <f t="shared" si="2"/>
        <v>-2.9931422755963785E-158</v>
      </c>
      <c r="O12" s="6">
        <f t="shared" si="2"/>
        <v>-8.7911736458191041E-190</v>
      </c>
      <c r="P12" s="6">
        <f t="shared" si="2"/>
        <v>-4.2851018736150182E-224</v>
      </c>
      <c r="Q12" s="6">
        <f t="shared" si="2"/>
        <v>-3.4882394419646609E-261</v>
      </c>
      <c r="R12" s="6">
        <f t="shared" si="2"/>
        <v>-4.7659159385219986E-301</v>
      </c>
      <c r="S12" s="6">
        <f t="shared" si="2"/>
        <v>0</v>
      </c>
      <c r="T12" s="6">
        <f t="shared" si="2"/>
        <v>0</v>
      </c>
      <c r="U12" s="6">
        <f t="shared" si="2"/>
        <v>0</v>
      </c>
      <c r="V12" s="6">
        <f t="shared" si="2"/>
        <v>0</v>
      </c>
      <c r="W12" s="6">
        <f t="shared" si="2"/>
        <v>0</v>
      </c>
    </row>
    <row r="13" spans="1:23">
      <c r="A13" s="5">
        <f t="shared" si="5"/>
        <v>4.0000000000000001E-3</v>
      </c>
      <c r="B13" s="10">
        <f t="shared" si="3"/>
        <v>-1.0701977239145266</v>
      </c>
      <c r="D13" s="6">
        <f t="shared" si="4"/>
        <v>-0.79674528549089108</v>
      </c>
      <c r="E13" s="6">
        <f t="shared" si="2"/>
        <v>-0.2734519959436475</v>
      </c>
      <c r="F13" s="6">
        <f t="shared" si="2"/>
        <v>-4.4247998745078578E-7</v>
      </c>
      <c r="G13" s="6">
        <f t="shared" si="2"/>
        <v>-5.2201314171693052E-16</v>
      </c>
      <c r="H13" s="6">
        <f t="shared" si="2"/>
        <v>-6.8189323705633712E-28</v>
      </c>
      <c r="I13" s="6">
        <f t="shared" si="2"/>
        <v>-1.1615183696656671E-42</v>
      </c>
      <c r="J13" s="6">
        <f t="shared" si="2"/>
        <v>-2.8027291748405216E-60</v>
      </c>
      <c r="K13" s="6">
        <f t="shared" si="2"/>
        <v>-1.0052691091133155E-80</v>
      </c>
      <c r="L13" s="6">
        <f t="shared" si="2"/>
        <v>-5.525833046323422E-104</v>
      </c>
      <c r="M13" s="6">
        <f t="shared" si="2"/>
        <v>-4.7521920278252549E-130</v>
      </c>
      <c r="N13" s="6">
        <f t="shared" si="2"/>
        <v>-6.4881603671705441E-159</v>
      </c>
      <c r="O13" s="6">
        <f t="shared" si="2"/>
        <v>-1.4214970188176907E-190</v>
      </c>
      <c r="P13" s="6">
        <f t="shared" si="2"/>
        <v>-5.038448616868432E-225</v>
      </c>
      <c r="Q13" s="6">
        <f t="shared" si="2"/>
        <v>-2.9074355559323341E-262</v>
      </c>
      <c r="R13" s="6">
        <f t="shared" si="2"/>
        <v>-2.7450466977940825E-302</v>
      </c>
      <c r="S13" s="6">
        <f t="shared" si="2"/>
        <v>0</v>
      </c>
      <c r="T13" s="6">
        <f t="shared" si="2"/>
        <v>0</v>
      </c>
      <c r="U13" s="6">
        <f t="shared" si="2"/>
        <v>0</v>
      </c>
      <c r="V13" s="6">
        <f t="shared" si="2"/>
        <v>0</v>
      </c>
      <c r="W13" s="6">
        <f t="shared" si="2"/>
        <v>0</v>
      </c>
    </row>
    <row r="14" spans="1:23">
      <c r="A14" s="5">
        <f t="shared" si="5"/>
        <v>5.0000000000000001E-3</v>
      </c>
      <c r="B14" s="10">
        <f>SUM(D14:W14)</f>
        <v>-1.3373575164075298</v>
      </c>
      <c r="D14" s="6">
        <f>EXP($A14-D$4*EXP(4*$A14))*(-64*D$4^3*EXP(12*$A14) +240*D$4^2*EXP(8*$A14)-120*D$4*EXP(4*$A14))</f>
        <v>-1.0737520422905149</v>
      </c>
      <c r="E14" s="6">
        <f t="shared" si="2"/>
        <v>-0.26360507437458136</v>
      </c>
      <c r="F14" s="6">
        <f>EXP($A14-F$4*EXP(4*$A14))*(-64*F$4^3*EXP(12*$A14) +240*F$4^2*EXP(8*$A14)-120*F$4*EXP(4*$A14))</f>
        <v>-3.997424331597585E-7</v>
      </c>
      <c r="G14" s="6">
        <f t="shared" si="2"/>
        <v>-4.3107783306560182E-16</v>
      </c>
      <c r="H14" s="6">
        <f t="shared" si="2"/>
        <v>-5.0180010501291703E-28</v>
      </c>
      <c r="I14" s="6">
        <f t="shared" si="2"/>
        <v>-7.4249077085547525E-43</v>
      </c>
      <c r="J14" s="6">
        <f t="shared" si="2"/>
        <v>-1.5170301790797916E-60</v>
      </c>
      <c r="K14" s="6">
        <f t="shared" si="2"/>
        <v>-4.4909256728556694E-81</v>
      </c>
      <c r="L14" s="6">
        <f t="shared" si="2"/>
        <v>-1.986011113450347E-104</v>
      </c>
      <c r="M14" s="6">
        <f t="shared" si="2"/>
        <v>-1.3393589571301042E-130</v>
      </c>
      <c r="N14" s="6">
        <f t="shared" si="2"/>
        <v>-1.3977570228780087E-159</v>
      </c>
      <c r="O14" s="6">
        <f t="shared" si="2"/>
        <v>-2.2816591254386032E-191</v>
      </c>
      <c r="P14" s="6">
        <f t="shared" si="2"/>
        <v>-5.8733203042824239E-226</v>
      </c>
      <c r="Q14" s="6">
        <f t="shared" si="2"/>
        <v>-2.399198407592288E-263</v>
      </c>
      <c r="R14" s="6">
        <f t="shared" si="2"/>
        <v>-1.563011155374787E-303</v>
      </c>
      <c r="S14" s="6">
        <f t="shared" si="2"/>
        <v>0</v>
      </c>
      <c r="T14" s="6">
        <f t="shared" si="2"/>
        <v>0</v>
      </c>
      <c r="U14" s="6">
        <f t="shared" si="2"/>
        <v>0</v>
      </c>
      <c r="V14" s="6">
        <f t="shared" si="2"/>
        <v>0</v>
      </c>
      <c r="W14" s="6">
        <f t="shared" si="2"/>
        <v>0</v>
      </c>
    </row>
    <row r="15" spans="1:23">
      <c r="A15" s="5">
        <f t="shared" si="5"/>
        <v>6.0000000000000001E-3</v>
      </c>
      <c r="B15" s="10">
        <f t="shared" si="3"/>
        <v>-1.604257692744228</v>
      </c>
      <c r="D15" s="6">
        <f t="shared" si="4"/>
        <v>-1.3501986816412566</v>
      </c>
      <c r="E15" s="6">
        <f t="shared" si="2"/>
        <v>-0.25405865013778056</v>
      </c>
      <c r="F15" s="6">
        <f t="shared" si="2"/>
        <v>-3.6096519050711821E-7</v>
      </c>
      <c r="G15" s="6">
        <f t="shared" si="2"/>
        <v>-3.5569113472409182E-16</v>
      </c>
      <c r="H15" s="6">
        <f t="shared" si="2"/>
        <v>-3.6879751620965238E-28</v>
      </c>
      <c r="I15" s="6">
        <f t="shared" si="2"/>
        <v>-4.7375525697772588E-43</v>
      </c>
      <c r="J15" s="6">
        <f t="shared" si="2"/>
        <v>-8.1906025739577307E-61</v>
      </c>
      <c r="K15" s="6">
        <f t="shared" si="2"/>
        <v>-1.9996957324621008E-81</v>
      </c>
      <c r="L15" s="6">
        <f t="shared" si="2"/>
        <v>-7.1082309888693946E-105</v>
      </c>
      <c r="M15" s="6">
        <f t="shared" si="2"/>
        <v>-3.7555435630979679E-131</v>
      </c>
      <c r="N15" s="6">
        <f t="shared" si="2"/>
        <v>-2.9925879675075518E-160</v>
      </c>
      <c r="O15" s="6">
        <f t="shared" si="2"/>
        <v>-3.6353688663355247E-192</v>
      </c>
      <c r="P15" s="6">
        <f t="shared" si="2"/>
        <v>-6.7874506106984057E-227</v>
      </c>
      <c r="Q15" s="6">
        <f t="shared" si="2"/>
        <v>-1.9600044829172605E-264</v>
      </c>
      <c r="R15" s="6">
        <f t="shared" si="2"/>
        <v>-8.7975834777390917E-305</v>
      </c>
      <c r="S15" s="6">
        <f t="shared" si="2"/>
        <v>0</v>
      </c>
      <c r="T15" s="6">
        <f t="shared" si="2"/>
        <v>0</v>
      </c>
      <c r="U15" s="6">
        <f t="shared" si="2"/>
        <v>0</v>
      </c>
      <c r="V15" s="6">
        <f t="shared" si="2"/>
        <v>0</v>
      </c>
      <c r="W15" s="6">
        <f t="shared" si="2"/>
        <v>0</v>
      </c>
    </row>
    <row r="16" spans="1:23">
      <c r="A16" s="5">
        <f t="shared" si="5"/>
        <v>7.0000000000000001E-3</v>
      </c>
      <c r="B16" s="10">
        <f t="shared" si="3"/>
        <v>-1.8708464725007914</v>
      </c>
      <c r="D16" s="6">
        <f t="shared" si="4"/>
        <v>-1.6260405048833391</v>
      </c>
      <c r="E16" s="6">
        <f t="shared" si="2"/>
        <v>-0.24480564181972578</v>
      </c>
      <c r="F16" s="6">
        <f t="shared" si="2"/>
        <v>-3.2579772638473589E-7</v>
      </c>
      <c r="G16" s="6">
        <f t="shared" si="2"/>
        <v>-2.9324597536641264E-16</v>
      </c>
      <c r="H16" s="6">
        <f t="shared" si="2"/>
        <v>-2.7069851416659651E-28</v>
      </c>
      <c r="I16" s="6">
        <f t="shared" si="2"/>
        <v>-3.0172536217066364E-43</v>
      </c>
      <c r="J16" s="6">
        <f t="shared" si="2"/>
        <v>-4.4110467451772417E-61</v>
      </c>
      <c r="K16" s="6">
        <f t="shared" si="2"/>
        <v>-8.8748451152376228E-82</v>
      </c>
      <c r="L16" s="6">
        <f t="shared" si="2"/>
        <v>-2.5335536353839171E-105</v>
      </c>
      <c r="M16" s="6">
        <f t="shared" si="2"/>
        <v>-1.0476410526677682E-131</v>
      </c>
      <c r="N16" s="6">
        <f t="shared" si="2"/>
        <v>-6.3673174472034162E-161</v>
      </c>
      <c r="O16" s="6">
        <f t="shared" si="2"/>
        <v>-5.7494494939814828E-193</v>
      </c>
      <c r="P16" s="6">
        <f t="shared" si="2"/>
        <v>-7.7759012780400118E-228</v>
      </c>
      <c r="Q16" s="6">
        <f t="shared" si="2"/>
        <v>-1.5851315220878134E-265</v>
      </c>
      <c r="R16" s="6">
        <f t="shared" si="2"/>
        <v>-4.8947849078655774E-306</v>
      </c>
      <c r="S16" s="6">
        <f t="shared" si="2"/>
        <v>0</v>
      </c>
      <c r="T16" s="6">
        <f t="shared" si="2"/>
        <v>0</v>
      </c>
      <c r="U16" s="6">
        <f t="shared" si="2"/>
        <v>0</v>
      </c>
      <c r="V16" s="6">
        <f t="shared" si="2"/>
        <v>0</v>
      </c>
      <c r="W16" s="6">
        <f t="shared" si="2"/>
        <v>0</v>
      </c>
    </row>
    <row r="17" spans="1:23">
      <c r="A17" s="5">
        <f t="shared" si="5"/>
        <v>8.0000000000000002E-3</v>
      </c>
      <c r="B17" s="10">
        <f t="shared" si="3"/>
        <v>-2.1370721531139809</v>
      </c>
      <c r="D17" s="6">
        <f t="shared" si="4"/>
        <v>-1.9012327980977637</v>
      </c>
      <c r="E17" s="6">
        <f t="shared" si="2"/>
        <v>-0.23583906109723857</v>
      </c>
      <c r="F17" s="6">
        <f t="shared" si="2"/>
        <v>-2.9391897818709981E-7</v>
      </c>
      <c r="G17" s="6">
        <f t="shared" si="2"/>
        <v>-2.415635025561513E-16</v>
      </c>
      <c r="H17" s="6">
        <f>EXP($A17-H$4*EXP(4*$A17))*(-64*H$4^3*EXP(12*$A17) +240*H$4^2*EXP(8*$A17)-120*H$4*EXP(4*$A17))</f>
        <v>-1.9843677594492447E-28</v>
      </c>
      <c r="I17" s="6">
        <f t="shared" si="2"/>
        <v>-1.9180554571484753E-43</v>
      </c>
      <c r="J17" s="6">
        <f t="shared" si="2"/>
        <v>-2.3695574885970594E-61</v>
      </c>
      <c r="K17" s="6">
        <f t="shared" si="2"/>
        <v>-3.9257326513613117E-82</v>
      </c>
      <c r="L17" s="6">
        <f t="shared" si="2"/>
        <v>-8.9924933903909454E-106</v>
      </c>
      <c r="M17" s="6">
        <f t="shared" si="2"/>
        <v>-2.9074157413621012E-132</v>
      </c>
      <c r="N17" s="6">
        <f t="shared" si="2"/>
        <v>-1.3463239462458077E-161</v>
      </c>
      <c r="O17" s="6">
        <f t="shared" si="2"/>
        <v>-9.0254984587355646E-194</v>
      </c>
      <c r="P17" s="6">
        <f t="shared" si="2"/>
        <v>-8.8308133919445383E-229</v>
      </c>
      <c r="Q17" s="6">
        <f t="shared" si="2"/>
        <v>-1.2690341595970235E-266</v>
      </c>
      <c r="R17" s="6">
        <f t="shared" si="2"/>
        <v>-2.6918599856941875E-307</v>
      </c>
      <c r="S17" s="6">
        <f t="shared" si="2"/>
        <v>0</v>
      </c>
      <c r="T17" s="6">
        <f t="shared" si="2"/>
        <v>0</v>
      </c>
      <c r="U17" s="6">
        <f t="shared" si="2"/>
        <v>0</v>
      </c>
      <c r="V17" s="6">
        <f t="shared" si="2"/>
        <v>0</v>
      </c>
      <c r="W17" s="6">
        <f t="shared" si="2"/>
        <v>0</v>
      </c>
    </row>
    <row r="18" spans="1:23">
      <c r="A18" s="5">
        <f t="shared" si="5"/>
        <v>9.0000000000000011E-3</v>
      </c>
      <c r="B18" s="10">
        <f t="shared" si="3"/>
        <v>-2.4028831228298562</v>
      </c>
      <c r="D18" s="6">
        <f t="shared" si="4"/>
        <v>-2.175730843768477</v>
      </c>
      <c r="E18" s="6">
        <f t="shared" si="2"/>
        <v>-0.2271520140263617</v>
      </c>
      <c r="F18" s="6">
        <f t="shared" si="2"/>
        <v>-2.6503501735382109E-7</v>
      </c>
      <c r="G18" s="6">
        <f t="shared" si="2"/>
        <v>-1.988242609185078E-16</v>
      </c>
      <c r="H18" s="6">
        <f t="shared" si="2"/>
        <v>-1.4527624651202389E-28</v>
      </c>
      <c r="I18" s="6">
        <f t="shared" si="2"/>
        <v>-1.2170231283108801E-43</v>
      </c>
      <c r="J18" s="6">
        <f t="shared" si="2"/>
        <v>-1.2696622697000349E-61</v>
      </c>
      <c r="K18" s="6">
        <f t="shared" si="2"/>
        <v>-1.7307644838616891E-82</v>
      </c>
      <c r="L18" s="6">
        <f t="shared" si="2"/>
        <v>-3.1783690119956155E-106</v>
      </c>
      <c r="M18" s="6">
        <f t="shared" si="2"/>
        <v>-8.0268970701221749E-133</v>
      </c>
      <c r="N18" s="6">
        <f t="shared" si="2"/>
        <v>-2.8288846683111024E-162</v>
      </c>
      <c r="O18" s="6">
        <f t="shared" si="2"/>
        <v>-1.4062752263262282E-194</v>
      </c>
      <c r="P18" s="6">
        <f t="shared" si="2"/>
        <v>-9.9412588992646556E-230</v>
      </c>
      <c r="Q18" s="6">
        <f t="shared" si="2"/>
        <v>-1.0056884418331339E-267</v>
      </c>
      <c r="R18" s="6">
        <f t="shared" si="2"/>
        <v>0</v>
      </c>
      <c r="S18" s="6">
        <f t="shared" si="2"/>
        <v>0</v>
      </c>
      <c r="T18" s="6">
        <f t="shared" si="2"/>
        <v>0</v>
      </c>
      <c r="U18" s="6">
        <f t="shared" si="2"/>
        <v>0</v>
      </c>
      <c r="V18" s="6">
        <f t="shared" si="2"/>
        <v>0</v>
      </c>
      <c r="W18" s="6">
        <f t="shared" si="2"/>
        <v>0</v>
      </c>
    </row>
    <row r="19" spans="1:23">
      <c r="A19" s="5">
        <f t="shared" si="5"/>
        <v>1.0000000000000002E-2</v>
      </c>
      <c r="B19" s="10">
        <f t="shared" si="3"/>
        <v>-2.6682278736385636</v>
      </c>
      <c r="D19" s="6">
        <f t="shared" si="4"/>
        <v>-2.4494899325338708</v>
      </c>
      <c r="E19" s="6">
        <f t="shared" si="2"/>
        <v>-0.21873770222780714</v>
      </c>
      <c r="F19" s="6">
        <f t="shared" si="2"/>
        <v>-2.388768858832496E-7</v>
      </c>
      <c r="G19" s="6">
        <f t="shared" si="2"/>
        <v>-1.6351017882963493E-16</v>
      </c>
      <c r="H19" s="6">
        <f t="shared" si="2"/>
        <v>-1.0621869453297959E-28</v>
      </c>
      <c r="I19" s="6">
        <f t="shared" si="2"/>
        <v>-7.7076428292395344E-44</v>
      </c>
      <c r="J19" s="6">
        <f t="shared" si="2"/>
        <v>-6.7857854912860602E-62</v>
      </c>
      <c r="K19" s="6">
        <f t="shared" si="2"/>
        <v>-7.6051321486438928E-83</v>
      </c>
      <c r="L19" s="6">
        <f t="shared" si="2"/>
        <v>-1.1186529115132272E-106</v>
      </c>
      <c r="M19" s="6">
        <f t="shared" si="2"/>
        <v>-2.2045763502362298E-133</v>
      </c>
      <c r="N19" s="6">
        <f t="shared" si="2"/>
        <v>-5.9066683443711102E-163</v>
      </c>
      <c r="O19" s="6">
        <f t="shared" ref="O19:W34" si="6">EXP($A19-O$4*EXP(4*$A19))*(-64*O$4^3*EXP(12*$A19) +240*O$4^2*EXP(8*$A19)-120*O$4*EXP(4*$A19))</f>
        <v>-2.1747565301513717E-195</v>
      </c>
      <c r="P19" s="6">
        <f t="shared" si="6"/>
        <v>-1.1093216804137471E-230</v>
      </c>
      <c r="Q19" s="6">
        <f t="shared" si="6"/>
        <v>-7.8889287770428253E-269</v>
      </c>
      <c r="R19" s="6">
        <f t="shared" si="6"/>
        <v>0</v>
      </c>
      <c r="S19" s="6">
        <f t="shared" si="6"/>
        <v>0</v>
      </c>
      <c r="T19" s="6">
        <f t="shared" si="6"/>
        <v>0</v>
      </c>
      <c r="U19" s="6">
        <f t="shared" si="6"/>
        <v>0</v>
      </c>
      <c r="V19" s="6">
        <f t="shared" si="6"/>
        <v>0</v>
      </c>
      <c r="W19" s="6">
        <f t="shared" si="6"/>
        <v>0</v>
      </c>
    </row>
    <row r="20" spans="1:23">
      <c r="A20" s="5">
        <f t="shared" si="5"/>
        <v>1.1000000000000003E-2</v>
      </c>
      <c r="B20" s="10">
        <f t="shared" si="3"/>
        <v>-2.9330550141944256</v>
      </c>
      <c r="D20" s="6">
        <f t="shared" si="4"/>
        <v>-2.7224653750251893</v>
      </c>
      <c r="E20" s="6">
        <f t="shared" si="4"/>
        <v>-0.21058942397064243</v>
      </c>
      <c r="F20" s="6">
        <f t="shared" si="4"/>
        <v>-2.1519859402733971E-7</v>
      </c>
      <c r="G20" s="6">
        <f t="shared" si="4"/>
        <v>-1.343557073180981E-16</v>
      </c>
      <c r="H20" s="6">
        <f t="shared" si="4"/>
        <v>-7.7560204083773876E-29</v>
      </c>
      <c r="I20" s="6">
        <f t="shared" si="4"/>
        <v>-4.8722116355706422E-44</v>
      </c>
      <c r="J20" s="6">
        <f t="shared" si="4"/>
        <v>-3.6174167458098581E-62</v>
      </c>
      <c r="K20" s="6">
        <f t="shared" si="4"/>
        <v>-3.3305908626538398E-83</v>
      </c>
      <c r="L20" s="6">
        <f t="shared" si="4"/>
        <v>-3.920540090364875E-107</v>
      </c>
      <c r="M20" s="6">
        <f t="shared" si="4"/>
        <v>-6.0232434648303974E-134</v>
      </c>
      <c r="N20" s="6">
        <f t="shared" si="4"/>
        <v>-1.2255206357649905E-163</v>
      </c>
      <c r="O20" s="6">
        <f t="shared" si="4"/>
        <v>-3.3379443201530592E-196</v>
      </c>
      <c r="P20" s="6">
        <f t="shared" si="4"/>
        <v>-1.2269693920327927E-231</v>
      </c>
      <c r="Q20" s="6">
        <f t="shared" si="4"/>
        <v>-6.1251857549801831E-270</v>
      </c>
      <c r="R20" s="6">
        <f t="shared" si="4"/>
        <v>0</v>
      </c>
      <c r="S20" s="6">
        <f t="shared" si="4"/>
        <v>0</v>
      </c>
      <c r="T20" s="6">
        <f t="shared" si="6"/>
        <v>0</v>
      </c>
      <c r="U20" s="6">
        <f t="shared" si="6"/>
        <v>0</v>
      </c>
      <c r="V20" s="6">
        <f t="shared" si="6"/>
        <v>0</v>
      </c>
      <c r="W20" s="6">
        <f t="shared" si="6"/>
        <v>0</v>
      </c>
    </row>
    <row r="21" spans="1:23">
      <c r="A21" s="5">
        <f t="shared" si="5"/>
        <v>1.2000000000000004E-2</v>
      </c>
      <c r="B21" s="10">
        <f t="shared" si="3"/>
        <v>-3.1973132827184965</v>
      </c>
      <c r="D21" s="6">
        <f t="shared" si="4"/>
        <v>-2.9946125137872812</v>
      </c>
      <c r="E21" s="6">
        <f t="shared" si="4"/>
        <v>-0.20270057515594703</v>
      </c>
      <c r="F21" s="6">
        <f t="shared" si="4"/>
        <v>-1.937752681016985E-7</v>
      </c>
      <c r="G21" s="6">
        <f t="shared" si="4"/>
        <v>-1.1030670210772849E-16</v>
      </c>
      <c r="H21" s="6">
        <f t="shared" si="4"/>
        <v>-5.6559594398674606E-29</v>
      </c>
      <c r="I21" s="6">
        <f t="shared" si="4"/>
        <v>-3.0740380871407204E-44</v>
      </c>
      <c r="J21" s="6">
        <f t="shared" si="4"/>
        <v>-1.9234416057890579E-62</v>
      </c>
      <c r="K21" s="6">
        <f t="shared" si="4"/>
        <v>-1.4537030818674977E-83</v>
      </c>
      <c r="L21" s="6">
        <f t="shared" si="4"/>
        <v>-1.368196791272653E-107</v>
      </c>
      <c r="M21" s="6">
        <f t="shared" si="4"/>
        <v>-1.6370215987529922E-134</v>
      </c>
      <c r="N21" s="6">
        <f t="shared" si="4"/>
        <v>-2.5266108107837668E-164</v>
      </c>
      <c r="O21" s="6">
        <f t="shared" si="4"/>
        <v>-5.084667354280519E-197</v>
      </c>
      <c r="P21" s="6">
        <f t="shared" si="4"/>
        <v>-1.34510032802478E-232</v>
      </c>
      <c r="Q21" s="6">
        <f t="shared" si="4"/>
        <v>-4.7070552521224664E-271</v>
      </c>
      <c r="R21" s="6">
        <f t="shared" si="4"/>
        <v>0</v>
      </c>
      <c r="S21" s="6">
        <f t="shared" si="4"/>
        <v>0</v>
      </c>
      <c r="T21" s="6">
        <f t="shared" si="6"/>
        <v>0</v>
      </c>
      <c r="U21" s="6">
        <f t="shared" si="6"/>
        <v>0</v>
      </c>
      <c r="V21" s="6">
        <f t="shared" si="6"/>
        <v>0</v>
      </c>
      <c r="W21" s="6">
        <f t="shared" si="6"/>
        <v>0</v>
      </c>
    </row>
    <row r="22" spans="1:23">
      <c r="A22" s="5">
        <f t="shared" si="5"/>
        <v>1.3000000000000005E-2</v>
      </c>
      <c r="B22" s="10">
        <f t="shared" si="3"/>
        <v>-3.4609515598824663</v>
      </c>
      <c r="D22" s="6">
        <f t="shared" si="4"/>
        <v>-3.2658867352788001</v>
      </c>
      <c r="E22" s="6">
        <f t="shared" si="4"/>
        <v>-0.19506465020222805</v>
      </c>
      <c r="F22" s="6">
        <f t="shared" si="4"/>
        <v>-1.7440143803002592E-7</v>
      </c>
      <c r="G22" s="6">
        <f t="shared" si="4"/>
        <v>-9.0485851088646439E-17</v>
      </c>
      <c r="H22" s="6">
        <f t="shared" si="4"/>
        <v>-4.1190845333632338E-29</v>
      </c>
      <c r="I22" s="6">
        <f t="shared" si="4"/>
        <v>-1.9358316638548113E-44</v>
      </c>
      <c r="J22" s="6">
        <f t="shared" si="4"/>
        <v>-1.0200865733731001E-62</v>
      </c>
      <c r="K22" s="6">
        <f t="shared" si="4"/>
        <v>-6.3235970548417403E-84</v>
      </c>
      <c r="L22" s="6">
        <f t="shared" si="4"/>
        <v>-4.7544026242455926E-108</v>
      </c>
      <c r="M22" s="6">
        <f t="shared" si="4"/>
        <v>-4.425761185480447E-135</v>
      </c>
      <c r="N22" s="6">
        <f t="shared" si="4"/>
        <v>-5.1758858304601577E-165</v>
      </c>
      <c r="O22" s="6">
        <f t="shared" si="4"/>
        <v>-7.686840187152627E-198</v>
      </c>
      <c r="P22" s="6">
        <f t="shared" si="4"/>
        <v>-1.461520455619933E-233</v>
      </c>
      <c r="Q22" s="6">
        <f t="shared" si="4"/>
        <v>-3.5800592299383772E-272</v>
      </c>
      <c r="R22" s="6">
        <f t="shared" si="4"/>
        <v>0</v>
      </c>
      <c r="S22" s="6">
        <f t="shared" si="4"/>
        <v>0</v>
      </c>
      <c r="T22" s="6">
        <f t="shared" si="6"/>
        <v>0</v>
      </c>
      <c r="U22" s="6">
        <f t="shared" si="6"/>
        <v>0</v>
      </c>
      <c r="V22" s="6">
        <f t="shared" si="6"/>
        <v>0</v>
      </c>
      <c r="W22" s="6">
        <f t="shared" si="6"/>
        <v>0</v>
      </c>
    </row>
    <row r="23" spans="1:23">
      <c r="A23" s="5">
        <f t="shared" si="5"/>
        <v>1.4000000000000005E-2</v>
      </c>
      <c r="B23" s="10">
        <f t="shared" si="3"/>
        <v>-3.7239188816710147</v>
      </c>
      <c r="D23" s="6">
        <f t="shared" si="4"/>
        <v>-3.5362434819471273</v>
      </c>
      <c r="E23" s="6">
        <f t="shared" si="4"/>
        <v>-0.18767524283443263</v>
      </c>
      <c r="F23" s="6">
        <f t="shared" si="4"/>
        <v>-1.568894548906372E-7</v>
      </c>
      <c r="G23" s="6">
        <f t="shared" si="4"/>
        <v>-7.4163630033523303E-17</v>
      </c>
      <c r="H23" s="6">
        <f t="shared" si="4"/>
        <v>-2.9958488974719674E-29</v>
      </c>
      <c r="I23" s="6">
        <f t="shared" si="4"/>
        <v>-1.2167402540097946E-44</v>
      </c>
      <c r="J23" s="6">
        <f t="shared" si="4"/>
        <v>-5.3959525659275161E-63</v>
      </c>
      <c r="K23" s="6">
        <f t="shared" si="4"/>
        <v>-2.7414532473810782E-84</v>
      </c>
      <c r="L23" s="6">
        <f t="shared" si="4"/>
        <v>-1.6450557941911317E-108</v>
      </c>
      <c r="M23" s="6">
        <f t="shared" si="4"/>
        <v>-1.1902054569859114E-135</v>
      </c>
      <c r="N23" s="6">
        <f t="shared" si="4"/>
        <v>-1.0535339504259321E-165</v>
      </c>
      <c r="O23" s="6">
        <f t="shared" si="4"/>
        <v>-1.1532455491853645E-198</v>
      </c>
      <c r="P23" s="6">
        <f t="shared" si="4"/>
        <v>-1.5738700612177355E-234</v>
      </c>
      <c r="Q23" s="6">
        <f t="shared" si="4"/>
        <v>-2.6947843642941254E-273</v>
      </c>
      <c r="R23" s="6">
        <f t="shared" si="4"/>
        <v>0</v>
      </c>
      <c r="S23" s="6">
        <f t="shared" si="4"/>
        <v>0</v>
      </c>
      <c r="T23" s="6">
        <f t="shared" si="6"/>
        <v>0</v>
      </c>
      <c r="U23" s="6">
        <f t="shared" si="6"/>
        <v>0</v>
      </c>
      <c r="V23" s="6">
        <f t="shared" si="6"/>
        <v>0</v>
      </c>
      <c r="W23" s="6">
        <f t="shared" si="6"/>
        <v>0</v>
      </c>
    </row>
    <row r="24" spans="1:23">
      <c r="A24" s="5">
        <f t="shared" si="5"/>
        <v>1.5000000000000006E-2</v>
      </c>
      <c r="B24" s="10">
        <f t="shared" si="3"/>
        <v>-3.9861644522211597</v>
      </c>
      <c r="D24" s="6">
        <f t="shared" si="4"/>
        <v>-3.805638264374676</v>
      </c>
      <c r="E24" s="6">
        <f t="shared" si="4"/>
        <v>-0.18052604677845424</v>
      </c>
      <c r="F24" s="6">
        <f t="shared" si="4"/>
        <v>-1.410680293458704E-7</v>
      </c>
      <c r="G24" s="6">
        <f t="shared" si="4"/>
        <v>-6.0733923441289157E-17</v>
      </c>
      <c r="H24" s="6">
        <f t="shared" si="4"/>
        <v>-2.1760134935332947E-29</v>
      </c>
      <c r="I24" s="6">
        <f t="shared" si="4"/>
        <v>-7.6330268181239465E-45</v>
      </c>
      <c r="J24" s="6">
        <f t="shared" si="4"/>
        <v>-2.8468708559391361E-63</v>
      </c>
      <c r="K24" s="6">
        <f t="shared" si="4"/>
        <v>-1.1844583095673869E-84</v>
      </c>
      <c r="L24" s="6">
        <f t="shared" si="4"/>
        <v>-5.6675469731465917E-109</v>
      </c>
      <c r="M24" s="6">
        <f t="shared" si="4"/>
        <v>-3.1838095255777303E-136</v>
      </c>
      <c r="N24" s="6">
        <f t="shared" si="4"/>
        <v>-2.1306825068835026E-166</v>
      </c>
      <c r="O24" s="6">
        <f t="shared" si="4"/>
        <v>-1.7170031031570601E-199</v>
      </c>
      <c r="P24" s="6">
        <f t="shared" si="4"/>
        <v>-1.6796973256273131E-235</v>
      </c>
      <c r="Q24" s="6">
        <f t="shared" si="4"/>
        <v>-2.007394143878075E-274</v>
      </c>
      <c r="R24" s="6">
        <f t="shared" si="4"/>
        <v>0</v>
      </c>
      <c r="S24" s="6">
        <f t="shared" si="4"/>
        <v>0</v>
      </c>
      <c r="T24" s="6">
        <f t="shared" si="6"/>
        <v>0</v>
      </c>
      <c r="U24" s="6">
        <f t="shared" si="6"/>
        <v>0</v>
      </c>
      <c r="V24" s="6">
        <f t="shared" si="6"/>
        <v>0</v>
      </c>
      <c r="W24" s="6">
        <f t="shared" si="6"/>
        <v>0</v>
      </c>
    </row>
    <row r="25" spans="1:23">
      <c r="A25" s="5">
        <f t="shared" si="5"/>
        <v>1.6000000000000007E-2</v>
      </c>
      <c r="B25" s="10">
        <f t="shared" si="3"/>
        <v>-4.24763765663646</v>
      </c>
      <c r="D25" s="6">
        <f t="shared" si="4"/>
        <v>-4.0740266734925159</v>
      </c>
      <c r="E25" s="6">
        <f t="shared" si="4"/>
        <v>-0.17361085636306142</v>
      </c>
      <c r="F25" s="6">
        <f t="shared" si="4"/>
        <v>-1.2678088241461177E-7</v>
      </c>
      <c r="G25" s="6">
        <f t="shared" si="4"/>
        <v>-4.9693578755182714E-17</v>
      </c>
      <c r="H25" s="6">
        <f t="shared" si="4"/>
        <v>-1.5784231081697767E-29</v>
      </c>
      <c r="I25" s="6">
        <f t="shared" si="4"/>
        <v>-4.7792637122711784E-45</v>
      </c>
      <c r="J25" s="6">
        <f t="shared" si="4"/>
        <v>-1.4980676556551758E-63</v>
      </c>
      <c r="K25" s="6">
        <f t="shared" si="4"/>
        <v>-5.1000574999151168E-85</v>
      </c>
      <c r="L25" s="6">
        <f t="shared" si="4"/>
        <v>-1.9441597619321657E-109</v>
      </c>
      <c r="M25" s="6">
        <f t="shared" si="4"/>
        <v>-8.4713796315486447E-137</v>
      </c>
      <c r="N25" s="6">
        <f t="shared" si="4"/>
        <v>-4.2813832561782261E-167</v>
      </c>
      <c r="O25" s="6">
        <f t="shared" si="4"/>
        <v>-2.5367776685101991E-200</v>
      </c>
      <c r="P25" s="6">
        <f t="shared" si="4"/>
        <v>-1.7765430249502615E-236</v>
      </c>
      <c r="Q25" s="6">
        <f t="shared" si="4"/>
        <v>-1.4797828077596614E-275</v>
      </c>
      <c r="R25" s="6">
        <f t="shared" si="4"/>
        <v>0</v>
      </c>
      <c r="S25" s="6">
        <f t="shared" si="4"/>
        <v>0</v>
      </c>
      <c r="T25" s="6">
        <f t="shared" si="6"/>
        <v>0</v>
      </c>
      <c r="U25" s="6">
        <f t="shared" si="6"/>
        <v>0</v>
      </c>
      <c r="V25" s="6">
        <f t="shared" si="6"/>
        <v>0</v>
      </c>
      <c r="W25" s="6">
        <f t="shared" si="6"/>
        <v>0</v>
      </c>
    </row>
    <row r="26" spans="1:23">
      <c r="A26" s="5">
        <f t="shared" si="5"/>
        <v>1.7000000000000008E-2</v>
      </c>
      <c r="B26" s="10">
        <f t="shared" si="3"/>
        <v>-4.508288073773671</v>
      </c>
      <c r="D26" s="6">
        <f t="shared" si="4"/>
        <v>-4.3413643928569261</v>
      </c>
      <c r="E26" s="6">
        <f t="shared" si="4"/>
        <v>-0.16692356703124364</v>
      </c>
      <c r="F26" s="6">
        <f t="shared" si="4"/>
        <v>-1.1388550059537863E-7</v>
      </c>
      <c r="G26" s="6">
        <f t="shared" si="4"/>
        <v>-4.0625274113029241E-17</v>
      </c>
      <c r="H26" s="6">
        <f t="shared" si="4"/>
        <v>-1.1434129919105676E-29</v>
      </c>
      <c r="I26" s="6">
        <f t="shared" si="4"/>
        <v>-2.9866694005771474E-45</v>
      </c>
      <c r="J26" s="6">
        <f t="shared" si="4"/>
        <v>-7.8623894916301165E-64</v>
      </c>
      <c r="K26" s="6">
        <f t="shared" si="4"/>
        <v>-2.1884709127981914E-85</v>
      </c>
      <c r="L26" s="6">
        <f t="shared" si="4"/>
        <v>-6.6402368952856617E-110</v>
      </c>
      <c r="M26" s="6">
        <f t="shared" si="4"/>
        <v>-2.2419909067838539E-137</v>
      </c>
      <c r="N26" s="6">
        <f t="shared" si="4"/>
        <v>-8.5473874747987584E-168</v>
      </c>
      <c r="O26" s="6">
        <f t="shared" si="4"/>
        <v>-3.719138798104224E-201</v>
      </c>
      <c r="P26" s="6">
        <f t="shared" si="4"/>
        <v>-1.8620325587969661E-237</v>
      </c>
      <c r="Q26" s="6">
        <f t="shared" si="4"/>
        <v>-1.0794481415826992E-276</v>
      </c>
      <c r="R26" s="6">
        <f t="shared" si="4"/>
        <v>0</v>
      </c>
      <c r="S26" s="6">
        <f t="shared" si="4"/>
        <v>0</v>
      </c>
      <c r="T26" s="6">
        <f t="shared" si="6"/>
        <v>0</v>
      </c>
      <c r="U26" s="6">
        <f t="shared" si="6"/>
        <v>0</v>
      </c>
      <c r="V26" s="6">
        <f t="shared" si="6"/>
        <v>0</v>
      </c>
      <c r="W26" s="6">
        <f t="shared" si="6"/>
        <v>0</v>
      </c>
    </row>
    <row r="27" spans="1:23">
      <c r="A27" s="5">
        <f t="shared" si="5"/>
        <v>1.8000000000000009E-2</v>
      </c>
      <c r="B27" s="10">
        <f t="shared" si="3"/>
        <v>-4.7680654889999996</v>
      </c>
      <c r="D27" s="6">
        <f t="shared" si="4"/>
        <v>-4.6076072109850248</v>
      </c>
      <c r="E27" s="6">
        <f t="shared" si="4"/>
        <v>-0.16045817576298682</v>
      </c>
      <c r="F27" s="6">
        <f t="shared" si="4"/>
        <v>-1.0225198786381452E-7</v>
      </c>
      <c r="G27" s="6">
        <f t="shared" si="4"/>
        <v>-3.3183175041841841E-17</v>
      </c>
      <c r="H27" s="6">
        <f t="shared" si="4"/>
        <v>-8.2717677119109161E-30</v>
      </c>
      <c r="I27" s="6">
        <f t="shared" si="4"/>
        <v>-1.8628243407050494E-45</v>
      </c>
      <c r="J27" s="6">
        <f t="shared" si="4"/>
        <v>-4.1155944928144609E-64</v>
      </c>
      <c r="K27" s="6">
        <f t="shared" si="4"/>
        <v>-9.3586009296679147E-86</v>
      </c>
      <c r="L27" s="6">
        <f t="shared" si="4"/>
        <v>-2.2580962129888754E-110</v>
      </c>
      <c r="M27" s="6">
        <f t="shared" si="4"/>
        <v>-5.9016963071196733E-138</v>
      </c>
      <c r="N27" s="6">
        <f t="shared" si="4"/>
        <v>-1.6953341540118716E-168</v>
      </c>
      <c r="O27" s="6">
        <f t="shared" si="4"/>
        <v>-5.410502351364397E-202</v>
      </c>
      <c r="P27" s="6">
        <f t="shared" si="4"/>
        <v>-1.9339706961121084E-238</v>
      </c>
      <c r="Q27" s="6">
        <f t="shared" si="4"/>
        <v>-7.7915845442601066E-278</v>
      </c>
      <c r="R27" s="6">
        <f t="shared" si="4"/>
        <v>0</v>
      </c>
      <c r="S27" s="6">
        <f t="shared" si="4"/>
        <v>0</v>
      </c>
      <c r="T27" s="6">
        <f t="shared" si="6"/>
        <v>0</v>
      </c>
      <c r="U27" s="6">
        <f t="shared" si="6"/>
        <v>0</v>
      </c>
      <c r="V27" s="6">
        <f t="shared" si="6"/>
        <v>0</v>
      </c>
      <c r="W27" s="6">
        <f t="shared" si="6"/>
        <v>0</v>
      </c>
    </row>
    <row r="28" spans="1:23">
      <c r="A28" s="5">
        <f t="shared" si="5"/>
        <v>1.900000000000001E-2</v>
      </c>
      <c r="B28" s="10">
        <f t="shared" si="3"/>
        <v>-5.0269199069187458</v>
      </c>
      <c r="D28" s="6">
        <f t="shared" si="4"/>
        <v>-4.8727110337451949</v>
      </c>
      <c r="E28" s="6">
        <f t="shared" si="4"/>
        <v>-0.15420878141154357</v>
      </c>
      <c r="F28" s="6">
        <f t="shared" si="4"/>
        <v>-9.1762007555527561E-8</v>
      </c>
      <c r="G28" s="6">
        <f t="shared" si="4"/>
        <v>-2.7080936513925842E-17</v>
      </c>
      <c r="H28" s="6">
        <f t="shared" si="4"/>
        <v>-5.9759466687711452E-30</v>
      </c>
      <c r="I28" s="6">
        <f t="shared" si="4"/>
        <v>-1.1596098054091139E-45</v>
      </c>
      <c r="J28" s="6">
        <f t="shared" si="4"/>
        <v>-2.1486264036805882E-64</v>
      </c>
      <c r="K28" s="6">
        <f t="shared" si="4"/>
        <v>-3.9882238698883404E-86</v>
      </c>
      <c r="L28" s="6">
        <f t="shared" si="4"/>
        <v>-7.6454133740974706E-111</v>
      </c>
      <c r="M28" s="6">
        <f t="shared" si="4"/>
        <v>-1.5451612625592667E-138</v>
      </c>
      <c r="N28" s="6">
        <f t="shared" si="4"/>
        <v>-3.3407081186388162E-169</v>
      </c>
      <c r="O28" s="6">
        <f t="shared" si="4"/>
        <v>-7.8100628911620185E-203</v>
      </c>
      <c r="P28" s="6">
        <f t="shared" si="4"/>
        <v>-1.9904338961059488E-239</v>
      </c>
      <c r="Q28" s="6">
        <f t="shared" si="4"/>
        <v>-5.5648265859898383E-279</v>
      </c>
      <c r="R28" s="6">
        <f t="shared" si="4"/>
        <v>0</v>
      </c>
      <c r="S28" s="6">
        <f t="shared" si="4"/>
        <v>0</v>
      </c>
      <c r="T28" s="6">
        <f t="shared" si="6"/>
        <v>0</v>
      </c>
      <c r="U28" s="6">
        <f t="shared" si="6"/>
        <v>0</v>
      </c>
      <c r="V28" s="6">
        <f t="shared" si="6"/>
        <v>0</v>
      </c>
      <c r="W28" s="6">
        <f t="shared" si="6"/>
        <v>0</v>
      </c>
    </row>
    <row r="29" spans="1:23">
      <c r="A29" s="5">
        <f t="shared" si="5"/>
        <v>2.0000000000000011E-2</v>
      </c>
      <c r="B29" s="10">
        <f t="shared" si="3"/>
        <v>-5.2848015640609676</v>
      </c>
      <c r="D29" s="6">
        <f t="shared" si="4"/>
        <v>-5.1366318967978648</v>
      </c>
      <c r="E29" s="6">
        <f t="shared" si="4"/>
        <v>-0.14816958495529522</v>
      </c>
      <c r="F29" s="6">
        <f t="shared" si="4"/>
        <v>-8.2307807604319242E-8</v>
      </c>
      <c r="G29" s="6">
        <f t="shared" si="4"/>
        <v>-2.2081675608108593E-17</v>
      </c>
      <c r="H29" s="6">
        <f t="shared" si="4"/>
        <v>-4.3114754969356064E-30</v>
      </c>
      <c r="I29" s="6">
        <f t="shared" si="4"/>
        <v>-7.2044974726792906E-46</v>
      </c>
      <c r="J29" s="6">
        <f t="shared" si="4"/>
        <v>-1.118754874051402E-64</v>
      </c>
      <c r="K29" s="6">
        <f t="shared" si="4"/>
        <v>-1.6937158882931018E-86</v>
      </c>
      <c r="L29" s="6">
        <f t="shared" si="4"/>
        <v>-2.5772203158777072E-111</v>
      </c>
      <c r="M29" s="6">
        <f t="shared" si="4"/>
        <v>-4.0236047027349397E-139</v>
      </c>
      <c r="N29" s="6">
        <f t="shared" si="4"/>
        <v>-6.5399085961076814E-170</v>
      </c>
      <c r="O29" s="6">
        <f t="shared" si="4"/>
        <v>-1.1186125043043149E-203</v>
      </c>
      <c r="P29" s="6">
        <f t="shared" si="4"/>
        <v>-2.0298548751656767E-240</v>
      </c>
      <c r="Q29" s="6">
        <f t="shared" si="4"/>
        <v>-3.9324290620910758E-280</v>
      </c>
      <c r="R29" s="6">
        <f t="shared" si="4"/>
        <v>0</v>
      </c>
      <c r="S29" s="6">
        <f t="shared" si="4"/>
        <v>0</v>
      </c>
      <c r="T29" s="6">
        <f t="shared" si="6"/>
        <v>0</v>
      </c>
      <c r="U29" s="6">
        <f t="shared" si="6"/>
        <v>0</v>
      </c>
      <c r="V29" s="6">
        <f t="shared" si="6"/>
        <v>0</v>
      </c>
      <c r="W29" s="6">
        <f t="shared" si="6"/>
        <v>0</v>
      </c>
    </row>
    <row r="30" spans="1:23">
      <c r="A30" s="5">
        <f t="shared" si="5"/>
        <v>2.1000000000000012E-2</v>
      </c>
      <c r="B30" s="10">
        <f t="shared" si="3"/>
        <v>-5.5416609415410312</v>
      </c>
      <c r="D30" s="6">
        <f t="shared" si="4"/>
        <v>-5.3993259780823823</v>
      </c>
      <c r="E30" s="6">
        <f t="shared" si="4"/>
        <v>-0.14233488966732513</v>
      </c>
      <c r="F30" s="6">
        <f t="shared" si="4"/>
        <v>-7.3791323038291457E-8</v>
      </c>
      <c r="G30" s="6">
        <f t="shared" si="4"/>
        <v>-1.7989598446539886E-17</v>
      </c>
      <c r="H30" s="6">
        <f t="shared" si="4"/>
        <v>-3.106372973003024E-30</v>
      </c>
      <c r="I30" s="6">
        <f t="shared" si="4"/>
        <v>-4.4672879764922814E-46</v>
      </c>
      <c r="J30" s="6">
        <f t="shared" si="4"/>
        <v>-5.8096510606329793E-65</v>
      </c>
      <c r="K30" s="6">
        <f t="shared" si="4"/>
        <v>-7.1678347827879508E-87</v>
      </c>
      <c r="L30" s="6">
        <f t="shared" si="4"/>
        <v>-8.6494106925187924E-112</v>
      </c>
      <c r="M30" s="6">
        <f t="shared" si="4"/>
        <v>-1.0420580271372591E-139</v>
      </c>
      <c r="N30" s="6">
        <f t="shared" si="4"/>
        <v>-1.2718717665130897E-170</v>
      </c>
      <c r="O30" s="6">
        <f t="shared" si="4"/>
        <v>-1.5896423051675813E-204</v>
      </c>
      <c r="P30" s="6">
        <f t="shared" si="4"/>
        <v>-2.0510942905431722E-241</v>
      </c>
      <c r="Q30" s="6">
        <f t="shared" si="4"/>
        <v>-2.7493819048847323E-281</v>
      </c>
      <c r="R30" s="6">
        <f t="shared" si="4"/>
        <v>0</v>
      </c>
      <c r="S30" s="6">
        <f t="shared" si="4"/>
        <v>0</v>
      </c>
      <c r="T30" s="6">
        <f t="shared" si="6"/>
        <v>0</v>
      </c>
      <c r="U30" s="6">
        <f t="shared" si="6"/>
        <v>0</v>
      </c>
      <c r="V30" s="6">
        <f t="shared" si="6"/>
        <v>0</v>
      </c>
      <c r="W30" s="6">
        <f t="shared" si="6"/>
        <v>0</v>
      </c>
    </row>
    <row r="31" spans="1:23">
      <c r="A31" s="5">
        <f t="shared" si="5"/>
        <v>2.2000000000000013E-2</v>
      </c>
      <c r="B31" s="10">
        <f t="shared" si="3"/>
        <v>-5.7974487776737682</v>
      </c>
      <c r="D31" s="6">
        <f t="shared" si="4"/>
        <v>-5.6607496103455572</v>
      </c>
      <c r="E31" s="6">
        <f t="shared" si="4"/>
        <v>-0.13669910120486031</v>
      </c>
      <c r="F31" s="6">
        <f t="shared" si="4"/>
        <v>-6.6123350043451071E-8</v>
      </c>
      <c r="G31" s="6">
        <f t="shared" si="4"/>
        <v>-1.464301463180535E-17</v>
      </c>
      <c r="H31" s="6">
        <f t="shared" si="4"/>
        <v>-2.2350506789644887E-30</v>
      </c>
      <c r="I31" s="6">
        <f t="shared" si="4"/>
        <v>-2.7645804728340564E-46</v>
      </c>
      <c r="J31" s="6">
        <f t="shared" si="4"/>
        <v>-3.008857286399339E-65</v>
      </c>
      <c r="K31" s="6">
        <f t="shared" si="4"/>
        <v>-3.022844015604328E-87</v>
      </c>
      <c r="L31" s="6">
        <f t="shared" si="4"/>
        <v>-2.890002463244731E-112</v>
      </c>
      <c r="M31" s="6">
        <f t="shared" si="4"/>
        <v>-2.684071760335697E-140</v>
      </c>
      <c r="N31" s="6">
        <f t="shared" si="4"/>
        <v>-2.4572084997682329E-171</v>
      </c>
      <c r="O31" s="6">
        <f t="shared" si="4"/>
        <v>-2.2413006126979731E-205</v>
      </c>
      <c r="P31" s="6">
        <f t="shared" si="4"/>
        <v>-2.0534950051316025E-242</v>
      </c>
      <c r="Q31" s="6">
        <f t="shared" si="4"/>
        <v>-1.9017594236520692E-282</v>
      </c>
      <c r="R31" s="6">
        <f t="shared" si="4"/>
        <v>0</v>
      </c>
      <c r="S31" s="6">
        <f t="shared" si="4"/>
        <v>0</v>
      </c>
      <c r="T31" s="6">
        <f t="shared" si="6"/>
        <v>0</v>
      </c>
      <c r="U31" s="6">
        <f t="shared" si="6"/>
        <v>0</v>
      </c>
      <c r="V31" s="6">
        <f t="shared" si="6"/>
        <v>0</v>
      </c>
      <c r="W31" s="6">
        <f t="shared" si="6"/>
        <v>0</v>
      </c>
    </row>
    <row r="32" spans="1:23">
      <c r="A32" s="5">
        <f t="shared" si="5"/>
        <v>2.3000000000000013E-2</v>
      </c>
      <c r="B32" s="10">
        <f t="shared" si="3"/>
        <v>-6.052116080550781</v>
      </c>
      <c r="D32" s="6">
        <f t="shared" si="4"/>
        <v>-5.9208592937072284</v>
      </c>
      <c r="E32" s="6">
        <f t="shared" si="4"/>
        <v>-0.13125672762076632</v>
      </c>
      <c r="F32" s="6">
        <f t="shared" si="4"/>
        <v>-5.9222786287398575E-8</v>
      </c>
      <c r="G32" s="6">
        <f t="shared" si="4"/>
        <v>-1.1908514400596117E-17</v>
      </c>
      <c r="H32" s="6">
        <f t="shared" si="4"/>
        <v>-1.6059235720578663E-30</v>
      </c>
      <c r="I32" s="6">
        <f t="shared" si="4"/>
        <v>-1.707481977591458E-46</v>
      </c>
      <c r="J32" s="6">
        <f t="shared" si="4"/>
        <v>-1.5541212538989643E-65</v>
      </c>
      <c r="K32" s="6">
        <f t="shared" si="4"/>
        <v>-1.2703334227498284E-87</v>
      </c>
      <c r="L32" s="6">
        <f t="shared" si="4"/>
        <v>-9.6134422268762663E-113</v>
      </c>
      <c r="M32" s="6">
        <f t="shared" si="4"/>
        <v>-6.875629232788812E-141</v>
      </c>
      <c r="N32" s="6">
        <f t="shared" si="4"/>
        <v>-4.715809038956799E-172</v>
      </c>
      <c r="O32" s="6">
        <f t="shared" si="4"/>
        <v>-3.135220280344929E-206</v>
      </c>
      <c r="P32" s="6">
        <f t="shared" si="4"/>
        <v>-2.0369153555362606E-243</v>
      </c>
      <c r="Q32" s="6">
        <f t="shared" si="4"/>
        <v>-1.3013789156754745E-283</v>
      </c>
      <c r="R32" s="6">
        <f t="shared" si="4"/>
        <v>0</v>
      </c>
      <c r="S32" s="6">
        <f t="shared" si="4"/>
        <v>0</v>
      </c>
      <c r="T32" s="6">
        <f t="shared" si="6"/>
        <v>0</v>
      </c>
      <c r="U32" s="6">
        <f t="shared" si="6"/>
        <v>0</v>
      </c>
      <c r="V32" s="6">
        <f t="shared" si="6"/>
        <v>0</v>
      </c>
      <c r="W32" s="6">
        <f t="shared" si="6"/>
        <v>0</v>
      </c>
    </row>
    <row r="33" spans="1:23">
      <c r="A33" s="5">
        <f t="shared" si="5"/>
        <v>2.4000000000000014E-2</v>
      </c>
      <c r="B33" s="10">
        <f t="shared" si="3"/>
        <v>-6.3056141405735611</v>
      </c>
      <c r="D33" s="6">
        <f t="shared" si="4"/>
        <v>-6.1796117082583448</v>
      </c>
      <c r="E33" s="6">
        <f t="shared" si="4"/>
        <v>-0.12600237929928321</v>
      </c>
      <c r="F33" s="6">
        <f t="shared" si="4"/>
        <v>-5.3015932555770704E-8</v>
      </c>
      <c r="G33" s="6">
        <f t="shared" si="4"/>
        <v>-9.6761192611109663E-18</v>
      </c>
      <c r="H33" s="6">
        <f t="shared" si="4"/>
        <v>-1.1522950733128487E-30</v>
      </c>
      <c r="I33" s="6">
        <f t="shared" si="4"/>
        <v>-1.0524977781107659E-46</v>
      </c>
      <c r="J33" s="6">
        <f t="shared" si="4"/>
        <v>-8.0056260444085484E-66</v>
      </c>
      <c r="K33" s="6">
        <f t="shared" si="4"/>
        <v>-5.3197084834087127E-88</v>
      </c>
      <c r="L33" s="6">
        <f t="shared" si="4"/>
        <v>-3.1836176482989901E-113</v>
      </c>
      <c r="M33" s="6">
        <f t="shared" si="4"/>
        <v>-1.751609649935777E-141</v>
      </c>
      <c r="N33" s="6">
        <f t="shared" si="4"/>
        <v>-8.990303872329022E-173</v>
      </c>
      <c r="O33" s="6">
        <f t="shared" si="4"/>
        <v>-4.3510042122436476E-207</v>
      </c>
      <c r="P33" s="6">
        <f t="shared" si="4"/>
        <v>-2.0017391034044778E-244</v>
      </c>
      <c r="Q33" s="6">
        <f t="shared" si="4"/>
        <v>-8.8096957796577438E-285</v>
      </c>
      <c r="R33" s="6">
        <f t="shared" si="4"/>
        <v>0</v>
      </c>
      <c r="S33" s="6">
        <f t="shared" si="4"/>
        <v>0</v>
      </c>
      <c r="T33" s="6">
        <f t="shared" si="6"/>
        <v>0</v>
      </c>
      <c r="U33" s="6">
        <f t="shared" si="6"/>
        <v>0</v>
      </c>
      <c r="V33" s="6">
        <f t="shared" si="6"/>
        <v>0</v>
      </c>
      <c r="W33" s="6">
        <f t="shared" si="6"/>
        <v>0</v>
      </c>
    </row>
    <row r="34" spans="1:23">
      <c r="A34" s="5">
        <f t="shared" si="5"/>
        <v>2.5000000000000015E-2</v>
      </c>
      <c r="B34" s="10">
        <f t="shared" si="3"/>
        <v>-6.5578945429410682</v>
      </c>
      <c r="D34" s="6">
        <f t="shared" si="4"/>
        <v>-6.436963726686983</v>
      </c>
      <c r="E34" s="6">
        <f t="shared" si="4"/>
        <v>-0.1209307688182341</v>
      </c>
      <c r="F34" s="6">
        <f t="shared" si="4"/>
        <v>-4.7435851092431952E-8</v>
      </c>
      <c r="G34" s="6">
        <f t="shared" si="4"/>
        <v>-7.8552469524344066E-18</v>
      </c>
      <c r="H34" s="6">
        <f t="shared" si="4"/>
        <v>-8.2566043675751718E-31</v>
      </c>
      <c r="I34" s="6">
        <f t="shared" si="4"/>
        <v>-6.4747195445949342E-47</v>
      </c>
      <c r="J34" s="6">
        <f t="shared" si="4"/>
        <v>-4.1127100166413761E-66</v>
      </c>
      <c r="K34" s="6">
        <f t="shared" si="4"/>
        <v>-2.2198310731794695E-88</v>
      </c>
      <c r="L34" s="6">
        <f t="shared" si="4"/>
        <v>-1.0495820427211463E-113</v>
      </c>
      <c r="M34" s="6">
        <f t="shared" si="4"/>
        <v>-4.4377125707593859E-142</v>
      </c>
      <c r="N34" s="6">
        <f t="shared" si="4"/>
        <v>-1.7024912316965057E-173</v>
      </c>
      <c r="O34" s="6">
        <f t="shared" si="4"/>
        <v>-5.9903283564323213E-208</v>
      </c>
      <c r="P34" s="6">
        <f t="shared" si="4"/>
        <v>-1.9488612127243987E-245</v>
      </c>
      <c r="Q34" s="6">
        <f t="shared" si="4"/>
        <v>-5.8994049888062902E-286</v>
      </c>
      <c r="R34" s="6">
        <f t="shared" si="4"/>
        <v>0</v>
      </c>
      <c r="S34" s="6">
        <f t="shared" si="4"/>
        <v>0</v>
      </c>
      <c r="T34" s="6">
        <f t="shared" si="6"/>
        <v>0</v>
      </c>
      <c r="U34" s="6">
        <f t="shared" si="6"/>
        <v>0</v>
      </c>
      <c r="V34" s="6">
        <f t="shared" si="6"/>
        <v>0</v>
      </c>
      <c r="W34" s="6">
        <f t="shared" si="6"/>
        <v>0</v>
      </c>
    </row>
    <row r="35" spans="1:23">
      <c r="A35" s="5">
        <f t="shared" si="5"/>
        <v>2.6000000000000016E-2</v>
      </c>
      <c r="B35" s="10">
        <f t="shared" si="3"/>
        <v>-6.8089091800891639</v>
      </c>
      <c r="D35" s="6">
        <f t="shared" si="4"/>
        <v>-6.6928724269274547</v>
      </c>
      <c r="E35" s="6">
        <f t="shared" si="4"/>
        <v>-0.11603671073993306</v>
      </c>
      <c r="F35" s="6">
        <f t="shared" ref="F35:W50" si="7">EXP($A35-F$4*EXP(4*$A35))*(-64*F$4^3*EXP(12*$A35) +240*F$4^2*EXP(8*$A35)-120*F$4*EXP(4*$A35))</f>
        <v>-4.2421776352075203E-8</v>
      </c>
      <c r="G35" s="6">
        <f t="shared" si="7"/>
        <v>-6.3713569769651977E-18</v>
      </c>
      <c r="H35" s="6">
        <f t="shared" si="7"/>
        <v>-5.9079359207272293E-31</v>
      </c>
      <c r="I35" s="6">
        <f t="shared" si="7"/>
        <v>-3.9751359263560136E-47</v>
      </c>
      <c r="J35" s="6">
        <f t="shared" si="7"/>
        <v>-2.1070679874534136E-66</v>
      </c>
      <c r="K35" s="6">
        <f t="shared" si="7"/>
        <v>-9.2301304419385136E-89</v>
      </c>
      <c r="L35" s="6">
        <f t="shared" si="7"/>
        <v>-3.4447490145296301E-114</v>
      </c>
      <c r="M35" s="6">
        <f t="shared" si="7"/>
        <v>-1.1180683152935151E-142</v>
      </c>
      <c r="N35" s="6">
        <f t="shared" si="7"/>
        <v>-3.2024038212362989E-174</v>
      </c>
      <c r="O35" s="6">
        <f t="shared" si="7"/>
        <v>-8.181587245243217E-209</v>
      </c>
      <c r="P35" s="6">
        <f t="shared" si="7"/>
        <v>-1.8796501468298871E-246</v>
      </c>
      <c r="Q35" s="6">
        <f t="shared" si="7"/>
        <v>-3.9077501507017404E-287</v>
      </c>
      <c r="R35" s="6">
        <f t="shared" si="7"/>
        <v>0</v>
      </c>
      <c r="S35" s="6">
        <f t="shared" si="7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>
      <c r="A36" s="5">
        <f t="shared" si="5"/>
        <v>2.7000000000000017E-2</v>
      </c>
      <c r="B36" s="10">
        <f t="shared" si="3"/>
        <v>-7.058610264079392</v>
      </c>
      <c r="D36" s="6">
        <f t="shared" ref="D36:S51" si="8">EXP($A36-D$4*EXP(4*$A36))*(-64*D$4^3*EXP(12*$A36) +240*D$4^2*EXP(8*$A36)-120*D$4*EXP(4*$A36))</f>
        <v>-6.9472951048277691</v>
      </c>
      <c r="E36" s="6">
        <f t="shared" si="8"/>
        <v>-0.11131512133304916</v>
      </c>
      <c r="F36" s="6">
        <f t="shared" si="8"/>
        <v>-3.7918574171987552E-8</v>
      </c>
      <c r="G36" s="6">
        <f t="shared" si="8"/>
        <v>-5.1631644136766467E-18</v>
      </c>
      <c r="H36" s="6">
        <f t="shared" si="8"/>
        <v>-4.2214747173450978E-31</v>
      </c>
      <c r="I36" s="6">
        <f t="shared" si="8"/>
        <v>-2.4356269661808915E-47</v>
      </c>
      <c r="J36" s="6">
        <f t="shared" si="8"/>
        <v>-1.0765691790953336E-66</v>
      </c>
      <c r="K36" s="6">
        <f t="shared" si="8"/>
        <v>-3.8242421379372689E-89</v>
      </c>
      <c r="L36" s="6">
        <f t="shared" si="8"/>
        <v>-1.1254770663572937E-114</v>
      </c>
      <c r="M36" s="6">
        <f t="shared" si="8"/>
        <v>-2.8012712978904599E-143</v>
      </c>
      <c r="N36" s="6">
        <f t="shared" si="8"/>
        <v>-5.9832383716577661E-175</v>
      </c>
      <c r="O36" s="6">
        <f t="shared" si="8"/>
        <v>-1.108501771052131E-209</v>
      </c>
      <c r="P36" s="6">
        <f t="shared" si="8"/>
        <v>-1.795888890825843E-247</v>
      </c>
      <c r="Q36" s="6">
        <f t="shared" si="8"/>
        <v>-2.5603402942774117E-288</v>
      </c>
      <c r="R36" s="6">
        <f t="shared" si="8"/>
        <v>0</v>
      </c>
      <c r="S36" s="6">
        <f t="shared" si="8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>
      <c r="A37" s="5">
        <f t="shared" si="5"/>
        <v>2.8000000000000018E-2</v>
      </c>
      <c r="B37" s="10">
        <f t="shared" si="3"/>
        <v>-7.306950338934457</v>
      </c>
      <c r="D37" s="6">
        <f t="shared" si="8"/>
        <v>-7.200189286830537</v>
      </c>
      <c r="E37" s="6">
        <f t="shared" si="8"/>
        <v>-0.10676101822767432</v>
      </c>
      <c r="F37" s="6">
        <f t="shared" si="8"/>
        <v>-3.3876245649296441E-8</v>
      </c>
      <c r="G37" s="6">
        <f t="shared" si="8"/>
        <v>-4.1803278199016296E-18</v>
      </c>
      <c r="H37" s="6">
        <f t="shared" si="8"/>
        <v>-3.0122034284313194E-31</v>
      </c>
      <c r="I37" s="6">
        <f t="shared" si="8"/>
        <v>-1.489339945385174E-47</v>
      </c>
      <c r="J37" s="6">
        <f t="shared" si="8"/>
        <v>-5.4854658100312796E-67</v>
      </c>
      <c r="K37" s="6">
        <f t="shared" si="8"/>
        <v>-1.578797191549039E-89</v>
      </c>
      <c r="L37" s="6">
        <f t="shared" si="8"/>
        <v>-3.6605447820033605E-115</v>
      </c>
      <c r="M37" s="6">
        <f t="shared" si="8"/>
        <v>-6.9792692830207942E-144</v>
      </c>
      <c r="N37" s="6">
        <f t="shared" si="8"/>
        <v>-1.1103343285590073E-175</v>
      </c>
      <c r="O37" s="6">
        <f t="shared" si="8"/>
        <v>-1.4898176838677033E-210</v>
      </c>
      <c r="P37" s="6">
        <f t="shared" si="8"/>
        <v>-1.699698252888687E-248</v>
      </c>
      <c r="Q37" s="6">
        <f t="shared" si="8"/>
        <v>-1.6592120403100857E-289</v>
      </c>
      <c r="R37" s="6">
        <f t="shared" si="8"/>
        <v>0</v>
      </c>
      <c r="S37" s="6">
        <f t="shared" si="8"/>
        <v>0</v>
      </c>
      <c r="T37" s="6">
        <f t="shared" si="7"/>
        <v>0</v>
      </c>
      <c r="U37" s="6">
        <f t="shared" si="7"/>
        <v>0</v>
      </c>
      <c r="V37" s="6">
        <f t="shared" si="7"/>
        <v>0</v>
      </c>
      <c r="W37" s="6">
        <f t="shared" si="7"/>
        <v>0</v>
      </c>
    </row>
    <row r="38" spans="1:23">
      <c r="A38" s="5">
        <f t="shared" si="5"/>
        <v>2.9000000000000019E-2</v>
      </c>
      <c r="B38" s="10">
        <f t="shared" si="3"/>
        <v>-7.5538822929179386</v>
      </c>
      <c r="D38" s="6">
        <f t="shared" si="8"/>
        <v>-7.4515127426625982</v>
      </c>
      <c r="E38" s="6">
        <f t="shared" si="8"/>
        <v>-0.10236952000586771</v>
      </c>
      <c r="F38" s="6">
        <f t="shared" si="8"/>
        <v>-3.0249472271997804E-8</v>
      </c>
      <c r="G38" s="6">
        <f t="shared" si="8"/>
        <v>-3.3815322836480997E-18</v>
      </c>
      <c r="H38" s="6">
        <f t="shared" si="8"/>
        <v>-2.1463159765966398E-31</v>
      </c>
      <c r="I38" s="6">
        <f t="shared" si="8"/>
        <v>-9.088614181635519E-48</v>
      </c>
      <c r="J38" s="6">
        <f t="shared" si="8"/>
        <v>-2.7873306087658442E-67</v>
      </c>
      <c r="K38" s="6">
        <f t="shared" si="8"/>
        <v>-6.4944815708184671E-90</v>
      </c>
      <c r="L38" s="6">
        <f t="shared" si="8"/>
        <v>-1.1851598017826919E-115</v>
      </c>
      <c r="M38" s="6">
        <f t="shared" si="8"/>
        <v>-1.7291112811375694E-144</v>
      </c>
      <c r="N38" s="6">
        <f t="shared" si="8"/>
        <v>-2.0465232676772935E-176</v>
      </c>
      <c r="O38" s="6">
        <f t="shared" si="8"/>
        <v>-1.9861577114960418E-211</v>
      </c>
      <c r="P38" s="6">
        <f t="shared" si="8"/>
        <v>-1.5934470709460313E-249</v>
      </c>
      <c r="Q38" s="6">
        <f t="shared" si="8"/>
        <v>-1.0634578518699544E-290</v>
      </c>
      <c r="R38" s="6">
        <f t="shared" si="8"/>
        <v>0</v>
      </c>
      <c r="S38" s="6">
        <f t="shared" si="8"/>
        <v>0</v>
      </c>
      <c r="T38" s="6">
        <f t="shared" si="7"/>
        <v>0</v>
      </c>
      <c r="U38" s="6">
        <f t="shared" si="7"/>
        <v>0</v>
      </c>
      <c r="V38" s="6">
        <f t="shared" si="7"/>
        <v>0</v>
      </c>
      <c r="W38" s="6">
        <f t="shared" si="7"/>
        <v>0</v>
      </c>
    </row>
    <row r="39" spans="1:23">
      <c r="A39" s="5">
        <f t="shared" si="5"/>
        <v>3.000000000000002E-2</v>
      </c>
      <c r="B39" s="10">
        <f t="shared" si="3"/>
        <v>-7.799359370755405</v>
      </c>
      <c r="D39" s="6">
        <f t="shared" si="8"/>
        <v>-7.7012234980282583</v>
      </c>
      <c r="E39" s="6">
        <f t="shared" si="8"/>
        <v>-9.8135845729947851E-2</v>
      </c>
      <c r="F39" s="6">
        <f t="shared" si="8"/>
        <v>-2.6997199097456475E-8</v>
      </c>
      <c r="G39" s="6">
        <f t="shared" si="8"/>
        <v>-2.7329015327272612E-18</v>
      </c>
      <c r="H39" s="6">
        <f t="shared" si="8"/>
        <v>-1.5271785900088916E-31</v>
      </c>
      <c r="I39" s="6">
        <f t="shared" si="8"/>
        <v>-5.5350142222709481E-48</v>
      </c>
      <c r="J39" s="6">
        <f t="shared" si="8"/>
        <v>-1.4124141570977091E-67</v>
      </c>
      <c r="K39" s="6">
        <f t="shared" si="8"/>
        <v>-2.6619111195677115E-90</v>
      </c>
      <c r="L39" s="6">
        <f t="shared" si="8"/>
        <v>-3.8196387317938243E-116</v>
      </c>
      <c r="M39" s="6">
        <f t="shared" si="8"/>
        <v>-4.259752364167428E-145</v>
      </c>
      <c r="N39" s="6">
        <f t="shared" si="8"/>
        <v>-3.7463920429165075E-177</v>
      </c>
      <c r="O39" s="6">
        <f t="shared" si="8"/>
        <v>-2.6264196358049697E-212</v>
      </c>
      <c r="P39" s="6">
        <f t="shared" si="8"/>
        <v>-1.4796546650235125E-250</v>
      </c>
      <c r="Q39" s="6">
        <f t="shared" si="8"/>
        <v>-6.7411452450964134E-292</v>
      </c>
      <c r="R39" s="6">
        <f t="shared" si="8"/>
        <v>0</v>
      </c>
      <c r="S39" s="6">
        <f t="shared" si="8"/>
        <v>0</v>
      </c>
      <c r="T39" s="6">
        <f t="shared" si="7"/>
        <v>0</v>
      </c>
      <c r="U39" s="6">
        <f t="shared" si="7"/>
        <v>0</v>
      </c>
      <c r="V39" s="6">
        <f t="shared" si="7"/>
        <v>0</v>
      </c>
      <c r="W39" s="6">
        <f t="shared" si="7"/>
        <v>0</v>
      </c>
    </row>
    <row r="40" spans="1:23">
      <c r="A40" s="5">
        <f t="shared" si="5"/>
        <v>3.1000000000000021E-2</v>
      </c>
      <c r="B40" s="10">
        <f t="shared" si="3"/>
        <v>-8.043335185794076</v>
      </c>
      <c r="D40" s="6">
        <f t="shared" si="8"/>
        <v>-7.9492798473010309</v>
      </c>
      <c r="E40" s="6">
        <f t="shared" si="8"/>
        <v>-9.405531441079247E-2</v>
      </c>
      <c r="F40" s="6">
        <f t="shared" si="8"/>
        <v>-2.4082253001739053E-8</v>
      </c>
      <c r="G40" s="6">
        <f t="shared" si="8"/>
        <v>-2.2066838120122612E-18</v>
      </c>
      <c r="H40" s="6">
        <f t="shared" si="8"/>
        <v>-1.0851014632267034E-31</v>
      </c>
      <c r="I40" s="6">
        <f t="shared" si="8"/>
        <v>-3.3639809039719919E-48</v>
      </c>
      <c r="J40" s="6">
        <f t="shared" si="8"/>
        <v>-7.1372257325829076E-68</v>
      </c>
      <c r="K40" s="6">
        <f t="shared" si="8"/>
        <v>-1.0870943591291514E-90</v>
      </c>
      <c r="L40" s="6">
        <f t="shared" si="8"/>
        <v>-1.2253887627205528E-116</v>
      </c>
      <c r="M40" s="6">
        <f t="shared" si="8"/>
        <v>-1.0434805415959359E-145</v>
      </c>
      <c r="N40" s="6">
        <f t="shared" si="8"/>
        <v>-6.8113231580255913E-178</v>
      </c>
      <c r="O40" s="6">
        <f t="shared" si="8"/>
        <v>-3.4448485531783208E-213</v>
      </c>
      <c r="P40" s="6">
        <f t="shared" si="8"/>
        <v>-1.3608911796253795E-251</v>
      </c>
      <c r="Q40" s="6">
        <f t="shared" si="8"/>
        <v>-4.2259352620379746E-293</v>
      </c>
      <c r="R40" s="6">
        <f t="shared" si="8"/>
        <v>0</v>
      </c>
      <c r="S40" s="6">
        <f t="shared" si="8"/>
        <v>0</v>
      </c>
      <c r="T40" s="6">
        <f t="shared" si="7"/>
        <v>0</v>
      </c>
      <c r="U40" s="6">
        <f t="shared" si="7"/>
        <v>0</v>
      </c>
      <c r="V40" s="6">
        <f t="shared" si="7"/>
        <v>0</v>
      </c>
      <c r="W40" s="6">
        <f t="shared" si="7"/>
        <v>0</v>
      </c>
    </row>
    <row r="41" spans="1:23">
      <c r="A41" s="5">
        <f t="shared" si="5"/>
        <v>3.2000000000000021E-2</v>
      </c>
      <c r="B41" s="10">
        <f t="shared" si="3"/>
        <v>-8.2857637320984683</v>
      </c>
      <c r="D41" s="6">
        <f t="shared" si="8"/>
        <v>-8.1956403662090462</v>
      </c>
      <c r="E41" s="6">
        <f t="shared" si="8"/>
        <v>-9.012334441842898E-2</v>
      </c>
      <c r="F41" s="6">
        <f t="shared" si="8"/>
        <v>-2.1470993237998572E-8</v>
      </c>
      <c r="G41" s="6">
        <f t="shared" si="8"/>
        <v>-1.780165321299215E-18</v>
      </c>
      <c r="H41" s="6">
        <f t="shared" si="8"/>
        <v>-7.6989723517706968E-32</v>
      </c>
      <c r="I41" s="6">
        <f t="shared" si="8"/>
        <v>-2.0403208102675814E-48</v>
      </c>
      <c r="J41" s="6">
        <f t="shared" si="8"/>
        <v>-3.5965471868693867E-68</v>
      </c>
      <c r="K41" s="6">
        <f t="shared" si="8"/>
        <v>-4.4234309369823756E-91</v>
      </c>
      <c r="L41" s="6">
        <f t="shared" si="8"/>
        <v>-3.9131251424099407E-117</v>
      </c>
      <c r="M41" s="6">
        <f t="shared" si="8"/>
        <v>-2.5416344383977546E-146</v>
      </c>
      <c r="N41" s="6">
        <f t="shared" si="8"/>
        <v>-1.2298709395503613E-178</v>
      </c>
      <c r="O41" s="6">
        <f t="shared" si="8"/>
        <v>-4.481439899027135E-214</v>
      </c>
      <c r="P41" s="6">
        <f t="shared" si="8"/>
        <v>-1.2396813430085126E-252</v>
      </c>
      <c r="Q41" s="6">
        <f t="shared" si="8"/>
        <v>-2.6198016556002448E-294</v>
      </c>
      <c r="R41" s="6">
        <f t="shared" si="8"/>
        <v>0</v>
      </c>
      <c r="S41" s="6">
        <f t="shared" si="8"/>
        <v>0</v>
      </c>
      <c r="T41" s="6">
        <f t="shared" si="7"/>
        <v>0</v>
      </c>
      <c r="U41" s="6">
        <f t="shared" si="7"/>
        <v>0</v>
      </c>
      <c r="V41" s="6">
        <f t="shared" si="7"/>
        <v>0</v>
      </c>
      <c r="W41" s="6">
        <f t="shared" si="7"/>
        <v>0</v>
      </c>
    </row>
    <row r="42" spans="1:23">
      <c r="A42" s="5">
        <f t="shared" si="5"/>
        <v>3.3000000000000022E-2</v>
      </c>
      <c r="B42" s="10">
        <f t="shared" si="3"/>
        <v>-8.5265993964790248</v>
      </c>
      <c r="D42" s="6">
        <f t="shared" si="8"/>
        <v>-8.4402639245088569</v>
      </c>
      <c r="E42" s="6">
        <f t="shared" si="8"/>
        <v>-8.6335452837175641E-2</v>
      </c>
      <c r="F42" s="6">
        <f t="shared" si="8"/>
        <v>-1.9132991742953344E-8</v>
      </c>
      <c r="G42" s="6">
        <f t="shared" si="8"/>
        <v>-1.4347726314588924E-18</v>
      </c>
      <c r="H42" s="6">
        <f t="shared" si="8"/>
        <v>-5.4547466568627716E-32</v>
      </c>
      <c r="I42" s="6">
        <f t="shared" si="8"/>
        <v>-1.2349517459998786E-48</v>
      </c>
      <c r="J42" s="6">
        <f t="shared" si="8"/>
        <v>-1.8072831496523209E-68</v>
      </c>
      <c r="K42" s="6">
        <f t="shared" si="8"/>
        <v>-1.7933424897677691E-91</v>
      </c>
      <c r="L42" s="6">
        <f t="shared" si="8"/>
        <v>-1.2438379319319573E-117</v>
      </c>
      <c r="M42" s="6">
        <f t="shared" si="8"/>
        <v>-6.1554618331964632E-147</v>
      </c>
      <c r="N42" s="6">
        <f t="shared" si="8"/>
        <v>-2.205389998384324E-179</v>
      </c>
      <c r="O42" s="6">
        <f t="shared" si="8"/>
        <v>-5.7821876608757204E-215</v>
      </c>
      <c r="P42" s="6">
        <f t="shared" si="8"/>
        <v>-1.1184166578276923E-253</v>
      </c>
      <c r="Q42" s="6">
        <f t="shared" si="8"/>
        <v>-1.6060201480986533E-295</v>
      </c>
      <c r="R42" s="6">
        <f t="shared" si="8"/>
        <v>0</v>
      </c>
      <c r="S42" s="6">
        <f t="shared" si="8"/>
        <v>0</v>
      </c>
      <c r="T42" s="6">
        <f t="shared" si="7"/>
        <v>0</v>
      </c>
      <c r="U42" s="6">
        <f t="shared" si="7"/>
        <v>0</v>
      </c>
      <c r="V42" s="6">
        <f t="shared" si="7"/>
        <v>0</v>
      </c>
      <c r="W42" s="6">
        <f t="shared" si="7"/>
        <v>0</v>
      </c>
    </row>
    <row r="43" spans="1:23">
      <c r="A43" s="5">
        <f t="shared" si="5"/>
        <v>3.4000000000000023E-2</v>
      </c>
      <c r="B43" s="10">
        <f t="shared" si="3"/>
        <v>-8.7657969704506336</v>
      </c>
      <c r="D43" s="6">
        <f t="shared" si="8"/>
        <v>-8.6831096986423031</v>
      </c>
      <c r="E43" s="6">
        <f t="shared" si="8"/>
        <v>-8.2687254767590285E-2</v>
      </c>
      <c r="F43" s="6">
        <f t="shared" si="8"/>
        <v>-1.7040740818146851E-8</v>
      </c>
      <c r="G43" s="6">
        <f t="shared" si="8"/>
        <v>-1.1553318933094281E-18</v>
      </c>
      <c r="H43" s="6">
        <f t="shared" si="8"/>
        <v>-3.8591649228264892E-32</v>
      </c>
      <c r="I43" s="6">
        <f t="shared" si="8"/>
        <v>-7.4594108971891058E-49</v>
      </c>
      <c r="J43" s="6">
        <f t="shared" si="8"/>
        <v>-9.0561972035491661E-69</v>
      </c>
      <c r="K43" s="6">
        <f t="shared" si="8"/>
        <v>-7.2439065723485359E-92</v>
      </c>
      <c r="L43" s="6">
        <f t="shared" si="8"/>
        <v>-3.935374060393678E-118</v>
      </c>
      <c r="M43" s="6">
        <f t="shared" si="8"/>
        <v>-1.4822350549724851E-147</v>
      </c>
      <c r="N43" s="6">
        <f t="shared" si="8"/>
        <v>-3.9273267530957276E-180</v>
      </c>
      <c r="O43" s="6">
        <f t="shared" si="8"/>
        <v>-7.3991125330574162E-216</v>
      </c>
      <c r="P43" s="6">
        <f t="shared" si="8"/>
        <v>-9.992801917484198E-255</v>
      </c>
      <c r="Q43" s="6">
        <f t="shared" si="8"/>
        <v>-9.7353390321513297E-297</v>
      </c>
      <c r="R43" s="6">
        <f t="shared" si="8"/>
        <v>0</v>
      </c>
      <c r="S43" s="6">
        <f t="shared" si="8"/>
        <v>0</v>
      </c>
      <c r="T43" s="6">
        <f t="shared" si="7"/>
        <v>0</v>
      </c>
      <c r="U43" s="6">
        <f t="shared" si="7"/>
        <v>0</v>
      </c>
      <c r="V43" s="6">
        <f t="shared" si="7"/>
        <v>0</v>
      </c>
      <c r="W43" s="6">
        <f t="shared" si="7"/>
        <v>0</v>
      </c>
    </row>
    <row r="44" spans="1:23">
      <c r="A44" s="5">
        <f t="shared" si="5"/>
        <v>3.5000000000000024E-2</v>
      </c>
      <c r="B44" s="10">
        <f t="shared" si="3"/>
        <v>-9.0033116621185343</v>
      </c>
      <c r="D44" s="6">
        <f t="shared" si="8"/>
        <v>-8.9241371843716628</v>
      </c>
      <c r="E44" s="6">
        <f t="shared" si="8"/>
        <v>-7.9174462577485324E-2</v>
      </c>
      <c r="F44" s="6">
        <f t="shared" si="8"/>
        <v>-1.5169385987849788E-8</v>
      </c>
      <c r="G44" s="6">
        <f t="shared" si="8"/>
        <v>-9.2945801480340652E-19</v>
      </c>
      <c r="H44" s="6">
        <f t="shared" si="8"/>
        <v>-2.7263808776078675E-32</v>
      </c>
      <c r="I44" s="6">
        <f t="shared" si="8"/>
        <v>-4.4963332542328622E-49</v>
      </c>
      <c r="J44" s="6">
        <f t="shared" si="8"/>
        <v>-4.5252219554894159E-69</v>
      </c>
      <c r="K44" s="6">
        <f t="shared" si="8"/>
        <v>-2.9152893611849176E-92</v>
      </c>
      <c r="L44" s="6">
        <f t="shared" si="8"/>
        <v>-1.239316739038203E-118</v>
      </c>
      <c r="M44" s="6">
        <f t="shared" si="8"/>
        <v>-3.5487255600293568E-148</v>
      </c>
      <c r="N44" s="6">
        <f t="shared" si="8"/>
        <v>-6.9451617574414953E-181</v>
      </c>
      <c r="O44" s="6">
        <f t="shared" si="8"/>
        <v>-9.389999072815952E-217</v>
      </c>
      <c r="P44" s="6">
        <f t="shared" si="8"/>
        <v>-8.8418704541258146E-256</v>
      </c>
      <c r="Q44" s="6">
        <f t="shared" si="8"/>
        <v>-5.8351109277540591E-298</v>
      </c>
      <c r="R44" s="6">
        <f t="shared" si="8"/>
        <v>0</v>
      </c>
      <c r="S44" s="6">
        <f t="shared" si="8"/>
        <v>0</v>
      </c>
      <c r="T44" s="6">
        <f t="shared" si="7"/>
        <v>0</v>
      </c>
      <c r="U44" s="6">
        <f t="shared" si="7"/>
        <v>0</v>
      </c>
      <c r="V44" s="6">
        <f t="shared" si="7"/>
        <v>0</v>
      </c>
      <c r="W44" s="6">
        <f t="shared" si="7"/>
        <v>0</v>
      </c>
    </row>
    <row r="45" spans="1:23">
      <c r="A45" s="5">
        <f t="shared" si="5"/>
        <v>3.6000000000000025E-2</v>
      </c>
      <c r="B45" s="10">
        <f t="shared" si="3"/>
        <v>-9.2390991079879914</v>
      </c>
      <c r="D45" s="6">
        <f t="shared" si="8"/>
        <v>-9.163306209387267</v>
      </c>
      <c r="E45" s="6">
        <f t="shared" si="8"/>
        <v>-7.5792885104242688E-2</v>
      </c>
      <c r="F45" s="6">
        <f t="shared" si="8"/>
        <v>-1.3496481998910504E-8</v>
      </c>
      <c r="G45" s="6">
        <f t="shared" si="8"/>
        <v>-7.4705147113976871E-19</v>
      </c>
      <c r="H45" s="6">
        <f t="shared" si="8"/>
        <v>-1.9233204309749042E-32</v>
      </c>
      <c r="I45" s="6">
        <f t="shared" si="8"/>
        <v>-2.7046325199818571E-49</v>
      </c>
      <c r="J45" s="6">
        <f t="shared" si="8"/>
        <v>-2.2547756292982835E-69</v>
      </c>
      <c r="K45" s="6">
        <f t="shared" si="8"/>
        <v>-1.1689160058545508E-92</v>
      </c>
      <c r="L45" s="6">
        <f t="shared" si="8"/>
        <v>-3.8845844596726804E-119</v>
      </c>
      <c r="M45" s="6">
        <f t="shared" si="8"/>
        <v>-8.447274794066706E-149</v>
      </c>
      <c r="N45" s="6">
        <f t="shared" si="8"/>
        <v>-1.2196332598895697E-181</v>
      </c>
      <c r="O45" s="6">
        <f t="shared" si="8"/>
        <v>-1.1817769050569511E-217</v>
      </c>
      <c r="P45" s="6">
        <f t="shared" si="8"/>
        <v>-7.7474234349313174E-257</v>
      </c>
      <c r="Q45" s="6">
        <f t="shared" si="8"/>
        <v>-3.4580036770093887E-299</v>
      </c>
      <c r="R45" s="6">
        <f t="shared" si="8"/>
        <v>0</v>
      </c>
      <c r="S45" s="6">
        <f t="shared" si="8"/>
        <v>0</v>
      </c>
      <c r="T45" s="6">
        <f t="shared" si="7"/>
        <v>0</v>
      </c>
      <c r="U45" s="6">
        <f t="shared" si="7"/>
        <v>0</v>
      </c>
      <c r="V45" s="6">
        <f t="shared" si="7"/>
        <v>0</v>
      </c>
      <c r="W45" s="6">
        <f t="shared" si="7"/>
        <v>0</v>
      </c>
    </row>
    <row r="46" spans="1:23">
      <c r="A46" s="5">
        <f t="shared" si="5"/>
        <v>3.7000000000000026E-2</v>
      </c>
      <c r="B46" s="10">
        <f t="shared" si="3"/>
        <v>-9.4731153846950491</v>
      </c>
      <c r="D46" s="6">
        <f t="shared" si="8"/>
        <v>-9.4005769458826212</v>
      </c>
      <c r="E46" s="6">
        <f t="shared" si="8"/>
        <v>-7.253842681065735E-2</v>
      </c>
      <c r="F46" s="6">
        <f t="shared" si="8"/>
        <v>-1.2001770080273873E-8</v>
      </c>
      <c r="G46" s="6">
        <f t="shared" si="8"/>
        <v>-5.9988416762435242E-19</v>
      </c>
      <c r="H46" s="6">
        <f t="shared" si="8"/>
        <v>-1.3548342841240002E-32</v>
      </c>
      <c r="I46" s="6">
        <f t="shared" si="8"/>
        <v>-1.6234922816330417E-49</v>
      </c>
      <c r="J46" s="6">
        <f t="shared" si="8"/>
        <v>-1.1202921160189057E-69</v>
      </c>
      <c r="K46" s="6">
        <f t="shared" si="8"/>
        <v>-4.6695100315097365E-93</v>
      </c>
      <c r="L46" s="6">
        <f t="shared" si="8"/>
        <v>-1.211893972408478E-119</v>
      </c>
      <c r="M46" s="6">
        <f t="shared" si="8"/>
        <v>-1.9991235676784453E-149</v>
      </c>
      <c r="N46" s="6">
        <f t="shared" si="8"/>
        <v>-2.1267945588285441E-182</v>
      </c>
      <c r="O46" s="6">
        <f t="shared" si="8"/>
        <v>-1.4749421522966055E-218</v>
      </c>
      <c r="P46" s="6">
        <f t="shared" si="8"/>
        <v>-6.7221733261168889E-258</v>
      </c>
      <c r="Q46" s="6">
        <f t="shared" si="8"/>
        <v>-2.0260975759219775E-300</v>
      </c>
      <c r="R46" s="6">
        <f t="shared" si="8"/>
        <v>0</v>
      </c>
      <c r="S46" s="6">
        <f t="shared" si="8"/>
        <v>0</v>
      </c>
      <c r="T46" s="6">
        <f t="shared" si="7"/>
        <v>0</v>
      </c>
      <c r="U46" s="6">
        <f t="shared" si="7"/>
        <v>0</v>
      </c>
      <c r="V46" s="6">
        <f t="shared" si="7"/>
        <v>0</v>
      </c>
      <c r="W46" s="6">
        <f t="shared" si="7"/>
        <v>0</v>
      </c>
    </row>
    <row r="47" spans="1:23">
      <c r="A47" s="5">
        <f t="shared" si="5"/>
        <v>3.8000000000000027E-2</v>
      </c>
      <c r="B47" s="10">
        <f t="shared" si="3"/>
        <v>-9.7053170206551354</v>
      </c>
      <c r="D47" s="6">
        <f t="shared" si="8"/>
        <v>-9.6359099230916403</v>
      </c>
      <c r="E47" s="6">
        <f t="shared" si="8"/>
        <v>-6.9407086896519796E-2</v>
      </c>
      <c r="F47" s="6">
        <f t="shared" si="8"/>
        <v>-1.0666974721911406E-8</v>
      </c>
      <c r="G47" s="6">
        <f t="shared" si="8"/>
        <v>-4.8125891349181772E-19</v>
      </c>
      <c r="H47" s="6">
        <f t="shared" si="8"/>
        <v>-9.5298837050387674E-33</v>
      </c>
      <c r="I47" s="6">
        <f t="shared" si="8"/>
        <v>-9.7248014566520455E-50</v>
      </c>
      <c r="J47" s="6">
        <f t="shared" si="8"/>
        <v>-5.5503296460035194E-70</v>
      </c>
      <c r="K47" s="6">
        <f t="shared" si="8"/>
        <v>-1.85840011281064E-93</v>
      </c>
      <c r="L47" s="6">
        <f t="shared" si="8"/>
        <v>-3.7630007266676893E-120</v>
      </c>
      <c r="M47" s="6">
        <f t="shared" si="8"/>
        <v>-4.7036106040175174E-150</v>
      </c>
      <c r="N47" s="6">
        <f t="shared" si="8"/>
        <v>-3.6826375974222007E-183</v>
      </c>
      <c r="O47" s="6">
        <f t="shared" si="8"/>
        <v>-1.8254479988159495E-219</v>
      </c>
      <c r="P47" s="6">
        <f t="shared" si="8"/>
        <v>-5.7754298173982087E-259</v>
      </c>
      <c r="Q47" s="6">
        <f t="shared" si="8"/>
        <v>-1.1736376421291361E-301</v>
      </c>
      <c r="R47" s="6">
        <f t="shared" si="8"/>
        <v>0</v>
      </c>
      <c r="S47" s="6">
        <f t="shared" si="8"/>
        <v>0</v>
      </c>
      <c r="T47" s="6">
        <f t="shared" si="7"/>
        <v>0</v>
      </c>
      <c r="U47" s="6">
        <f t="shared" si="7"/>
        <v>0</v>
      </c>
      <c r="V47" s="6">
        <f t="shared" si="7"/>
        <v>0</v>
      </c>
      <c r="W47" s="6">
        <f t="shared" si="7"/>
        <v>0</v>
      </c>
    </row>
    <row r="48" spans="1:23">
      <c r="A48" s="5">
        <f t="shared" si="5"/>
        <v>3.9000000000000028E-2</v>
      </c>
      <c r="B48" s="10">
        <f t="shared" si="3"/>
        <v>-9.9356610076261251</v>
      </c>
      <c r="D48" s="6">
        <f t="shared" si="8"/>
        <v>-9.8692660397823779</v>
      </c>
      <c r="E48" s="6">
        <f t="shared" si="8"/>
        <v>-6.6394958368129031E-2</v>
      </c>
      <c r="F48" s="6">
        <f t="shared" si="8"/>
        <v>-9.4756183651630626E-9</v>
      </c>
      <c r="G48" s="6">
        <f t="shared" si="8"/>
        <v>-3.8572968529736E-19</v>
      </c>
      <c r="H48" s="6">
        <f t="shared" si="8"/>
        <v>-6.6935017130670356E-33</v>
      </c>
      <c r="I48" s="6">
        <f t="shared" si="8"/>
        <v>-5.8129442766795637E-50</v>
      </c>
      <c r="J48" s="6">
        <f t="shared" si="8"/>
        <v>-2.7419583606814395E-70</v>
      </c>
      <c r="K48" s="6">
        <f t="shared" si="8"/>
        <v>-7.3685247101108622E-94</v>
      </c>
      <c r="L48" s="6">
        <f t="shared" si="8"/>
        <v>-1.1629080624042841E-120</v>
      </c>
      <c r="M48" s="6">
        <f t="shared" si="8"/>
        <v>-1.100225337970138E-150</v>
      </c>
      <c r="N48" s="6">
        <f t="shared" si="8"/>
        <v>-6.331655982657185E-184</v>
      </c>
      <c r="O48" s="6">
        <f t="shared" si="8"/>
        <v>-2.2402904348704212E-220</v>
      </c>
      <c r="P48" s="6">
        <f t="shared" si="8"/>
        <v>-4.9131945476588681E-260</v>
      </c>
      <c r="Q48" s="6">
        <f t="shared" si="8"/>
        <v>-6.7208868848874225E-303</v>
      </c>
      <c r="R48" s="6">
        <f t="shared" si="8"/>
        <v>0</v>
      </c>
      <c r="S48" s="6">
        <f t="shared" si="8"/>
        <v>0</v>
      </c>
      <c r="T48" s="6">
        <f t="shared" si="7"/>
        <v>0</v>
      </c>
      <c r="U48" s="6">
        <f t="shared" si="7"/>
        <v>0</v>
      </c>
      <c r="V48" s="6">
        <f t="shared" si="7"/>
        <v>0</v>
      </c>
      <c r="W48" s="6">
        <f t="shared" si="7"/>
        <v>0</v>
      </c>
    </row>
    <row r="49" spans="1:23">
      <c r="A49" s="5">
        <f t="shared" si="5"/>
        <v>4.0000000000000029E-2</v>
      </c>
      <c r="B49" s="10">
        <f t="shared" si="3"/>
        <v>-10.164104812182805</v>
      </c>
      <c r="D49" s="6">
        <f t="shared" si="8"/>
        <v>-10.10060657670204</v>
      </c>
      <c r="E49" s="6">
        <f t="shared" si="8"/>
        <v>-6.3498227067911417E-2</v>
      </c>
      <c r="F49" s="6">
        <f t="shared" si="8"/>
        <v>-8.412852519590216E-9</v>
      </c>
      <c r="G49" s="6">
        <f t="shared" si="8"/>
        <v>-3.0887204430067617E-19</v>
      </c>
      <c r="H49" s="6">
        <f t="shared" si="8"/>
        <v>-4.6944094532566221E-33</v>
      </c>
      <c r="I49" s="6">
        <f t="shared" si="8"/>
        <v>-3.4673111106717391E-50</v>
      </c>
      <c r="J49" s="6">
        <f t="shared" si="8"/>
        <v>-1.3506801657840832E-70</v>
      </c>
      <c r="K49" s="6">
        <f t="shared" si="8"/>
        <v>-2.9106417702281552E-94</v>
      </c>
      <c r="L49" s="6">
        <f t="shared" si="8"/>
        <v>-3.5767584608534302E-121</v>
      </c>
      <c r="M49" s="6">
        <f t="shared" si="8"/>
        <v>-2.5584698210245036E-151</v>
      </c>
      <c r="N49" s="6">
        <f t="shared" si="8"/>
        <v>-1.0809066750763852E-184</v>
      </c>
      <c r="O49" s="6">
        <f t="shared" si="8"/>
        <v>-2.7262450908738443E-221</v>
      </c>
      <c r="P49" s="6">
        <f t="shared" si="8"/>
        <v>-4.1383902661266291E-261</v>
      </c>
      <c r="Q49" s="6">
        <f t="shared" si="8"/>
        <v>-3.804679343855894E-304</v>
      </c>
      <c r="R49" s="6">
        <f t="shared" si="8"/>
        <v>0</v>
      </c>
      <c r="S49" s="6">
        <f t="shared" si="8"/>
        <v>0</v>
      </c>
      <c r="T49" s="6">
        <f t="shared" si="7"/>
        <v>0</v>
      </c>
      <c r="U49" s="6">
        <f t="shared" si="7"/>
        <v>0</v>
      </c>
      <c r="V49" s="6">
        <f t="shared" si="7"/>
        <v>0</v>
      </c>
      <c r="W49" s="6">
        <f t="shared" si="7"/>
        <v>0</v>
      </c>
    </row>
    <row r="50" spans="1:23">
      <c r="A50" s="5">
        <f t="shared" si="5"/>
        <v>4.1000000000000029E-2</v>
      </c>
      <c r="B50" s="10">
        <f t="shared" si="3"/>
        <v>-10.390606387099309</v>
      </c>
      <c r="D50" s="6">
        <f t="shared" si="8"/>
        <v>-10.329893208967714</v>
      </c>
      <c r="E50" s="6">
        <f t="shared" si="8"/>
        <v>-6.0713170666289146E-2</v>
      </c>
      <c r="F50" s="6">
        <f t="shared" si="8"/>
        <v>-7.4653039359214334E-9</v>
      </c>
      <c r="G50" s="6">
        <f t="shared" si="8"/>
        <v>-2.4709489382675765E-19</v>
      </c>
      <c r="H50" s="6">
        <f t="shared" si="8"/>
        <v>-3.2875154993619713E-33</v>
      </c>
      <c r="I50" s="6">
        <f t="shared" si="8"/>
        <v>-2.0637971913284868E-50</v>
      </c>
      <c r="J50" s="6">
        <f t="shared" si="8"/>
        <v>-6.6342031863894856E-71</v>
      </c>
      <c r="K50" s="6">
        <f t="shared" si="8"/>
        <v>-1.145400368440864E-94</v>
      </c>
      <c r="L50" s="6">
        <f t="shared" si="8"/>
        <v>-1.0948603140993653E-121</v>
      </c>
      <c r="M50" s="6">
        <f t="shared" si="8"/>
        <v>-5.9144872875615084E-152</v>
      </c>
      <c r="N50" s="6">
        <f t="shared" si="8"/>
        <v>-1.8321426054445624E-185</v>
      </c>
      <c r="O50" s="6">
        <f t="shared" si="8"/>
        <v>-3.2895497236597458E-222</v>
      </c>
      <c r="P50" s="6">
        <f t="shared" si="8"/>
        <v>-3.451194819611976E-262</v>
      </c>
      <c r="Q50" s="6">
        <f t="shared" si="8"/>
        <v>-2.1290624895960397E-305</v>
      </c>
      <c r="R50" s="6">
        <f t="shared" si="8"/>
        <v>0</v>
      </c>
      <c r="S50" s="6">
        <f t="shared" si="8"/>
        <v>0</v>
      </c>
      <c r="T50" s="6">
        <f t="shared" si="7"/>
        <v>0</v>
      </c>
      <c r="U50" s="6">
        <f t="shared" si="7"/>
        <v>0</v>
      </c>
      <c r="V50" s="6">
        <f t="shared" si="7"/>
        <v>0</v>
      </c>
      <c r="W50" s="6">
        <f t="shared" si="7"/>
        <v>0</v>
      </c>
    </row>
    <row r="51" spans="1:23">
      <c r="A51" s="5">
        <f t="shared" si="5"/>
        <v>4.200000000000003E-2</v>
      </c>
      <c r="B51" s="10">
        <f t="shared" si="3"/>
        <v>-10.615124182636176</v>
      </c>
      <c r="D51" s="6">
        <f t="shared" si="8"/>
        <v>-10.557088018397311</v>
      </c>
      <c r="E51" s="6">
        <f t="shared" si="8"/>
        <v>-5.8036157617930802E-2</v>
      </c>
      <c r="F51" s="6">
        <f t="shared" si="8"/>
        <v>-6.6209345710919865E-9</v>
      </c>
      <c r="G51" s="6">
        <f t="shared" si="8"/>
        <v>-1.9748627914351917E-19</v>
      </c>
      <c r="H51" s="6">
        <f t="shared" si="8"/>
        <v>-2.298853735590195E-33</v>
      </c>
      <c r="I51" s="6">
        <f t="shared" si="8"/>
        <v>-1.2257871992987538E-50</v>
      </c>
      <c r="J51" s="6">
        <f t="shared" si="8"/>
        <v>-3.2491111092881244E-71</v>
      </c>
      <c r="K51" s="6">
        <f t="shared" si="8"/>
        <v>-4.4903444457715282E-95</v>
      </c>
      <c r="L51" s="6">
        <f t="shared" si="8"/>
        <v>-3.3353726831015011E-122</v>
      </c>
      <c r="M51" s="6">
        <f t="shared" si="8"/>
        <v>-1.3591950603292424E-152</v>
      </c>
      <c r="N51" s="6">
        <f t="shared" si="8"/>
        <v>-3.0833165399295121E-186</v>
      </c>
      <c r="O51" s="6">
        <f t="shared" si="8"/>
        <v>-3.9355389595394703E-223</v>
      </c>
      <c r="P51" s="6">
        <f t="shared" si="8"/>
        <v>-2.8494477971976514E-263</v>
      </c>
      <c r="Q51" s="6">
        <f t="shared" si="8"/>
        <v>-1.1776534410188081E-306</v>
      </c>
      <c r="R51" s="6">
        <f t="shared" si="8"/>
        <v>0</v>
      </c>
      <c r="S51" s="6">
        <f t="shared" ref="S51:W66" si="9">EXP($A51-S$4*EXP(4*$A51))*(-64*S$4^3*EXP(12*$A51) +240*S$4^2*EXP(8*$A51)-120*S$4*EXP(4*$A51))</f>
        <v>0</v>
      </c>
      <c r="T51" s="6">
        <f t="shared" si="9"/>
        <v>0</v>
      </c>
      <c r="U51" s="6">
        <f t="shared" si="9"/>
        <v>0</v>
      </c>
      <c r="V51" s="6">
        <f t="shared" si="9"/>
        <v>0</v>
      </c>
      <c r="W51" s="6">
        <f t="shared" si="9"/>
        <v>0</v>
      </c>
    </row>
    <row r="52" spans="1:23">
      <c r="A52" s="5">
        <f t="shared" si="5"/>
        <v>4.3000000000000031E-2</v>
      </c>
      <c r="B52" s="10">
        <f t="shared" si="3"/>
        <v>-10.837617157728664</v>
      </c>
      <c r="D52" s="6">
        <f t="shared" ref="D52:S67" si="10">EXP($A52-D$4*EXP(4*$A52))*(-64*D$4^3*EXP(12*$A52) +240*D$4^2*EXP(8*$A52)-120*D$4*EXP(4*$A52))</f>
        <v>-10.782153505775268</v>
      </c>
      <c r="E52" s="6">
        <f t="shared" si="10"/>
        <v>-5.5463646084481025E-2</v>
      </c>
      <c r="F52" s="6">
        <f t="shared" si="10"/>
        <v>-5.8689141802241707E-9</v>
      </c>
      <c r="G52" s="6">
        <f t="shared" si="10"/>
        <v>-1.5768719379918359E-19</v>
      </c>
      <c r="H52" s="6">
        <f t="shared" si="10"/>
        <v>-1.6051254630240474E-33</v>
      </c>
      <c r="I52" s="6">
        <f t="shared" si="10"/>
        <v>-7.2649611300309728E-51</v>
      </c>
      <c r="J52" s="6">
        <f t="shared" si="10"/>
        <v>-1.5866270542036963E-71</v>
      </c>
      <c r="K52" s="6">
        <f t="shared" si="10"/>
        <v>-1.7536752531440958E-95</v>
      </c>
      <c r="L52" s="6">
        <f t="shared" si="10"/>
        <v>-1.0112027081785977E-122</v>
      </c>
      <c r="M52" s="6">
        <f t="shared" si="10"/>
        <v>-3.1050174454073822E-153</v>
      </c>
      <c r="N52" s="6">
        <f t="shared" si="10"/>
        <v>-5.1517198838639526E-187</v>
      </c>
      <c r="O52" s="6">
        <f t="shared" si="10"/>
        <v>-4.6682417016099263E-224</v>
      </c>
      <c r="P52" s="6">
        <f t="shared" si="10"/>
        <v>-2.3290977160856543E-264</v>
      </c>
      <c r="Q52" s="6">
        <f t="shared" si="10"/>
        <v>-6.4385126018084122E-308</v>
      </c>
      <c r="R52" s="6">
        <f t="shared" si="10"/>
        <v>0</v>
      </c>
      <c r="S52" s="6">
        <f t="shared" si="10"/>
        <v>0</v>
      </c>
      <c r="T52" s="6">
        <f t="shared" si="9"/>
        <v>0</v>
      </c>
      <c r="U52" s="6">
        <f t="shared" si="9"/>
        <v>0</v>
      </c>
      <c r="V52" s="6">
        <f t="shared" si="9"/>
        <v>0</v>
      </c>
      <c r="W52" s="6">
        <f t="shared" si="9"/>
        <v>0</v>
      </c>
    </row>
    <row r="53" spans="1:23">
      <c r="A53" s="5">
        <f t="shared" si="5"/>
        <v>4.4000000000000032E-2</v>
      </c>
      <c r="B53" s="10">
        <f t="shared" si="3"/>
        <v>-11.058044791072602</v>
      </c>
      <c r="D53" s="6">
        <f t="shared" si="10"/>
        <v>-11.005052603047258</v>
      </c>
      <c r="E53" s="6">
        <f t="shared" si="10"/>
        <v>-5.2992182825839541E-2</v>
      </c>
      <c r="F53" s="6">
        <f t="shared" si="10"/>
        <v>-5.199504462161586E-9</v>
      </c>
      <c r="G53" s="6">
        <f t="shared" si="10"/>
        <v>-1.2578840452762153E-19</v>
      </c>
      <c r="H53" s="6">
        <f t="shared" si="10"/>
        <v>-1.1190723232888248E-33</v>
      </c>
      <c r="I53" s="6">
        <f t="shared" si="10"/>
        <v>-4.2965308218948614E-51</v>
      </c>
      <c r="J53" s="6">
        <f t="shared" si="10"/>
        <v>-7.7252861392582217E-72</v>
      </c>
      <c r="K53" s="6">
        <f t="shared" si="10"/>
        <v>-6.8227466810105798E-96</v>
      </c>
      <c r="L53" s="6">
        <f t="shared" si="10"/>
        <v>-3.0509275898711844E-123</v>
      </c>
      <c r="M53" s="6">
        <f t="shared" si="10"/>
        <v>-7.0510456114028706E-154</v>
      </c>
      <c r="N53" s="6">
        <f t="shared" si="10"/>
        <v>-8.5457293787763003E-188</v>
      </c>
      <c r="O53" s="6">
        <f t="shared" si="10"/>
        <v>-5.4899565216381209E-225</v>
      </c>
      <c r="P53" s="6">
        <f t="shared" si="10"/>
        <v>-1.8846599340174608E-265</v>
      </c>
      <c r="Q53" s="6">
        <f t="shared" si="10"/>
        <v>0</v>
      </c>
      <c r="R53" s="6">
        <f t="shared" si="10"/>
        <v>0</v>
      </c>
      <c r="S53" s="6">
        <f t="shared" si="10"/>
        <v>0</v>
      </c>
      <c r="T53" s="6">
        <f t="shared" si="9"/>
        <v>0</v>
      </c>
      <c r="U53" s="6">
        <f t="shared" si="9"/>
        <v>0</v>
      </c>
      <c r="V53" s="6">
        <f t="shared" si="9"/>
        <v>0</v>
      </c>
      <c r="W53" s="6">
        <f t="shared" si="9"/>
        <v>0</v>
      </c>
    </row>
    <row r="54" spans="1:23">
      <c r="A54" s="5">
        <f t="shared" si="5"/>
        <v>4.5000000000000033E-2</v>
      </c>
      <c r="B54" s="10">
        <f t="shared" si="3"/>
        <v>-11.276367092104394</v>
      </c>
      <c r="D54" s="6">
        <f t="shared" si="10"/>
        <v>-11.225748685438406</v>
      </c>
      <c r="E54" s="6">
        <f t="shared" si="10"/>
        <v>-5.0618402062034183E-2</v>
      </c>
      <c r="F54" s="6">
        <f t="shared" si="10"/>
        <v>-4.6039537702984708E-9</v>
      </c>
      <c r="G54" s="6">
        <f t="shared" si="10"/>
        <v>-1.0024617695963863E-19</v>
      </c>
      <c r="H54" s="6">
        <f t="shared" si="10"/>
        <v>-7.7903371898922921E-34</v>
      </c>
      <c r="I54" s="6">
        <f t="shared" si="10"/>
        <v>-2.535509554647876E-51</v>
      </c>
      <c r="J54" s="6">
        <f t="shared" si="10"/>
        <v>-3.7504089713722676E-72</v>
      </c>
      <c r="K54" s="6">
        <f t="shared" si="10"/>
        <v>-2.6442543410374602E-96</v>
      </c>
      <c r="L54" s="6">
        <f t="shared" si="10"/>
        <v>-9.1604536041248377E-124</v>
      </c>
      <c r="M54" s="6">
        <f t="shared" si="10"/>
        <v>-1.5916216373284781E-154</v>
      </c>
      <c r="N54" s="6">
        <f t="shared" si="10"/>
        <v>-1.4073308998319491E-188</v>
      </c>
      <c r="O54" s="6">
        <f t="shared" si="10"/>
        <v>-6.4008251785128592E-226</v>
      </c>
      <c r="P54" s="6">
        <f t="shared" si="10"/>
        <v>-1.5096595155428645E-266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9"/>
        <v>0</v>
      </c>
      <c r="U54" s="6">
        <f t="shared" si="9"/>
        <v>0</v>
      </c>
      <c r="V54" s="6">
        <f t="shared" si="9"/>
        <v>0</v>
      </c>
      <c r="W54" s="6">
        <f t="shared" si="9"/>
        <v>0</v>
      </c>
    </row>
    <row r="55" spans="1:23">
      <c r="A55" s="5">
        <f t="shared" si="5"/>
        <v>4.6000000000000034E-2</v>
      </c>
      <c r="B55" s="10">
        <f t="shared" si="3"/>
        <v>-11.492544611871867</v>
      </c>
      <c r="D55" s="6">
        <f t="shared" si="10"/>
        <v>-11.444205583489767</v>
      </c>
      <c r="E55" s="6">
        <f t="shared" si="10"/>
        <v>-4.8339024307699555E-2</v>
      </c>
      <c r="F55" s="6">
        <f t="shared" si="10"/>
        <v>-4.0744014793735429E-9</v>
      </c>
      <c r="G55" s="6">
        <f t="shared" si="10"/>
        <v>-7.9813506009566457E-20</v>
      </c>
      <c r="H55" s="6">
        <f t="shared" si="10"/>
        <v>-5.4150276599660022E-34</v>
      </c>
      <c r="I55" s="6">
        <f t="shared" si="10"/>
        <v>-1.4930401936223896E-51</v>
      </c>
      <c r="J55" s="6">
        <f t="shared" si="10"/>
        <v>-1.8153564274392966E-72</v>
      </c>
      <c r="K55" s="6">
        <f t="shared" si="10"/>
        <v>-1.0208793853502536E-96</v>
      </c>
      <c r="L55" s="6">
        <f t="shared" si="10"/>
        <v>-2.7370643679614592E-124</v>
      </c>
      <c r="M55" s="6">
        <f t="shared" si="10"/>
        <v>-3.5711865985357046E-155</v>
      </c>
      <c r="N55" s="6">
        <f t="shared" si="10"/>
        <v>-2.3008106538262259E-189</v>
      </c>
      <c r="O55" s="6">
        <f t="shared" si="10"/>
        <v>-7.3984286937850446E-227</v>
      </c>
      <c r="P55" s="6">
        <f t="shared" si="10"/>
        <v>-1.1970384754031469E-267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9"/>
        <v>0</v>
      </c>
      <c r="U55" s="6">
        <f t="shared" si="9"/>
        <v>0</v>
      </c>
      <c r="V55" s="6">
        <f t="shared" si="9"/>
        <v>0</v>
      </c>
      <c r="W55" s="6">
        <f t="shared" si="9"/>
        <v>0</v>
      </c>
    </row>
    <row r="56" spans="1:23">
      <c r="A56" s="5">
        <f t="shared" si="5"/>
        <v>4.7000000000000035E-2</v>
      </c>
      <c r="B56" s="10">
        <f t="shared" si="3"/>
        <v>-11.706538453791563</v>
      </c>
      <c r="D56" s="6">
        <f t="shared" si="10"/>
        <v>-11.660387595006634</v>
      </c>
      <c r="E56" s="6">
        <f t="shared" si="10"/>
        <v>-4.6150855181137027E-2</v>
      </c>
      <c r="F56" s="6">
        <f t="shared" si="10"/>
        <v>-3.6037911720255983E-9</v>
      </c>
      <c r="G56" s="6">
        <f t="shared" si="10"/>
        <v>-6.348405269765276E-20</v>
      </c>
      <c r="H56" s="6">
        <f t="shared" si="10"/>
        <v>-3.7582771924691612E-34</v>
      </c>
      <c r="I56" s="6">
        <f t="shared" si="10"/>
        <v>-8.7726924685718631E-52</v>
      </c>
      <c r="J56" s="6">
        <f t="shared" si="10"/>
        <v>-8.7611129052526649E-73</v>
      </c>
      <c r="K56" s="6">
        <f t="shared" si="10"/>
        <v>-3.926143489443611E-97</v>
      </c>
      <c r="L56" s="6">
        <f t="shared" si="10"/>
        <v>-8.1381841018574713E-125</v>
      </c>
      <c r="M56" s="6">
        <f t="shared" si="10"/>
        <v>-7.9645487545817992E-156</v>
      </c>
      <c r="N56" s="6">
        <f t="shared" si="10"/>
        <v>-3.7341385717980702E-190</v>
      </c>
      <c r="O56" s="6">
        <f t="shared" si="10"/>
        <v>-8.4774336835911736E-228</v>
      </c>
      <c r="P56" s="6">
        <f t="shared" si="10"/>
        <v>-9.3951257735045552E-269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9"/>
        <v>0</v>
      </c>
      <c r="U56" s="6">
        <f t="shared" si="9"/>
        <v>0</v>
      </c>
      <c r="V56" s="6">
        <f t="shared" si="9"/>
        <v>0</v>
      </c>
      <c r="W56" s="6">
        <f t="shared" si="9"/>
        <v>0</v>
      </c>
    </row>
    <row r="57" spans="1:23">
      <c r="A57" s="5">
        <f t="shared" si="5"/>
        <v>4.8000000000000036E-2</v>
      </c>
      <c r="B57" s="10">
        <f t="shared" si="3"/>
        <v>-11.91831028428958</v>
      </c>
      <c r="D57" s="6">
        <f t="shared" si="10"/>
        <v>-11.874259496913886</v>
      </c>
      <c r="E57" s="6">
        <f t="shared" si="10"/>
        <v>-4.4050784189902228E-2</v>
      </c>
      <c r="F57" s="6">
        <f t="shared" si="10"/>
        <v>-3.1857918766208085E-9</v>
      </c>
      <c r="G57" s="6">
        <f t="shared" si="10"/>
        <v>-5.0446484051935709E-20</v>
      </c>
      <c r="H57" s="6">
        <f t="shared" si="10"/>
        <v>-2.6044619375576837E-34</v>
      </c>
      <c r="I57" s="6">
        <f t="shared" si="10"/>
        <v>-5.1433453217255204E-52</v>
      </c>
      <c r="J57" s="6">
        <f t="shared" si="10"/>
        <v>-4.2156600868151261E-73</v>
      </c>
      <c r="K57" s="6">
        <f t="shared" si="10"/>
        <v>-1.5040826319277047E-97</v>
      </c>
      <c r="L57" s="6">
        <f t="shared" si="10"/>
        <v>-2.4078862069837455E-125</v>
      </c>
      <c r="M57" s="6">
        <f t="shared" si="10"/>
        <v>-1.7655304558396645E-156</v>
      </c>
      <c r="N57" s="6">
        <f t="shared" si="10"/>
        <v>-6.0160598735466604E-191</v>
      </c>
      <c r="O57" s="6">
        <f t="shared" si="10"/>
        <v>-9.6293184061803254E-229</v>
      </c>
      <c r="P57" s="6">
        <f t="shared" si="10"/>
        <v>-7.2986863514349697E-270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9"/>
        <v>0</v>
      </c>
      <c r="U57" s="6">
        <f t="shared" si="9"/>
        <v>0</v>
      </c>
      <c r="V57" s="6">
        <f t="shared" si="9"/>
        <v>0</v>
      </c>
      <c r="W57" s="6">
        <f t="shared" si="9"/>
        <v>0</v>
      </c>
    </row>
    <row r="58" spans="1:23">
      <c r="A58" s="5">
        <f t="shared" si="5"/>
        <v>4.9000000000000037E-2</v>
      </c>
      <c r="B58" s="10">
        <f t="shared" si="3"/>
        <v>-12.12782234332181</v>
      </c>
      <c r="D58" s="6">
        <f t="shared" si="10"/>
        <v>-12.085786557012256</v>
      </c>
      <c r="E58" s="6">
        <f t="shared" si="10"/>
        <v>-4.2035783494828782E-2</v>
      </c>
      <c r="F58" s="6">
        <f t="shared" si="10"/>
        <v>-2.8147266505195331E-9</v>
      </c>
      <c r="G58" s="6">
        <f t="shared" si="10"/>
        <v>-4.0047321952092992E-20</v>
      </c>
      <c r="H58" s="6">
        <f t="shared" si="10"/>
        <v>-1.8021281069424488E-34</v>
      </c>
      <c r="I58" s="6">
        <f t="shared" si="10"/>
        <v>-3.0088880823239576E-52</v>
      </c>
      <c r="J58" s="6">
        <f t="shared" si="10"/>
        <v>-2.022440065508106E-73</v>
      </c>
      <c r="K58" s="6">
        <f t="shared" si="10"/>
        <v>-5.7396348313179254E-98</v>
      </c>
      <c r="L58" s="6">
        <f t="shared" si="10"/>
        <v>-7.089274692319739E-126</v>
      </c>
      <c r="M58" s="6">
        <f t="shared" si="10"/>
        <v>-3.8899507231584314E-157</v>
      </c>
      <c r="N58" s="6">
        <f t="shared" si="10"/>
        <v>-9.6212890393472162E-192</v>
      </c>
      <c r="O58" s="6">
        <f t="shared" si="10"/>
        <v>-1.0842207795036055E-229</v>
      </c>
      <c r="P58" s="6">
        <f t="shared" si="10"/>
        <v>-5.6119859183183791E-271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9"/>
        <v>0</v>
      </c>
      <c r="U58" s="6">
        <f t="shared" si="9"/>
        <v>0</v>
      </c>
      <c r="V58" s="6">
        <f t="shared" si="9"/>
        <v>0</v>
      </c>
      <c r="W58" s="6">
        <f t="shared" si="9"/>
        <v>0</v>
      </c>
    </row>
    <row r="59" spans="1:23">
      <c r="A59" s="5">
        <f t="shared" si="5"/>
        <v>5.0000000000000037E-2</v>
      </c>
      <c r="B59" s="10">
        <f t="shared" si="3"/>
        <v>-12.335037454769637</v>
      </c>
      <c r="D59" s="6">
        <f t="shared" si="10"/>
        <v>-12.29493454562977</v>
      </c>
      <c r="E59" s="6">
        <f t="shared" si="10"/>
        <v>-4.0102906654358256E-2</v>
      </c>
      <c r="F59" s="6">
        <f t="shared" si="10"/>
        <v>-2.4855078608939515E-9</v>
      </c>
      <c r="G59" s="6">
        <f t="shared" si="10"/>
        <v>-3.1760744826309542E-20</v>
      </c>
      <c r="H59" s="6">
        <f t="shared" si="10"/>
        <v>-1.2450566011074663E-34</v>
      </c>
      <c r="I59" s="6">
        <f t="shared" si="10"/>
        <v>-1.7563462633030696E-52</v>
      </c>
      <c r="J59" s="6">
        <f t="shared" si="10"/>
        <v>-9.6735149205810613E-74</v>
      </c>
      <c r="K59" s="6">
        <f t="shared" si="10"/>
        <v>-2.1817102980274695E-98</v>
      </c>
      <c r="L59" s="6">
        <f t="shared" si="10"/>
        <v>-2.0769041783050541E-126</v>
      </c>
      <c r="M59" s="6">
        <f t="shared" si="10"/>
        <v>-8.5183843669258068E-158</v>
      </c>
      <c r="N59" s="6">
        <f t="shared" si="10"/>
        <v>-1.5273583324868412E-192</v>
      </c>
      <c r="O59" s="6">
        <f t="shared" si="10"/>
        <v>-1.210084427436129E-230</v>
      </c>
      <c r="P59" s="6">
        <f t="shared" si="10"/>
        <v>-4.2707121140864659E-272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9"/>
        <v>0</v>
      </c>
      <c r="U59" s="6">
        <f t="shared" si="9"/>
        <v>0</v>
      </c>
      <c r="V59" s="6">
        <f t="shared" si="9"/>
        <v>0</v>
      </c>
      <c r="W59" s="6">
        <f t="shared" si="9"/>
        <v>0</v>
      </c>
    </row>
    <row r="60" spans="1:23">
      <c r="A60" s="5">
        <f t="shared" si="5"/>
        <v>5.1000000000000038E-2</v>
      </c>
      <c r="B60" s="10">
        <f t="shared" si="3"/>
        <v>-12.539919036707776</v>
      </c>
      <c r="D60" s="6">
        <f t="shared" si="10"/>
        <v>-12.501669747163186</v>
      </c>
      <c r="E60" s="6">
        <f t="shared" si="10"/>
        <v>-3.8249287351011567E-2</v>
      </c>
      <c r="F60" s="6">
        <f t="shared" si="10"/>
        <v>-2.1935785687566456E-9</v>
      </c>
      <c r="G60" s="6">
        <f t="shared" si="10"/>
        <v>-2.5164065091339237E-20</v>
      </c>
      <c r="H60" s="6">
        <f t="shared" si="10"/>
        <v>-8.5886649334494894E-35</v>
      </c>
      <c r="I60" s="6">
        <f t="shared" si="10"/>
        <v>-1.0229494504432746E-52</v>
      </c>
      <c r="J60" s="6">
        <f t="shared" si="10"/>
        <v>-4.6130303058910354E-74</v>
      </c>
      <c r="K60" s="6">
        <f t="shared" si="10"/>
        <v>-8.2604430609529343E-99</v>
      </c>
      <c r="L60" s="6">
        <f t="shared" si="10"/>
        <v>-6.054402701609927E-127</v>
      </c>
      <c r="M60" s="6">
        <f t="shared" si="10"/>
        <v>-1.8539754018426038E-158</v>
      </c>
      <c r="N60" s="6">
        <f t="shared" si="10"/>
        <v>-2.40670190168096E-193</v>
      </c>
      <c r="O60" s="6">
        <f t="shared" si="10"/>
        <v>-1.3386716221414996E-231</v>
      </c>
      <c r="P60" s="6">
        <f t="shared" si="10"/>
        <v>-3.2164580059945108E-273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9"/>
        <v>0</v>
      </c>
      <c r="U60" s="6">
        <f t="shared" si="9"/>
        <v>0</v>
      </c>
      <c r="V60" s="6">
        <f t="shared" si="9"/>
        <v>0</v>
      </c>
      <c r="W60" s="6">
        <f t="shared" si="9"/>
        <v>0</v>
      </c>
    </row>
    <row r="61" spans="1:23">
      <c r="A61" s="5">
        <f t="shared" si="5"/>
        <v>5.2000000000000039E-2</v>
      </c>
      <c r="B61" s="10">
        <f t="shared" si="3"/>
        <v>-12.742431111539789</v>
      </c>
      <c r="D61" s="6">
        <f t="shared" si="10"/>
        <v>-12.705958971503135</v>
      </c>
      <c r="E61" s="6">
        <f t="shared" si="10"/>
        <v>-3.6472138101794734E-2</v>
      </c>
      <c r="F61" s="6">
        <f t="shared" si="10"/>
        <v>-1.934859471316015E-9</v>
      </c>
      <c r="G61" s="6">
        <f t="shared" si="10"/>
        <v>-1.9917835228058815E-20</v>
      </c>
      <c r="H61" s="6">
        <f t="shared" si="10"/>
        <v>-5.9155166958606511E-35</v>
      </c>
      <c r="I61" s="6">
        <f t="shared" si="10"/>
        <v>-5.9447594322059609E-53</v>
      </c>
      <c r="J61" s="6">
        <f t="shared" si="10"/>
        <v>-2.1931908742047518E-74</v>
      </c>
      <c r="K61" s="6">
        <f t="shared" si="10"/>
        <v>-3.1152736708013027E-99</v>
      </c>
      <c r="L61" s="6">
        <f t="shared" si="10"/>
        <v>-1.7561341207405531E-127</v>
      </c>
      <c r="M61" s="6">
        <f t="shared" si="10"/>
        <v>-4.010270054323684E-159</v>
      </c>
      <c r="N61" s="6">
        <f t="shared" si="10"/>
        <v>-3.7641283085923103E-194</v>
      </c>
      <c r="O61" s="6">
        <f t="shared" si="10"/>
        <v>-1.467835858020185E-232</v>
      </c>
      <c r="P61" s="6">
        <f t="shared" si="10"/>
        <v>-2.3973490903165298E-274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9"/>
        <v>0</v>
      </c>
      <c r="U61" s="6">
        <f t="shared" si="9"/>
        <v>0</v>
      </c>
      <c r="V61" s="6">
        <f t="shared" si="9"/>
        <v>0</v>
      </c>
      <c r="W61" s="6">
        <f t="shared" si="9"/>
        <v>0</v>
      </c>
    </row>
    <row r="62" spans="1:23">
      <c r="A62" s="5">
        <f t="shared" si="5"/>
        <v>5.300000000000004E-2</v>
      </c>
      <c r="B62" s="10">
        <f t="shared" si="3"/>
        <v>-12.942538315997904</v>
      </c>
      <c r="D62" s="6">
        <f t="shared" si="10"/>
        <v>-12.907769565337908</v>
      </c>
      <c r="E62" s="6">
        <f t="shared" si="10"/>
        <v>-3.4768748954294972E-2</v>
      </c>
      <c r="F62" s="6">
        <f t="shared" si="10"/>
        <v>-1.7057009034221877E-9</v>
      </c>
      <c r="G62" s="6">
        <f t="shared" si="10"/>
        <v>-1.5749724818779971E-20</v>
      </c>
      <c r="H62" s="6">
        <f t="shared" si="10"/>
        <v>-4.0680612866073783E-35</v>
      </c>
      <c r="I62" s="6">
        <f t="shared" si="10"/>
        <v>-3.4470423017428901E-53</v>
      </c>
      <c r="J62" s="6">
        <f t="shared" si="10"/>
        <v>-1.0395596543887754E-74</v>
      </c>
      <c r="K62" s="6">
        <f t="shared" si="10"/>
        <v>-1.1702234672690828E-99</v>
      </c>
      <c r="L62" s="6">
        <f t="shared" si="10"/>
        <v>-5.0683535283033764E-128</v>
      </c>
      <c r="M62" s="6">
        <f t="shared" si="10"/>
        <v>-8.6209565836052911E-160</v>
      </c>
      <c r="N62" s="6">
        <f t="shared" si="10"/>
        <v>-5.8432478688932584E-195</v>
      </c>
      <c r="O62" s="6">
        <f t="shared" si="10"/>
        <v>-1.5951830611993836E-233</v>
      </c>
      <c r="P62" s="6">
        <f t="shared" si="10"/>
        <v>-1.7682446093436055E-275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9"/>
        <v>0</v>
      </c>
      <c r="U62" s="6">
        <f t="shared" si="9"/>
        <v>0</v>
      </c>
      <c r="V62" s="6">
        <f t="shared" si="9"/>
        <v>0</v>
      </c>
      <c r="W62" s="6">
        <f t="shared" si="9"/>
        <v>0</v>
      </c>
    </row>
    <row r="63" spans="1:23">
      <c r="A63" s="5">
        <f t="shared" si="5"/>
        <v>5.4000000000000041E-2</v>
      </c>
      <c r="B63" s="10">
        <f t="shared" si="3"/>
        <v>-13.140205911002523</v>
      </c>
      <c r="D63" s="6">
        <f t="shared" si="10"/>
        <v>-13.107069423329508</v>
      </c>
      <c r="E63" s="6">
        <f t="shared" si="10"/>
        <v>-3.3136486170176713E-2</v>
      </c>
      <c r="F63" s="6">
        <f t="shared" si="10"/>
        <v>-1.5028394409690867E-9</v>
      </c>
      <c r="G63" s="6">
        <f t="shared" si="10"/>
        <v>-1.2441466737381499E-20</v>
      </c>
      <c r="H63" s="6">
        <f t="shared" si="10"/>
        <v>-2.7932343623415931E-35</v>
      </c>
      <c r="I63" s="6">
        <f t="shared" si="10"/>
        <v>-1.9942852692647562E-53</v>
      </c>
      <c r="J63" s="6">
        <f t="shared" si="10"/>
        <v>-4.912470864433945E-75</v>
      </c>
      <c r="K63" s="6">
        <f t="shared" si="10"/>
        <v>-4.378387984918925E-100</v>
      </c>
      <c r="L63" s="6">
        <f t="shared" si="10"/>
        <v>-1.4554263593014592E-128</v>
      </c>
      <c r="M63" s="6">
        <f t="shared" si="10"/>
        <v>-1.8417840659902178E-160</v>
      </c>
      <c r="N63" s="6">
        <f t="shared" si="10"/>
        <v>-9.0028276893455947E-196</v>
      </c>
      <c r="O63" s="6">
        <f t="shared" si="10"/>
        <v>-1.7181364603494041E-234</v>
      </c>
      <c r="P63" s="6">
        <f t="shared" si="10"/>
        <v>-1.2906036026970778E-276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9"/>
        <v>0</v>
      </c>
      <c r="U63" s="6">
        <f t="shared" si="9"/>
        <v>0</v>
      </c>
      <c r="V63" s="6">
        <f t="shared" si="9"/>
        <v>0</v>
      </c>
      <c r="W63" s="6">
        <f t="shared" si="9"/>
        <v>0</v>
      </c>
    </row>
    <row r="64" spans="1:23">
      <c r="A64" s="5">
        <f t="shared" si="5"/>
        <v>5.5000000000000042E-2</v>
      </c>
      <c r="B64" s="10">
        <f t="shared" si="3"/>
        <v>-13.335399791378306</v>
      </c>
      <c r="D64" s="6">
        <f t="shared" si="10"/>
        <v>-13.303826999157193</v>
      </c>
      <c r="E64" s="6">
        <f t="shared" si="10"/>
        <v>-3.1572790897752362E-2</v>
      </c>
      <c r="F64" s="6">
        <f t="shared" si="10"/>
        <v>-1.3233586879300147E-9</v>
      </c>
      <c r="G64" s="6">
        <f t="shared" si="10"/>
        <v>-9.8182987986510888E-21</v>
      </c>
      <c r="H64" s="6">
        <f t="shared" si="10"/>
        <v>-1.9149156510105152E-35</v>
      </c>
      <c r="I64" s="6">
        <f t="shared" si="10"/>
        <v>-1.1512042829831123E-53</v>
      </c>
      <c r="J64" s="6">
        <f t="shared" si="10"/>
        <v>-2.3143170009779332E-75</v>
      </c>
      <c r="K64" s="6">
        <f t="shared" si="10"/>
        <v>-1.6316447349303879E-100</v>
      </c>
      <c r="L64" s="6">
        <f t="shared" si="10"/>
        <v>-4.1583297814976886E-129</v>
      </c>
      <c r="M64" s="6">
        <f t="shared" si="10"/>
        <v>-3.910322386547363E-161</v>
      </c>
      <c r="N64" s="6">
        <f t="shared" si="10"/>
        <v>-1.3766553221184325E-196</v>
      </c>
      <c r="O64" s="6">
        <f t="shared" si="10"/>
        <v>-1.8340167284421026E-235</v>
      </c>
      <c r="P64" s="6">
        <f t="shared" si="10"/>
        <v>-9.3210447095434353E-278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9"/>
        <v>0</v>
      </c>
      <c r="U64" s="6">
        <f t="shared" si="9"/>
        <v>0</v>
      </c>
      <c r="V64" s="6">
        <f t="shared" si="9"/>
        <v>0</v>
      </c>
      <c r="W64" s="6">
        <f t="shared" si="9"/>
        <v>0</v>
      </c>
    </row>
    <row r="65" spans="1:23">
      <c r="A65" s="5">
        <f t="shared" si="5"/>
        <v>5.6000000000000043E-2</v>
      </c>
      <c r="B65" s="10">
        <f t="shared" si="3"/>
        <v>-13.528086495421816</v>
      </c>
      <c r="D65" s="6">
        <f t="shared" si="10"/>
        <v>-13.498011316421909</v>
      </c>
      <c r="E65" s="6">
        <f t="shared" si="10"/>
        <v>-3.0075177835251793E-2</v>
      </c>
      <c r="F65" s="6">
        <f t="shared" si="10"/>
        <v>-1.1646538644547365E-9</v>
      </c>
      <c r="G65" s="6">
        <f t="shared" si="10"/>
        <v>-7.7404323730151724E-21</v>
      </c>
      <c r="H65" s="6">
        <f t="shared" si="10"/>
        <v>-1.3107250256578631E-35</v>
      </c>
      <c r="I65" s="6">
        <f t="shared" si="10"/>
        <v>-6.6303743700349086E-54</v>
      </c>
      <c r="J65" s="6">
        <f t="shared" si="10"/>
        <v>-1.0869577663286803E-75</v>
      </c>
      <c r="K65" s="6">
        <f t="shared" si="10"/>
        <v>-6.056140406092289E-101</v>
      </c>
      <c r="L65" s="6">
        <f t="shared" si="10"/>
        <v>-1.1820726854333084E-129</v>
      </c>
      <c r="M65" s="6">
        <f t="shared" si="10"/>
        <v>-8.2502319347446651E-162</v>
      </c>
      <c r="N65" s="6">
        <f t="shared" si="10"/>
        <v>-2.0891999674176872E-197</v>
      </c>
      <c r="O65" s="6">
        <f t="shared" si="10"/>
        <v>-1.9401343653228777E-236</v>
      </c>
      <c r="P65" s="6">
        <f t="shared" si="10"/>
        <v>-6.6609955765197034E-279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9"/>
        <v>0</v>
      </c>
      <c r="U65" s="6">
        <f t="shared" si="9"/>
        <v>0</v>
      </c>
      <c r="V65" s="6">
        <f t="shared" si="9"/>
        <v>0</v>
      </c>
      <c r="W65" s="6">
        <f t="shared" si="9"/>
        <v>0</v>
      </c>
    </row>
    <row r="66" spans="1:23">
      <c r="A66" s="5">
        <f t="shared" si="5"/>
        <v>5.7000000000000044E-2</v>
      </c>
      <c r="B66" s="10">
        <f t="shared" si="3"/>
        <v>-13.718233214317562</v>
      </c>
      <c r="D66" s="6">
        <f t="shared" si="10"/>
        <v>-13.689591979406785</v>
      </c>
      <c r="E66" s="6">
        <f t="shared" si="10"/>
        <v>-2.8641233886377435E-2</v>
      </c>
      <c r="F66" s="6">
        <f t="shared" si="10"/>
        <v>-1.0243998463688467E-9</v>
      </c>
      <c r="G66" s="6">
        <f t="shared" si="10"/>
        <v>-6.0961657683581015E-21</v>
      </c>
      <c r="H66" s="6">
        <f t="shared" si="10"/>
        <v>-8.9575755518352087E-36</v>
      </c>
      <c r="I66" s="6">
        <f t="shared" si="10"/>
        <v>-3.8101346069736805E-54</v>
      </c>
      <c r="J66" s="6">
        <f t="shared" si="10"/>
        <v>-5.0893710920868586E-76</v>
      </c>
      <c r="K66" s="6">
        <f t="shared" si="10"/>
        <v>-2.2388152704066159E-101</v>
      </c>
      <c r="L66" s="6">
        <f t="shared" si="10"/>
        <v>-3.3431600292229222E-130</v>
      </c>
      <c r="M66" s="6">
        <f t="shared" si="10"/>
        <v>-1.7297709122395046E-162</v>
      </c>
      <c r="N66" s="6">
        <f t="shared" si="10"/>
        <v>-3.1465172939304668E-198</v>
      </c>
      <c r="O66" s="6">
        <f t="shared" si="10"/>
        <v>-2.0338901900420475E-237</v>
      </c>
      <c r="P66" s="6">
        <f t="shared" si="10"/>
        <v>-4.7097527708462898E-280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9"/>
        <v>0</v>
      </c>
      <c r="U66" s="6">
        <f t="shared" si="9"/>
        <v>0</v>
      </c>
      <c r="V66" s="6">
        <f t="shared" si="9"/>
        <v>0</v>
      </c>
      <c r="W66" s="6">
        <f t="shared" si="9"/>
        <v>0</v>
      </c>
    </row>
    <row r="67" spans="1:23">
      <c r="A67" s="5">
        <f t="shared" si="5"/>
        <v>5.8000000000000045E-2</v>
      </c>
      <c r="B67" s="10">
        <f t="shared" si="3"/>
        <v>-13.905807801397609</v>
      </c>
      <c r="D67" s="6">
        <f t="shared" si="10"/>
        <v>-13.878539183687403</v>
      </c>
      <c r="E67" s="6">
        <f t="shared" si="10"/>
        <v>-2.7268616809683104E-2</v>
      </c>
      <c r="F67" s="6">
        <f t="shared" si="10"/>
        <v>-9.0052233669534179E-10</v>
      </c>
      <c r="G67" s="6">
        <f t="shared" si="10"/>
        <v>-4.7963308968887288E-21</v>
      </c>
      <c r="H67" s="6">
        <f t="shared" si="10"/>
        <v>-6.1120032783238161E-36</v>
      </c>
      <c r="I67" s="6">
        <f t="shared" si="10"/>
        <v>-2.1845161610651309E-54</v>
      </c>
      <c r="J67" s="6">
        <f t="shared" si="10"/>
        <v>-2.3755918616118179E-76</v>
      </c>
      <c r="K67" s="6">
        <f t="shared" si="10"/>
        <v>-8.2430052056836817E-102</v>
      </c>
      <c r="L67" s="6">
        <f t="shared" si="10"/>
        <v>-9.4069538536447208E-131</v>
      </c>
      <c r="M67" s="6">
        <f t="shared" si="10"/>
        <v>-3.6038683195788089E-163</v>
      </c>
      <c r="N67" s="6">
        <f t="shared" si="10"/>
        <v>-4.7028628260706378E-199</v>
      </c>
      <c r="O67" s="6">
        <f t="shared" si="10"/>
        <v>-2.1128789192549859E-238</v>
      </c>
      <c r="P67" s="6">
        <f t="shared" si="10"/>
        <v>-3.2947539495588454E-281</v>
      </c>
      <c r="Q67" s="6">
        <f t="shared" si="10"/>
        <v>0</v>
      </c>
      <c r="R67" s="6">
        <f t="shared" si="10"/>
        <v>0</v>
      </c>
      <c r="S67" s="6">
        <f t="shared" ref="S67:W82" si="11">EXP($A67-S$4*EXP(4*$A67))*(-64*S$4^3*EXP(12*$A67) +240*S$4^2*EXP(8*$A67)-120*S$4*EXP(4*$A67))</f>
        <v>0</v>
      </c>
      <c r="T67" s="6">
        <f t="shared" si="11"/>
        <v>0</v>
      </c>
      <c r="U67" s="6">
        <f t="shared" si="11"/>
        <v>0</v>
      </c>
      <c r="V67" s="6">
        <f t="shared" si="11"/>
        <v>0</v>
      </c>
      <c r="W67" s="6">
        <f t="shared" si="11"/>
        <v>0</v>
      </c>
    </row>
    <row r="68" spans="1:23">
      <c r="A68" s="5">
        <f t="shared" si="5"/>
        <v>5.9000000000000045E-2</v>
      </c>
      <c r="B68" s="10">
        <f t="shared" si="3"/>
        <v>-14.09077878124128</v>
      </c>
      <c r="D68" s="6">
        <f t="shared" ref="D68:S83" si="12">EXP($A68-D$4*EXP(4*$A68))*(-64*D$4^3*EXP(12*$A68) +240*D$4^2*EXP(8*$A68)-120*D$4*EXP(4*$A68))</f>
        <v>-14.064823726586834</v>
      </c>
      <c r="E68" s="6">
        <f t="shared" si="12"/>
        <v>-2.5955053863273583E-2</v>
      </c>
      <c r="F68" s="6">
        <f t="shared" si="12"/>
        <v>-7.9117187765700571E-10</v>
      </c>
      <c r="G68" s="6">
        <f t="shared" si="12"/>
        <v>-3.7698196353913429E-21</v>
      </c>
      <c r="H68" s="6">
        <f t="shared" si="12"/>
        <v>-4.1637835115504441E-36</v>
      </c>
      <c r="I68" s="6">
        <f t="shared" si="12"/>
        <v>-1.2496227521509427E-54</v>
      </c>
      <c r="J68" s="6">
        <f t="shared" si="12"/>
        <v>-1.1054278850578693E-76</v>
      </c>
      <c r="K68" s="6">
        <f t="shared" si="12"/>
        <v>-3.0226707472912716E-102</v>
      </c>
      <c r="L68" s="6">
        <f t="shared" si="12"/>
        <v>-2.6333635738399291E-131</v>
      </c>
      <c r="M68" s="6">
        <f t="shared" si="12"/>
        <v>-7.4609845544048044E-164</v>
      </c>
      <c r="N68" s="6">
        <f t="shared" si="12"/>
        <v>-6.97530620841668E-200</v>
      </c>
      <c r="O68" s="6">
        <f t="shared" si="12"/>
        <v>-2.1749902181468316E-239</v>
      </c>
      <c r="P68" s="6">
        <f t="shared" si="12"/>
        <v>-2.2803168845639193E-282</v>
      </c>
      <c r="Q68" s="6">
        <f t="shared" si="12"/>
        <v>0</v>
      </c>
      <c r="R68" s="6">
        <f t="shared" si="12"/>
        <v>0</v>
      </c>
      <c r="S68" s="6">
        <f t="shared" si="12"/>
        <v>0</v>
      </c>
      <c r="T68" s="6">
        <f t="shared" si="11"/>
        <v>0</v>
      </c>
      <c r="U68" s="6">
        <f t="shared" si="11"/>
        <v>0</v>
      </c>
      <c r="V68" s="6">
        <f t="shared" si="11"/>
        <v>0</v>
      </c>
      <c r="W68" s="6">
        <f t="shared" si="11"/>
        <v>0</v>
      </c>
    </row>
    <row r="69" spans="1:23">
      <c r="A69" s="5">
        <f t="shared" si="5"/>
        <v>6.0000000000000046E-2</v>
      </c>
      <c r="B69" s="10">
        <f t="shared" si="3"/>
        <v>-14.273115358610317</v>
      </c>
      <c r="D69" s="6">
        <f t="shared" si="12"/>
        <v>-14.248417017469343</v>
      </c>
      <c r="E69" s="6">
        <f t="shared" si="12"/>
        <v>-2.4698340446273521E-2</v>
      </c>
      <c r="F69" s="6">
        <f t="shared" si="12"/>
        <v>-6.9470043719589958E-10</v>
      </c>
      <c r="G69" s="6">
        <f t="shared" si="12"/>
        <v>-2.9599836293391864E-21</v>
      </c>
      <c r="H69" s="6">
        <f t="shared" si="12"/>
        <v>-2.8320532186285136E-36</v>
      </c>
      <c r="I69" s="6">
        <f t="shared" si="12"/>
        <v>-7.1319342917176546E-55</v>
      </c>
      <c r="J69" s="6">
        <f t="shared" si="12"/>
        <v>-5.1278400884919701E-77</v>
      </c>
      <c r="K69" s="6">
        <f t="shared" si="12"/>
        <v>-1.1038930670480458E-102</v>
      </c>
      <c r="L69" s="6">
        <f t="shared" si="12"/>
        <v>-7.3338776307828176E-132</v>
      </c>
      <c r="M69" s="6">
        <f t="shared" si="12"/>
        <v>-1.534826314007746E-164</v>
      </c>
      <c r="N69" s="6">
        <f t="shared" si="12"/>
        <v>-1.0266435196223066E-200</v>
      </c>
      <c r="O69" s="6">
        <f t="shared" si="12"/>
        <v>-2.2185013976517559E-240</v>
      </c>
      <c r="P69" s="6">
        <f t="shared" si="12"/>
        <v>-1.561335052482966E-283</v>
      </c>
      <c r="Q69" s="6">
        <f t="shared" si="12"/>
        <v>0</v>
      </c>
      <c r="R69" s="6">
        <f t="shared" si="12"/>
        <v>0</v>
      </c>
      <c r="S69" s="6">
        <f t="shared" si="12"/>
        <v>0</v>
      </c>
      <c r="T69" s="6">
        <f t="shared" si="11"/>
        <v>0</v>
      </c>
      <c r="U69" s="6">
        <f t="shared" si="11"/>
        <v>0</v>
      </c>
      <c r="V69" s="6">
        <f t="shared" si="11"/>
        <v>0</v>
      </c>
      <c r="W69" s="6">
        <f t="shared" si="11"/>
        <v>0</v>
      </c>
    </row>
    <row r="70" spans="1:23">
      <c r="A70" s="5">
        <f t="shared" si="5"/>
        <v>6.1000000000000047E-2</v>
      </c>
      <c r="B70" s="10">
        <f t="shared" si="3"/>
        <v>-14.452787427215533</v>
      </c>
      <c r="D70" s="6">
        <f t="shared" si="12"/>
        <v>-14.429291087867423</v>
      </c>
      <c r="E70" s="6">
        <f t="shared" si="12"/>
        <v>-2.3496338738469819E-2</v>
      </c>
      <c r="F70" s="6">
        <f t="shared" si="12"/>
        <v>-6.0964032753182395E-10</v>
      </c>
      <c r="G70" s="6">
        <f t="shared" si="12"/>
        <v>-2.3217399674085768E-21</v>
      </c>
      <c r="H70" s="6">
        <f t="shared" si="12"/>
        <v>-1.9231830264232474E-36</v>
      </c>
      <c r="I70" s="6">
        <f t="shared" si="12"/>
        <v>-4.0610328506274301E-55</v>
      </c>
      <c r="J70" s="6">
        <f t="shared" si="12"/>
        <v>-2.3712567141187702E-77</v>
      </c>
      <c r="K70" s="6">
        <f t="shared" si="12"/>
        <v>-4.0150131554274812E-103</v>
      </c>
      <c r="L70" s="6">
        <f t="shared" si="12"/>
        <v>-2.0319290839666535E-132</v>
      </c>
      <c r="M70" s="6">
        <f t="shared" si="12"/>
        <v>-3.13723551205236E-165</v>
      </c>
      <c r="N70" s="6">
        <f t="shared" si="12"/>
        <v>-1.4994019967882986E-201</v>
      </c>
      <c r="O70" s="6">
        <f t="shared" si="12"/>
        <v>-2.2421561410537809E-241</v>
      </c>
      <c r="P70" s="6">
        <f t="shared" si="12"/>
        <v>-1.0575647957445688E-284</v>
      </c>
      <c r="Q70" s="6">
        <f t="shared" si="12"/>
        <v>0</v>
      </c>
      <c r="R70" s="6">
        <f t="shared" si="12"/>
        <v>0</v>
      </c>
      <c r="S70" s="6">
        <f t="shared" si="12"/>
        <v>0</v>
      </c>
      <c r="T70" s="6">
        <f t="shared" si="11"/>
        <v>0</v>
      </c>
      <c r="U70" s="6">
        <f t="shared" si="11"/>
        <v>0</v>
      </c>
      <c r="V70" s="6">
        <f t="shared" si="11"/>
        <v>0</v>
      </c>
      <c r="W70" s="6">
        <f t="shared" si="11"/>
        <v>0</v>
      </c>
    </row>
    <row r="71" spans="1:23">
      <c r="A71" s="5">
        <f t="shared" si="5"/>
        <v>6.2000000000000048E-2</v>
      </c>
      <c r="B71" s="10">
        <f t="shared" ref="B71:B134" si="13">SUM(D71:W71)</f>
        <v>-14.629765578311083</v>
      </c>
      <c r="D71" s="6">
        <f t="shared" si="12"/>
        <v>-14.60741860143691</v>
      </c>
      <c r="E71" s="6">
        <f t="shared" si="12"/>
        <v>-2.2346976339487894E-2</v>
      </c>
      <c r="F71" s="6">
        <f t="shared" si="12"/>
        <v>-5.3468523483213932E-10</v>
      </c>
      <c r="G71" s="6">
        <f t="shared" si="12"/>
        <v>-1.8192467166072667E-21</v>
      </c>
      <c r="H71" s="6">
        <f t="shared" si="12"/>
        <v>-1.3038960903620477E-36</v>
      </c>
      <c r="I71" s="6">
        <f t="shared" si="12"/>
        <v>-2.3070788005489331E-55</v>
      </c>
      <c r="J71" s="6">
        <f t="shared" si="12"/>
        <v>-1.0930933873848348E-77</v>
      </c>
      <c r="K71" s="6">
        <f t="shared" si="12"/>
        <v>-1.4543322184468295E-103</v>
      </c>
      <c r="L71" s="6">
        <f t="shared" si="12"/>
        <v>-5.6004958119095329E-133</v>
      </c>
      <c r="M71" s="6">
        <f t="shared" si="12"/>
        <v>-6.3716025339926735E-166</v>
      </c>
      <c r="N71" s="6">
        <f t="shared" si="12"/>
        <v>-2.1729266342072745E-202</v>
      </c>
      <c r="O71" s="6">
        <f t="shared" si="12"/>
        <v>-2.2452242829552176E-242</v>
      </c>
      <c r="P71" s="6">
        <f t="shared" si="12"/>
        <v>-7.0861286489824461E-286</v>
      </c>
      <c r="Q71" s="6">
        <f t="shared" si="12"/>
        <v>0</v>
      </c>
      <c r="R71" s="6">
        <f t="shared" si="12"/>
        <v>0</v>
      </c>
      <c r="S71" s="6">
        <f t="shared" si="12"/>
        <v>0</v>
      </c>
      <c r="T71" s="6">
        <f t="shared" si="11"/>
        <v>0</v>
      </c>
      <c r="U71" s="6">
        <f t="shared" si="11"/>
        <v>0</v>
      </c>
      <c r="V71" s="6">
        <f t="shared" si="11"/>
        <v>0</v>
      </c>
      <c r="W71" s="6">
        <f t="shared" si="11"/>
        <v>0</v>
      </c>
    </row>
    <row r="72" spans="1:23">
      <c r="A72" s="5">
        <f t="shared" ref="A72:A135" si="14">A71+$A$3</f>
        <v>6.3000000000000042E-2</v>
      </c>
      <c r="B72" s="10">
        <f t="shared" si="13"/>
        <v>-14.804021109111501</v>
      </c>
      <c r="D72" s="6">
        <f t="shared" si="12"/>
        <v>-14.782772863734015</v>
      </c>
      <c r="E72" s="6">
        <f t="shared" si="12"/>
        <v>-2.1248244908811321E-2</v>
      </c>
      <c r="F72" s="6">
        <f t="shared" si="12"/>
        <v>-4.6867315882640763E-10</v>
      </c>
      <c r="G72" s="6">
        <f t="shared" si="12"/>
        <v>-1.4240380407493287E-21</v>
      </c>
      <c r="H72" s="6">
        <f t="shared" si="12"/>
        <v>-8.8260364522989112E-37</v>
      </c>
      <c r="I72" s="6">
        <f t="shared" si="12"/>
        <v>-1.3076186061191494E-55</v>
      </c>
      <c r="J72" s="6">
        <f t="shared" si="12"/>
        <v>-5.0230220225331458E-78</v>
      </c>
      <c r="K72" s="6">
        <f t="shared" si="12"/>
        <v>-5.2462600873821438E-104</v>
      </c>
      <c r="L72" s="6">
        <f t="shared" si="12"/>
        <v>-1.5356010645698761E-133</v>
      </c>
      <c r="M72" s="6">
        <f t="shared" si="12"/>
        <v>-1.2857387443296562E-166</v>
      </c>
      <c r="N72" s="6">
        <f t="shared" si="12"/>
        <v>-3.1245472238702657E-203</v>
      </c>
      <c r="O72" s="6">
        <f t="shared" si="12"/>
        <v>-2.2275387029486574E-243</v>
      </c>
      <c r="P72" s="6">
        <f t="shared" si="12"/>
        <v>-4.6965978888154382E-287</v>
      </c>
      <c r="Q72" s="6">
        <f t="shared" si="12"/>
        <v>0</v>
      </c>
      <c r="R72" s="6">
        <f t="shared" si="12"/>
        <v>0</v>
      </c>
      <c r="S72" s="6">
        <f t="shared" si="12"/>
        <v>0</v>
      </c>
      <c r="T72" s="6">
        <f t="shared" si="11"/>
        <v>0</v>
      </c>
      <c r="U72" s="6">
        <f t="shared" si="11"/>
        <v>0</v>
      </c>
      <c r="V72" s="6">
        <f t="shared" si="11"/>
        <v>0</v>
      </c>
      <c r="W72" s="6">
        <f t="shared" si="11"/>
        <v>0</v>
      </c>
    </row>
    <row r="73" spans="1:23">
      <c r="A73" s="5">
        <f t="shared" si="14"/>
        <v>6.4000000000000043E-2</v>
      </c>
      <c r="B73" s="10">
        <f t="shared" si="13"/>
        <v>-14.975526031027917</v>
      </c>
      <c r="D73" s="6">
        <f t="shared" si="12"/>
        <v>-14.955327831809432</v>
      </c>
      <c r="E73" s="6">
        <f t="shared" si="12"/>
        <v>-2.019819880791297E-2</v>
      </c>
      <c r="F73" s="6">
        <f t="shared" si="12"/>
        <v>-4.105710793087243E-10</v>
      </c>
      <c r="G73" s="6">
        <f t="shared" si="12"/>
        <v>-1.1135295818007024E-21</v>
      </c>
      <c r="H73" s="6">
        <f t="shared" si="12"/>
        <v>-5.9646644440237143E-37</v>
      </c>
      <c r="I73" s="6">
        <f t="shared" si="12"/>
        <v>-7.3941533960415144E-56</v>
      </c>
      <c r="J73" s="6">
        <f t="shared" si="12"/>
        <v>-2.3008935451394231E-78</v>
      </c>
      <c r="K73" s="6">
        <f t="shared" si="12"/>
        <v>-1.8846832597531276E-104</v>
      </c>
      <c r="L73" s="6">
        <f t="shared" si="12"/>
        <v>-4.1884684487512009E-134</v>
      </c>
      <c r="M73" s="6">
        <f t="shared" si="12"/>
        <v>-2.5777932065724794E-167</v>
      </c>
      <c r="N73" s="6">
        <f t="shared" si="12"/>
        <v>-4.4579029285251348E-204</v>
      </c>
      <c r="O73" s="6">
        <f t="shared" si="12"/>
        <v>-2.1895067653889211E-244</v>
      </c>
      <c r="P73" s="6">
        <f t="shared" si="12"/>
        <v>-3.0790098250754242E-288</v>
      </c>
      <c r="Q73" s="6">
        <f t="shared" si="12"/>
        <v>0</v>
      </c>
      <c r="R73" s="6">
        <f t="shared" si="12"/>
        <v>0</v>
      </c>
      <c r="S73" s="6">
        <f t="shared" si="12"/>
        <v>0</v>
      </c>
      <c r="T73" s="6">
        <f t="shared" si="11"/>
        <v>0</v>
      </c>
      <c r="U73" s="6">
        <f t="shared" si="11"/>
        <v>0</v>
      </c>
      <c r="V73" s="6">
        <f t="shared" si="11"/>
        <v>0</v>
      </c>
      <c r="W73" s="6">
        <f t="shared" si="11"/>
        <v>0</v>
      </c>
    </row>
    <row r="74" spans="1:23">
      <c r="A74" s="5">
        <f t="shared" si="14"/>
        <v>6.5000000000000044E-2</v>
      </c>
      <c r="B74" s="10">
        <f t="shared" si="13"/>
        <v>-15.144253077719055</v>
      </c>
      <c r="D74" s="6">
        <f t="shared" si="12"/>
        <v>-15.125058123613877</v>
      </c>
      <c r="E74" s="6">
        <f t="shared" si="12"/>
        <v>-1.9194953745715199E-2</v>
      </c>
      <c r="F74" s="6">
        <f t="shared" si="12"/>
        <v>-3.5946118305512134E-10</v>
      </c>
      <c r="G74" s="6">
        <f t="shared" si="12"/>
        <v>-8.6982183318287435E-22</v>
      </c>
      <c r="H74" s="6">
        <f t="shared" si="12"/>
        <v>-4.0243993390725979E-37</v>
      </c>
      <c r="I74" s="6">
        <f t="shared" si="12"/>
        <v>-4.1713868740166954E-56</v>
      </c>
      <c r="J74" s="6">
        <f t="shared" si="12"/>
        <v>-1.050621011649588E-78</v>
      </c>
      <c r="K74" s="6">
        <f t="shared" si="12"/>
        <v>-6.7425175971373888E-105</v>
      </c>
      <c r="L74" s="6">
        <f t="shared" si="12"/>
        <v>-1.1364436078831751E-134</v>
      </c>
      <c r="M74" s="6">
        <f t="shared" si="12"/>
        <v>-5.1347990326734989E-168</v>
      </c>
      <c r="N74" s="6">
        <f t="shared" si="12"/>
        <v>-6.3104740611033869E-205</v>
      </c>
      <c r="O74" s="6">
        <f t="shared" si="12"/>
        <v>-2.1320953323751274E-245</v>
      </c>
      <c r="P74" s="6">
        <f t="shared" si="12"/>
        <v>-1.9965173882680212E-289</v>
      </c>
      <c r="Q74" s="6">
        <f t="shared" si="12"/>
        <v>0</v>
      </c>
      <c r="R74" s="6">
        <f t="shared" si="12"/>
        <v>0</v>
      </c>
      <c r="S74" s="6">
        <f t="shared" si="12"/>
        <v>0</v>
      </c>
      <c r="T74" s="6">
        <f t="shared" si="11"/>
        <v>0</v>
      </c>
      <c r="U74" s="6">
        <f t="shared" si="11"/>
        <v>0</v>
      </c>
      <c r="V74" s="6">
        <f t="shared" si="11"/>
        <v>0</v>
      </c>
      <c r="W74" s="6">
        <f t="shared" si="11"/>
        <v>0</v>
      </c>
    </row>
    <row r="75" spans="1:23">
      <c r="A75" s="5">
        <f t="shared" si="14"/>
        <v>6.6000000000000045E-2</v>
      </c>
      <c r="B75" s="10">
        <f t="shared" si="13"/>
        <v>-15.310175712952635</v>
      </c>
      <c r="D75" s="6">
        <f t="shared" si="12"/>
        <v>-15.291939027209553</v>
      </c>
      <c r="E75" s="6">
        <f t="shared" si="12"/>
        <v>-1.8236685428553567E-2</v>
      </c>
      <c r="F75" s="6">
        <f t="shared" si="12"/>
        <v>-3.1452849986078539E-10</v>
      </c>
      <c r="G75" s="6">
        <f t="shared" si="12"/>
        <v>-6.7874309038013971E-22</v>
      </c>
      <c r="H75" s="6">
        <f t="shared" si="12"/>
        <v>-2.7108659962549679E-37</v>
      </c>
      <c r="I75" s="6">
        <f t="shared" si="12"/>
        <v>-2.3477565783968851E-56</v>
      </c>
      <c r="J75" s="6">
        <f t="shared" si="12"/>
        <v>-4.7819850482224932E-79</v>
      </c>
      <c r="K75" s="6">
        <f t="shared" si="12"/>
        <v>-2.4021146441833057E-105</v>
      </c>
      <c r="L75" s="6">
        <f t="shared" si="12"/>
        <v>-3.0672358797535492E-135</v>
      </c>
      <c r="M75" s="6">
        <f t="shared" si="12"/>
        <v>-1.0161727786749565E-168</v>
      </c>
      <c r="N75" s="6">
        <f t="shared" si="12"/>
        <v>-8.8627306960221431E-206</v>
      </c>
      <c r="O75" s="6">
        <f t="shared" si="12"/>
        <v>-2.0567900721157986E-246</v>
      </c>
      <c r="P75" s="6">
        <f t="shared" si="12"/>
        <v>-1.2804137952987356E-290</v>
      </c>
      <c r="Q75" s="6">
        <f t="shared" si="12"/>
        <v>0</v>
      </c>
      <c r="R75" s="6">
        <f t="shared" si="12"/>
        <v>0</v>
      </c>
      <c r="S75" s="6">
        <f t="shared" si="12"/>
        <v>0</v>
      </c>
      <c r="T75" s="6">
        <f t="shared" si="11"/>
        <v>0</v>
      </c>
      <c r="U75" s="6">
        <f t="shared" si="11"/>
        <v>0</v>
      </c>
      <c r="V75" s="6">
        <f t="shared" si="11"/>
        <v>0</v>
      </c>
      <c r="W75" s="6">
        <f t="shared" si="11"/>
        <v>0</v>
      </c>
    </row>
    <row r="76" spans="1:23">
      <c r="A76" s="5">
        <f t="shared" si="14"/>
        <v>6.7000000000000046E-2</v>
      </c>
      <c r="B76" s="10">
        <f t="shared" si="13"/>
        <v>-15.47326813827342</v>
      </c>
      <c r="D76" s="6">
        <f t="shared" si="12"/>
        <v>-15.455946509782601</v>
      </c>
      <c r="E76" s="6">
        <f t="shared" si="12"/>
        <v>-1.7321628215769842E-2</v>
      </c>
      <c r="F76" s="6">
        <f t="shared" si="12"/>
        <v>-2.7504981028349556E-10</v>
      </c>
      <c r="G76" s="6">
        <f t="shared" si="12"/>
        <v>-5.2908481338996743E-22</v>
      </c>
      <c r="H76" s="6">
        <f t="shared" si="12"/>
        <v>-1.823073271416057E-37</v>
      </c>
      <c r="I76" s="6">
        <f t="shared" si="12"/>
        <v>-1.3182632930539406E-56</v>
      </c>
      <c r="J76" s="6">
        <f t="shared" si="12"/>
        <v>-2.1695884554396533E-79</v>
      </c>
      <c r="K76" s="6">
        <f t="shared" si="12"/>
        <v>-8.5220884598789435E-106</v>
      </c>
      <c r="L76" s="6">
        <f t="shared" si="12"/>
        <v>-8.2346266598756072E-136</v>
      </c>
      <c r="M76" s="6">
        <f t="shared" si="12"/>
        <v>-1.997878373911675E-169</v>
      </c>
      <c r="N76" s="6">
        <f t="shared" si="12"/>
        <v>-1.2349050832444013E-206</v>
      </c>
      <c r="O76" s="6">
        <f t="shared" si="12"/>
        <v>-1.9655314402825325E-247</v>
      </c>
      <c r="P76" s="6">
        <f t="shared" si="12"/>
        <v>-8.1212642283040019E-292</v>
      </c>
      <c r="Q76" s="6">
        <f t="shared" si="12"/>
        <v>0</v>
      </c>
      <c r="R76" s="6">
        <f t="shared" si="12"/>
        <v>0</v>
      </c>
      <c r="S76" s="6">
        <f t="shared" si="12"/>
        <v>0</v>
      </c>
      <c r="T76" s="6">
        <f t="shared" si="11"/>
        <v>0</v>
      </c>
      <c r="U76" s="6">
        <f t="shared" si="11"/>
        <v>0</v>
      </c>
      <c r="V76" s="6">
        <f t="shared" si="11"/>
        <v>0</v>
      </c>
      <c r="W76" s="6">
        <f t="shared" si="11"/>
        <v>0</v>
      </c>
    </row>
    <row r="77" spans="1:23">
      <c r="A77" s="5">
        <f t="shared" si="14"/>
        <v>6.8000000000000047E-2</v>
      </c>
      <c r="B77" s="10">
        <f t="shared" si="13"/>
        <v>-15.633505300472953</v>
      </c>
      <c r="D77" s="6">
        <f t="shared" si="12"/>
        <v>-15.617057226450555</v>
      </c>
      <c r="E77" s="6">
        <f t="shared" si="12"/>
        <v>-1.6448073782013638E-2</v>
      </c>
      <c r="F77" s="6">
        <f t="shared" si="12"/>
        <v>-2.403837003667238E-10</v>
      </c>
      <c r="G77" s="6">
        <f t="shared" si="12"/>
        <v>-4.1199135855269726E-22</v>
      </c>
      <c r="H77" s="6">
        <f t="shared" si="12"/>
        <v>-1.2240141634707956E-37</v>
      </c>
      <c r="I77" s="6">
        <f t="shared" si="12"/>
        <v>-7.3845434336470115E-57</v>
      </c>
      <c r="J77" s="6">
        <f t="shared" si="12"/>
        <v>-9.8117831725580164E-80</v>
      </c>
      <c r="K77" s="6">
        <f t="shared" si="12"/>
        <v>-3.0107293660303159E-106</v>
      </c>
      <c r="L77" s="6">
        <f t="shared" si="12"/>
        <v>-2.1990184678709152E-136</v>
      </c>
      <c r="M77" s="6">
        <f t="shared" si="12"/>
        <v>-3.9022629020498991E-170</v>
      </c>
      <c r="N77" s="6">
        <f t="shared" si="12"/>
        <v>-1.7070501365263897E-207</v>
      </c>
      <c r="O77" s="6">
        <f t="shared" si="12"/>
        <v>-1.8606311905804265E-248</v>
      </c>
      <c r="P77" s="6">
        <f t="shared" si="12"/>
        <v>-5.0941734850597305E-293</v>
      </c>
      <c r="Q77" s="6">
        <f t="shared" si="12"/>
        <v>0</v>
      </c>
      <c r="R77" s="6">
        <f t="shared" si="12"/>
        <v>0</v>
      </c>
      <c r="S77" s="6">
        <f t="shared" si="12"/>
        <v>0</v>
      </c>
      <c r="T77" s="6">
        <f t="shared" si="11"/>
        <v>0</v>
      </c>
      <c r="U77" s="6">
        <f t="shared" si="11"/>
        <v>0</v>
      </c>
      <c r="V77" s="6">
        <f t="shared" si="11"/>
        <v>0</v>
      </c>
      <c r="W77" s="6">
        <f t="shared" si="11"/>
        <v>0</v>
      </c>
    </row>
    <row r="78" spans="1:23">
      <c r="A78" s="5">
        <f t="shared" si="14"/>
        <v>6.9000000000000047E-2</v>
      </c>
      <c r="B78" s="10">
        <f t="shared" si="13"/>
        <v>-15.790862898857913</v>
      </c>
      <c r="D78" s="6">
        <f t="shared" si="12"/>
        <v>-15.775248528860663</v>
      </c>
      <c r="E78" s="6">
        <f t="shared" si="12"/>
        <v>-1.5614369787287984E-2</v>
      </c>
      <c r="F78" s="6">
        <f t="shared" si="12"/>
        <v>-2.0996165020410638E-10</v>
      </c>
      <c r="G78" s="6">
        <f t="shared" si="12"/>
        <v>-3.204734281220333E-22</v>
      </c>
      <c r="H78" s="6">
        <f t="shared" si="12"/>
        <v>-8.2045005734498072E-38</v>
      </c>
      <c r="I78" s="6">
        <f t="shared" si="12"/>
        <v>-4.1267999688062727E-57</v>
      </c>
      <c r="J78" s="6">
        <f t="shared" si="12"/>
        <v>-4.422973655342792E-80</v>
      </c>
      <c r="K78" s="6">
        <f t="shared" si="12"/>
        <v>-1.0591645891987179E-106</v>
      </c>
      <c r="L78" s="6">
        <f t="shared" si="12"/>
        <v>-5.8410752191606534E-137</v>
      </c>
      <c r="M78" s="6">
        <f t="shared" si="12"/>
        <v>-7.5717899281336648E-171</v>
      </c>
      <c r="N78" s="6">
        <f t="shared" si="12"/>
        <v>-2.34094821940727E-208</v>
      </c>
      <c r="O78" s="6">
        <f t="shared" si="12"/>
        <v>-1.7446744514332532E-249</v>
      </c>
      <c r="P78" s="6">
        <f t="shared" si="12"/>
        <v>-3.1599578130510757E-294</v>
      </c>
      <c r="Q78" s="6">
        <f t="shared" si="12"/>
        <v>0</v>
      </c>
      <c r="R78" s="6">
        <f t="shared" si="12"/>
        <v>0</v>
      </c>
      <c r="S78" s="6">
        <f t="shared" si="12"/>
        <v>0</v>
      </c>
      <c r="T78" s="6">
        <f t="shared" si="11"/>
        <v>0</v>
      </c>
      <c r="U78" s="6">
        <f t="shared" si="11"/>
        <v>0</v>
      </c>
      <c r="V78" s="6">
        <f t="shared" si="11"/>
        <v>0</v>
      </c>
      <c r="W78" s="6">
        <f t="shared" si="11"/>
        <v>0</v>
      </c>
    </row>
    <row r="79" spans="1:23">
      <c r="A79" s="5">
        <f t="shared" si="14"/>
        <v>7.0000000000000048E-2</v>
      </c>
      <c r="B79" s="10">
        <f t="shared" si="13"/>
        <v>-15.945317392311541</v>
      </c>
      <c r="D79" s="6">
        <f t="shared" si="12"/>
        <v>-15.930498473572536</v>
      </c>
      <c r="E79" s="6">
        <f t="shared" si="12"/>
        <v>-1.4818918555726051E-2</v>
      </c>
      <c r="F79" s="6">
        <f t="shared" si="12"/>
        <v>-1.8328005378421143E-10</v>
      </c>
      <c r="G79" s="6">
        <f t="shared" si="12"/>
        <v>-2.4902056710101908E-22</v>
      </c>
      <c r="H79" s="6">
        <f t="shared" si="12"/>
        <v>-5.4903290456306464E-38</v>
      </c>
      <c r="I79" s="6">
        <f t="shared" si="12"/>
        <v>-2.3007388912055282E-57</v>
      </c>
      <c r="J79" s="6">
        <f t="shared" si="12"/>
        <v>-1.9873344693820378E-80</v>
      </c>
      <c r="K79" s="6">
        <f t="shared" si="12"/>
        <v>-3.7103415554477526E-107</v>
      </c>
      <c r="L79" s="6">
        <f t="shared" si="12"/>
        <v>-1.5432147963983538E-137</v>
      </c>
      <c r="M79" s="6">
        <f t="shared" si="12"/>
        <v>-1.4594985075043074E-171</v>
      </c>
      <c r="N79" s="6">
        <f t="shared" si="12"/>
        <v>-3.1846101476618194E-209</v>
      </c>
      <c r="O79" s="6">
        <f t="shared" si="12"/>
        <v>-1.6204131951439669E-250</v>
      </c>
      <c r="P79" s="6">
        <f t="shared" si="12"/>
        <v>-1.9383263191319949E-295</v>
      </c>
      <c r="Q79" s="6">
        <f t="shared" si="12"/>
        <v>0</v>
      </c>
      <c r="R79" s="6">
        <f t="shared" si="12"/>
        <v>0</v>
      </c>
      <c r="S79" s="6">
        <f t="shared" si="12"/>
        <v>0</v>
      </c>
      <c r="T79" s="6">
        <f t="shared" si="11"/>
        <v>0</v>
      </c>
      <c r="U79" s="6">
        <f t="shared" si="11"/>
        <v>0</v>
      </c>
      <c r="V79" s="6">
        <f t="shared" si="11"/>
        <v>0</v>
      </c>
      <c r="W79" s="6">
        <f t="shared" si="11"/>
        <v>0</v>
      </c>
    </row>
    <row r="80" spans="1:23">
      <c r="A80" s="5">
        <f t="shared" si="14"/>
        <v>7.1000000000000049E-2</v>
      </c>
      <c r="B80" s="10">
        <f t="shared" si="13"/>
        <v>-16.096846006145359</v>
      </c>
      <c r="D80" s="6">
        <f t="shared" si="12"/>
        <v>-16.082785830221425</v>
      </c>
      <c r="E80" s="6">
        <f t="shared" si="12"/>
        <v>-1.4060175764041378E-2</v>
      </c>
      <c r="F80" s="6">
        <f t="shared" si="12"/>
        <v>-1.5989307720281322E-10</v>
      </c>
      <c r="G80" s="6">
        <f t="shared" si="12"/>
        <v>-1.9329287206352465E-22</v>
      </c>
      <c r="H80" s="6">
        <f t="shared" si="12"/>
        <v>-3.6679400811819083E-38</v>
      </c>
      <c r="I80" s="6">
        <f t="shared" si="12"/>
        <v>-1.2796206635908018E-57</v>
      </c>
      <c r="J80" s="6">
        <f t="shared" si="12"/>
        <v>-8.9004534034977149E-81</v>
      </c>
      <c r="K80" s="6">
        <f t="shared" si="12"/>
        <v>-1.294242487428425E-107</v>
      </c>
      <c r="L80" s="6">
        <f t="shared" si="12"/>
        <v>-4.0552746839740226E-138</v>
      </c>
      <c r="M80" s="6">
        <f t="shared" si="12"/>
        <v>-2.7946040970047137E-172</v>
      </c>
      <c r="N80" s="6">
        <f t="shared" si="12"/>
        <v>-4.2975973832849193E-210</v>
      </c>
      <c r="O80" s="6">
        <f t="shared" si="12"/>
        <v>-1.4906572682112467E-251</v>
      </c>
      <c r="P80" s="6">
        <f t="shared" si="12"/>
        <v>-1.1756852484704123E-296</v>
      </c>
      <c r="Q80" s="6">
        <f t="shared" si="12"/>
        <v>0</v>
      </c>
      <c r="R80" s="6">
        <f t="shared" si="12"/>
        <v>0</v>
      </c>
      <c r="S80" s="6">
        <f t="shared" si="12"/>
        <v>0</v>
      </c>
      <c r="T80" s="6">
        <f t="shared" si="11"/>
        <v>0</v>
      </c>
      <c r="U80" s="6">
        <f t="shared" si="11"/>
        <v>0</v>
      </c>
      <c r="V80" s="6">
        <f t="shared" si="11"/>
        <v>0</v>
      </c>
      <c r="W80" s="6">
        <f t="shared" si="11"/>
        <v>0</v>
      </c>
    </row>
    <row r="81" spans="1:23">
      <c r="A81" s="5">
        <f t="shared" si="14"/>
        <v>7.200000000000005E-2</v>
      </c>
      <c r="B81" s="10">
        <f t="shared" si="13"/>
        <v>-16.245426738736146</v>
      </c>
      <c r="D81" s="6">
        <f t="shared" si="12"/>
        <v>-16.232090089456193</v>
      </c>
      <c r="E81" s="6">
        <f t="shared" si="12"/>
        <v>-1.3336649140548752E-2</v>
      </c>
      <c r="F81" s="6">
        <f t="shared" si="12"/>
        <v>-1.3940627112452445E-10</v>
      </c>
      <c r="G81" s="6">
        <f t="shared" si="12"/>
        <v>-1.4987598127939241E-22</v>
      </c>
      <c r="H81" s="6">
        <f t="shared" si="12"/>
        <v>-2.4463626314767597E-38</v>
      </c>
      <c r="I81" s="6">
        <f t="shared" si="12"/>
        <v>-7.0998796006234994E-58</v>
      </c>
      <c r="J81" s="6">
        <f t="shared" si="12"/>
        <v>-3.9731245301640572E-81</v>
      </c>
      <c r="K81" s="6">
        <f t="shared" si="12"/>
        <v>-4.4953274366232229E-108</v>
      </c>
      <c r="L81" s="6">
        <f t="shared" si="12"/>
        <v>-1.0599005450346164E-138</v>
      </c>
      <c r="M81" s="6">
        <f t="shared" si="12"/>
        <v>-5.3154114612918268E-173</v>
      </c>
      <c r="N81" s="6">
        <f t="shared" si="12"/>
        <v>-5.7528911327670493E-211</v>
      </c>
      <c r="O81" s="6">
        <f t="shared" si="12"/>
        <v>-1.3581690326738631E-252</v>
      </c>
      <c r="P81" s="6">
        <f t="shared" si="12"/>
        <v>-7.0510573812318482E-298</v>
      </c>
      <c r="Q81" s="6">
        <f t="shared" si="12"/>
        <v>0</v>
      </c>
      <c r="R81" s="6">
        <f t="shared" si="12"/>
        <v>0</v>
      </c>
      <c r="S81" s="6">
        <f t="shared" si="12"/>
        <v>0</v>
      </c>
      <c r="T81" s="6">
        <f t="shared" si="11"/>
        <v>0</v>
      </c>
      <c r="U81" s="6">
        <f t="shared" si="11"/>
        <v>0</v>
      </c>
      <c r="V81" s="6">
        <f t="shared" si="11"/>
        <v>0</v>
      </c>
      <c r="W81" s="6">
        <f t="shared" si="11"/>
        <v>0</v>
      </c>
    </row>
    <row r="82" spans="1:23">
      <c r="A82" s="5">
        <f t="shared" si="14"/>
        <v>7.3000000000000051E-2</v>
      </c>
      <c r="B82" s="10">
        <f t="shared" si="13"/>
        <v>-16.391038367944098</v>
      </c>
      <c r="D82" s="6">
        <f t="shared" si="12"/>
        <v>-16.378391470647021</v>
      </c>
      <c r="E82" s="6">
        <f t="shared" si="12"/>
        <v>-1.2646897175607925E-2</v>
      </c>
      <c r="F82" s="6">
        <f t="shared" si="12"/>
        <v>-1.2147086138729123E-10</v>
      </c>
      <c r="G82" s="6">
        <f t="shared" si="12"/>
        <v>-1.1608656517304345E-22</v>
      </c>
      <c r="H82" s="6">
        <f t="shared" si="12"/>
        <v>-1.6288881871605806E-38</v>
      </c>
      <c r="I82" s="6">
        <f t="shared" si="12"/>
        <v>-3.9298173766716336E-58</v>
      </c>
      <c r="J82" s="6">
        <f t="shared" si="12"/>
        <v>-1.7677685780355285E-81</v>
      </c>
      <c r="K82" s="6">
        <f t="shared" si="12"/>
        <v>-1.5546888597133347E-108</v>
      </c>
      <c r="L82" s="6">
        <f t="shared" si="12"/>
        <v>-2.7551895419134995E-139</v>
      </c>
      <c r="M82" s="6">
        <f t="shared" si="12"/>
        <v>-1.0042499612156621E-173</v>
      </c>
      <c r="N82" s="6">
        <f t="shared" si="12"/>
        <v>-7.6387711262039065E-212</v>
      </c>
      <c r="O82" s="6">
        <f t="shared" si="12"/>
        <v>-1.2255671168320567E-253</v>
      </c>
      <c r="P82" s="6">
        <f t="shared" si="12"/>
        <v>-4.1811600246137792E-299</v>
      </c>
      <c r="Q82" s="6">
        <f t="shared" si="12"/>
        <v>0</v>
      </c>
      <c r="R82" s="6">
        <f t="shared" si="12"/>
        <v>0</v>
      </c>
      <c r="S82" s="6">
        <f t="shared" si="12"/>
        <v>0</v>
      </c>
      <c r="T82" s="6">
        <f t="shared" si="11"/>
        <v>0</v>
      </c>
      <c r="U82" s="6">
        <f t="shared" si="11"/>
        <v>0</v>
      </c>
      <c r="V82" s="6">
        <f t="shared" si="11"/>
        <v>0</v>
      </c>
      <c r="W82" s="6">
        <f t="shared" si="11"/>
        <v>0</v>
      </c>
    </row>
    <row r="83" spans="1:23">
      <c r="A83" s="5">
        <f t="shared" si="14"/>
        <v>7.4000000000000052E-2</v>
      </c>
      <c r="B83" s="10">
        <f t="shared" si="13"/>
        <v>-16.533660457308645</v>
      </c>
      <c r="D83" s="6">
        <f t="shared" si="12"/>
        <v>-16.521670929358571</v>
      </c>
      <c r="E83" s="6">
        <f t="shared" si="12"/>
        <v>-1.1989527844297155E-2</v>
      </c>
      <c r="F83" s="6">
        <f t="shared" si="12"/>
        <v>-1.0577864893631067E-10</v>
      </c>
      <c r="G83" s="6">
        <f t="shared" si="12"/>
        <v>-8.9818074168255821E-23</v>
      </c>
      <c r="H83" s="6">
        <f t="shared" si="12"/>
        <v>-1.0827560893462386E-38</v>
      </c>
      <c r="I83" s="6">
        <f t="shared" si="12"/>
        <v>-2.1699073858357818E-58</v>
      </c>
      <c r="J83" s="6">
        <f t="shared" si="12"/>
        <v>-7.8394593268534015E-82</v>
      </c>
      <c r="K83" s="6">
        <f t="shared" si="12"/>
        <v>-5.353707644067136E-109</v>
      </c>
      <c r="L83" s="6">
        <f t="shared" si="12"/>
        <v>-7.1231144394405949E-140</v>
      </c>
      <c r="M83" s="6">
        <f t="shared" si="12"/>
        <v>-1.8846184016387711E-174</v>
      </c>
      <c r="N83" s="6">
        <f t="shared" si="12"/>
        <v>-1.0060594233314789E-212</v>
      </c>
      <c r="O83" s="6">
        <f t="shared" si="12"/>
        <v>-1.0952438557549708E-254</v>
      </c>
      <c r="P83" s="6">
        <f t="shared" si="12"/>
        <v>-2.45131413260739E-300</v>
      </c>
      <c r="Q83" s="6">
        <f t="shared" si="12"/>
        <v>0</v>
      </c>
      <c r="R83" s="6">
        <f t="shared" si="12"/>
        <v>0</v>
      </c>
      <c r="S83" s="6">
        <f t="shared" ref="S83:W98" si="15">EXP($A83-S$4*EXP(4*$A83))*(-64*S$4^3*EXP(12*$A83) +240*S$4^2*EXP(8*$A83)-120*S$4*EXP(4*$A83))</f>
        <v>0</v>
      </c>
      <c r="T83" s="6">
        <f t="shared" si="15"/>
        <v>0</v>
      </c>
      <c r="U83" s="6">
        <f t="shared" si="15"/>
        <v>0</v>
      </c>
      <c r="V83" s="6">
        <f t="shared" si="15"/>
        <v>0</v>
      </c>
      <c r="W83" s="6">
        <f t="shared" si="15"/>
        <v>0</v>
      </c>
    </row>
    <row r="84" spans="1:23">
      <c r="A84" s="5">
        <f t="shared" si="14"/>
        <v>7.5000000000000053E-2</v>
      </c>
      <c r="B84" s="10">
        <f t="shared" si="13"/>
        <v>-16.67327336201738</v>
      </c>
      <c r="D84" s="6">
        <f t="shared" ref="D84:S99" si="16">EXP($A84-D$4*EXP(4*$A84))*(-64*D$4^3*EXP(12*$A84) +240*D$4^2*EXP(8*$A84)-120*D$4*EXP(4*$A84))</f>
        <v>-16.66191016458324</v>
      </c>
      <c r="E84" s="6">
        <f t="shared" si="16"/>
        <v>-1.1363197342081124E-2</v>
      </c>
      <c r="F84" s="6">
        <f t="shared" si="16"/>
        <v>-9.2057456908673731E-11</v>
      </c>
      <c r="G84" s="6">
        <f t="shared" si="16"/>
        <v>-6.9418543880682224E-23</v>
      </c>
      <c r="H84" s="6">
        <f t="shared" si="16"/>
        <v>-7.1851524876620029E-39</v>
      </c>
      <c r="I84" s="6">
        <f t="shared" si="16"/>
        <v>-1.195234870489018E-58</v>
      </c>
      <c r="J84" s="6">
        <f t="shared" si="16"/>
        <v>-3.4650422969106617E-82</v>
      </c>
      <c r="K84" s="6">
        <f t="shared" si="16"/>
        <v>-1.8356392170117753E-109</v>
      </c>
      <c r="L84" s="6">
        <f t="shared" si="16"/>
        <v>-1.8315169691742127E-140</v>
      </c>
      <c r="M84" s="6">
        <f t="shared" si="16"/>
        <v>-3.5129339419996384E-175</v>
      </c>
      <c r="N84" s="6">
        <f t="shared" si="16"/>
        <v>-1.3142330517316451E-213</v>
      </c>
      <c r="O84" s="6">
        <f t="shared" si="16"/>
        <v>-9.6929981355600069E-256</v>
      </c>
      <c r="P84" s="6">
        <f t="shared" si="16"/>
        <v>-1.4208262981206263E-301</v>
      </c>
      <c r="Q84" s="6">
        <f t="shared" si="16"/>
        <v>0</v>
      </c>
      <c r="R84" s="6">
        <f t="shared" si="16"/>
        <v>0</v>
      </c>
      <c r="S84" s="6">
        <f t="shared" si="16"/>
        <v>0</v>
      </c>
      <c r="T84" s="6">
        <f t="shared" si="15"/>
        <v>0</v>
      </c>
      <c r="U84" s="6">
        <f t="shared" si="15"/>
        <v>0</v>
      </c>
      <c r="V84" s="6">
        <f t="shared" si="15"/>
        <v>0</v>
      </c>
      <c r="W84" s="6">
        <f t="shared" si="15"/>
        <v>0</v>
      </c>
    </row>
    <row r="85" spans="1:23">
      <c r="A85" s="5">
        <f t="shared" si="14"/>
        <v>7.6000000000000054E-2</v>
      </c>
      <c r="B85" s="10">
        <f t="shared" si="13"/>
        <v>-16.80985823464416</v>
      </c>
      <c r="D85" s="6">
        <f t="shared" si="16"/>
        <v>-16.799091625729901</v>
      </c>
      <c r="E85" s="6">
        <f t="shared" si="16"/>
        <v>-1.0766608834193196E-2</v>
      </c>
      <c r="F85" s="6">
        <f t="shared" si="16"/>
        <v>-8.0067068721629796E-11</v>
      </c>
      <c r="G85" s="6">
        <f t="shared" si="16"/>
        <v>-5.3593900209733419E-23</v>
      </c>
      <c r="H85" s="6">
        <f t="shared" si="16"/>
        <v>-4.7599719966651383E-39</v>
      </c>
      <c r="I85" s="6">
        <f t="shared" si="16"/>
        <v>-6.5675638765834022E-59</v>
      </c>
      <c r="J85" s="6">
        <f t="shared" si="16"/>
        <v>-1.5264652912477136E-82</v>
      </c>
      <c r="K85" s="6">
        <f t="shared" si="16"/>
        <v>-6.2666290320565715E-110</v>
      </c>
      <c r="L85" s="6">
        <f t="shared" si="16"/>
        <v>-4.6834407285310701E-141</v>
      </c>
      <c r="M85" s="6">
        <f t="shared" si="16"/>
        <v>-6.5038381984848774E-176</v>
      </c>
      <c r="N85" s="6">
        <f t="shared" si="16"/>
        <v>-1.7027681561498237E-214</v>
      </c>
      <c r="O85" s="6">
        <f t="shared" si="16"/>
        <v>-8.494974348794592E-257</v>
      </c>
      <c r="P85" s="6">
        <f t="shared" si="16"/>
        <v>-8.1414725486233754E-303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5"/>
        <v>0</v>
      </c>
      <c r="U85" s="6">
        <f t="shared" si="15"/>
        <v>0</v>
      </c>
      <c r="V85" s="6">
        <f t="shared" si="15"/>
        <v>0</v>
      </c>
      <c r="W85" s="6">
        <f t="shared" si="15"/>
        <v>0</v>
      </c>
    </row>
    <row r="86" spans="1:23">
      <c r="A86" s="5">
        <f t="shared" si="14"/>
        <v>7.7000000000000055E-2</v>
      </c>
      <c r="B86" s="10">
        <f t="shared" si="13"/>
        <v>-16.943397030652655</v>
      </c>
      <c r="D86" s="6">
        <f t="shared" si="16"/>
        <v>-16.933198519363653</v>
      </c>
      <c r="E86" s="6">
        <f t="shared" si="16"/>
        <v>-1.0198511219408813E-2</v>
      </c>
      <c r="F86" s="6">
        <f t="shared" si="16"/>
        <v>-6.9595606497129687E-11</v>
      </c>
      <c r="G86" s="6">
        <f t="shared" si="16"/>
        <v>-4.1331526153581264E-23</v>
      </c>
      <c r="H86" s="6">
        <f t="shared" si="16"/>
        <v>-3.1479868404761924E-39</v>
      </c>
      <c r="I86" s="6">
        <f t="shared" si="16"/>
        <v>-3.5998971934423595E-59</v>
      </c>
      <c r="J86" s="6">
        <f t="shared" si="16"/>
        <v>-6.7021710100190592E-83</v>
      </c>
      <c r="K86" s="6">
        <f t="shared" si="16"/>
        <v>-2.1300366189177933E-110</v>
      </c>
      <c r="L86" s="6">
        <f t="shared" si="16"/>
        <v>-1.1910297242050703E-141</v>
      </c>
      <c r="M86" s="6">
        <f t="shared" si="16"/>
        <v>-1.1959440219436331E-176</v>
      </c>
      <c r="N86" s="6">
        <f t="shared" si="16"/>
        <v>-2.1880575803936656E-215</v>
      </c>
      <c r="O86" s="6">
        <f t="shared" si="16"/>
        <v>-7.3723449283707E-258</v>
      </c>
      <c r="P86" s="6">
        <f t="shared" si="16"/>
        <v>-4.6117413014131586E-304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5"/>
        <v>0</v>
      </c>
      <c r="U86" s="6">
        <f t="shared" si="15"/>
        <v>0</v>
      </c>
      <c r="V86" s="6">
        <f t="shared" si="15"/>
        <v>0</v>
      </c>
      <c r="W86" s="6">
        <f t="shared" si="15"/>
        <v>0</v>
      </c>
    </row>
    <row r="87" spans="1:23">
      <c r="A87" s="5">
        <f t="shared" si="14"/>
        <v>7.8000000000000055E-2</v>
      </c>
      <c r="B87" s="10">
        <f t="shared" si="13"/>
        <v>-17.073872513661122</v>
      </c>
      <c r="D87" s="6">
        <f t="shared" si="16"/>
        <v>-17.06421481569182</v>
      </c>
      <c r="E87" s="6">
        <f t="shared" si="16"/>
        <v>-9.6576979088458838E-3</v>
      </c>
      <c r="F87" s="6">
        <f t="shared" si="16"/>
        <v>-6.045630413012721E-11</v>
      </c>
      <c r="G87" s="6">
        <f t="shared" si="16"/>
        <v>-3.1839910602815515E-23</v>
      </c>
      <c r="H87" s="6">
        <f t="shared" si="16"/>
        <v>-2.0783493858164614E-39</v>
      </c>
      <c r="I87" s="6">
        <f t="shared" si="16"/>
        <v>-1.9683683141691514E-59</v>
      </c>
      <c r="J87" s="6">
        <f t="shared" si="16"/>
        <v>-2.9328404936133296E-83</v>
      </c>
      <c r="K87" s="6">
        <f t="shared" si="16"/>
        <v>-7.2084018418430839E-111</v>
      </c>
      <c r="L87" s="6">
        <f t="shared" si="16"/>
        <v>-3.012132400155522E-142</v>
      </c>
      <c r="M87" s="6">
        <f t="shared" si="16"/>
        <v>-2.1841451534867592E-177</v>
      </c>
      <c r="N87" s="6">
        <f t="shared" si="16"/>
        <v>-2.7884811804381235E-216</v>
      </c>
      <c r="O87" s="6">
        <f t="shared" si="16"/>
        <v>-6.3353669881657099E-259</v>
      </c>
      <c r="P87" s="6">
        <f t="shared" si="16"/>
        <v>-2.5823010372985732E-305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5"/>
        <v>0</v>
      </c>
      <c r="U87" s="6">
        <f t="shared" si="15"/>
        <v>0</v>
      </c>
      <c r="V87" s="6">
        <f t="shared" si="15"/>
        <v>0</v>
      </c>
      <c r="W87" s="6">
        <f t="shared" si="15"/>
        <v>0</v>
      </c>
    </row>
    <row r="88" spans="1:23">
      <c r="A88" s="5">
        <f t="shared" si="14"/>
        <v>7.9000000000000056E-2</v>
      </c>
      <c r="B88" s="10">
        <f t="shared" si="13"/>
        <v>-17.201268260464591</v>
      </c>
      <c r="D88" s="6">
        <f t="shared" si="16"/>
        <v>-17.192125254791719</v>
      </c>
      <c r="E88" s="6">
        <f t="shared" si="16"/>
        <v>-9.1430056203861097E-3</v>
      </c>
      <c r="F88" s="6">
        <f t="shared" si="16"/>
        <v>-5.2484633821719936E-11</v>
      </c>
      <c r="G88" s="6">
        <f t="shared" si="16"/>
        <v>-2.4501047596528043E-23</v>
      </c>
      <c r="H88" s="6">
        <f t="shared" si="16"/>
        <v>-1.3698038111091779E-39</v>
      </c>
      <c r="I88" s="6">
        <f t="shared" si="16"/>
        <v>-1.0736156201144434E-59</v>
      </c>
      <c r="J88" s="6">
        <f t="shared" si="16"/>
        <v>-1.2790865071122332E-83</v>
      </c>
      <c r="K88" s="6">
        <f t="shared" si="16"/>
        <v>-2.4287461484087452E-111</v>
      </c>
      <c r="L88" s="6">
        <f t="shared" si="16"/>
        <v>-7.5754730512904478E-143</v>
      </c>
      <c r="M88" s="6">
        <f t="shared" si="16"/>
        <v>-3.9615921102416003E-178</v>
      </c>
      <c r="N88" s="6">
        <f t="shared" si="16"/>
        <v>-3.5242607070027752E-217</v>
      </c>
      <c r="O88" s="6">
        <f t="shared" si="16"/>
        <v>-5.3906771331596402E-260</v>
      </c>
      <c r="P88" s="6">
        <f t="shared" si="16"/>
        <v>-1.4292514034556261E-306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5"/>
        <v>0</v>
      </c>
      <c r="U88" s="6">
        <f t="shared" si="15"/>
        <v>0</v>
      </c>
      <c r="V88" s="6">
        <f t="shared" si="15"/>
        <v>0</v>
      </c>
      <c r="W88" s="6">
        <f t="shared" si="15"/>
        <v>0</v>
      </c>
    </row>
    <row r="89" spans="1:23">
      <c r="A89" s="5">
        <f t="shared" si="14"/>
        <v>8.0000000000000057E-2</v>
      </c>
      <c r="B89" s="10">
        <f t="shared" si="13"/>
        <v>-17.32556866581097</v>
      </c>
      <c r="D89" s="6">
        <f t="shared" si="16"/>
        <v>-17.316915352576164</v>
      </c>
      <c r="E89" s="6">
        <f t="shared" si="16"/>
        <v>-8.6533131892695195E-3</v>
      </c>
      <c r="F89" s="6">
        <f t="shared" si="16"/>
        <v>-4.5535748990332152E-11</v>
      </c>
      <c r="G89" s="6">
        <f t="shared" si="16"/>
        <v>-1.8832933543920428E-23</v>
      </c>
      <c r="H89" s="6">
        <f t="shared" si="16"/>
        <v>-9.0125846987782838E-40</v>
      </c>
      <c r="I89" s="6">
        <f t="shared" si="16"/>
        <v>-5.8413491286708628E-60</v>
      </c>
      <c r="J89" s="6">
        <f t="shared" si="16"/>
        <v>-5.559606698566931E-84</v>
      </c>
      <c r="K89" s="6">
        <f t="shared" si="16"/>
        <v>-8.1472084466199736E-112</v>
      </c>
      <c r="L89" s="6">
        <f t="shared" si="16"/>
        <v>-1.894610842198556E-143</v>
      </c>
      <c r="M89" s="6">
        <f t="shared" si="16"/>
        <v>-7.1361452616047851E-179</v>
      </c>
      <c r="N89" s="6">
        <f t="shared" si="16"/>
        <v>-4.4171811855379247E-218</v>
      </c>
      <c r="O89" s="6">
        <f t="shared" si="16"/>
        <v>-4.5415391831333997E-261</v>
      </c>
      <c r="P89" s="6">
        <f t="shared" si="16"/>
        <v>-7.8189810106077846E-308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5"/>
        <v>0</v>
      </c>
      <c r="U89" s="6">
        <f t="shared" si="15"/>
        <v>0</v>
      </c>
      <c r="V89" s="6">
        <f t="shared" si="15"/>
        <v>0</v>
      </c>
      <c r="W89" s="6">
        <f t="shared" si="15"/>
        <v>0</v>
      </c>
    </row>
    <row r="90" spans="1:23">
      <c r="A90" s="5">
        <f t="shared" si="14"/>
        <v>8.1000000000000058E-2</v>
      </c>
      <c r="B90" s="10">
        <f t="shared" si="13"/>
        <v>-17.446758946926693</v>
      </c>
      <c r="D90" s="6">
        <f t="shared" si="16"/>
        <v>-17.438571406491835</v>
      </c>
      <c r="E90" s="6">
        <f t="shared" si="16"/>
        <v>-8.1875403953755015E-3</v>
      </c>
      <c r="F90" s="6">
        <f t="shared" si="16"/>
        <v>-3.9482210181779639E-11</v>
      </c>
      <c r="G90" s="6">
        <f t="shared" si="16"/>
        <v>-1.4460052876495449E-23</v>
      </c>
      <c r="H90" s="6">
        <f t="shared" si="16"/>
        <v>-5.919547710240132E-40</v>
      </c>
      <c r="I90" s="6">
        <f t="shared" si="16"/>
        <v>-3.1702614061882984E-60</v>
      </c>
      <c r="J90" s="6">
        <f t="shared" si="16"/>
        <v>-2.4083245872188575E-84</v>
      </c>
      <c r="K90" s="6">
        <f t="shared" si="16"/>
        <v>-2.7208927138457863E-112</v>
      </c>
      <c r="L90" s="6">
        <f t="shared" si="16"/>
        <v>-4.7118897391485943E-144</v>
      </c>
      <c r="M90" s="6">
        <f t="shared" si="16"/>
        <v>-1.2765894991003217E-179</v>
      </c>
      <c r="N90" s="6">
        <f t="shared" si="16"/>
        <v>-5.4901568756368839E-219</v>
      </c>
      <c r="O90" s="6">
        <f t="shared" si="16"/>
        <v>-3.7882072326785798E-262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5"/>
        <v>0</v>
      </c>
      <c r="U90" s="6">
        <f t="shared" si="15"/>
        <v>0</v>
      </c>
      <c r="V90" s="6">
        <f t="shared" si="15"/>
        <v>0</v>
      </c>
      <c r="W90" s="6">
        <f t="shared" si="15"/>
        <v>0</v>
      </c>
    </row>
    <row r="91" spans="1:23">
      <c r="A91" s="5">
        <f t="shared" si="14"/>
        <v>8.2000000000000059E-2</v>
      </c>
      <c r="B91" s="10">
        <f t="shared" si="13"/>
        <v>-17.564825147788689</v>
      </c>
      <c r="D91" s="6">
        <f t="shared" si="16"/>
        <v>-17.557080500946814</v>
      </c>
      <c r="E91" s="6">
        <f t="shared" si="16"/>
        <v>-7.7446468076640207E-3</v>
      </c>
      <c r="F91" s="6">
        <f t="shared" si="16"/>
        <v>-3.4211963955967767E-11</v>
      </c>
      <c r="G91" s="6">
        <f t="shared" si="16"/>
        <v>-1.1090176279061807E-23</v>
      </c>
      <c r="H91" s="6">
        <f t="shared" si="16"/>
        <v>-3.8812610781284504E-40</v>
      </c>
      <c r="I91" s="6">
        <f t="shared" si="16"/>
        <v>-1.7162881870150296E-60</v>
      </c>
      <c r="J91" s="6">
        <f t="shared" si="16"/>
        <v>-1.0396971753410613E-84</v>
      </c>
      <c r="K91" s="6">
        <f t="shared" si="16"/>
        <v>-9.0465332370038366E-113</v>
      </c>
      <c r="L91" s="6">
        <f t="shared" si="16"/>
        <v>-1.1652666059177603E-144</v>
      </c>
      <c r="M91" s="6">
        <f t="shared" si="16"/>
        <v>-2.2678820661306939E-180</v>
      </c>
      <c r="N91" s="6">
        <f t="shared" si="16"/>
        <v>-6.7666243923105034E-220</v>
      </c>
      <c r="O91" s="6">
        <f t="shared" si="16"/>
        <v>-3.1283689067861633E-263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si="15"/>
        <v>0</v>
      </c>
      <c r="U91" s="6">
        <f t="shared" si="15"/>
        <v>0</v>
      </c>
      <c r="V91" s="6">
        <f t="shared" si="15"/>
        <v>0</v>
      </c>
      <c r="W91" s="6">
        <f t="shared" si="15"/>
        <v>0</v>
      </c>
    </row>
    <row r="92" spans="1:23">
      <c r="A92" s="5">
        <f t="shared" si="14"/>
        <v>8.300000000000006E-2</v>
      </c>
      <c r="B92" s="10">
        <f t="shared" si="13"/>
        <v>-17.679754143139185</v>
      </c>
      <c r="D92" s="6">
        <f t="shared" si="16"/>
        <v>-17.672430512463347</v>
      </c>
      <c r="E92" s="6">
        <f t="shared" si="16"/>
        <v>-7.323630646212425E-3</v>
      </c>
      <c r="F92" s="6">
        <f t="shared" si="16"/>
        <v>-2.9626547765249434E-11</v>
      </c>
      <c r="G92" s="6">
        <f t="shared" si="16"/>
        <v>-8.496141658673094E-24</v>
      </c>
      <c r="H92" s="6">
        <f t="shared" si="16"/>
        <v>-2.5403837820537124E-40</v>
      </c>
      <c r="I92" s="6">
        <f t="shared" si="16"/>
        <v>-9.2681750626617854E-61</v>
      </c>
      <c r="J92" s="6">
        <f t="shared" si="16"/>
        <v>-4.4731522056509963E-85</v>
      </c>
      <c r="K92" s="6">
        <f t="shared" si="16"/>
        <v>-2.9944246021061907E-113</v>
      </c>
      <c r="L92" s="6">
        <f t="shared" si="16"/>
        <v>-2.8655023182635667E-145</v>
      </c>
      <c r="M92" s="6">
        <f t="shared" si="16"/>
        <v>-4.0009136810448456E-181</v>
      </c>
      <c r="N92" s="6">
        <f t="shared" si="16"/>
        <v>-8.2697527152730215E-221</v>
      </c>
      <c r="O92" s="6">
        <f t="shared" si="16"/>
        <v>-2.5576336709717565E-264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5"/>
        <v>0</v>
      </c>
      <c r="U92" s="6">
        <f t="shared" si="15"/>
        <v>0</v>
      </c>
      <c r="V92" s="6">
        <f t="shared" si="15"/>
        <v>0</v>
      </c>
      <c r="W92" s="6">
        <f t="shared" si="15"/>
        <v>0</v>
      </c>
    </row>
    <row r="93" spans="1:23">
      <c r="A93" s="5">
        <f t="shared" si="14"/>
        <v>8.4000000000000061E-2</v>
      </c>
      <c r="B93" s="10">
        <f t="shared" si="13"/>
        <v>-17.791533642238942</v>
      </c>
      <c r="D93" s="6">
        <f t="shared" si="16"/>
        <v>-17.784610114551057</v>
      </c>
      <c r="E93" s="6">
        <f t="shared" si="16"/>
        <v>-6.9235276622451178E-3</v>
      </c>
      <c r="F93" s="6">
        <f t="shared" si="16"/>
        <v>-2.5639496585684152E-11</v>
      </c>
      <c r="G93" s="6">
        <f t="shared" si="16"/>
        <v>-6.5015637630506825E-24</v>
      </c>
      <c r="H93" s="6">
        <f t="shared" si="16"/>
        <v>-1.6598349806489412E-40</v>
      </c>
      <c r="I93" s="6">
        <f t="shared" si="16"/>
        <v>-4.9923238168824897E-61</v>
      </c>
      <c r="J93" s="6">
        <f t="shared" si="16"/>
        <v>-1.9179156549566485E-85</v>
      </c>
      <c r="K93" s="6">
        <f t="shared" si="16"/>
        <v>-9.8672752260199914E-114</v>
      </c>
      <c r="L93" s="6">
        <f t="shared" si="16"/>
        <v>-7.0066701305310795E-146</v>
      </c>
      <c r="M93" s="6">
        <f t="shared" si="16"/>
        <v>-7.0089871986114383E-182</v>
      </c>
      <c r="N93" s="6">
        <f t="shared" si="16"/>
        <v>-1.0021469703573609E-221</v>
      </c>
      <c r="O93" s="6">
        <f t="shared" si="16"/>
        <v>-2.0700335241946785E-265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5"/>
        <v>0</v>
      </c>
      <c r="U93" s="6">
        <f t="shared" si="15"/>
        <v>0</v>
      </c>
      <c r="V93" s="6">
        <f t="shared" si="15"/>
        <v>0</v>
      </c>
      <c r="W93" s="6">
        <f t="shared" si="15"/>
        <v>0</v>
      </c>
    </row>
    <row r="94" spans="1:23">
      <c r="A94" s="5">
        <f t="shared" si="14"/>
        <v>8.5000000000000062E-2</v>
      </c>
      <c r="B94" s="10">
        <f t="shared" si="13"/>
        <v>-17.900152192356408</v>
      </c>
      <c r="D94" s="6">
        <f t="shared" si="16"/>
        <v>-17.893608782297715</v>
      </c>
      <c r="E94" s="6">
        <f t="shared" si="16"/>
        <v>-6.5434100365171603E-3</v>
      </c>
      <c r="F94" s="6">
        <f t="shared" si="16"/>
        <v>-2.2174929543771731E-11</v>
      </c>
      <c r="G94" s="6">
        <f t="shared" si="16"/>
        <v>-4.9696378725265794E-24</v>
      </c>
      <c r="H94" s="6">
        <f t="shared" si="16"/>
        <v>-1.0825963386502148E-40</v>
      </c>
      <c r="I94" s="6">
        <f t="shared" si="16"/>
        <v>-2.6823248950537992E-61</v>
      </c>
      <c r="J94" s="6">
        <f t="shared" si="16"/>
        <v>-8.1949889754962188E-86</v>
      </c>
      <c r="K94" s="6">
        <f t="shared" si="16"/>
        <v>-3.2368752232476482E-114</v>
      </c>
      <c r="L94" s="6">
        <f t="shared" si="16"/>
        <v>-1.7035235661581101E-146</v>
      </c>
      <c r="M94" s="6">
        <f t="shared" si="16"/>
        <v>-1.2192605655579706E-182</v>
      </c>
      <c r="N94" s="6">
        <f t="shared" si="16"/>
        <v>-1.2041317234094158E-222</v>
      </c>
      <c r="O94" s="6">
        <f t="shared" si="16"/>
        <v>-1.6585077876432962E-266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5"/>
        <v>0</v>
      </c>
      <c r="U94" s="6">
        <f t="shared" si="15"/>
        <v>0</v>
      </c>
      <c r="V94" s="6">
        <f t="shared" si="15"/>
        <v>0</v>
      </c>
      <c r="W94" s="6">
        <f t="shared" si="15"/>
        <v>0</v>
      </c>
    </row>
    <row r="95" spans="1:23">
      <c r="A95" s="5">
        <f t="shared" si="14"/>
        <v>8.6000000000000063E-2</v>
      </c>
      <c r="B95" s="10">
        <f t="shared" si="13"/>
        <v>-18.005599181988902</v>
      </c>
      <c r="D95" s="6">
        <f t="shared" si="16"/>
        <v>-17.999416796673358</v>
      </c>
      <c r="E95" s="6">
        <f t="shared" si="16"/>
        <v>-6.1823852963775365E-3</v>
      </c>
      <c r="F95" s="6">
        <f t="shared" si="16"/>
        <v>-1.9166297021663106E-11</v>
      </c>
      <c r="G95" s="6">
        <f t="shared" si="16"/>
        <v>-3.7943775346333603E-24</v>
      </c>
      <c r="H95" s="6">
        <f t="shared" si="16"/>
        <v>-7.0485728800727653E-41</v>
      </c>
      <c r="I95" s="6">
        <f t="shared" si="16"/>
        <v>-1.437526041553642E-61</v>
      </c>
      <c r="J95" s="6">
        <f t="shared" si="16"/>
        <v>-3.4895087031668577E-86</v>
      </c>
      <c r="K95" s="6">
        <f t="shared" si="16"/>
        <v>-1.0570406658509433E-114</v>
      </c>
      <c r="L95" s="6">
        <f t="shared" si="16"/>
        <v>-4.1181320635054611E-147</v>
      </c>
      <c r="M95" s="6">
        <f t="shared" si="16"/>
        <v>-2.1060599095113316E-183</v>
      </c>
      <c r="N95" s="6">
        <f t="shared" si="16"/>
        <v>-1.434516176395317E-223</v>
      </c>
      <c r="O95" s="6">
        <f t="shared" si="16"/>
        <v>-1.3153493631249934E-267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5"/>
        <v>0</v>
      </c>
      <c r="U95" s="6">
        <f t="shared" si="15"/>
        <v>0</v>
      </c>
      <c r="V95" s="6">
        <f t="shared" si="15"/>
        <v>0</v>
      </c>
      <c r="W95" s="6">
        <f t="shared" si="15"/>
        <v>0</v>
      </c>
    </row>
    <row r="96" spans="1:23">
      <c r="A96" s="5">
        <f t="shared" si="14"/>
        <v>8.7000000000000063E-2</v>
      </c>
      <c r="B96" s="10">
        <f t="shared" si="13"/>
        <v>-18.107864843812461</v>
      </c>
      <c r="D96" s="6">
        <f t="shared" si="16"/>
        <v>-18.102025248544102</v>
      </c>
      <c r="E96" s="6">
        <f t="shared" si="16"/>
        <v>-5.8395952518015609E-3</v>
      </c>
      <c r="F96" s="6">
        <f t="shared" si="16"/>
        <v>-1.6555270745381322E-11</v>
      </c>
      <c r="G96" s="6">
        <f t="shared" si="16"/>
        <v>-2.8937649422330264E-24</v>
      </c>
      <c r="H96" s="6">
        <f t="shared" si="16"/>
        <v>-4.5810577085339541E-41</v>
      </c>
      <c r="I96" s="6">
        <f t="shared" si="16"/>
        <v>-7.6844244330853106E-62</v>
      </c>
      <c r="J96" s="6">
        <f t="shared" si="16"/>
        <v>-1.4807141197617674E-86</v>
      </c>
      <c r="K96" s="6">
        <f t="shared" si="16"/>
        <v>-3.4362645114515764E-115</v>
      </c>
      <c r="L96" s="6">
        <f t="shared" si="16"/>
        <v>-9.8982424368966008E-148</v>
      </c>
      <c r="M96" s="6">
        <f t="shared" si="16"/>
        <v>-3.6121481523894898E-184</v>
      </c>
      <c r="N96" s="6">
        <f t="shared" si="16"/>
        <v>-1.6943803225851497E-224</v>
      </c>
      <c r="O96" s="6">
        <f t="shared" si="16"/>
        <v>-1.0325961202069217E-268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5"/>
        <v>0</v>
      </c>
      <c r="U96" s="6">
        <f t="shared" si="15"/>
        <v>0</v>
      </c>
      <c r="V96" s="6">
        <f t="shared" si="15"/>
        <v>0</v>
      </c>
      <c r="W96" s="6">
        <f t="shared" si="15"/>
        <v>0</v>
      </c>
    </row>
    <row r="97" spans="1:23">
      <c r="A97" s="5">
        <f t="shared" si="14"/>
        <v>8.8000000000000064E-2</v>
      </c>
      <c r="B97" s="10">
        <f t="shared" si="13"/>
        <v>-18.206940257357385</v>
      </c>
      <c r="D97" s="6">
        <f t="shared" si="16"/>
        <v>-18.201426042392445</v>
      </c>
      <c r="E97" s="6">
        <f t="shared" si="16"/>
        <v>-5.5142149506492476E-3</v>
      </c>
      <c r="F97" s="6">
        <f t="shared" si="16"/>
        <v>-1.4290761183349531E-11</v>
      </c>
      <c r="G97" s="6">
        <f t="shared" si="16"/>
        <v>-2.20440253833614E-24</v>
      </c>
      <c r="H97" s="6">
        <f t="shared" si="16"/>
        <v>-2.9720572710136422E-41</v>
      </c>
      <c r="I97" s="6">
        <f t="shared" si="16"/>
        <v>-4.0972626792424032E-62</v>
      </c>
      <c r="J97" s="6">
        <f t="shared" si="16"/>
        <v>-6.2612799540036264E-87</v>
      </c>
      <c r="K97" s="6">
        <f t="shared" si="16"/>
        <v>-1.1119947425411476E-115</v>
      </c>
      <c r="L97" s="6">
        <f t="shared" si="16"/>
        <v>-2.3654381675466324E-148</v>
      </c>
      <c r="M97" s="6">
        <f t="shared" si="16"/>
        <v>-6.1513251904922123E-185</v>
      </c>
      <c r="N97" s="6">
        <f t="shared" si="16"/>
        <v>-1.9841541626108351E-225</v>
      </c>
      <c r="O97" s="6">
        <f t="shared" si="16"/>
        <v>-8.0235738307895285E-270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5"/>
        <v>0</v>
      </c>
      <c r="U97" s="6">
        <f t="shared" si="15"/>
        <v>0</v>
      </c>
      <c r="V97" s="6">
        <f t="shared" si="15"/>
        <v>0</v>
      </c>
      <c r="W97" s="6">
        <f t="shared" si="15"/>
        <v>0</v>
      </c>
    </row>
    <row r="98" spans="1:23">
      <c r="A98" s="5">
        <f t="shared" si="14"/>
        <v>8.9000000000000065E-2</v>
      </c>
      <c r="B98" s="10">
        <f t="shared" si="13"/>
        <v>-18.302817351406052</v>
      </c>
      <c r="D98" s="6">
        <f t="shared" si="16"/>
        <v>-18.29761189974035</v>
      </c>
      <c r="E98" s="6">
        <f t="shared" si="16"/>
        <v>-5.2054516533728444E-3</v>
      </c>
      <c r="F98" s="6">
        <f t="shared" si="16"/>
        <v>-1.2328048224893193E-11</v>
      </c>
      <c r="G98" s="6">
        <f t="shared" si="16"/>
        <v>-1.6773415843636168E-24</v>
      </c>
      <c r="H98" s="6">
        <f t="shared" si="16"/>
        <v>-1.9247411503410779E-41</v>
      </c>
      <c r="I98" s="6">
        <f t="shared" si="16"/>
        <v>-2.1790071319824161E-62</v>
      </c>
      <c r="J98" s="6">
        <f t="shared" si="16"/>
        <v>-2.6383592371424643E-87</v>
      </c>
      <c r="K98" s="6">
        <f t="shared" si="16"/>
        <v>-3.5820546430021572E-116</v>
      </c>
      <c r="L98" s="6">
        <f t="shared" si="16"/>
        <v>-5.6201870919677591E-149</v>
      </c>
      <c r="M98" s="6">
        <f t="shared" si="16"/>
        <v>-1.0400823489803817E-185</v>
      </c>
      <c r="N98" s="6">
        <f t="shared" si="16"/>
        <v>-2.3034776165640785E-226</v>
      </c>
      <c r="O98" s="6">
        <f t="shared" si="16"/>
        <v>-6.170713292097563E-271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5"/>
        <v>0</v>
      </c>
      <c r="U98" s="6">
        <f t="shared" si="15"/>
        <v>0</v>
      </c>
      <c r="V98" s="6">
        <f t="shared" si="15"/>
        <v>0</v>
      </c>
      <c r="W98" s="6">
        <f t="shared" si="15"/>
        <v>0</v>
      </c>
    </row>
    <row r="99" spans="1:23">
      <c r="A99" s="5">
        <f t="shared" si="14"/>
        <v>9.0000000000000066E-2</v>
      </c>
      <c r="B99" s="10">
        <f t="shared" si="13"/>
        <v>-18.395488906110202</v>
      </c>
      <c r="D99" s="6">
        <f t="shared" si="16"/>
        <v>-18.390576362272206</v>
      </c>
      <c r="E99" s="6">
        <f t="shared" si="16"/>
        <v>-4.9125438273651028E-3</v>
      </c>
      <c r="F99" s="6">
        <f t="shared" si="16"/>
        <v>-1.0628012587199254E-11</v>
      </c>
      <c r="G99" s="6">
        <f t="shared" si="16"/>
        <v>-1.2748324127251E-24</v>
      </c>
      <c r="H99" s="6">
        <f t="shared" si="16"/>
        <v>-1.2442513657259668E-41</v>
      </c>
      <c r="I99" s="6">
        <f t="shared" si="16"/>
        <v>-1.1558497880162141E-62</v>
      </c>
      <c r="J99" s="6">
        <f t="shared" si="16"/>
        <v>-1.1078412718448175E-87</v>
      </c>
      <c r="K99" s="6">
        <f t="shared" si="16"/>
        <v>-1.1485953215350917E-116</v>
      </c>
      <c r="L99" s="6">
        <f t="shared" si="16"/>
        <v>-1.3275947583052714E-149</v>
      </c>
      <c r="M99" s="6">
        <f t="shared" si="16"/>
        <v>-1.7460240933581958E-186</v>
      </c>
      <c r="N99" s="6">
        <f t="shared" si="16"/>
        <v>-2.6510724576378697E-227</v>
      </c>
      <c r="O99" s="6">
        <f t="shared" si="16"/>
        <v>-4.6969411586031583E-272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ref="S99:W114" si="17">EXP($A99-S$4*EXP(4*$A99))*(-64*S$4^3*EXP(12*$A99) +240*S$4^2*EXP(8*$A99)-120*S$4*EXP(4*$A99))</f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>
      <c r="A100" s="5">
        <f t="shared" si="14"/>
        <v>9.1000000000000067E-2</v>
      </c>
      <c r="B100" s="10">
        <f t="shared" si="13"/>
        <v>-18.484948554824726</v>
      </c>
      <c r="D100" s="6">
        <f t="shared" ref="D100:S115" si="18">EXP($A100-D$4*EXP(4*$A100))*(-64*D$4^3*EXP(12*$A100) +240*D$4^2*EXP(8*$A100)-120*D$4*EXP(4*$A100))</f>
        <v>-18.480313794654464</v>
      </c>
      <c r="E100" s="6">
        <f t="shared" si="18"/>
        <v>-4.6347601611080765E-3</v>
      </c>
      <c r="F100" s="6">
        <f t="shared" si="18"/>
        <v>-9.156456729832678E-12</v>
      </c>
      <c r="G100" s="6">
        <f t="shared" si="18"/>
        <v>-9.6779562418543853E-25</v>
      </c>
      <c r="H100" s="6">
        <f t="shared" si="18"/>
        <v>-8.0289995971290945E-42</v>
      </c>
      <c r="I100" s="6">
        <f t="shared" si="18"/>
        <v>-6.1152969382731999E-63</v>
      </c>
      <c r="J100" s="6">
        <f t="shared" si="18"/>
        <v>-4.6354066372489145E-88</v>
      </c>
      <c r="K100" s="6">
        <f t="shared" si="18"/>
        <v>-3.6660573060233867E-117</v>
      </c>
      <c r="L100" s="6">
        <f t="shared" si="18"/>
        <v>-3.117782035980324E-150</v>
      </c>
      <c r="M100" s="6">
        <f t="shared" si="18"/>
        <v>-2.9100718666186767E-187</v>
      </c>
      <c r="N100" s="6">
        <f t="shared" si="18"/>
        <v>-3.0246359007131936E-228</v>
      </c>
      <c r="O100" s="6">
        <f t="shared" si="18"/>
        <v>-3.5382549263515861E-273</v>
      </c>
      <c r="P100" s="6">
        <f t="shared" si="18"/>
        <v>0</v>
      </c>
      <c r="Q100" s="6">
        <f t="shared" si="18"/>
        <v>0</v>
      </c>
      <c r="R100" s="6">
        <f t="shared" si="18"/>
        <v>0</v>
      </c>
      <c r="S100" s="6">
        <f t="shared" si="18"/>
        <v>0</v>
      </c>
      <c r="T100" s="6">
        <f t="shared" si="17"/>
        <v>0</v>
      </c>
      <c r="U100" s="6">
        <f t="shared" si="17"/>
        <v>0</v>
      </c>
      <c r="V100" s="6">
        <f t="shared" si="17"/>
        <v>0</v>
      </c>
      <c r="W100" s="6">
        <f t="shared" si="17"/>
        <v>0</v>
      </c>
    </row>
    <row r="101" spans="1:23">
      <c r="A101" s="5">
        <f t="shared" si="14"/>
        <v>9.2000000000000068E-2</v>
      </c>
      <c r="B101" s="10">
        <f t="shared" si="13"/>
        <v>-18.571190785654878</v>
      </c>
      <c r="D101" s="6">
        <f t="shared" si="18"/>
        <v>-18.566819387048742</v>
      </c>
      <c r="E101" s="6">
        <f t="shared" si="18"/>
        <v>-4.3713985982533621E-3</v>
      </c>
      <c r="F101" s="6">
        <f t="shared" si="18"/>
        <v>-7.8835052523289725E-12</v>
      </c>
      <c r="G101" s="6">
        <f t="shared" si="18"/>
        <v>-7.3385656020013809E-25</v>
      </c>
      <c r="H101" s="6">
        <f t="shared" si="18"/>
        <v>-5.1716500204057353E-42</v>
      </c>
      <c r="I101" s="6">
        <f t="shared" si="18"/>
        <v>-3.2270269614286699E-63</v>
      </c>
      <c r="J101" s="6">
        <f t="shared" si="18"/>
        <v>-1.9326743258390524E-88</v>
      </c>
      <c r="K101" s="6">
        <f t="shared" si="18"/>
        <v>-1.1647180338551275E-117</v>
      </c>
      <c r="L101" s="6">
        <f t="shared" si="18"/>
        <v>-7.2791602330128229E-151</v>
      </c>
      <c r="M101" s="6">
        <f t="shared" si="18"/>
        <v>-4.8152144307756324E-188</v>
      </c>
      <c r="N101" s="6">
        <f t="shared" si="18"/>
        <v>-3.4207657624772893E-229</v>
      </c>
      <c r="O101" s="6">
        <f t="shared" si="18"/>
        <v>-2.6377844943355498E-274</v>
      </c>
      <c r="P101" s="6">
        <f t="shared" si="18"/>
        <v>0</v>
      </c>
      <c r="Q101" s="6">
        <f t="shared" si="18"/>
        <v>0</v>
      </c>
      <c r="R101" s="6">
        <f t="shared" si="18"/>
        <v>0</v>
      </c>
      <c r="S101" s="6">
        <f t="shared" si="18"/>
        <v>0</v>
      </c>
      <c r="T101" s="6">
        <f t="shared" si="17"/>
        <v>0</v>
      </c>
      <c r="U101" s="6">
        <f t="shared" si="17"/>
        <v>0</v>
      </c>
      <c r="V101" s="6">
        <f t="shared" si="17"/>
        <v>0</v>
      </c>
      <c r="W101" s="6">
        <f t="shared" si="17"/>
        <v>0</v>
      </c>
    </row>
    <row r="102" spans="1:23">
      <c r="A102" s="5">
        <f t="shared" si="14"/>
        <v>9.3000000000000069E-2</v>
      </c>
      <c r="B102" s="10">
        <f t="shared" si="13"/>
        <v>-18.654210942714553</v>
      </c>
      <c r="D102" s="6">
        <f t="shared" si="18"/>
        <v>-18.650089157316035</v>
      </c>
      <c r="E102" s="6">
        <f t="shared" si="18"/>
        <v>-4.1217853917345912E-3</v>
      </c>
      <c r="F102" s="6">
        <f t="shared" si="18"/>
        <v>-6.7830758253912918E-12</v>
      </c>
      <c r="G102" s="6">
        <f t="shared" si="18"/>
        <v>-5.5581935287508786E-25</v>
      </c>
      <c r="H102" s="6">
        <f t="shared" si="18"/>
        <v>-3.3251255873439352E-42</v>
      </c>
      <c r="I102" s="6">
        <f t="shared" si="18"/>
        <v>-1.6984469948141747E-63</v>
      </c>
      <c r="J102" s="6">
        <f t="shared" si="18"/>
        <v>-8.0294146977967554E-89</v>
      </c>
      <c r="K102" s="6">
        <f t="shared" si="18"/>
        <v>-3.68318587651454E-118</v>
      </c>
      <c r="L102" s="6">
        <f t="shared" si="18"/>
        <v>-1.6895144771289344E-151</v>
      </c>
      <c r="M102" s="6">
        <f t="shared" si="18"/>
        <v>-7.9099437248483364E-189</v>
      </c>
      <c r="N102" s="6">
        <f t="shared" si="18"/>
        <v>-3.8349266796182844E-230</v>
      </c>
      <c r="O102" s="6">
        <f t="shared" si="18"/>
        <v>-1.9460211741828978E-275</v>
      </c>
      <c r="P102" s="6">
        <f t="shared" si="18"/>
        <v>0</v>
      </c>
      <c r="Q102" s="6">
        <f t="shared" si="18"/>
        <v>0</v>
      </c>
      <c r="R102" s="6">
        <f t="shared" si="18"/>
        <v>0</v>
      </c>
      <c r="S102" s="6">
        <f t="shared" si="18"/>
        <v>0</v>
      </c>
      <c r="T102" s="6">
        <f t="shared" si="17"/>
        <v>0</v>
      </c>
      <c r="U102" s="6">
        <f t="shared" si="17"/>
        <v>0</v>
      </c>
      <c r="V102" s="6">
        <f t="shared" si="17"/>
        <v>0</v>
      </c>
      <c r="W102" s="6">
        <f t="shared" si="17"/>
        <v>0</v>
      </c>
    </row>
    <row r="103" spans="1:23">
      <c r="A103" s="5">
        <f t="shared" si="14"/>
        <v>9.400000000000007E-2</v>
      </c>
      <c r="B103" s="10">
        <f t="shared" si="13"/>
        <v>-18.734005227092766</v>
      </c>
      <c r="D103" s="6">
        <f t="shared" si="18"/>
        <v>-18.730119952908947</v>
      </c>
      <c r="E103" s="6">
        <f t="shared" si="18"/>
        <v>-3.8852741779855588E-3</v>
      </c>
      <c r="F103" s="6">
        <f t="shared" si="18"/>
        <v>-5.8324126714522225E-12</v>
      </c>
      <c r="G103" s="6">
        <f t="shared" si="18"/>
        <v>-4.2048362073054203E-25</v>
      </c>
      <c r="H103" s="6">
        <f t="shared" si="18"/>
        <v>-2.1340031369168039E-42</v>
      </c>
      <c r="I103" s="6">
        <f t="shared" si="18"/>
        <v>-8.9158183491036117E-64</v>
      </c>
      <c r="J103" s="6">
        <f t="shared" si="18"/>
        <v>-3.3239713975363712E-89</v>
      </c>
      <c r="K103" s="6">
        <f t="shared" si="18"/>
        <v>-1.1593102327302047E-118</v>
      </c>
      <c r="L103" s="6">
        <f t="shared" si="18"/>
        <v>-3.898319454316272E-152</v>
      </c>
      <c r="M103" s="6">
        <f t="shared" si="18"/>
        <v>-1.2899246990387333E-189</v>
      </c>
      <c r="N103" s="6">
        <f t="shared" si="18"/>
        <v>-4.2614656405332028E-231</v>
      </c>
      <c r="O103" s="6">
        <f t="shared" si="18"/>
        <v>-1.4206780397368313E-276</v>
      </c>
      <c r="P103" s="6">
        <f t="shared" si="18"/>
        <v>0</v>
      </c>
      <c r="Q103" s="6">
        <f t="shared" si="18"/>
        <v>0</v>
      </c>
      <c r="R103" s="6">
        <f t="shared" si="18"/>
        <v>0</v>
      </c>
      <c r="S103" s="6">
        <f t="shared" si="18"/>
        <v>0</v>
      </c>
      <c r="T103" s="6">
        <f t="shared" si="17"/>
        <v>0</v>
      </c>
      <c r="U103" s="6">
        <f t="shared" si="17"/>
        <v>0</v>
      </c>
      <c r="V103" s="6">
        <f t="shared" si="17"/>
        <v>0</v>
      </c>
      <c r="W103" s="6">
        <f t="shared" si="17"/>
        <v>0</v>
      </c>
    </row>
    <row r="104" spans="1:23">
      <c r="A104" s="5">
        <f t="shared" si="14"/>
        <v>9.500000000000007E-2</v>
      </c>
      <c r="B104" s="10">
        <f t="shared" si="13"/>
        <v>-18.810570697526032</v>
      </c>
      <c r="D104" s="6">
        <f t="shared" si="18"/>
        <v>-18.806909452449709</v>
      </c>
      <c r="E104" s="6">
        <f t="shared" si="18"/>
        <v>-3.6612450713103162E-3</v>
      </c>
      <c r="F104" s="6">
        <f t="shared" si="18"/>
        <v>-5.0116754764172271E-12</v>
      </c>
      <c r="G104" s="6">
        <f t="shared" si="18"/>
        <v>-3.1772794122840822E-25</v>
      </c>
      <c r="H104" s="6">
        <f t="shared" si="18"/>
        <v>-1.3670580512232173E-42</v>
      </c>
      <c r="I104" s="6">
        <f t="shared" si="18"/>
        <v>-4.6679443112972973E-64</v>
      </c>
      <c r="J104" s="6">
        <f t="shared" si="18"/>
        <v>-1.37111103743927E-89</v>
      </c>
      <c r="K104" s="6">
        <f t="shared" si="18"/>
        <v>-3.6319576427570002E-119</v>
      </c>
      <c r="L104" s="6">
        <f t="shared" si="18"/>
        <v>-8.9416470280341231E-153</v>
      </c>
      <c r="M104" s="6">
        <f t="shared" si="18"/>
        <v>-2.0882179965824619E-190</v>
      </c>
      <c r="N104" s="6">
        <f t="shared" si="18"/>
        <v>-4.6936830277769602E-232</v>
      </c>
      <c r="O104" s="6">
        <f t="shared" si="18"/>
        <v>-1.0262787867409287E-277</v>
      </c>
      <c r="P104" s="6">
        <f t="shared" si="18"/>
        <v>0</v>
      </c>
      <c r="Q104" s="6">
        <f t="shared" si="18"/>
        <v>0</v>
      </c>
      <c r="R104" s="6">
        <f t="shared" si="18"/>
        <v>0</v>
      </c>
      <c r="S104" s="6">
        <f t="shared" si="18"/>
        <v>0</v>
      </c>
      <c r="T104" s="6">
        <f t="shared" si="17"/>
        <v>0</v>
      </c>
      <c r="U104" s="6">
        <f t="shared" si="17"/>
        <v>0</v>
      </c>
      <c r="V104" s="6">
        <f t="shared" si="17"/>
        <v>0</v>
      </c>
      <c r="W104" s="6">
        <f t="shared" si="17"/>
        <v>0</v>
      </c>
    </row>
    <row r="105" spans="1:23">
      <c r="A105" s="5">
        <f t="shared" si="14"/>
        <v>9.6000000000000071E-2</v>
      </c>
      <c r="B105" s="10">
        <f t="shared" si="13"/>
        <v>-18.883905270774076</v>
      </c>
      <c r="D105" s="6">
        <f t="shared" si="18"/>
        <v>-18.880456166991348</v>
      </c>
      <c r="E105" s="6">
        <f t="shared" si="18"/>
        <v>-3.4491037784253752E-3</v>
      </c>
      <c r="F105" s="6">
        <f t="shared" si="18"/>
        <v>-4.303577390919495E-12</v>
      </c>
      <c r="G105" s="6">
        <f t="shared" si="18"/>
        <v>-2.3980078662767379E-25</v>
      </c>
      <c r="H105" s="6">
        <f t="shared" si="18"/>
        <v>-8.7413916455207049E-43</v>
      </c>
      <c r="I105" s="6">
        <f t="shared" si="18"/>
        <v>-2.4374783958627622E-64</v>
      </c>
      <c r="J105" s="6">
        <f t="shared" si="18"/>
        <v>-5.6353862959929882E-90</v>
      </c>
      <c r="K105" s="6">
        <f t="shared" si="18"/>
        <v>-1.1325015331673783E-119</v>
      </c>
      <c r="L105" s="6">
        <f t="shared" si="18"/>
        <v>-2.0387871438139613E-153</v>
      </c>
      <c r="M105" s="6">
        <f t="shared" si="18"/>
        <v>-3.3557923360240389E-191</v>
      </c>
      <c r="N105" s="6">
        <f t="shared" si="18"/>
        <v>-5.1239625319656648E-233</v>
      </c>
      <c r="O105" s="6">
        <f t="shared" si="18"/>
        <v>-7.3356443171486478E-279</v>
      </c>
      <c r="P105" s="6">
        <f t="shared" si="18"/>
        <v>0</v>
      </c>
      <c r="Q105" s="6">
        <f t="shared" si="18"/>
        <v>0</v>
      </c>
      <c r="R105" s="6">
        <f t="shared" si="18"/>
        <v>0</v>
      </c>
      <c r="S105" s="6">
        <f t="shared" si="18"/>
        <v>0</v>
      </c>
      <c r="T105" s="6">
        <f t="shared" si="17"/>
        <v>0</v>
      </c>
      <c r="U105" s="6">
        <f t="shared" si="17"/>
        <v>0</v>
      </c>
      <c r="V105" s="6">
        <f t="shared" si="17"/>
        <v>0</v>
      </c>
      <c r="W105" s="6">
        <f t="shared" si="17"/>
        <v>0</v>
      </c>
    </row>
    <row r="106" spans="1:23">
      <c r="A106" s="5">
        <f t="shared" si="14"/>
        <v>9.7000000000000072E-2</v>
      </c>
      <c r="B106" s="10">
        <f t="shared" si="13"/>
        <v>-18.954007721696815</v>
      </c>
      <c r="D106" s="6">
        <f t="shared" si="18"/>
        <v>-18.950759440959949</v>
      </c>
      <c r="E106" s="6">
        <f t="shared" si="18"/>
        <v>-3.248280733169445E-3</v>
      </c>
      <c r="F106" s="6">
        <f t="shared" si="18"/>
        <v>-3.6930664751575061E-12</v>
      </c>
      <c r="G106" s="6">
        <f t="shared" si="18"/>
        <v>-1.8077260729536869E-25</v>
      </c>
      <c r="H106" s="6">
        <f t="shared" si="18"/>
        <v>-5.5792101585510605E-43</v>
      </c>
      <c r="I106" s="6">
        <f t="shared" si="18"/>
        <v>-1.2694100514856771E-64</v>
      </c>
      <c r="J106" s="6">
        <f t="shared" si="18"/>
        <v>-2.3078320653433053E-90</v>
      </c>
      <c r="K106" s="6">
        <f t="shared" si="18"/>
        <v>-3.5146780749377161E-120</v>
      </c>
      <c r="L106" s="6">
        <f t="shared" si="18"/>
        <v>-4.6209381430215237E-154</v>
      </c>
      <c r="M106" s="6">
        <f t="shared" si="18"/>
        <v>-5.353148551444917E-192</v>
      </c>
      <c r="N106" s="6">
        <f t="shared" si="18"/>
        <v>-5.5439598136911648E-234</v>
      </c>
      <c r="O106" s="6">
        <f t="shared" si="18"/>
        <v>-5.1879524173353977E-280</v>
      </c>
      <c r="P106" s="6">
        <f t="shared" si="18"/>
        <v>0</v>
      </c>
      <c r="Q106" s="6">
        <f t="shared" si="18"/>
        <v>0</v>
      </c>
      <c r="R106" s="6">
        <f t="shared" si="18"/>
        <v>0</v>
      </c>
      <c r="S106" s="6">
        <f t="shared" si="18"/>
        <v>0</v>
      </c>
      <c r="T106" s="6">
        <f t="shared" si="17"/>
        <v>0</v>
      </c>
      <c r="U106" s="6">
        <f t="shared" si="17"/>
        <v>0</v>
      </c>
      <c r="V106" s="6">
        <f t="shared" si="17"/>
        <v>0</v>
      </c>
      <c r="W106" s="6">
        <f t="shared" si="17"/>
        <v>0</v>
      </c>
    </row>
    <row r="107" spans="1:23">
      <c r="A107" s="5">
        <f t="shared" si="14"/>
        <v>9.8000000000000073E-2</v>
      </c>
      <c r="B107" s="10">
        <f t="shared" si="13"/>
        <v>-19.020877683030424</v>
      </c>
      <c r="D107" s="6">
        <f t="shared" si="18"/>
        <v>-19.017819452775907</v>
      </c>
      <c r="E107" s="6">
        <f t="shared" si="18"/>
        <v>-3.0582302513519899E-3</v>
      </c>
      <c r="F107" s="6">
        <f t="shared" si="18"/>
        <v>-3.1670455643034773E-12</v>
      </c>
      <c r="G107" s="6">
        <f t="shared" si="18"/>
        <v>-1.3611293871412066E-25</v>
      </c>
      <c r="H107" s="6">
        <f t="shared" si="18"/>
        <v>-3.5543498542161483E-43</v>
      </c>
      <c r="I107" s="6">
        <f t="shared" si="18"/>
        <v>-6.5933254874696375E-65</v>
      </c>
      <c r="J107" s="6">
        <f t="shared" si="18"/>
        <v>-9.4168980378271005E-91</v>
      </c>
      <c r="K107" s="6">
        <f t="shared" si="18"/>
        <v>-1.0856074497690707E-120</v>
      </c>
      <c r="L107" s="6">
        <f t="shared" si="18"/>
        <v>-1.041074774107147E-154</v>
      </c>
      <c r="M107" s="6">
        <f t="shared" si="18"/>
        <v>-8.4762867706140976E-193</v>
      </c>
      <c r="N107" s="6">
        <f t="shared" si="18"/>
        <v>-5.9448458689881271E-235</v>
      </c>
      <c r="O107" s="6">
        <f t="shared" si="18"/>
        <v>-3.630111882712566E-281</v>
      </c>
      <c r="P107" s="6">
        <f t="shared" si="18"/>
        <v>0</v>
      </c>
      <c r="Q107" s="6">
        <f t="shared" si="18"/>
        <v>0</v>
      </c>
      <c r="R107" s="6">
        <f t="shared" si="18"/>
        <v>0</v>
      </c>
      <c r="S107" s="6">
        <f t="shared" si="18"/>
        <v>0</v>
      </c>
      <c r="T107" s="6">
        <f t="shared" si="17"/>
        <v>0</v>
      </c>
      <c r="U107" s="6">
        <f t="shared" si="17"/>
        <v>0</v>
      </c>
      <c r="V107" s="6">
        <f t="shared" si="17"/>
        <v>0</v>
      </c>
      <c r="W107" s="6">
        <f t="shared" si="17"/>
        <v>0</v>
      </c>
    </row>
    <row r="108" spans="1:23">
      <c r="A108" s="5">
        <f t="shared" si="14"/>
        <v>9.9000000000000074E-2</v>
      </c>
      <c r="B108" s="10">
        <f t="shared" si="13"/>
        <v>-19.084515644860641</v>
      </c>
      <c r="D108" s="6">
        <f t="shared" si="18"/>
        <v>-19.081637215152238</v>
      </c>
      <c r="E108" s="6">
        <f t="shared" si="18"/>
        <v>-2.8784297056893534E-3</v>
      </c>
      <c r="F108" s="6">
        <f t="shared" si="18"/>
        <v>-2.7141260887962736E-12</v>
      </c>
      <c r="G108" s="6">
        <f t="shared" si="18"/>
        <v>-1.0236439113440943E-25</v>
      </c>
      <c r="H108" s="6">
        <f t="shared" si="18"/>
        <v>-2.2601627466710934E-43</v>
      </c>
      <c r="I108" s="6">
        <f t="shared" si="18"/>
        <v>-3.4154181465703938E-65</v>
      </c>
      <c r="J108" s="6">
        <f t="shared" si="18"/>
        <v>-3.8284974936900714E-91</v>
      </c>
      <c r="K108" s="6">
        <f t="shared" si="18"/>
        <v>-3.3372775968088223E-121</v>
      </c>
      <c r="L108" s="6">
        <f t="shared" si="18"/>
        <v>-2.3313997480800673E-155</v>
      </c>
      <c r="M108" s="6">
        <f t="shared" si="18"/>
        <v>-1.3322054903612891E-193</v>
      </c>
      <c r="N108" s="6">
        <f t="shared" si="18"/>
        <v>-6.3175969763300898E-236</v>
      </c>
      <c r="O108" s="6">
        <f t="shared" si="18"/>
        <v>-2.5129958592607909E-282</v>
      </c>
      <c r="P108" s="6">
        <f t="shared" si="18"/>
        <v>0</v>
      </c>
      <c r="Q108" s="6">
        <f t="shared" si="18"/>
        <v>0</v>
      </c>
      <c r="R108" s="6">
        <f t="shared" si="18"/>
        <v>0</v>
      </c>
      <c r="S108" s="6">
        <f t="shared" si="18"/>
        <v>0</v>
      </c>
      <c r="T108" s="6">
        <f t="shared" si="17"/>
        <v>0</v>
      </c>
      <c r="U108" s="6">
        <f t="shared" si="17"/>
        <v>0</v>
      </c>
      <c r="V108" s="6">
        <f t="shared" si="17"/>
        <v>0</v>
      </c>
      <c r="W108" s="6">
        <f t="shared" si="17"/>
        <v>0</v>
      </c>
    </row>
    <row r="109" spans="1:23">
      <c r="A109" s="5">
        <f t="shared" si="14"/>
        <v>0.10000000000000007</v>
      </c>
      <c r="B109" s="10">
        <f t="shared" si="13"/>
        <v>-19.144922953791198</v>
      </c>
      <c r="D109" s="6">
        <f t="shared" si="18"/>
        <v>-19.14221457506812</v>
      </c>
      <c r="E109" s="6">
        <f t="shared" si="18"/>
        <v>-2.7083787207546157E-3</v>
      </c>
      <c r="F109" s="6">
        <f t="shared" si="18"/>
        <v>-2.3244118821059246E-12</v>
      </c>
      <c r="G109" s="6">
        <f t="shared" si="18"/>
        <v>-7.6891625606463692E-26</v>
      </c>
      <c r="H109" s="6">
        <f t="shared" si="18"/>
        <v>-1.4345249372613049E-43</v>
      </c>
      <c r="I109" s="6">
        <f t="shared" si="18"/>
        <v>-1.7644744310516676E-65</v>
      </c>
      <c r="J109" s="6">
        <f t="shared" si="18"/>
        <v>-1.5508127250246811E-91</v>
      </c>
      <c r="K109" s="6">
        <f t="shared" si="18"/>
        <v>-1.0210236922167369E-121</v>
      </c>
      <c r="L109" s="6">
        <f t="shared" si="18"/>
        <v>-5.1894834622903968E-156</v>
      </c>
      <c r="M109" s="6">
        <f t="shared" si="18"/>
        <v>-2.0782274660177916E-194</v>
      </c>
      <c r="N109" s="6">
        <f t="shared" si="18"/>
        <v>-6.6533191982477788E-237</v>
      </c>
      <c r="O109" s="6">
        <f t="shared" si="18"/>
        <v>-1.7210465838418334E-283</v>
      </c>
      <c r="P109" s="6">
        <f t="shared" si="18"/>
        <v>0</v>
      </c>
      <c r="Q109" s="6">
        <f t="shared" si="18"/>
        <v>0</v>
      </c>
      <c r="R109" s="6">
        <f t="shared" si="18"/>
        <v>0</v>
      </c>
      <c r="S109" s="6">
        <f t="shared" si="18"/>
        <v>0</v>
      </c>
      <c r="T109" s="6">
        <f t="shared" si="17"/>
        <v>0</v>
      </c>
      <c r="U109" s="6">
        <f t="shared" si="17"/>
        <v>0</v>
      </c>
      <c r="V109" s="6">
        <f t="shared" si="17"/>
        <v>0</v>
      </c>
      <c r="W109" s="6">
        <f t="shared" si="17"/>
        <v>0</v>
      </c>
    </row>
    <row r="110" spans="1:23">
      <c r="A110" s="5">
        <f t="shared" si="14"/>
        <v>0.10100000000000008</v>
      </c>
      <c r="B110" s="10">
        <f t="shared" si="13"/>
        <v>-19.202101811806006</v>
      </c>
      <c r="D110" s="6">
        <f t="shared" si="18"/>
        <v>-19.199554213416171</v>
      </c>
      <c r="E110" s="6">
        <f t="shared" si="18"/>
        <v>-2.5475983878472937E-3</v>
      </c>
      <c r="F110" s="6">
        <f t="shared" si="18"/>
        <v>-1.9893094537225234E-12</v>
      </c>
      <c r="G110" s="6">
        <f t="shared" si="18"/>
        <v>-5.7688299506955521E-26</v>
      </c>
      <c r="H110" s="6">
        <f t="shared" si="18"/>
        <v>-9.0878697441689756E-44</v>
      </c>
      <c r="I110" s="6">
        <f t="shared" si="18"/>
        <v>-9.0910553031182437E-66</v>
      </c>
      <c r="J110" s="6">
        <f t="shared" si="18"/>
        <v>-6.2588488653194865E-92</v>
      </c>
      <c r="K110" s="6">
        <f t="shared" si="18"/>
        <v>-3.1088155457798902E-122</v>
      </c>
      <c r="L110" s="6">
        <f t="shared" si="18"/>
        <v>-1.1481365812751075E-156</v>
      </c>
      <c r="M110" s="6">
        <f t="shared" si="18"/>
        <v>-3.2177939001937074E-195</v>
      </c>
      <c r="N110" s="6">
        <f t="shared" si="18"/>
        <v>-6.9435920287193368E-238</v>
      </c>
      <c r="O110" s="6">
        <f t="shared" si="18"/>
        <v>-1.1660142220471359E-284</v>
      </c>
      <c r="P110" s="6">
        <f t="shared" si="18"/>
        <v>0</v>
      </c>
      <c r="Q110" s="6">
        <f t="shared" si="18"/>
        <v>0</v>
      </c>
      <c r="R110" s="6">
        <f t="shared" si="18"/>
        <v>0</v>
      </c>
      <c r="S110" s="6">
        <f t="shared" si="18"/>
        <v>0</v>
      </c>
      <c r="T110" s="6">
        <f t="shared" si="17"/>
        <v>0</v>
      </c>
      <c r="U110" s="6">
        <f t="shared" si="17"/>
        <v>0</v>
      </c>
      <c r="V110" s="6">
        <f t="shared" si="17"/>
        <v>0</v>
      </c>
      <c r="W110" s="6">
        <f t="shared" si="17"/>
        <v>0</v>
      </c>
    </row>
    <row r="111" spans="1:23">
      <c r="A111" s="5">
        <f t="shared" si="14"/>
        <v>0.10200000000000008</v>
      </c>
      <c r="B111" s="10">
        <f t="shared" si="13"/>
        <v>-19.256055274823456</v>
      </c>
      <c r="D111" s="6">
        <f t="shared" si="18"/>
        <v>-19.253659644322084</v>
      </c>
      <c r="E111" s="6">
        <f t="shared" si="18"/>
        <v>-2.3956304996685515E-3</v>
      </c>
      <c r="F111" s="6">
        <f t="shared" si="18"/>
        <v>-1.7013616025488672E-12</v>
      </c>
      <c r="G111" s="6">
        <f t="shared" si="18"/>
        <v>-4.322877260817797E-26</v>
      </c>
      <c r="H111" s="6">
        <f t="shared" si="18"/>
        <v>-5.7464340186675801E-44</v>
      </c>
      <c r="I111" s="6">
        <f t="shared" si="18"/>
        <v>-4.6712807973190981E-66</v>
      </c>
      <c r="J111" s="6">
        <f t="shared" si="18"/>
        <v>-2.5166759440716091E-92</v>
      </c>
      <c r="K111" s="6">
        <f t="shared" si="18"/>
        <v>-9.4202273732695102E-123</v>
      </c>
      <c r="L111" s="6">
        <f t="shared" si="18"/>
        <v>-2.524727084961874E-157</v>
      </c>
      <c r="M111" s="6">
        <f t="shared" si="18"/>
        <v>-4.9448554233812774E-196</v>
      </c>
      <c r="N111" s="6">
        <f t="shared" si="18"/>
        <v>-7.1808132550059189E-239</v>
      </c>
      <c r="O111" s="6">
        <f t="shared" si="18"/>
        <v>-7.8145980244181424E-286</v>
      </c>
      <c r="P111" s="6">
        <f t="shared" si="18"/>
        <v>0</v>
      </c>
      <c r="Q111" s="6">
        <f t="shared" si="18"/>
        <v>0</v>
      </c>
      <c r="R111" s="6">
        <f t="shared" si="18"/>
        <v>0</v>
      </c>
      <c r="S111" s="6">
        <f t="shared" si="18"/>
        <v>0</v>
      </c>
      <c r="T111" s="6">
        <f t="shared" si="17"/>
        <v>0</v>
      </c>
      <c r="U111" s="6">
        <f t="shared" si="17"/>
        <v>0</v>
      </c>
      <c r="V111" s="6">
        <f t="shared" si="17"/>
        <v>0</v>
      </c>
      <c r="W111" s="6">
        <f t="shared" si="17"/>
        <v>0</v>
      </c>
    </row>
    <row r="112" spans="1:23">
      <c r="A112" s="5">
        <f t="shared" si="14"/>
        <v>0.10300000000000008</v>
      </c>
      <c r="B112" s="10">
        <f t="shared" si="13"/>
        <v>-19.306787250941078</v>
      </c>
      <c r="D112" s="6">
        <f t="shared" si="18"/>
        <v>-19.304535214134955</v>
      </c>
      <c r="E112" s="6">
        <f t="shared" si="18"/>
        <v>-2.2520368046686835E-3</v>
      </c>
      <c r="F112" s="6">
        <f t="shared" si="18"/>
        <v>-1.4541016004273026E-12</v>
      </c>
      <c r="G112" s="6">
        <f t="shared" si="18"/>
        <v>-3.2354332911766616E-26</v>
      </c>
      <c r="H112" s="6">
        <f t="shared" si="18"/>
        <v>-3.626718262372397E-44</v>
      </c>
      <c r="I112" s="6">
        <f t="shared" si="18"/>
        <v>-2.3937328265254914E-66</v>
      </c>
      <c r="J112" s="6">
        <f t="shared" si="18"/>
        <v>-1.0082110075516912E-92</v>
      </c>
      <c r="K112" s="6">
        <f t="shared" si="18"/>
        <v>-2.8407088483062813E-123</v>
      </c>
      <c r="L112" s="6">
        <f t="shared" si="18"/>
        <v>-5.5179298079807552E-158</v>
      </c>
      <c r="M112" s="6">
        <f t="shared" si="18"/>
        <v>-7.5416452190062982E-197</v>
      </c>
      <c r="N112" s="6">
        <f t="shared" si="18"/>
        <v>-7.3585257270309715E-240</v>
      </c>
      <c r="O112" s="6">
        <f t="shared" si="18"/>
        <v>-5.1806248136016164E-287</v>
      </c>
      <c r="P112" s="6">
        <f t="shared" si="18"/>
        <v>0</v>
      </c>
      <c r="Q112" s="6">
        <f t="shared" si="18"/>
        <v>0</v>
      </c>
      <c r="R112" s="6">
        <f t="shared" si="18"/>
        <v>0</v>
      </c>
      <c r="S112" s="6">
        <f t="shared" si="18"/>
        <v>0</v>
      </c>
      <c r="T112" s="6">
        <f t="shared" si="17"/>
        <v>0</v>
      </c>
      <c r="U112" s="6">
        <f t="shared" si="17"/>
        <v>0</v>
      </c>
      <c r="V112" s="6">
        <f t="shared" si="17"/>
        <v>0</v>
      </c>
      <c r="W112" s="6">
        <f t="shared" si="17"/>
        <v>0</v>
      </c>
    </row>
    <row r="113" spans="1:23">
      <c r="A113" s="5">
        <f t="shared" si="14"/>
        <v>0.10400000000000008</v>
      </c>
      <c r="B113" s="10">
        <f t="shared" si="13"/>
        <v>-19.354302498370224</v>
      </c>
      <c r="D113" s="6">
        <f t="shared" si="18"/>
        <v>-19.352186100088066</v>
      </c>
      <c r="E113" s="6">
        <f t="shared" si="18"/>
        <v>-2.1163982809162727E-3</v>
      </c>
      <c r="F113" s="6">
        <f t="shared" si="18"/>
        <v>-1.2419254916030179E-12</v>
      </c>
      <c r="G113" s="6">
        <f t="shared" si="18"/>
        <v>-2.4186012272995221E-26</v>
      </c>
      <c r="H113" s="6">
        <f t="shared" si="18"/>
        <v>-2.2845727355765158E-44</v>
      </c>
      <c r="I113" s="6">
        <f t="shared" si="18"/>
        <v>-1.2232878658459389E-66</v>
      </c>
      <c r="J113" s="6">
        <f t="shared" si="18"/>
        <v>-4.0240227593276729E-93</v>
      </c>
      <c r="K113" s="6">
        <f t="shared" si="18"/>
        <v>-8.5247676447166035E-124</v>
      </c>
      <c r="L113" s="6">
        <f t="shared" si="18"/>
        <v>-1.1985829474829052E-158</v>
      </c>
      <c r="M113" s="6">
        <f t="shared" si="18"/>
        <v>-1.1415174794884041E-197</v>
      </c>
      <c r="N113" s="6">
        <f t="shared" si="18"/>
        <v>-7.471706702075493E-241</v>
      </c>
      <c r="O113" s="6">
        <f t="shared" si="18"/>
        <v>-3.3971239662947092E-288</v>
      </c>
      <c r="P113" s="6">
        <f t="shared" si="18"/>
        <v>0</v>
      </c>
      <c r="Q113" s="6">
        <f t="shared" si="18"/>
        <v>0</v>
      </c>
      <c r="R113" s="6">
        <f t="shared" si="18"/>
        <v>0</v>
      </c>
      <c r="S113" s="6">
        <f t="shared" si="18"/>
        <v>0</v>
      </c>
      <c r="T113" s="6">
        <f t="shared" si="17"/>
        <v>0</v>
      </c>
      <c r="U113" s="6">
        <f t="shared" si="17"/>
        <v>0</v>
      </c>
      <c r="V113" s="6">
        <f t="shared" si="17"/>
        <v>0</v>
      </c>
      <c r="W113" s="6">
        <f t="shared" si="17"/>
        <v>0</v>
      </c>
    </row>
    <row r="114" spans="1:23">
      <c r="A114" s="5">
        <f t="shared" si="14"/>
        <v>0.10500000000000008</v>
      </c>
      <c r="B114" s="10">
        <f t="shared" si="13"/>
        <v>-19.398606623058459</v>
      </c>
      <c r="D114" s="6">
        <f t="shared" si="18"/>
        <v>-19.396618308628078</v>
      </c>
      <c r="E114" s="6">
        <f t="shared" si="18"/>
        <v>-1.9883144293207687E-3</v>
      </c>
      <c r="F114" s="6">
        <f t="shared" si="18"/>
        <v>-1.05998033549008E-12</v>
      </c>
      <c r="G114" s="6">
        <f t="shared" si="18"/>
        <v>-1.805785867723284E-26</v>
      </c>
      <c r="H114" s="6">
        <f t="shared" si="18"/>
        <v>-1.4363776334507431E-44</v>
      </c>
      <c r="I114" s="6">
        <f t="shared" si="18"/>
        <v>-6.2343358724334892E-67</v>
      </c>
      <c r="J114" s="6">
        <f t="shared" si="18"/>
        <v>-1.6001025092202054E-93</v>
      </c>
      <c r="K114" s="6">
        <f t="shared" si="18"/>
        <v>-2.5457773047062178E-124</v>
      </c>
      <c r="L114" s="6">
        <f t="shared" si="18"/>
        <v>-2.58749493251799E-159</v>
      </c>
      <c r="M114" s="6">
        <f t="shared" si="18"/>
        <v>-1.7147064917055552E-198</v>
      </c>
      <c r="N114" s="6">
        <f t="shared" si="18"/>
        <v>-7.5170018499355876E-242</v>
      </c>
      <c r="O114" s="6">
        <f t="shared" si="18"/>
        <v>-2.2033088667538217E-289</v>
      </c>
      <c r="P114" s="6">
        <f t="shared" si="18"/>
        <v>0</v>
      </c>
      <c r="Q114" s="6">
        <f t="shared" si="18"/>
        <v>0</v>
      </c>
      <c r="R114" s="6">
        <f t="shared" si="18"/>
        <v>0</v>
      </c>
      <c r="S114" s="6">
        <f t="shared" si="18"/>
        <v>0</v>
      </c>
      <c r="T114" s="6">
        <f t="shared" si="17"/>
        <v>0</v>
      </c>
      <c r="U114" s="6">
        <f t="shared" si="17"/>
        <v>0</v>
      </c>
      <c r="V114" s="6">
        <f t="shared" si="17"/>
        <v>0</v>
      </c>
      <c r="W114" s="6">
        <f t="shared" si="17"/>
        <v>0</v>
      </c>
    </row>
    <row r="115" spans="1:23">
      <c r="A115" s="5">
        <f t="shared" si="14"/>
        <v>0.10600000000000008</v>
      </c>
      <c r="B115" s="10">
        <f t="shared" si="13"/>
        <v>-19.439706075999815</v>
      </c>
      <c r="D115" s="6">
        <f t="shared" si="18"/>
        <v>-19.437838673412887</v>
      </c>
      <c r="E115" s="6">
        <f t="shared" si="18"/>
        <v>-1.8674025860247524E-3</v>
      </c>
      <c r="F115" s="6">
        <f t="shared" si="18"/>
        <v>-9.0406647074485347E-13</v>
      </c>
      <c r="G115" s="6">
        <f t="shared" si="18"/>
        <v>-1.3465927508375329E-26</v>
      </c>
      <c r="H115" s="6">
        <f t="shared" si="18"/>
        <v>-9.0136655026146025E-45</v>
      </c>
      <c r="I115" s="6">
        <f t="shared" si="18"/>
        <v>-3.1685129458271976E-67</v>
      </c>
      <c r="J115" s="6">
        <f t="shared" si="18"/>
        <v>-6.3388003008005097E-94</v>
      </c>
      <c r="K115" s="6">
        <f t="shared" si="18"/>
        <v>-7.5653986203389864E-125</v>
      </c>
      <c r="L115" s="6">
        <f t="shared" si="18"/>
        <v>-5.5513635389695264E-160</v>
      </c>
      <c r="M115" s="6">
        <f t="shared" si="18"/>
        <v>-2.5560804175325591E-199</v>
      </c>
      <c r="N115" s="6">
        <f t="shared" si="18"/>
        <v>-7.4928888270786338E-243</v>
      </c>
      <c r="O115" s="6">
        <f t="shared" si="18"/>
        <v>-1.4133671831941894E-290</v>
      </c>
      <c r="P115" s="6">
        <f t="shared" si="18"/>
        <v>0</v>
      </c>
      <c r="Q115" s="6">
        <f t="shared" si="18"/>
        <v>0</v>
      </c>
      <c r="R115" s="6">
        <f t="shared" si="18"/>
        <v>0</v>
      </c>
      <c r="S115" s="6">
        <f t="shared" ref="S115:W130" si="19">EXP($A115-S$4*EXP(4*$A115))*(-64*S$4^3*EXP(12*$A115) +240*S$4^2*EXP(8*$A115)-120*S$4*EXP(4*$A115))</f>
        <v>0</v>
      </c>
      <c r="T115" s="6">
        <f t="shared" si="19"/>
        <v>0</v>
      </c>
      <c r="U115" s="6">
        <f t="shared" si="19"/>
        <v>0</v>
      </c>
      <c r="V115" s="6">
        <f t="shared" si="19"/>
        <v>0</v>
      </c>
      <c r="W115" s="6">
        <f t="shared" si="19"/>
        <v>0</v>
      </c>
    </row>
    <row r="116" spans="1:23">
      <c r="A116" s="5">
        <f t="shared" si="14"/>
        <v>0.10700000000000008</v>
      </c>
      <c r="B116" s="10">
        <f t="shared" si="13"/>
        <v>-19.477608150231514</v>
      </c>
      <c r="D116" s="6">
        <f t="shared" ref="D116:S131" si="20">EXP($A116-D$4*EXP(4*$A116))*(-64*D$4^3*EXP(12*$A116) +240*D$4^2*EXP(8*$A116)-120*D$4*EXP(4*$A116))</f>
        <v>-19.475854852976976</v>
      </c>
      <c r="E116" s="6">
        <f t="shared" si="20"/>
        <v>-1.7532972537669708E-3</v>
      </c>
      <c r="F116" s="6">
        <f t="shared" si="20"/>
        <v>-7.70552101599903E-13</v>
      </c>
      <c r="G116" s="6">
        <f t="shared" si="20"/>
        <v>-1.0029336592479468E-26</v>
      </c>
      <c r="H116" s="6">
        <f t="shared" si="20"/>
        <v>-5.6454695825392558E-45</v>
      </c>
      <c r="I116" s="6">
        <f t="shared" si="20"/>
        <v>-1.60590460780763E-67</v>
      </c>
      <c r="J116" s="6">
        <f t="shared" si="20"/>
        <v>-2.5016796431714692E-94</v>
      </c>
      <c r="K116" s="6">
        <f t="shared" si="20"/>
        <v>-2.2372176894860342E-125</v>
      </c>
      <c r="L116" s="6">
        <f t="shared" si="20"/>
        <v>-1.1836349783360728E-160</v>
      </c>
      <c r="M116" s="6">
        <f t="shared" si="20"/>
        <v>-3.7811457056969049E-200</v>
      </c>
      <c r="N116" s="6">
        <f t="shared" si="20"/>
        <v>-7.3997593885985026E-244</v>
      </c>
      <c r="O116" s="6">
        <f t="shared" si="20"/>
        <v>-8.9666678582326145E-292</v>
      </c>
      <c r="P116" s="6">
        <f t="shared" si="20"/>
        <v>0</v>
      </c>
      <c r="Q116" s="6">
        <f t="shared" si="20"/>
        <v>0</v>
      </c>
      <c r="R116" s="6">
        <f t="shared" si="20"/>
        <v>0</v>
      </c>
      <c r="S116" s="6">
        <f t="shared" si="20"/>
        <v>0</v>
      </c>
      <c r="T116" s="6">
        <f t="shared" si="19"/>
        <v>0</v>
      </c>
      <c r="U116" s="6">
        <f t="shared" si="19"/>
        <v>0</v>
      </c>
      <c r="V116" s="6">
        <f t="shared" si="19"/>
        <v>0</v>
      </c>
      <c r="W116" s="6">
        <f t="shared" si="19"/>
        <v>0</v>
      </c>
    </row>
    <row r="117" spans="1:23">
      <c r="A117" s="5">
        <f t="shared" si="14"/>
        <v>0.10800000000000008</v>
      </c>
      <c r="B117" s="10">
        <f t="shared" si="13"/>
        <v>-19.512320977516751</v>
      </c>
      <c r="D117" s="6">
        <f t="shared" si="20"/>
        <v>-19.510675328064089</v>
      </c>
      <c r="E117" s="6">
        <f t="shared" si="20"/>
        <v>-1.645649452003234E-3</v>
      </c>
      <c r="F117" s="6">
        <f t="shared" si="20"/>
        <v>-6.5629870558164291E-13</v>
      </c>
      <c r="G117" s="6">
        <f t="shared" si="20"/>
        <v>-7.4605683958376545E-27</v>
      </c>
      <c r="H117" s="6">
        <f t="shared" si="20"/>
        <v>-3.5290774996880665E-45</v>
      </c>
      <c r="I117" s="6">
        <f t="shared" si="20"/>
        <v>-8.1166750337010378E-68</v>
      </c>
      <c r="J117" s="6">
        <f t="shared" si="20"/>
        <v>-9.8359232155106296E-95</v>
      </c>
      <c r="K117" s="6">
        <f t="shared" si="20"/>
        <v>-6.5832620120940955E-126</v>
      </c>
      <c r="L117" s="6">
        <f t="shared" si="20"/>
        <v>-2.5079740876247136E-161</v>
      </c>
      <c r="M117" s="6">
        <f t="shared" si="20"/>
        <v>-5.5503851739850459E-201</v>
      </c>
      <c r="N117" s="6">
        <f t="shared" si="20"/>
        <v>-7.2399140121835162E-245</v>
      </c>
      <c r="O117" s="6">
        <f t="shared" si="20"/>
        <v>-5.6258010404626846E-293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19"/>
        <v>0</v>
      </c>
      <c r="U117" s="6">
        <f t="shared" si="19"/>
        <v>0</v>
      </c>
      <c r="V117" s="6">
        <f t="shared" si="19"/>
        <v>0</v>
      </c>
      <c r="W117" s="6">
        <f t="shared" si="19"/>
        <v>0</v>
      </c>
    </row>
    <row r="118" spans="1:23">
      <c r="A118" s="5">
        <f t="shared" si="14"/>
        <v>0.10900000000000008</v>
      </c>
      <c r="B118" s="10">
        <f t="shared" si="13"/>
        <v>-19.543853524713224</v>
      </c>
      <c r="D118" s="6">
        <f t="shared" si="20"/>
        <v>-19.542309398627108</v>
      </c>
      <c r="E118" s="6">
        <f t="shared" si="20"/>
        <v>-1.5441260855586707E-3</v>
      </c>
      <c r="F118" s="6">
        <f t="shared" si="20"/>
        <v>-5.5859593775139822E-13</v>
      </c>
      <c r="G118" s="6">
        <f t="shared" si="20"/>
        <v>-5.5428516356676487E-27</v>
      </c>
      <c r="H118" s="6">
        <f t="shared" si="20"/>
        <v>-2.201818184702892E-45</v>
      </c>
      <c r="I118" s="6">
        <f t="shared" si="20"/>
        <v>-4.0909662536095072E-68</v>
      </c>
      <c r="J118" s="6">
        <f t="shared" si="20"/>
        <v>-3.8525723050163681E-95</v>
      </c>
      <c r="K118" s="6">
        <f t="shared" si="20"/>
        <v>-1.9276221684793279E-126</v>
      </c>
      <c r="L118" s="6">
        <f t="shared" si="20"/>
        <v>-5.2808588408352781E-162</v>
      </c>
      <c r="M118" s="6">
        <f t="shared" si="20"/>
        <v>-8.0846312850947091E-202</v>
      </c>
      <c r="N118" s="6">
        <f t="shared" si="20"/>
        <v>-7.017468569299876E-246</v>
      </c>
      <c r="O118" s="6">
        <f t="shared" si="20"/>
        <v>-3.490563410218354E-294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19"/>
        <v>0</v>
      </c>
      <c r="U118" s="6">
        <f t="shared" si="19"/>
        <v>0</v>
      </c>
      <c r="V118" s="6">
        <f t="shared" si="19"/>
        <v>0</v>
      </c>
      <c r="W118" s="6">
        <f t="shared" si="19"/>
        <v>0</v>
      </c>
    </row>
    <row r="119" spans="1:23">
      <c r="A119" s="5">
        <f t="shared" si="14"/>
        <v>0.11000000000000008</v>
      </c>
      <c r="B119" s="10">
        <f t="shared" si="13"/>
        <v>-19.57221558982663</v>
      </c>
      <c r="D119" s="6">
        <f t="shared" si="20"/>
        <v>-19.570767180494581</v>
      </c>
      <c r="E119" s="6">
        <f t="shared" si="20"/>
        <v>-1.4484093315732128E-3</v>
      </c>
      <c r="F119" s="6">
        <f t="shared" si="20"/>
        <v>-4.7510486283340684E-13</v>
      </c>
      <c r="G119" s="6">
        <f t="shared" si="20"/>
        <v>-4.1129560210926883E-27</v>
      </c>
      <c r="H119" s="6">
        <f t="shared" si="20"/>
        <v>-1.3710632146335092E-45</v>
      </c>
      <c r="I119" s="6">
        <f t="shared" si="20"/>
        <v>-2.0561656923612671E-68</v>
      </c>
      <c r="J119" s="6">
        <f t="shared" si="20"/>
        <v>-1.5032530612040771E-95</v>
      </c>
      <c r="K119" s="6">
        <f t="shared" si="20"/>
        <v>-5.6161918574543958E-127</v>
      </c>
      <c r="L119" s="6">
        <f t="shared" si="20"/>
        <v>-1.1049723629760186E-162</v>
      </c>
      <c r="M119" s="6">
        <f t="shared" si="20"/>
        <v>-1.1684798364849156E-202</v>
      </c>
      <c r="N119" s="6">
        <f t="shared" si="20"/>
        <v>-6.738178244565792E-247</v>
      </c>
      <c r="O119" s="6">
        <f t="shared" si="20"/>
        <v>-2.1416335640222498E-295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19"/>
        <v>0</v>
      </c>
      <c r="U119" s="6">
        <f t="shared" si="19"/>
        <v>0</v>
      </c>
      <c r="V119" s="6">
        <f t="shared" si="19"/>
        <v>0</v>
      </c>
      <c r="W119" s="6">
        <f t="shared" si="19"/>
        <v>0</v>
      </c>
    </row>
    <row r="120" spans="1:23">
      <c r="A120" s="5">
        <f t="shared" si="14"/>
        <v>0.11100000000000008</v>
      </c>
      <c r="B120" s="10">
        <f t="shared" si="13"/>
        <v>-19.597417797750055</v>
      </c>
      <c r="D120" s="6">
        <f t="shared" si="20"/>
        <v>-19.596059601705161</v>
      </c>
      <c r="E120" s="6">
        <f t="shared" si="20"/>
        <v>-1.3581960444903314E-3</v>
      </c>
      <c r="F120" s="6">
        <f t="shared" si="20"/>
        <v>-4.0380848514706734E-13</v>
      </c>
      <c r="G120" s="6">
        <f t="shared" si="20"/>
        <v>-3.0481208922167196E-27</v>
      </c>
      <c r="H120" s="6">
        <f t="shared" si="20"/>
        <v>-8.5209082316045675E-46</v>
      </c>
      <c r="I120" s="6">
        <f t="shared" si="20"/>
        <v>-1.0305520286909E-68</v>
      </c>
      <c r="J120" s="6">
        <f t="shared" si="20"/>
        <v>-5.8432221223193976E-96</v>
      </c>
      <c r="K120" s="6">
        <f t="shared" si="20"/>
        <v>-1.6281430154793475E-127</v>
      </c>
      <c r="L120" s="6">
        <f t="shared" si="20"/>
        <v>-2.2974848488684574E-163</v>
      </c>
      <c r="M120" s="6">
        <f t="shared" si="20"/>
        <v>-1.675685861745369E-203</v>
      </c>
      <c r="N120" s="6">
        <f t="shared" si="20"/>
        <v>-6.4091892066952661E-248</v>
      </c>
      <c r="O120" s="6">
        <f t="shared" si="20"/>
        <v>-1.2993129957912101E-296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19"/>
        <v>0</v>
      </c>
      <c r="U120" s="6">
        <f t="shared" si="19"/>
        <v>0</v>
      </c>
      <c r="V120" s="6">
        <f t="shared" si="19"/>
        <v>0</v>
      </c>
      <c r="W120" s="6">
        <f t="shared" si="19"/>
        <v>0</v>
      </c>
    </row>
    <row r="121" spans="1:23">
      <c r="A121" s="5">
        <f t="shared" si="14"/>
        <v>0.11200000000000009</v>
      </c>
      <c r="B121" s="10">
        <f t="shared" si="13"/>
        <v>-19.619471595688058</v>
      </c>
      <c r="D121" s="6">
        <f t="shared" si="20"/>
        <v>-19.618198398508884</v>
      </c>
      <c r="E121" s="6">
        <f t="shared" si="20"/>
        <v>-1.2731971788283647E-3</v>
      </c>
      <c r="F121" s="6">
        <f t="shared" si="20"/>
        <v>-3.4296866905145123E-13</v>
      </c>
      <c r="G121" s="6">
        <f t="shared" si="20"/>
        <v>-2.2561368954788687E-27</v>
      </c>
      <c r="H121" s="6">
        <f t="shared" si="20"/>
        <v>-5.2852226333609956E-46</v>
      </c>
      <c r="I121" s="6">
        <f t="shared" si="20"/>
        <v>-5.1505836975096174E-69</v>
      </c>
      <c r="J121" s="6">
        <f t="shared" si="20"/>
        <v>-2.2625857023589963E-96</v>
      </c>
      <c r="K121" s="6">
        <f t="shared" si="20"/>
        <v>-4.6963998210406095E-128</v>
      </c>
      <c r="L121" s="6">
        <f t="shared" si="20"/>
        <v>-4.7467600177324179E-164</v>
      </c>
      <c r="M121" s="6">
        <f t="shared" si="20"/>
        <v>-2.3842993551004695E-204</v>
      </c>
      <c r="N121" s="6">
        <f t="shared" si="20"/>
        <v>-6.0387330353269084E-249</v>
      </c>
      <c r="O121" s="6">
        <f t="shared" si="20"/>
        <v>-7.7943844345167164E-298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19"/>
        <v>0</v>
      </c>
      <c r="U121" s="6">
        <f t="shared" si="19"/>
        <v>0</v>
      </c>
      <c r="V121" s="6">
        <f t="shared" si="19"/>
        <v>0</v>
      </c>
      <c r="W121" s="6">
        <f t="shared" si="19"/>
        <v>0</v>
      </c>
    </row>
    <row r="122" spans="1:23">
      <c r="A122" s="5">
        <f t="shared" si="14"/>
        <v>0.11300000000000009</v>
      </c>
      <c r="B122" s="10">
        <f t="shared" si="13"/>
        <v>-19.638389248266762</v>
      </c>
      <c r="D122" s="6">
        <f t="shared" si="20"/>
        <v>-19.637196111037007</v>
      </c>
      <c r="E122" s="6">
        <f t="shared" si="20"/>
        <v>-1.1931372294647028E-3</v>
      </c>
      <c r="F122" s="6">
        <f t="shared" si="20"/>
        <v>-2.9108865135058122E-13</v>
      </c>
      <c r="G122" s="6">
        <f t="shared" si="20"/>
        <v>-1.6678295536779697E-27</v>
      </c>
      <c r="H122" s="6">
        <f t="shared" si="20"/>
        <v>-3.2717963541133619E-46</v>
      </c>
      <c r="I122" s="6">
        <f t="shared" si="20"/>
        <v>-2.5669226246789378E-69</v>
      </c>
      <c r="J122" s="6">
        <f t="shared" si="20"/>
        <v>-8.7273690637100129E-97</v>
      </c>
      <c r="K122" s="6">
        <f t="shared" si="20"/>
        <v>-1.3478784919641313E-128</v>
      </c>
      <c r="L122" s="6">
        <f t="shared" si="20"/>
        <v>-9.7448290868712437E-165</v>
      </c>
      <c r="M122" s="6">
        <f t="shared" si="20"/>
        <v>-3.3659844909158102E-205</v>
      </c>
      <c r="N122" s="6">
        <f t="shared" si="20"/>
        <v>-5.635782243798153E-250</v>
      </c>
      <c r="O122" s="6">
        <f t="shared" si="20"/>
        <v>-4.6230612050416644E-299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19"/>
        <v>0</v>
      </c>
      <c r="U122" s="6">
        <f t="shared" si="19"/>
        <v>0</v>
      </c>
      <c r="V122" s="6">
        <f t="shared" si="19"/>
        <v>0</v>
      </c>
      <c r="W122" s="6">
        <f t="shared" si="19"/>
        <v>0</v>
      </c>
    </row>
    <row r="123" spans="1:23">
      <c r="A123" s="5">
        <f t="shared" si="14"/>
        <v>0.11400000000000009</v>
      </c>
      <c r="B123" s="10">
        <f t="shared" si="13"/>
        <v>-19.65418383232965</v>
      </c>
      <c r="D123" s="6">
        <f t="shared" si="20"/>
        <v>-19.653066078640251</v>
      </c>
      <c r="E123" s="6">
        <f t="shared" si="20"/>
        <v>-1.1177536891534244E-3</v>
      </c>
      <c r="F123" s="6">
        <f t="shared" si="20"/>
        <v>-2.468804433328704E-13</v>
      </c>
      <c r="G123" s="6">
        <f t="shared" si="20"/>
        <v>-1.2313702317137832E-27</v>
      </c>
      <c r="H123" s="6">
        <f t="shared" si="20"/>
        <v>-2.0213959876039922E-46</v>
      </c>
      <c r="I123" s="6">
        <f t="shared" si="20"/>
        <v>-1.2756571863607185E-69</v>
      </c>
      <c r="J123" s="6">
        <f t="shared" si="20"/>
        <v>-3.3533632159680047E-97</v>
      </c>
      <c r="K123" s="6">
        <f t="shared" si="20"/>
        <v>-3.8489372245458174E-129</v>
      </c>
      <c r="L123" s="6">
        <f t="shared" si="20"/>
        <v>-1.9877987646108938E-165</v>
      </c>
      <c r="M123" s="6">
        <f t="shared" si="20"/>
        <v>-4.7144702433325557E-206</v>
      </c>
      <c r="N123" s="6">
        <f t="shared" si="20"/>
        <v>-5.2096871549813695E-251</v>
      </c>
      <c r="O123" s="6">
        <f t="shared" si="20"/>
        <v>-2.7110499849667271E-300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19"/>
        <v>0</v>
      </c>
      <c r="U123" s="6">
        <f t="shared" si="19"/>
        <v>0</v>
      </c>
      <c r="V123" s="6">
        <f t="shared" si="19"/>
        <v>0</v>
      </c>
      <c r="W123" s="6">
        <f t="shared" si="19"/>
        <v>0</v>
      </c>
    </row>
    <row r="124" spans="1:23">
      <c r="A124" s="5">
        <f t="shared" si="14"/>
        <v>0.11500000000000009</v>
      </c>
      <c r="B124" s="10">
        <f t="shared" si="13"/>
        <v>-19.666869231420474</v>
      </c>
      <c r="D124" s="6">
        <f t="shared" si="20"/>
        <v>-19.665822434897276</v>
      </c>
      <c r="E124" s="6">
        <f t="shared" si="20"/>
        <v>-1.0467965229896184E-3</v>
      </c>
      <c r="F124" s="6">
        <f t="shared" si="20"/>
        <v>-2.0923650520474075E-13</v>
      </c>
      <c r="G124" s="6">
        <f t="shared" si="20"/>
        <v>-9.0797565628128509E-28</v>
      </c>
      <c r="H124" s="6">
        <f t="shared" si="20"/>
        <v>-1.2463937290079256E-46</v>
      </c>
      <c r="I124" s="6">
        <f t="shared" si="20"/>
        <v>-6.3214266953461865E-70</v>
      </c>
      <c r="J124" s="6">
        <f t="shared" si="20"/>
        <v>-1.2834828338535524E-97</v>
      </c>
      <c r="K124" s="6">
        <f t="shared" si="20"/>
        <v>-1.0935194628053936E-129</v>
      </c>
      <c r="L124" s="6">
        <f t="shared" si="20"/>
        <v>-4.028846383654766E-166</v>
      </c>
      <c r="M124" s="6">
        <f t="shared" si="20"/>
        <v>-6.5510271159322682E-207</v>
      </c>
      <c r="N124" s="6">
        <f t="shared" si="20"/>
        <v>-4.7698147669384405E-252</v>
      </c>
      <c r="O124" s="6">
        <f t="shared" si="20"/>
        <v>-1.5717579608145117E-301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19"/>
        <v>0</v>
      </c>
      <c r="U124" s="6">
        <f t="shared" si="19"/>
        <v>0</v>
      </c>
      <c r="V124" s="6">
        <f t="shared" si="19"/>
        <v>0</v>
      </c>
      <c r="W124" s="6">
        <f t="shared" si="19"/>
        <v>0</v>
      </c>
    </row>
    <row r="125" spans="1:23">
      <c r="A125" s="5">
        <f t="shared" si="14"/>
        <v>0.11600000000000009</v>
      </c>
      <c r="B125" s="10">
        <f t="shared" si="13"/>
        <v>-19.676460129953067</v>
      </c>
      <c r="D125" s="6">
        <f t="shared" si="20"/>
        <v>-19.675480102293363</v>
      </c>
      <c r="E125" s="6">
        <f t="shared" si="20"/>
        <v>-9.8002765952576762E-4</v>
      </c>
      <c r="F125" s="6">
        <f t="shared" si="20"/>
        <v>-1.7720515085894953E-13</v>
      </c>
      <c r="G125" s="6">
        <f t="shared" si="20"/>
        <v>-6.6866119693445012E-28</v>
      </c>
      <c r="H125" s="6">
        <f t="shared" si="20"/>
        <v>-7.6699826540053456E-47</v>
      </c>
      <c r="I125" s="6">
        <f t="shared" si="20"/>
        <v>-3.1235695990918435E-70</v>
      </c>
      <c r="J125" s="6">
        <f t="shared" si="20"/>
        <v>-4.8933353879569076E-98</v>
      </c>
      <c r="K125" s="6">
        <f t="shared" si="20"/>
        <v>-3.0909997972437288E-130</v>
      </c>
      <c r="L125" s="6">
        <f t="shared" si="20"/>
        <v>-8.1131204056954506E-167</v>
      </c>
      <c r="M125" s="6">
        <f t="shared" si="20"/>
        <v>-9.030832780076136E-208</v>
      </c>
      <c r="N125" s="6">
        <f t="shared" si="20"/>
        <v>-4.3252091114548911E-253</v>
      </c>
      <c r="O125" s="6">
        <f t="shared" si="20"/>
        <v>-9.0085355339619528E-303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19"/>
        <v>0</v>
      </c>
      <c r="U125" s="6">
        <f t="shared" si="19"/>
        <v>0</v>
      </c>
      <c r="V125" s="6">
        <f t="shared" si="19"/>
        <v>0</v>
      </c>
      <c r="W125" s="6">
        <f t="shared" si="19"/>
        <v>0</v>
      </c>
    </row>
    <row r="126" spans="1:23">
      <c r="A126" s="5">
        <f t="shared" si="14"/>
        <v>0.11700000000000009</v>
      </c>
      <c r="B126" s="10">
        <f t="shared" si="13"/>
        <v>-19.682972007069974</v>
      </c>
      <c r="D126" s="6">
        <f t="shared" si="20"/>
        <v>-19.682054786571587</v>
      </c>
      <c r="E126" s="6">
        <f t="shared" si="20"/>
        <v>-9.1722049823929211E-4</v>
      </c>
      <c r="F126" s="6">
        <f t="shared" si="20"/>
        <v>-1.4996920729582265E-13</v>
      </c>
      <c r="G126" s="6">
        <f t="shared" si="20"/>
        <v>-4.9179282011994366E-28</v>
      </c>
      <c r="H126" s="6">
        <f t="shared" si="20"/>
        <v>-4.7104816334639847E-47</v>
      </c>
      <c r="I126" s="6">
        <f t="shared" si="20"/>
        <v>-1.5389950910029424E-70</v>
      </c>
      <c r="J126" s="6">
        <f t="shared" si="20"/>
        <v>-1.8583117005012605E-98</v>
      </c>
      <c r="K126" s="6">
        <f t="shared" si="20"/>
        <v>-8.692592807563097E-131</v>
      </c>
      <c r="L126" s="6">
        <f t="shared" si="20"/>
        <v>-1.6232403465775384E-167</v>
      </c>
      <c r="M126" s="6">
        <f t="shared" si="20"/>
        <v>-1.2350207381420724E-208</v>
      </c>
      <c r="N126" s="6">
        <f t="shared" si="20"/>
        <v>-3.8842901221003433E-254</v>
      </c>
      <c r="O126" s="6">
        <f t="shared" si="20"/>
        <v>-5.1041467070009188E-304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19"/>
        <v>0</v>
      </c>
      <c r="U126" s="6">
        <f t="shared" si="19"/>
        <v>0</v>
      </c>
      <c r="V126" s="6">
        <f t="shared" si="19"/>
        <v>0</v>
      </c>
      <c r="W126" s="6">
        <f t="shared" si="19"/>
        <v>0</v>
      </c>
    </row>
    <row r="127" spans="1:23">
      <c r="A127" s="5">
        <f t="shared" si="14"/>
        <v>0.11800000000000009</v>
      </c>
      <c r="B127" s="10">
        <f t="shared" si="13"/>
        <v>-19.686421130190599</v>
      </c>
      <c r="D127" s="6">
        <f t="shared" si="20"/>
        <v>-19.685562970757427</v>
      </c>
      <c r="E127" s="6">
        <f t="shared" si="20"/>
        <v>-8.5815943304460543E-4</v>
      </c>
      <c r="F127" s="6">
        <f t="shared" si="20"/>
        <v>-1.2682751157663743E-13</v>
      </c>
      <c r="G127" s="6">
        <f t="shared" si="20"/>
        <v>-3.6124360504594698E-28</v>
      </c>
      <c r="H127" s="6">
        <f t="shared" si="20"/>
        <v>-2.8871182790021229E-47</v>
      </c>
      <c r="I127" s="6">
        <f t="shared" si="20"/>
        <v>-7.5608085092912539E-71</v>
      </c>
      <c r="J127" s="6">
        <f t="shared" si="20"/>
        <v>-7.0294926443489332E-99</v>
      </c>
      <c r="K127" s="6">
        <f t="shared" si="20"/>
        <v>-2.4320286706647513E-131</v>
      </c>
      <c r="L127" s="6">
        <f t="shared" si="20"/>
        <v>-3.2266670904331336E-168</v>
      </c>
      <c r="M127" s="6">
        <f t="shared" si="20"/>
        <v>-1.6754629568039371E-209</v>
      </c>
      <c r="N127" s="6">
        <f t="shared" si="20"/>
        <v>-3.4546044642681792E-255</v>
      </c>
      <c r="O127" s="6">
        <f t="shared" si="20"/>
        <v>-2.8587257168786601E-305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19"/>
        <v>0</v>
      </c>
      <c r="U127" s="6">
        <f t="shared" si="19"/>
        <v>0</v>
      </c>
      <c r="V127" s="6">
        <f t="shared" si="19"/>
        <v>0</v>
      </c>
      <c r="W127" s="6">
        <f t="shared" si="19"/>
        <v>0</v>
      </c>
    </row>
    <row r="128" spans="1:23">
      <c r="A128" s="5">
        <f t="shared" si="14"/>
        <v>0.11900000000000009</v>
      </c>
      <c r="B128" s="10">
        <f t="shared" si="13"/>
        <v>-19.68682454825008</v>
      </c>
      <c r="D128" s="6">
        <f t="shared" si="20"/>
        <v>-19.686021908858436</v>
      </c>
      <c r="E128" s="6">
        <f t="shared" si="20"/>
        <v>-8.0263939153764319E-4</v>
      </c>
      <c r="F128" s="6">
        <f t="shared" si="20"/>
        <v>-1.0717887981404627E-13</v>
      </c>
      <c r="G128" s="6">
        <f t="shared" si="20"/>
        <v>-2.6500730071478672E-28</v>
      </c>
      <c r="H128" s="6">
        <f t="shared" si="20"/>
        <v>-1.7659917670226912E-47</v>
      </c>
      <c r="I128" s="6">
        <f t="shared" si="20"/>
        <v>-3.7037287388918997E-71</v>
      </c>
      <c r="J128" s="6">
        <f t="shared" si="20"/>
        <v>-2.6485879336340372E-99</v>
      </c>
      <c r="K128" s="6">
        <f t="shared" si="20"/>
        <v>-6.7693675951669587E-132</v>
      </c>
      <c r="L128" s="6">
        <f t="shared" si="20"/>
        <v>-6.3722175946024961E-169</v>
      </c>
      <c r="M128" s="6">
        <f t="shared" si="20"/>
        <v>-2.2547353311310721E-210</v>
      </c>
      <c r="N128" s="6">
        <f t="shared" si="20"/>
        <v>-3.0426374942990049E-256</v>
      </c>
      <c r="O128" s="6">
        <f t="shared" si="20"/>
        <v>-1.5826398859646345E-306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19"/>
        <v>0</v>
      </c>
      <c r="U128" s="6">
        <f t="shared" si="19"/>
        <v>0</v>
      </c>
      <c r="V128" s="6">
        <f t="shared" si="19"/>
        <v>0</v>
      </c>
      <c r="W128" s="6">
        <f t="shared" si="19"/>
        <v>0</v>
      </c>
    </row>
    <row r="129" spans="1:23">
      <c r="A129" s="5">
        <f t="shared" si="14"/>
        <v>0.12000000000000009</v>
      </c>
      <c r="B129" s="10">
        <f t="shared" si="13"/>
        <v>-19.684200084631154</v>
      </c>
      <c r="D129" s="6">
        <f t="shared" si="20"/>
        <v>-19.683449619241408</v>
      </c>
      <c r="E129" s="6">
        <f t="shared" si="20"/>
        <v>-7.5046538965671463E-4</v>
      </c>
      <c r="F129" s="6">
        <f t="shared" si="20"/>
        <v>-9.0508228181340973E-14</v>
      </c>
      <c r="G129" s="6">
        <f t="shared" si="20"/>
        <v>-1.9415695562891906E-28</v>
      </c>
      <c r="H129" s="6">
        <f t="shared" si="20"/>
        <v>-1.0780380842065446E-47</v>
      </c>
      <c r="I129" s="6">
        <f t="shared" si="20"/>
        <v>-1.8090267254311528E-71</v>
      </c>
      <c r="J129" s="6">
        <f t="shared" si="20"/>
        <v>-9.9399210406752505E-100</v>
      </c>
      <c r="K129" s="6">
        <f t="shared" si="20"/>
        <v>-1.8744703798896691E-132</v>
      </c>
      <c r="L129" s="6">
        <f t="shared" si="20"/>
        <v>-1.2502037014632189E-169</v>
      </c>
      <c r="M129" s="6">
        <f t="shared" si="20"/>
        <v>-3.0098332990736393E-211</v>
      </c>
      <c r="N129" s="6">
        <f t="shared" si="20"/>
        <v>-2.6536909064490942E-257</v>
      </c>
      <c r="O129" s="6">
        <f t="shared" si="20"/>
        <v>-8.6602787131122498E-308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19"/>
        <v>0</v>
      </c>
      <c r="U129" s="6">
        <f t="shared" si="19"/>
        <v>0</v>
      </c>
      <c r="V129" s="6">
        <f t="shared" si="19"/>
        <v>0</v>
      </c>
      <c r="W129" s="6">
        <f t="shared" si="19"/>
        <v>0</v>
      </c>
    </row>
    <row r="130" spans="1:23">
      <c r="A130" s="5">
        <f t="shared" si="14"/>
        <v>0.12100000000000009</v>
      </c>
      <c r="B130" s="10">
        <f t="shared" si="13"/>
        <v>-19.678566329789668</v>
      </c>
      <c r="D130" s="6">
        <f t="shared" si="20"/>
        <v>-19.677864877688155</v>
      </c>
      <c r="E130" s="6">
        <f t="shared" si="20"/>
        <v>-7.0145210143956289E-4</v>
      </c>
      <c r="F130" s="6">
        <f t="shared" si="20"/>
        <v>-7.6374565952049606E-14</v>
      </c>
      <c r="G130" s="6">
        <f t="shared" si="20"/>
        <v>-1.4206374569440236E-28</v>
      </c>
      <c r="H130" s="6">
        <f t="shared" si="20"/>
        <v>-6.5674585946519993E-48</v>
      </c>
      <c r="I130" s="6">
        <f t="shared" si="20"/>
        <v>-8.8100952518560507E-72</v>
      </c>
      <c r="J130" s="6">
        <f t="shared" si="20"/>
        <v>-3.7155464536666658E-100</v>
      </c>
      <c r="K130" s="6">
        <f t="shared" si="20"/>
        <v>-5.163582609896386E-133</v>
      </c>
      <c r="L130" s="6">
        <f t="shared" si="20"/>
        <v>-2.4367630536718425E-170</v>
      </c>
      <c r="M130" s="6">
        <f t="shared" si="20"/>
        <v>-3.9853031701829756E-212</v>
      </c>
      <c r="N130" s="6">
        <f t="shared" si="20"/>
        <v>-2.2918260923874307E-258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19"/>
        <v>0</v>
      </c>
      <c r="U130" s="6">
        <f t="shared" si="19"/>
        <v>0</v>
      </c>
      <c r="V130" s="6">
        <f t="shared" si="19"/>
        <v>0</v>
      </c>
      <c r="W130" s="6">
        <f t="shared" si="19"/>
        <v>0</v>
      </c>
    </row>
    <row r="131" spans="1:23">
      <c r="A131" s="5">
        <f t="shared" si="14"/>
        <v>0.12200000000000009</v>
      </c>
      <c r="B131" s="10">
        <f t="shared" si="13"/>
        <v>-19.669942633576888</v>
      </c>
      <c r="D131" s="6">
        <f t="shared" si="20"/>
        <v>-19.66928721013327</v>
      </c>
      <c r="E131" s="6">
        <f t="shared" si="20"/>
        <v>-6.5542344355357237E-4</v>
      </c>
      <c r="F131" s="6">
        <f t="shared" si="20"/>
        <v>-6.4400615789433585E-14</v>
      </c>
      <c r="G131" s="6">
        <f t="shared" si="20"/>
        <v>-1.0381174715680894E-28</v>
      </c>
      <c r="H131" s="6">
        <f t="shared" si="20"/>
        <v>-3.9927752055185226E-48</v>
      </c>
      <c r="I131" s="6">
        <f t="shared" si="20"/>
        <v>-4.2780016195961495E-72</v>
      </c>
      <c r="J131" s="6">
        <f t="shared" si="20"/>
        <v>-1.3833330430214969E-100</v>
      </c>
      <c r="K131" s="6">
        <f t="shared" si="20"/>
        <v>-1.4150008181844431E-133</v>
      </c>
      <c r="L131" s="6">
        <f t="shared" si="20"/>
        <v>-4.7182039188323863E-171</v>
      </c>
      <c r="M131" s="6">
        <f t="shared" si="20"/>
        <v>-5.2340539702148022E-213</v>
      </c>
      <c r="N131" s="6">
        <f t="shared" si="20"/>
        <v>-1.9598691359732351E-259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ref="S131:W146" si="21">EXP($A131-S$4*EXP(4*$A131))*(-64*S$4^3*EXP(12*$A131) +240*S$4^2*EXP(8*$A131)-120*S$4*EXP(4*$A131))</f>
        <v>0</v>
      </c>
      <c r="T131" s="6">
        <f t="shared" si="21"/>
        <v>0</v>
      </c>
      <c r="U131" s="6">
        <f t="shared" si="21"/>
        <v>0</v>
      </c>
      <c r="V131" s="6">
        <f t="shared" si="21"/>
        <v>0</v>
      </c>
      <c r="W131" s="6">
        <f t="shared" si="21"/>
        <v>0</v>
      </c>
    </row>
    <row r="132" spans="1:23">
      <c r="A132" s="5">
        <f t="shared" si="14"/>
        <v>0.1230000000000001</v>
      </c>
      <c r="B132" s="10">
        <f t="shared" si="13"/>
        <v>-19.658349097259567</v>
      </c>
      <c r="D132" s="6">
        <f t="shared" ref="D132:S147" si="22">EXP($A132-D$4*EXP(4*$A132))*(-64*D$4^3*EXP(12*$A132) +240*D$4^2*EXP(8*$A132)-120*D$4*EXP(4*$A132))</f>
        <v>-19.657736885085239</v>
      </c>
      <c r="E132" s="6">
        <f t="shared" si="22"/>
        <v>-6.1221217427335876E-4</v>
      </c>
      <c r="F132" s="6">
        <f t="shared" si="22"/>
        <v>-5.4263847448703126E-14</v>
      </c>
      <c r="G132" s="6">
        <f t="shared" si="22"/>
        <v>-7.5760075869465333E-29</v>
      </c>
      <c r="H132" s="6">
        <f t="shared" si="22"/>
        <v>-2.4224962031392303E-48</v>
      </c>
      <c r="I132" s="6">
        <f t="shared" si="22"/>
        <v>-2.0711945519101515E-72</v>
      </c>
      <c r="J132" s="6">
        <f t="shared" si="22"/>
        <v>-5.1296548544364297E-101</v>
      </c>
      <c r="K132" s="6">
        <f t="shared" si="22"/>
        <v>-3.8573245481962896E-134</v>
      </c>
      <c r="L132" s="6">
        <f t="shared" si="22"/>
        <v>-9.0752688295654572E-172</v>
      </c>
      <c r="M132" s="6">
        <f t="shared" si="22"/>
        <v>-6.8180273942028901E-214</v>
      </c>
      <c r="N132" s="6">
        <f t="shared" si="22"/>
        <v>-1.6594699824415492E-260</v>
      </c>
      <c r="O132" s="6">
        <f t="shared" si="22"/>
        <v>0</v>
      </c>
      <c r="P132" s="6">
        <f t="shared" si="22"/>
        <v>0</v>
      </c>
      <c r="Q132" s="6">
        <f t="shared" si="22"/>
        <v>0</v>
      </c>
      <c r="R132" s="6">
        <f t="shared" si="22"/>
        <v>0</v>
      </c>
      <c r="S132" s="6">
        <f t="shared" si="22"/>
        <v>0</v>
      </c>
      <c r="T132" s="6">
        <f t="shared" si="21"/>
        <v>0</v>
      </c>
      <c r="U132" s="6">
        <f t="shared" si="21"/>
        <v>0</v>
      </c>
      <c r="V132" s="6">
        <f t="shared" si="21"/>
        <v>0</v>
      </c>
      <c r="W132" s="6">
        <f t="shared" si="21"/>
        <v>0</v>
      </c>
    </row>
    <row r="133" spans="1:23">
      <c r="A133" s="5">
        <f t="shared" si="14"/>
        <v>0.1240000000000001</v>
      </c>
      <c r="B133" s="10">
        <f t="shared" si="13"/>
        <v>-19.643806565240858</v>
      </c>
      <c r="D133" s="6">
        <f t="shared" si="22"/>
        <v>-19.643234905734232</v>
      </c>
      <c r="E133" s="6">
        <f t="shared" si="22"/>
        <v>-5.7165950657832537E-4</v>
      </c>
      <c r="F133" s="6">
        <f t="shared" si="22"/>
        <v>-4.5688738228753947E-14</v>
      </c>
      <c r="G133" s="6">
        <f t="shared" si="22"/>
        <v>-5.521571292334955E-29</v>
      </c>
      <c r="H133" s="6">
        <f t="shared" si="22"/>
        <v>-1.4667581706152111E-48</v>
      </c>
      <c r="I133" s="6">
        <f t="shared" si="22"/>
        <v>-9.9980504636680699E-73</v>
      </c>
      <c r="J133" s="6">
        <f t="shared" si="22"/>
        <v>-1.89452305087646E-101</v>
      </c>
      <c r="K133" s="6">
        <f t="shared" si="22"/>
        <v>-1.0459970943709217E-134</v>
      </c>
      <c r="L133" s="6">
        <f t="shared" si="22"/>
        <v>-1.7340041449083226E-172</v>
      </c>
      <c r="M133" s="6">
        <f t="shared" si="22"/>
        <v>-8.8086376944775649E-215</v>
      </c>
      <c r="N133" s="6">
        <f t="shared" si="22"/>
        <v>-1.3912058495262696E-261</v>
      </c>
      <c r="O133" s="6">
        <f t="shared" si="22"/>
        <v>0</v>
      </c>
      <c r="P133" s="6">
        <f t="shared" si="22"/>
        <v>0</v>
      </c>
      <c r="Q133" s="6">
        <f t="shared" si="22"/>
        <v>0</v>
      </c>
      <c r="R133" s="6">
        <f t="shared" si="22"/>
        <v>0</v>
      </c>
      <c r="S133" s="6">
        <f t="shared" si="22"/>
        <v>0</v>
      </c>
      <c r="T133" s="6">
        <f t="shared" si="21"/>
        <v>0</v>
      </c>
      <c r="U133" s="6">
        <f t="shared" si="21"/>
        <v>0</v>
      </c>
      <c r="V133" s="6">
        <f t="shared" si="21"/>
        <v>0</v>
      </c>
      <c r="W133" s="6">
        <f t="shared" si="21"/>
        <v>0</v>
      </c>
    </row>
    <row r="134" spans="1:23">
      <c r="A134" s="5">
        <f t="shared" si="14"/>
        <v>0.12500000000000008</v>
      </c>
      <c r="B134" s="10">
        <f t="shared" si="13"/>
        <v>-19.626336616484391</v>
      </c>
      <c r="D134" s="6">
        <f t="shared" si="22"/>
        <v>-19.625803001749311</v>
      </c>
      <c r="E134" s="6">
        <f t="shared" si="22"/>
        <v>-5.3361473504125558E-4</v>
      </c>
      <c r="F134" s="6">
        <f t="shared" si="22"/>
        <v>-3.8440097355711581E-14</v>
      </c>
      <c r="G134" s="6">
        <f t="shared" si="22"/>
        <v>-4.0189357313085705E-29</v>
      </c>
      <c r="H134" s="6">
        <f t="shared" si="22"/>
        <v>-8.8625258825625684E-49</v>
      </c>
      <c r="I134" s="6">
        <f t="shared" si="22"/>
        <v>-4.8119275702285061E-73</v>
      </c>
      <c r="J134" s="6">
        <f t="shared" si="22"/>
        <v>-6.9687516213006539E-102</v>
      </c>
      <c r="K134" s="6">
        <f t="shared" si="22"/>
        <v>-2.8215023966024607E-135</v>
      </c>
      <c r="L134" s="6">
        <f t="shared" si="22"/>
        <v>-3.2910691952164822E-173</v>
      </c>
      <c r="M134" s="6">
        <f t="shared" si="22"/>
        <v>-1.1286879880420659E-215</v>
      </c>
      <c r="N134" s="6">
        <f t="shared" si="22"/>
        <v>-1.1547174800569249E-262</v>
      </c>
      <c r="O134" s="6">
        <f t="shared" si="22"/>
        <v>0</v>
      </c>
      <c r="P134" s="6">
        <f t="shared" si="22"/>
        <v>0</v>
      </c>
      <c r="Q134" s="6">
        <f t="shared" si="22"/>
        <v>0</v>
      </c>
      <c r="R134" s="6">
        <f t="shared" si="22"/>
        <v>0</v>
      </c>
      <c r="S134" s="6">
        <f t="shared" si="22"/>
        <v>0</v>
      </c>
      <c r="T134" s="6">
        <f t="shared" si="21"/>
        <v>0</v>
      </c>
      <c r="U134" s="6">
        <f t="shared" si="21"/>
        <v>0</v>
      </c>
      <c r="V134" s="6">
        <f t="shared" si="21"/>
        <v>0</v>
      </c>
      <c r="W134" s="6">
        <f t="shared" si="21"/>
        <v>0</v>
      </c>
    </row>
    <row r="135" spans="1:23">
      <c r="A135" s="5">
        <f t="shared" si="14"/>
        <v>0.12600000000000008</v>
      </c>
      <c r="B135" s="10">
        <f t="shared" ref="B135:B198" si="23">SUM(D135:W135)</f>
        <v>-19.605961555644001</v>
      </c>
      <c r="D135" s="6">
        <f t="shared" si="22"/>
        <v>-19.605463620767789</v>
      </c>
      <c r="E135" s="6">
        <f t="shared" si="22"/>
        <v>-4.9793487617825604E-4</v>
      </c>
      <c r="F135" s="6">
        <f t="shared" si="22"/>
        <v>-3.2317312388835358E-14</v>
      </c>
      <c r="G135" s="6">
        <f t="shared" si="22"/>
        <v>-2.9213476013095136E-29</v>
      </c>
      <c r="H135" s="6">
        <f t="shared" si="22"/>
        <v>-5.3438777587655135E-49</v>
      </c>
      <c r="I135" s="6">
        <f t="shared" si="22"/>
        <v>-2.3090162790881882E-73</v>
      </c>
      <c r="J135" s="6">
        <f t="shared" si="22"/>
        <v>-2.5529739363930425E-102</v>
      </c>
      <c r="K135" s="6">
        <f t="shared" si="22"/>
        <v>-7.5705393667645414E-136</v>
      </c>
      <c r="L135" s="6">
        <f t="shared" si="22"/>
        <v>-6.2045245541244597E-174</v>
      </c>
      <c r="M135" s="6">
        <f t="shared" si="22"/>
        <v>-1.4342994801065718E-216</v>
      </c>
      <c r="N135" s="6">
        <f t="shared" si="22"/>
        <v>-9.488663632673073E-264</v>
      </c>
      <c r="O135" s="6">
        <f t="shared" si="22"/>
        <v>0</v>
      </c>
      <c r="P135" s="6">
        <f t="shared" si="22"/>
        <v>0</v>
      </c>
      <c r="Q135" s="6">
        <f t="shared" si="22"/>
        <v>0</v>
      </c>
      <c r="R135" s="6">
        <f t="shared" si="22"/>
        <v>0</v>
      </c>
      <c r="S135" s="6">
        <f t="shared" si="22"/>
        <v>0</v>
      </c>
      <c r="T135" s="6">
        <f t="shared" si="21"/>
        <v>0</v>
      </c>
      <c r="U135" s="6">
        <f t="shared" si="21"/>
        <v>0</v>
      </c>
      <c r="V135" s="6">
        <f t="shared" si="21"/>
        <v>0</v>
      </c>
      <c r="W135" s="6">
        <f t="shared" si="21"/>
        <v>0</v>
      </c>
    </row>
    <row r="136" spans="1:23">
      <c r="A136" s="5">
        <f t="shared" ref="A136:A199" si="24">A135+$A$3</f>
        <v>0.12700000000000009</v>
      </c>
      <c r="B136" s="10">
        <f t="shared" si="23"/>
        <v>-19.582704403902124</v>
      </c>
      <c r="D136" s="6">
        <f t="shared" si="22"/>
        <v>-19.582239919580164</v>
      </c>
      <c r="E136" s="6">
        <f t="shared" si="22"/>
        <v>-4.6448432193015482E-4</v>
      </c>
      <c r="F136" s="6">
        <f t="shared" si="22"/>
        <v>-2.7149394057958423E-14</v>
      </c>
      <c r="G136" s="6">
        <f t="shared" si="22"/>
        <v>-2.1206885886708658E-29</v>
      </c>
      <c r="H136" s="6">
        <f t="shared" si="22"/>
        <v>-3.2155251174325372E-49</v>
      </c>
      <c r="I136" s="6">
        <f t="shared" si="22"/>
        <v>-1.1046733358195655E-73</v>
      </c>
      <c r="J136" s="6">
        <f t="shared" si="22"/>
        <v>-9.3146600964481826E-103</v>
      </c>
      <c r="K136" s="6">
        <f t="shared" si="22"/>
        <v>-2.0205073843905157E-136</v>
      </c>
      <c r="L136" s="6">
        <f t="shared" si="22"/>
        <v>-1.1618576696147608E-174</v>
      </c>
      <c r="M136" s="6">
        <f t="shared" si="22"/>
        <v>-1.8075575596781602E-217</v>
      </c>
      <c r="N136" s="6">
        <f t="shared" si="22"/>
        <v>-7.7190148083432641E-265</v>
      </c>
      <c r="O136" s="6">
        <f t="shared" si="22"/>
        <v>0</v>
      </c>
      <c r="P136" s="6">
        <f t="shared" si="22"/>
        <v>0</v>
      </c>
      <c r="Q136" s="6">
        <f t="shared" si="22"/>
        <v>0</v>
      </c>
      <c r="R136" s="6">
        <f t="shared" si="22"/>
        <v>0</v>
      </c>
      <c r="S136" s="6">
        <f t="shared" si="22"/>
        <v>0</v>
      </c>
      <c r="T136" s="6">
        <f t="shared" si="21"/>
        <v>0</v>
      </c>
      <c r="U136" s="6">
        <f t="shared" si="21"/>
        <v>0</v>
      </c>
      <c r="V136" s="6">
        <f t="shared" si="21"/>
        <v>0</v>
      </c>
      <c r="W136" s="6">
        <f t="shared" si="21"/>
        <v>0</v>
      </c>
    </row>
    <row r="137" spans="1:23">
      <c r="A137" s="5">
        <f t="shared" si="24"/>
        <v>0.12800000000000009</v>
      </c>
      <c r="B137" s="10">
        <f t="shared" si="23"/>
        <v>-19.556588889520178</v>
      </c>
      <c r="D137" s="6">
        <f t="shared" si="22"/>
        <v>-19.55615575501421</v>
      </c>
      <c r="E137" s="6">
        <f t="shared" si="22"/>
        <v>-4.3313450594566097E-4</v>
      </c>
      <c r="F137" s="6">
        <f t="shared" si="22"/>
        <v>-2.2790711978774004E-14</v>
      </c>
      <c r="G137" s="6">
        <f t="shared" si="22"/>
        <v>-1.5374101285047894E-29</v>
      </c>
      <c r="H137" s="6">
        <f t="shared" si="22"/>
        <v>-1.9308123601476713E-49</v>
      </c>
      <c r="I137" s="6">
        <f t="shared" si="22"/>
        <v>-5.2690764242154337E-74</v>
      </c>
      <c r="J137" s="6">
        <f t="shared" si="22"/>
        <v>-3.3846189440137805E-103</v>
      </c>
      <c r="K137" s="6">
        <f t="shared" si="22"/>
        <v>-5.3637930614628036E-137</v>
      </c>
      <c r="L137" s="6">
        <f t="shared" si="22"/>
        <v>-2.1610188095554956E-175</v>
      </c>
      <c r="M137" s="6">
        <f t="shared" si="22"/>
        <v>-2.2590003826110769E-218</v>
      </c>
      <c r="N137" s="6">
        <f t="shared" si="22"/>
        <v>-6.2162530241417348E-266</v>
      </c>
      <c r="O137" s="6">
        <f t="shared" si="22"/>
        <v>0</v>
      </c>
      <c r="P137" s="6">
        <f t="shared" si="22"/>
        <v>0</v>
      </c>
      <c r="Q137" s="6">
        <f t="shared" si="22"/>
        <v>0</v>
      </c>
      <c r="R137" s="6">
        <f t="shared" si="22"/>
        <v>0</v>
      </c>
      <c r="S137" s="6">
        <f t="shared" si="22"/>
        <v>0</v>
      </c>
      <c r="T137" s="6">
        <f t="shared" si="21"/>
        <v>0</v>
      </c>
      <c r="U137" s="6">
        <f t="shared" si="21"/>
        <v>0</v>
      </c>
      <c r="V137" s="6">
        <f t="shared" si="21"/>
        <v>0</v>
      </c>
      <c r="W137" s="6">
        <f t="shared" si="21"/>
        <v>0</v>
      </c>
    </row>
    <row r="138" spans="1:23">
      <c r="A138" s="5">
        <f t="shared" si="24"/>
        <v>0.12900000000000009</v>
      </c>
      <c r="B138" s="10">
        <f t="shared" si="23"/>
        <v>-19.527639438103567</v>
      </c>
      <c r="D138" s="6">
        <f t="shared" si="22"/>
        <v>-19.527235674521211</v>
      </c>
      <c r="E138" s="6">
        <f t="shared" si="22"/>
        <v>-4.0376358233722436E-4</v>
      </c>
      <c r="F138" s="6">
        <f t="shared" si="22"/>
        <v>-1.911732772102604E-14</v>
      </c>
      <c r="G138" s="6">
        <f t="shared" si="22"/>
        <v>-1.1130621773111714E-29</v>
      </c>
      <c r="H138" s="6">
        <f t="shared" si="22"/>
        <v>-1.1569574114723269E-49</v>
      </c>
      <c r="I138" s="6">
        <f t="shared" si="22"/>
        <v>-2.5056686532345853E-74</v>
      </c>
      <c r="J138" s="6">
        <f t="shared" si="22"/>
        <v>-1.2248067304610021E-103</v>
      </c>
      <c r="K138" s="6">
        <f t="shared" si="22"/>
        <v>-1.4162901423553306E-137</v>
      </c>
      <c r="L138" s="6">
        <f t="shared" si="22"/>
        <v>-3.9922118812594159E-176</v>
      </c>
      <c r="M138" s="6">
        <f t="shared" si="22"/>
        <v>-2.7996117386195611E-219</v>
      </c>
      <c r="N138" s="6">
        <f t="shared" si="22"/>
        <v>-4.9555046139372149E-267</v>
      </c>
      <c r="O138" s="6">
        <f t="shared" si="22"/>
        <v>0</v>
      </c>
      <c r="P138" s="6">
        <f t="shared" si="22"/>
        <v>0</v>
      </c>
      <c r="Q138" s="6">
        <f t="shared" si="22"/>
        <v>0</v>
      </c>
      <c r="R138" s="6">
        <f t="shared" si="22"/>
        <v>0</v>
      </c>
      <c r="S138" s="6">
        <f t="shared" si="22"/>
        <v>0</v>
      </c>
      <c r="T138" s="6">
        <f t="shared" si="21"/>
        <v>0</v>
      </c>
      <c r="U138" s="6">
        <f t="shared" si="21"/>
        <v>0</v>
      </c>
      <c r="V138" s="6">
        <f t="shared" si="21"/>
        <v>0</v>
      </c>
      <c r="W138" s="6">
        <f t="shared" si="21"/>
        <v>0</v>
      </c>
    </row>
    <row r="139" spans="1:23">
      <c r="A139" s="5">
        <f t="shared" si="24"/>
        <v>0.13000000000000009</v>
      </c>
      <c r="B139" s="10">
        <f t="shared" si="23"/>
        <v>-19.495881162585601</v>
      </c>
      <c r="D139" s="6">
        <f t="shared" si="22"/>
        <v>-19.495504906469002</v>
      </c>
      <c r="E139" s="6">
        <f t="shared" si="22"/>
        <v>-3.7625611658181088E-4</v>
      </c>
      <c r="F139" s="6">
        <f t="shared" si="22"/>
        <v>-1.6023843966883994E-14</v>
      </c>
      <c r="G139" s="6">
        <f t="shared" si="22"/>
        <v>-8.0475489559372231E-30</v>
      </c>
      <c r="H139" s="6">
        <f t="shared" si="22"/>
        <v>-6.917993727943833E-50</v>
      </c>
      <c r="I139" s="6">
        <f t="shared" si="22"/>
        <v>-1.1879442022307282E-74</v>
      </c>
      <c r="J139" s="6">
        <f t="shared" si="22"/>
        <v>-4.4140089362028444E-104</v>
      </c>
      <c r="K139" s="6">
        <f t="shared" si="22"/>
        <v>-3.7195615810737171E-138</v>
      </c>
      <c r="L139" s="6">
        <f t="shared" si="22"/>
        <v>-7.324976085645683E-177</v>
      </c>
      <c r="M139" s="6">
        <f t="shared" si="22"/>
        <v>-3.4405037884028129E-220</v>
      </c>
      <c r="N139" s="6">
        <f t="shared" si="22"/>
        <v>-3.910405658117624E-268</v>
      </c>
      <c r="O139" s="6">
        <f t="shared" si="22"/>
        <v>0</v>
      </c>
      <c r="P139" s="6">
        <f t="shared" si="22"/>
        <v>0</v>
      </c>
      <c r="Q139" s="6">
        <f t="shared" si="22"/>
        <v>0</v>
      </c>
      <c r="R139" s="6">
        <f t="shared" si="22"/>
        <v>0</v>
      </c>
      <c r="S139" s="6">
        <f t="shared" si="22"/>
        <v>0</v>
      </c>
      <c r="T139" s="6">
        <f t="shared" si="21"/>
        <v>0</v>
      </c>
      <c r="U139" s="6">
        <f t="shared" si="21"/>
        <v>0</v>
      </c>
      <c r="V139" s="6">
        <f t="shared" si="21"/>
        <v>0</v>
      </c>
      <c r="W139" s="6">
        <f t="shared" si="21"/>
        <v>0</v>
      </c>
    </row>
    <row r="140" spans="1:23">
      <c r="A140" s="5">
        <f t="shared" si="24"/>
        <v>0.13100000000000009</v>
      </c>
      <c r="B140" s="10">
        <f t="shared" si="23"/>
        <v>-19.461339852933349</v>
      </c>
      <c r="D140" s="6">
        <f t="shared" si="22"/>
        <v>-19.460989350145095</v>
      </c>
      <c r="E140" s="6">
        <f t="shared" si="22"/>
        <v>-3.5050278824029106E-4</v>
      </c>
      <c r="F140" s="6">
        <f t="shared" si="22"/>
        <v>-1.3420699206438812E-14</v>
      </c>
      <c r="G140" s="6">
        <f t="shared" si="22"/>
        <v>-5.8105868902875232E-30</v>
      </c>
      <c r="H140" s="6">
        <f t="shared" si="22"/>
        <v>-4.1278583032100932E-50</v>
      </c>
      <c r="I140" s="6">
        <f t="shared" si="22"/>
        <v>-5.6149569227238395E-75</v>
      </c>
      <c r="J140" s="6">
        <f t="shared" si="22"/>
        <v>-1.5841617772926632E-104</v>
      </c>
      <c r="K140" s="6">
        <f t="shared" si="22"/>
        <v>-9.7158588295422769E-139</v>
      </c>
      <c r="L140" s="6">
        <f t="shared" si="22"/>
        <v>-1.334825698235225E-177</v>
      </c>
      <c r="M140" s="6">
        <f t="shared" si="22"/>
        <v>-4.1925123465703251E-221</v>
      </c>
      <c r="N140" s="6">
        <f t="shared" si="22"/>
        <v>-3.0543073036660971E-269</v>
      </c>
      <c r="O140" s="6">
        <f t="shared" si="22"/>
        <v>0</v>
      </c>
      <c r="P140" s="6">
        <f t="shared" si="22"/>
        <v>0</v>
      </c>
      <c r="Q140" s="6">
        <f t="shared" si="22"/>
        <v>0</v>
      </c>
      <c r="R140" s="6">
        <f t="shared" si="22"/>
        <v>0</v>
      </c>
      <c r="S140" s="6">
        <f t="shared" si="22"/>
        <v>0</v>
      </c>
      <c r="T140" s="6">
        <f t="shared" si="21"/>
        <v>0</v>
      </c>
      <c r="U140" s="6">
        <f t="shared" si="21"/>
        <v>0</v>
      </c>
      <c r="V140" s="6">
        <f t="shared" si="21"/>
        <v>0</v>
      </c>
      <c r="W140" s="6">
        <f t="shared" si="21"/>
        <v>0</v>
      </c>
    </row>
    <row r="141" spans="1:23">
      <c r="A141" s="5">
        <f t="shared" si="24"/>
        <v>0.13200000000000009</v>
      </c>
      <c r="B141" s="10">
        <f t="shared" si="23"/>
        <v>-19.424041965579413</v>
      </c>
      <c r="D141" s="6">
        <f t="shared" si="22"/>
        <v>-19.423715565474232</v>
      </c>
      <c r="E141" s="6">
        <f t="shared" si="22"/>
        <v>-3.2640010517113067E-4</v>
      </c>
      <c r="F141" s="6">
        <f t="shared" si="22"/>
        <v>-1.1231846763496937E-14</v>
      </c>
      <c r="G141" s="6">
        <f t="shared" si="22"/>
        <v>-4.1897314791920537E-30</v>
      </c>
      <c r="H141" s="6">
        <f t="shared" si="22"/>
        <v>-2.4578056879562794E-50</v>
      </c>
      <c r="I141" s="6">
        <f t="shared" si="22"/>
        <v>-2.6458760898604165E-75</v>
      </c>
      <c r="J141" s="6">
        <f t="shared" si="22"/>
        <v>-5.661862528524637E-105</v>
      </c>
      <c r="K141" s="6">
        <f t="shared" si="22"/>
        <v>-2.5241266477946419E-139</v>
      </c>
      <c r="L141" s="6">
        <f t="shared" si="22"/>
        <v>-2.4157762447387275E-178</v>
      </c>
      <c r="M141" s="6">
        <f t="shared" si="22"/>
        <v>-5.0657064402580472E-222</v>
      </c>
      <c r="N141" s="6">
        <f t="shared" si="22"/>
        <v>-2.3612546800133623E-270</v>
      </c>
      <c r="O141" s="6">
        <f t="shared" si="22"/>
        <v>0</v>
      </c>
      <c r="P141" s="6">
        <f t="shared" si="22"/>
        <v>0</v>
      </c>
      <c r="Q141" s="6">
        <f t="shared" si="22"/>
        <v>0</v>
      </c>
      <c r="R141" s="6">
        <f t="shared" si="22"/>
        <v>0</v>
      </c>
      <c r="S141" s="6">
        <f t="shared" si="22"/>
        <v>0</v>
      </c>
      <c r="T141" s="6">
        <f t="shared" si="21"/>
        <v>0</v>
      </c>
      <c r="U141" s="6">
        <f t="shared" si="21"/>
        <v>0</v>
      </c>
      <c r="V141" s="6">
        <f t="shared" si="21"/>
        <v>0</v>
      </c>
      <c r="W141" s="6">
        <f t="shared" si="21"/>
        <v>0</v>
      </c>
    </row>
    <row r="142" spans="1:23">
      <c r="A142" s="5">
        <f t="shared" si="24"/>
        <v>0.13300000000000009</v>
      </c>
      <c r="B142" s="10">
        <f t="shared" si="23"/>
        <v>-19.384014612583805</v>
      </c>
      <c r="D142" s="6">
        <f t="shared" si="22"/>
        <v>-19.383710762454879</v>
      </c>
      <c r="E142" s="6">
        <f t="shared" si="22"/>
        <v>-3.0385012891647996E-4</v>
      </c>
      <c r="F142" s="6">
        <f t="shared" si="22"/>
        <v>-9.3927650947607967E-15</v>
      </c>
      <c r="G142" s="6">
        <f t="shared" si="22"/>
        <v>-3.0168924926476069E-30</v>
      </c>
      <c r="H142" s="6">
        <f t="shared" si="22"/>
        <v>-1.4603090042079423E-50</v>
      </c>
      <c r="I142" s="6">
        <f t="shared" si="22"/>
        <v>-1.242967984088173E-75</v>
      </c>
      <c r="J142" s="6">
        <f t="shared" si="22"/>
        <v>-2.0151405310607857E-105</v>
      </c>
      <c r="K142" s="6">
        <f t="shared" si="22"/>
        <v>-6.5218699528588069E-140</v>
      </c>
      <c r="L142" s="6">
        <f t="shared" si="22"/>
        <v>-4.3420086525235318E-179</v>
      </c>
      <c r="M142" s="6">
        <f t="shared" si="22"/>
        <v>-6.0688201860405272E-223</v>
      </c>
      <c r="N142" s="6">
        <f t="shared" si="22"/>
        <v>-1.8067340816151608E-271</v>
      </c>
      <c r="O142" s="6">
        <f t="shared" si="22"/>
        <v>0</v>
      </c>
      <c r="P142" s="6">
        <f t="shared" si="22"/>
        <v>0</v>
      </c>
      <c r="Q142" s="6">
        <f t="shared" si="22"/>
        <v>0</v>
      </c>
      <c r="R142" s="6">
        <f t="shared" si="22"/>
        <v>0</v>
      </c>
      <c r="S142" s="6">
        <f t="shared" si="22"/>
        <v>0</v>
      </c>
      <c r="T142" s="6">
        <f t="shared" si="21"/>
        <v>0</v>
      </c>
      <c r="U142" s="6">
        <f t="shared" si="21"/>
        <v>0</v>
      </c>
      <c r="V142" s="6">
        <f t="shared" si="21"/>
        <v>0</v>
      </c>
      <c r="W142" s="6">
        <f t="shared" si="21"/>
        <v>0</v>
      </c>
    </row>
    <row r="143" spans="1:23">
      <c r="A143" s="5">
        <f t="shared" si="24"/>
        <v>0.13400000000000009</v>
      </c>
      <c r="B143" s="10">
        <f t="shared" si="23"/>
        <v>-19.341285550530078</v>
      </c>
      <c r="D143" s="6">
        <f t="shared" si="22"/>
        <v>-19.341002790319131</v>
      </c>
      <c r="E143" s="6">
        <f t="shared" si="22"/>
        <v>-2.8276021094144553E-4</v>
      </c>
      <c r="F143" s="6">
        <f t="shared" si="22"/>
        <v>-7.8487534065088706E-15</v>
      </c>
      <c r="G143" s="6">
        <f t="shared" si="22"/>
        <v>-2.1693946317030859E-30</v>
      </c>
      <c r="H143" s="6">
        <f t="shared" si="22"/>
        <v>-8.6579032279808235E-51</v>
      </c>
      <c r="I143" s="6">
        <f t="shared" si="22"/>
        <v>-5.8211985266331215E-76</v>
      </c>
      <c r="J143" s="6">
        <f t="shared" si="22"/>
        <v>-7.1421721686175752E-106</v>
      </c>
      <c r="K143" s="6">
        <f t="shared" si="22"/>
        <v>-1.6759253893067746E-140</v>
      </c>
      <c r="L143" s="6">
        <f t="shared" si="22"/>
        <v>-7.7502279740937016E-180</v>
      </c>
      <c r="M143" s="6">
        <f t="shared" si="22"/>
        <v>-7.2086222685097484E-224</v>
      </c>
      <c r="N143" s="6">
        <f t="shared" si="22"/>
        <v>-1.3681981419096435E-272</v>
      </c>
      <c r="O143" s="6">
        <f t="shared" si="22"/>
        <v>0</v>
      </c>
      <c r="P143" s="6">
        <f t="shared" si="22"/>
        <v>0</v>
      </c>
      <c r="Q143" s="6">
        <f t="shared" si="22"/>
        <v>0</v>
      </c>
      <c r="R143" s="6">
        <f t="shared" si="22"/>
        <v>0</v>
      </c>
      <c r="S143" s="6">
        <f t="shared" si="22"/>
        <v>0</v>
      </c>
      <c r="T143" s="6">
        <f t="shared" si="21"/>
        <v>0</v>
      </c>
      <c r="U143" s="6">
        <f t="shared" si="21"/>
        <v>0</v>
      </c>
      <c r="V143" s="6">
        <f t="shared" si="21"/>
        <v>0</v>
      </c>
      <c r="W143" s="6">
        <f t="shared" si="21"/>
        <v>0</v>
      </c>
    </row>
    <row r="144" spans="1:23">
      <c r="A144" s="5">
        <f t="shared" si="24"/>
        <v>0.13500000000000009</v>
      </c>
      <c r="B144" s="10">
        <f t="shared" si="23"/>
        <v>-19.295883169160028</v>
      </c>
      <c r="D144" s="6">
        <f t="shared" si="22"/>
        <v>-19.295620126420612</v>
      </c>
      <c r="E144" s="6">
        <f t="shared" si="22"/>
        <v>-2.630427394103537E-4</v>
      </c>
      <c r="F144" s="6">
        <f t="shared" si="22"/>
        <v>-6.5534728150736085E-15</v>
      </c>
      <c r="G144" s="6">
        <f t="shared" si="22"/>
        <v>-1.5578297328287067E-30</v>
      </c>
      <c r="H144" s="6">
        <f t="shared" si="22"/>
        <v>-5.122096010156199E-51</v>
      </c>
      <c r="I144" s="6">
        <f t="shared" si="22"/>
        <v>-2.7178253511957407E-76</v>
      </c>
      <c r="J144" s="6">
        <f t="shared" si="22"/>
        <v>-2.5207336156808259E-106</v>
      </c>
      <c r="K144" s="6">
        <f t="shared" si="22"/>
        <v>-4.2830115601799656E-141</v>
      </c>
      <c r="L144" s="6">
        <f t="shared" si="22"/>
        <v>-1.3737763036028588E-180</v>
      </c>
      <c r="M144" s="6">
        <f t="shared" si="22"/>
        <v>-8.4892460622677435E-225</v>
      </c>
      <c r="N144" s="6">
        <f t="shared" si="22"/>
        <v>-1.0253900225009939E-273</v>
      </c>
      <c r="O144" s="6">
        <f t="shared" si="22"/>
        <v>0</v>
      </c>
      <c r="P144" s="6">
        <f t="shared" si="22"/>
        <v>0</v>
      </c>
      <c r="Q144" s="6">
        <f t="shared" si="22"/>
        <v>0</v>
      </c>
      <c r="R144" s="6">
        <f t="shared" si="22"/>
        <v>0</v>
      </c>
      <c r="S144" s="6">
        <f t="shared" si="22"/>
        <v>0</v>
      </c>
      <c r="T144" s="6">
        <f t="shared" si="21"/>
        <v>0</v>
      </c>
      <c r="U144" s="6">
        <f t="shared" si="21"/>
        <v>0</v>
      </c>
      <c r="V144" s="6">
        <f t="shared" si="21"/>
        <v>0</v>
      </c>
      <c r="W144" s="6">
        <f t="shared" si="21"/>
        <v>0</v>
      </c>
    </row>
    <row r="145" spans="1:23">
      <c r="A145" s="5">
        <f t="shared" si="24"/>
        <v>0.13600000000000009</v>
      </c>
      <c r="B145" s="10">
        <f t="shared" si="23"/>
        <v>-19.247836479751612</v>
      </c>
      <c r="D145" s="6">
        <f t="shared" si="22"/>
        <v>-19.247591864855419</v>
      </c>
      <c r="E145" s="6">
        <f t="shared" si="22"/>
        <v>-2.4461489618724154E-4</v>
      </c>
      <c r="F145" s="6">
        <f t="shared" si="22"/>
        <v>-5.4676986553028693E-15</v>
      </c>
      <c r="G145" s="6">
        <f t="shared" si="22"/>
        <v>-1.1171248824883783E-30</v>
      </c>
      <c r="H145" s="6">
        <f t="shared" si="22"/>
        <v>-3.0237507411666165E-51</v>
      </c>
      <c r="I145" s="6">
        <f t="shared" si="22"/>
        <v>-1.2649750599221623E-76</v>
      </c>
      <c r="J145" s="6">
        <f t="shared" si="22"/>
        <v>-8.8590657504225925E-107</v>
      </c>
      <c r="K145" s="6">
        <f t="shared" si="22"/>
        <v>-1.0885446885236912E-141</v>
      </c>
      <c r="L145" s="6">
        <f t="shared" si="22"/>
        <v>-2.4181498049471593E-181</v>
      </c>
      <c r="M145" s="6">
        <f t="shared" si="22"/>
        <v>-9.9115111552524013E-226</v>
      </c>
      <c r="N145" s="6">
        <f t="shared" si="22"/>
        <v>-7.6049509160231052E-275</v>
      </c>
      <c r="O145" s="6">
        <f t="shared" si="22"/>
        <v>0</v>
      </c>
      <c r="P145" s="6">
        <f t="shared" si="22"/>
        <v>0</v>
      </c>
      <c r="Q145" s="6">
        <f t="shared" si="22"/>
        <v>0</v>
      </c>
      <c r="R145" s="6">
        <f t="shared" si="22"/>
        <v>0</v>
      </c>
      <c r="S145" s="6">
        <f t="shared" si="22"/>
        <v>0</v>
      </c>
      <c r="T145" s="6">
        <f t="shared" si="21"/>
        <v>0</v>
      </c>
      <c r="U145" s="6">
        <f t="shared" si="21"/>
        <v>0</v>
      </c>
      <c r="V145" s="6">
        <f t="shared" si="21"/>
        <v>0</v>
      </c>
      <c r="W145" s="6">
        <f t="shared" si="21"/>
        <v>0</v>
      </c>
    </row>
    <row r="146" spans="1:23">
      <c r="A146" s="5">
        <f t="shared" si="24"/>
        <v>0.13700000000000009</v>
      </c>
      <c r="B146" s="10">
        <f t="shared" si="23"/>
        <v>-19.19717510324493</v>
      </c>
      <c r="D146" s="6">
        <f t="shared" si="22"/>
        <v>-19.196947704821177</v>
      </c>
      <c r="E146" s="6">
        <f t="shared" si="22"/>
        <v>-2.2739842375145273E-4</v>
      </c>
      <c r="F146" s="6">
        <f t="shared" si="22"/>
        <v>-4.5582542156725334E-15</v>
      </c>
      <c r="G146" s="6">
        <f t="shared" si="22"/>
        <v>-7.9998412772050697E-31</v>
      </c>
      <c r="H146" s="6">
        <f t="shared" si="22"/>
        <v>-1.781163528071711E-51</v>
      </c>
      <c r="I146" s="6">
        <f t="shared" si="22"/>
        <v>-5.8693263698847468E-77</v>
      </c>
      <c r="J146" s="6">
        <f t="shared" si="22"/>
        <v>-3.1003153764970026E-107</v>
      </c>
      <c r="K146" s="6">
        <f t="shared" si="22"/>
        <v>-2.7512884238592507E-142</v>
      </c>
      <c r="L146" s="6">
        <f t="shared" si="22"/>
        <v>-4.2267237047883332E-182</v>
      </c>
      <c r="M146" s="6">
        <f t="shared" si="22"/>
        <v>-1.1472274020939007E-226</v>
      </c>
      <c r="N146" s="6">
        <f t="shared" si="22"/>
        <v>-5.5815242199510216E-276</v>
      </c>
      <c r="O146" s="6">
        <f t="shared" si="22"/>
        <v>0</v>
      </c>
      <c r="P146" s="6">
        <f t="shared" si="22"/>
        <v>0</v>
      </c>
      <c r="Q146" s="6">
        <f t="shared" si="22"/>
        <v>0</v>
      </c>
      <c r="R146" s="6">
        <f t="shared" si="22"/>
        <v>0</v>
      </c>
      <c r="S146" s="6">
        <f t="shared" si="22"/>
        <v>0</v>
      </c>
      <c r="T146" s="6">
        <f t="shared" si="21"/>
        <v>0</v>
      </c>
      <c r="U146" s="6">
        <f t="shared" si="21"/>
        <v>0</v>
      </c>
      <c r="V146" s="6">
        <f t="shared" si="21"/>
        <v>0</v>
      </c>
      <c r="W146" s="6">
        <f t="shared" si="21"/>
        <v>0</v>
      </c>
    </row>
    <row r="147" spans="1:23">
      <c r="A147" s="5">
        <f t="shared" si="24"/>
        <v>0.13800000000000009</v>
      </c>
      <c r="B147" s="10">
        <f t="shared" si="23"/>
        <v>-19.143929258121027</v>
      </c>
      <c r="D147" s="6">
        <f t="shared" si="22"/>
        <v>-19.143717938719298</v>
      </c>
      <c r="E147" s="6">
        <f t="shared" si="22"/>
        <v>-2.1131940172309786E-4</v>
      </c>
      <c r="F147" s="6">
        <f t="shared" si="22"/>
        <v>-3.7971002384790968E-15</v>
      </c>
      <c r="G147" s="6">
        <f t="shared" si="22"/>
        <v>-5.7207966839654825E-31</v>
      </c>
      <c r="H147" s="6">
        <f t="shared" si="22"/>
        <v>-1.0469293249064818E-51</v>
      </c>
      <c r="I147" s="6">
        <f t="shared" si="22"/>
        <v>-2.7147822969596586E-77</v>
      </c>
      <c r="J147" s="6">
        <f t="shared" si="22"/>
        <v>-1.0803722359386088E-107</v>
      </c>
      <c r="K147" s="6">
        <f t="shared" si="22"/>
        <v>-6.915270499817013E-143</v>
      </c>
      <c r="L147" s="6">
        <f t="shared" si="22"/>
        <v>-7.3361091346950503E-183</v>
      </c>
      <c r="M147" s="6">
        <f t="shared" si="22"/>
        <v>-1.3163851085203982E-227</v>
      </c>
      <c r="N147" s="6">
        <f t="shared" si="22"/>
        <v>-4.0535920743527963E-277</v>
      </c>
      <c r="O147" s="6">
        <f t="shared" si="22"/>
        <v>0</v>
      </c>
      <c r="P147" s="6">
        <f t="shared" si="22"/>
        <v>0</v>
      </c>
      <c r="Q147" s="6">
        <f t="shared" si="22"/>
        <v>0</v>
      </c>
      <c r="R147" s="6">
        <f t="shared" si="22"/>
        <v>0</v>
      </c>
      <c r="S147" s="6">
        <f t="shared" ref="S147:W162" si="25">EXP($A147-S$4*EXP(4*$A147))*(-64*S$4^3*EXP(12*$A147) +240*S$4^2*EXP(8*$A147)-120*S$4*EXP(4*$A147))</f>
        <v>0</v>
      </c>
      <c r="T147" s="6">
        <f t="shared" si="25"/>
        <v>0</v>
      </c>
      <c r="U147" s="6">
        <f t="shared" si="25"/>
        <v>0</v>
      </c>
      <c r="V147" s="6">
        <f t="shared" si="25"/>
        <v>0</v>
      </c>
      <c r="W147" s="6">
        <f t="shared" si="25"/>
        <v>0</v>
      </c>
    </row>
    <row r="148" spans="1:23">
      <c r="A148" s="5">
        <f t="shared" si="24"/>
        <v>0.1390000000000001</v>
      </c>
      <c r="B148" s="10">
        <f t="shared" si="23"/>
        <v>-19.088129748038924</v>
      </c>
      <c r="D148" s="6">
        <f t="shared" ref="D148:S163" si="26">EXP($A148-D$4*EXP(4*$A148))*(-64*D$4^3*EXP(12*$A148) +240*D$4^2*EXP(8*$A148)-120*D$4*EXP(4*$A148))</f>
        <v>-19.087933440006221</v>
      </c>
      <c r="E148" s="6">
        <f t="shared" si="26"/>
        <v>-1.963080326974166E-4</v>
      </c>
      <c r="F148" s="6">
        <f t="shared" si="26"/>
        <v>-3.1605580465747661E-15</v>
      </c>
      <c r="G148" s="6">
        <f t="shared" si="26"/>
        <v>-4.085307335877874E-31</v>
      </c>
      <c r="H148" s="6">
        <f t="shared" si="26"/>
        <v>-6.1402056643958524E-52</v>
      </c>
      <c r="I148" s="6">
        <f t="shared" si="26"/>
        <v>-1.2517475842493914E-77</v>
      </c>
      <c r="J148" s="6">
        <f t="shared" si="26"/>
        <v>-3.7487211047335305E-108</v>
      </c>
      <c r="K148" s="6">
        <f t="shared" si="26"/>
        <v>-1.7284456693076205E-143</v>
      </c>
      <c r="L148" s="6">
        <f t="shared" si="26"/>
        <v>-1.2643191464803917E-183</v>
      </c>
      <c r="M148" s="6">
        <f t="shared" si="26"/>
        <v>-1.497356066026889E-228</v>
      </c>
      <c r="N148" s="6">
        <f t="shared" si="26"/>
        <v>-2.9129953273189716E-278</v>
      </c>
      <c r="O148" s="6">
        <f t="shared" si="26"/>
        <v>0</v>
      </c>
      <c r="P148" s="6">
        <f t="shared" si="26"/>
        <v>0</v>
      </c>
      <c r="Q148" s="6">
        <f t="shared" si="26"/>
        <v>0</v>
      </c>
      <c r="R148" s="6">
        <f t="shared" si="26"/>
        <v>0</v>
      </c>
      <c r="S148" s="6">
        <f t="shared" si="26"/>
        <v>0</v>
      </c>
      <c r="T148" s="6">
        <f t="shared" si="25"/>
        <v>0</v>
      </c>
      <c r="U148" s="6">
        <f t="shared" si="25"/>
        <v>0</v>
      </c>
      <c r="V148" s="6">
        <f t="shared" si="25"/>
        <v>0</v>
      </c>
      <c r="W148" s="6">
        <f t="shared" si="25"/>
        <v>0</v>
      </c>
    </row>
    <row r="149" spans="1:23">
      <c r="A149" s="5">
        <f t="shared" si="24"/>
        <v>0.1400000000000001</v>
      </c>
      <c r="B149" s="10">
        <f t="shared" si="23"/>
        <v>-19.029807949235899</v>
      </c>
      <c r="D149" s="6">
        <f t="shared" si="26"/>
        <v>-19.029625650798803</v>
      </c>
      <c r="E149" s="6">
        <f t="shared" si="26"/>
        <v>-1.8229843709142665E-4</v>
      </c>
      <c r="F149" s="6">
        <f t="shared" si="26"/>
        <v>-2.6286472128727829E-15</v>
      </c>
      <c r="G149" s="6">
        <f t="shared" si="26"/>
        <v>-2.9132892223708788E-31</v>
      </c>
      <c r="H149" s="6">
        <f t="shared" si="26"/>
        <v>-3.5933262939478805E-52</v>
      </c>
      <c r="I149" s="6">
        <f t="shared" si="26"/>
        <v>-5.7534461156736235E-78</v>
      </c>
      <c r="J149" s="6">
        <f t="shared" si="26"/>
        <v>-1.2951723904440083E-108</v>
      </c>
      <c r="K149" s="6">
        <f t="shared" si="26"/>
        <v>-4.2960178396457993E-144</v>
      </c>
      <c r="L149" s="6">
        <f t="shared" si="26"/>
        <v>-2.1635370937776964E-184</v>
      </c>
      <c r="M149" s="6">
        <f t="shared" si="26"/>
        <v>-1.6883430456472448E-229</v>
      </c>
      <c r="N149" s="6">
        <f t="shared" si="26"/>
        <v>-2.0712554529209679E-279</v>
      </c>
      <c r="O149" s="6">
        <f t="shared" si="26"/>
        <v>0</v>
      </c>
      <c r="P149" s="6">
        <f t="shared" si="26"/>
        <v>0</v>
      </c>
      <c r="Q149" s="6">
        <f t="shared" si="26"/>
        <v>0</v>
      </c>
      <c r="R149" s="6">
        <f t="shared" si="26"/>
        <v>0</v>
      </c>
      <c r="S149" s="6">
        <f t="shared" si="26"/>
        <v>0</v>
      </c>
      <c r="T149" s="6">
        <f t="shared" si="25"/>
        <v>0</v>
      </c>
      <c r="U149" s="6">
        <f t="shared" si="25"/>
        <v>0</v>
      </c>
      <c r="V149" s="6">
        <f t="shared" si="25"/>
        <v>0</v>
      </c>
      <c r="W149" s="6">
        <f t="shared" si="25"/>
        <v>0</v>
      </c>
    </row>
    <row r="150" spans="1:23">
      <c r="A150" s="5">
        <f t="shared" si="24"/>
        <v>0.1410000000000001</v>
      </c>
      <c r="B150" s="10">
        <f t="shared" si="23"/>
        <v>-18.968995797696689</v>
      </c>
      <c r="D150" s="6">
        <f t="shared" si="26"/>
        <v>-18.968826569239976</v>
      </c>
      <c r="E150" s="6">
        <f t="shared" si="26"/>
        <v>-1.6922845671088295E-4</v>
      </c>
      <c r="F150" s="6">
        <f t="shared" si="26"/>
        <v>-2.1845213354215385E-15</v>
      </c>
      <c r="G150" s="6">
        <f t="shared" si="26"/>
        <v>-2.0745823491625044E-31</v>
      </c>
      <c r="H150" s="6">
        <f t="shared" si="26"/>
        <v>-2.0982380754230634E-52</v>
      </c>
      <c r="I150" s="6">
        <f t="shared" si="26"/>
        <v>-2.636109104557601E-78</v>
      </c>
      <c r="J150" s="6">
        <f t="shared" si="26"/>
        <v>-4.4555290499190589E-109</v>
      </c>
      <c r="K150" s="6">
        <f t="shared" si="26"/>
        <v>-1.0617699724380455E-144</v>
      </c>
      <c r="L150" s="6">
        <f t="shared" si="26"/>
        <v>-3.6760069029974108E-185</v>
      </c>
      <c r="M150" s="6">
        <f t="shared" si="26"/>
        <v>-1.887011406818692E-230</v>
      </c>
      <c r="N150" s="6">
        <f t="shared" si="26"/>
        <v>-1.4571464832097554E-280</v>
      </c>
      <c r="O150" s="6">
        <f t="shared" si="26"/>
        <v>0</v>
      </c>
      <c r="P150" s="6">
        <f t="shared" si="26"/>
        <v>0</v>
      </c>
      <c r="Q150" s="6">
        <f t="shared" si="26"/>
        <v>0</v>
      </c>
      <c r="R150" s="6">
        <f t="shared" si="26"/>
        <v>0</v>
      </c>
      <c r="S150" s="6">
        <f t="shared" si="26"/>
        <v>0</v>
      </c>
      <c r="T150" s="6">
        <f t="shared" si="25"/>
        <v>0</v>
      </c>
      <c r="U150" s="6">
        <f t="shared" si="25"/>
        <v>0</v>
      </c>
      <c r="V150" s="6">
        <f t="shared" si="25"/>
        <v>0</v>
      </c>
      <c r="W150" s="6">
        <f t="shared" si="25"/>
        <v>0</v>
      </c>
    </row>
    <row r="151" spans="1:23">
      <c r="A151" s="5">
        <f t="shared" si="24"/>
        <v>0.1420000000000001</v>
      </c>
      <c r="B151" s="10">
        <f t="shared" si="23"/>
        <v>-18.905725776097277</v>
      </c>
      <c r="D151" s="6">
        <f t="shared" si="26"/>
        <v>-18.905568736630524</v>
      </c>
      <c r="E151" s="6">
        <f t="shared" si="26"/>
        <v>-1.5703946675044115E-4</v>
      </c>
      <c r="F151" s="6">
        <f t="shared" si="26"/>
        <v>-1.8139877718873285E-15</v>
      </c>
      <c r="G151" s="6">
        <f t="shared" si="26"/>
        <v>-1.4752428331383432E-31</v>
      </c>
      <c r="H151" s="6">
        <f t="shared" si="26"/>
        <v>-1.2225127979995659E-52</v>
      </c>
      <c r="I151" s="6">
        <f t="shared" si="26"/>
        <v>-1.2039743686027819E-78</v>
      </c>
      <c r="J151" s="6">
        <f t="shared" si="26"/>
        <v>-1.5261271945212821E-109</v>
      </c>
      <c r="K151" s="6">
        <f t="shared" si="26"/>
        <v>-2.6093901494555131E-145</v>
      </c>
      <c r="L151" s="6">
        <f t="shared" si="26"/>
        <v>-6.2012640774885593E-186</v>
      </c>
      <c r="M151" s="6">
        <f t="shared" si="26"/>
        <v>-2.0905052639552269E-231</v>
      </c>
      <c r="N151" s="6">
        <f t="shared" si="26"/>
        <v>-1.0142146909495537E-281</v>
      </c>
      <c r="O151" s="6">
        <f t="shared" si="26"/>
        <v>0</v>
      </c>
      <c r="P151" s="6">
        <f t="shared" si="26"/>
        <v>0</v>
      </c>
      <c r="Q151" s="6">
        <f t="shared" si="26"/>
        <v>0</v>
      </c>
      <c r="R151" s="6">
        <f t="shared" si="26"/>
        <v>0</v>
      </c>
      <c r="S151" s="6">
        <f t="shared" si="26"/>
        <v>0</v>
      </c>
      <c r="T151" s="6">
        <f t="shared" si="25"/>
        <v>0</v>
      </c>
      <c r="U151" s="6">
        <f t="shared" si="25"/>
        <v>0</v>
      </c>
      <c r="V151" s="6">
        <f t="shared" si="25"/>
        <v>0</v>
      </c>
      <c r="W151" s="6">
        <f t="shared" si="25"/>
        <v>0</v>
      </c>
    </row>
    <row r="152" spans="1:23">
      <c r="A152" s="5">
        <f t="shared" si="24"/>
        <v>0.1430000000000001</v>
      </c>
      <c r="B152" s="10">
        <f t="shared" si="23"/>
        <v>-18.840030900528738</v>
      </c>
      <c r="D152" s="6">
        <f t="shared" si="26"/>
        <v>-18.839885224332793</v>
      </c>
      <c r="E152" s="6">
        <f t="shared" si="26"/>
        <v>-1.4567619594485352E-4</v>
      </c>
      <c r="F152" s="6">
        <f t="shared" si="26"/>
        <v>-1.5050991689231557E-15</v>
      </c>
      <c r="G152" s="6">
        <f t="shared" si="26"/>
        <v>-1.0475617867029571E-31</v>
      </c>
      <c r="H152" s="6">
        <f t="shared" si="26"/>
        <v>-7.1070400587632317E-53</v>
      </c>
      <c r="I152" s="6">
        <f t="shared" si="26"/>
        <v>-5.4813065956166701E-79</v>
      </c>
      <c r="J152" s="6">
        <f t="shared" si="26"/>
        <v>-5.2046843699881111E-110</v>
      </c>
      <c r="K152" s="6">
        <f t="shared" si="26"/>
        <v>-6.3764942521211713E-146</v>
      </c>
      <c r="L152" s="6">
        <f t="shared" si="26"/>
        <v>-1.0386365749110942E-186</v>
      </c>
      <c r="M152" s="6">
        <f t="shared" si="26"/>
        <v>-2.2954906841604807E-232</v>
      </c>
      <c r="N152" s="6">
        <f t="shared" si="26"/>
        <v>-6.9838533312046638E-283</v>
      </c>
      <c r="O152" s="6">
        <f t="shared" si="26"/>
        <v>0</v>
      </c>
      <c r="P152" s="6">
        <f t="shared" si="26"/>
        <v>0</v>
      </c>
      <c r="Q152" s="6">
        <f t="shared" si="26"/>
        <v>0</v>
      </c>
      <c r="R152" s="6">
        <f t="shared" si="26"/>
        <v>0</v>
      </c>
      <c r="S152" s="6">
        <f t="shared" si="26"/>
        <v>0</v>
      </c>
      <c r="T152" s="6">
        <f t="shared" si="25"/>
        <v>0</v>
      </c>
      <c r="U152" s="6">
        <f t="shared" si="25"/>
        <v>0</v>
      </c>
      <c r="V152" s="6">
        <f t="shared" si="25"/>
        <v>0</v>
      </c>
      <c r="W152" s="6">
        <f t="shared" si="25"/>
        <v>0</v>
      </c>
    </row>
    <row r="153" spans="1:23">
      <c r="A153" s="5">
        <f t="shared" si="24"/>
        <v>0.1440000000000001</v>
      </c>
      <c r="B153" s="10">
        <f t="shared" si="23"/>
        <v>-18.771944707007961</v>
      </c>
      <c r="D153" s="6">
        <f t="shared" si="26"/>
        <v>-18.771809620453368</v>
      </c>
      <c r="E153" s="6">
        <f t="shared" si="26"/>
        <v>-1.3508655459424333E-4</v>
      </c>
      <c r="F153" s="6">
        <f t="shared" si="26"/>
        <v>-1.247806334503754E-15</v>
      </c>
      <c r="G153" s="6">
        <f t="shared" si="26"/>
        <v>-7.4280806782946787E-32</v>
      </c>
      <c r="H153" s="6">
        <f t="shared" si="26"/>
        <v>-4.1224647568024311E-53</v>
      </c>
      <c r="I153" s="6">
        <f t="shared" si="26"/>
        <v>-2.4874730477862029E-79</v>
      </c>
      <c r="J153" s="6">
        <f t="shared" si="26"/>
        <v>-1.7672692177187291E-110</v>
      </c>
      <c r="K153" s="6">
        <f t="shared" si="26"/>
        <v>-1.5493495819397803E-146</v>
      </c>
      <c r="L153" s="6">
        <f t="shared" si="26"/>
        <v>-1.7270860233553508E-187</v>
      </c>
      <c r="M153" s="6">
        <f t="shared" si="26"/>
        <v>-2.4982269698549543E-233</v>
      </c>
      <c r="N153" s="6">
        <f t="shared" si="26"/>
        <v>-4.7575150281521179E-284</v>
      </c>
      <c r="O153" s="6">
        <f t="shared" si="26"/>
        <v>0</v>
      </c>
      <c r="P153" s="6">
        <f t="shared" si="26"/>
        <v>0</v>
      </c>
      <c r="Q153" s="6">
        <f t="shared" si="26"/>
        <v>0</v>
      </c>
      <c r="R153" s="6">
        <f t="shared" si="26"/>
        <v>0</v>
      </c>
      <c r="S153" s="6">
        <f t="shared" si="26"/>
        <v>0</v>
      </c>
      <c r="T153" s="6">
        <f t="shared" si="25"/>
        <v>0</v>
      </c>
      <c r="U153" s="6">
        <f t="shared" si="25"/>
        <v>0</v>
      </c>
      <c r="V153" s="6">
        <f t="shared" si="25"/>
        <v>0</v>
      </c>
      <c r="W153" s="6">
        <f t="shared" si="25"/>
        <v>0</v>
      </c>
    </row>
    <row r="154" spans="1:23">
      <c r="A154" s="5">
        <f t="shared" si="24"/>
        <v>0.1450000000000001</v>
      </c>
      <c r="B154" s="10">
        <f t="shared" si="23"/>
        <v>-18.701501237780136</v>
      </c>
      <c r="D154" s="6">
        <f t="shared" si="26"/>
        <v>-18.701376016309943</v>
      </c>
      <c r="E154" s="6">
        <f t="shared" si="26"/>
        <v>-1.2522147019175642E-4</v>
      </c>
      <c r="F154" s="6">
        <f t="shared" si="26"/>
        <v>-1.0336634801710995E-15</v>
      </c>
      <c r="G154" s="6">
        <f t="shared" si="26"/>
        <v>-5.25959044244859E-32</v>
      </c>
      <c r="H154" s="6">
        <f t="shared" si="26"/>
        <v>-2.3859102559145346E-53</v>
      </c>
      <c r="I154" s="6">
        <f t="shared" si="26"/>
        <v>-1.1252124469212385E-79</v>
      </c>
      <c r="J154" s="6">
        <f t="shared" si="26"/>
        <v>-5.9745896446602525E-111</v>
      </c>
      <c r="K154" s="6">
        <f t="shared" si="26"/>
        <v>-3.7431000669269618E-147</v>
      </c>
      <c r="L154" s="6">
        <f t="shared" si="26"/>
        <v>-2.851141307639413E-188</v>
      </c>
      <c r="M154" s="6">
        <f t="shared" si="26"/>
        <v>-2.6946653440261013E-234</v>
      </c>
      <c r="N154" s="6">
        <f t="shared" si="26"/>
        <v>-3.2060206501680014E-285</v>
      </c>
      <c r="O154" s="6">
        <f t="shared" si="26"/>
        <v>0</v>
      </c>
      <c r="P154" s="6">
        <f t="shared" si="26"/>
        <v>0</v>
      </c>
      <c r="Q154" s="6">
        <f t="shared" si="26"/>
        <v>0</v>
      </c>
      <c r="R154" s="6">
        <f t="shared" si="26"/>
        <v>0</v>
      </c>
      <c r="S154" s="6">
        <f t="shared" si="26"/>
        <v>0</v>
      </c>
      <c r="T154" s="6">
        <f t="shared" si="25"/>
        <v>0</v>
      </c>
      <c r="U154" s="6">
        <f t="shared" si="25"/>
        <v>0</v>
      </c>
      <c r="V154" s="6">
        <f t="shared" si="25"/>
        <v>0</v>
      </c>
      <c r="W154" s="6">
        <f t="shared" si="25"/>
        <v>0</v>
      </c>
    </row>
    <row r="155" spans="1:23">
      <c r="A155" s="5">
        <f t="shared" si="24"/>
        <v>0.1460000000000001</v>
      </c>
      <c r="B155" s="10">
        <f t="shared" si="23"/>
        <v>-18.628735027420657</v>
      </c>
      <c r="D155" s="6">
        <f t="shared" si="26"/>
        <v>-18.628618992690271</v>
      </c>
      <c r="E155" s="6">
        <f t="shared" si="26"/>
        <v>-1.1603473038735228E-4</v>
      </c>
      <c r="F155" s="6">
        <f t="shared" si="26"/>
        <v>-8.555781361012817E-16</v>
      </c>
      <c r="G155" s="6">
        <f t="shared" si="26"/>
        <v>-3.7188024209379366E-32</v>
      </c>
      <c r="H155" s="6">
        <f t="shared" si="26"/>
        <v>-1.3777687513413293E-53</v>
      </c>
      <c r="I155" s="6">
        <f t="shared" si="26"/>
        <v>-5.0734913434691582E-80</v>
      </c>
      <c r="J155" s="6">
        <f t="shared" si="26"/>
        <v>-2.0109574330142608E-111</v>
      </c>
      <c r="K155" s="6">
        <f t="shared" si="26"/>
        <v>-8.9912084495846912E-148</v>
      </c>
      <c r="L155" s="6">
        <f t="shared" si="26"/>
        <v>-4.6726722813579304E-189</v>
      </c>
      <c r="M155" s="6">
        <f t="shared" si="26"/>
        <v>-2.8805724552110916E-235</v>
      </c>
      <c r="N155" s="6">
        <f t="shared" si="26"/>
        <v>-2.1371485811768618E-286</v>
      </c>
      <c r="O155" s="6">
        <f t="shared" si="26"/>
        <v>0</v>
      </c>
      <c r="P155" s="6">
        <f t="shared" si="26"/>
        <v>0</v>
      </c>
      <c r="Q155" s="6">
        <f t="shared" si="26"/>
        <v>0</v>
      </c>
      <c r="R155" s="6">
        <f t="shared" si="26"/>
        <v>0</v>
      </c>
      <c r="S155" s="6">
        <f t="shared" si="26"/>
        <v>0</v>
      </c>
      <c r="T155" s="6">
        <f t="shared" si="25"/>
        <v>0</v>
      </c>
      <c r="U155" s="6">
        <f t="shared" si="25"/>
        <v>0</v>
      </c>
      <c r="V155" s="6">
        <f t="shared" si="25"/>
        <v>0</v>
      </c>
      <c r="W155" s="6">
        <f t="shared" si="25"/>
        <v>0</v>
      </c>
    </row>
    <row r="156" spans="1:23">
      <c r="A156" s="5">
        <f t="shared" si="24"/>
        <v>0.1470000000000001</v>
      </c>
      <c r="B156" s="10">
        <f t="shared" si="23"/>
        <v>-18.553681088741985</v>
      </c>
      <c r="D156" s="6">
        <f t="shared" si="26"/>
        <v>-18.553573605908959</v>
      </c>
      <c r="E156" s="6">
        <f t="shared" si="26"/>
        <v>-1.0748283302699414E-4</v>
      </c>
      <c r="F156" s="6">
        <f t="shared" si="26"/>
        <v>-7.0759914188762942E-16</v>
      </c>
      <c r="G156" s="6">
        <f t="shared" si="26"/>
        <v>-2.6255944491989218E-32</v>
      </c>
      <c r="H156" s="6">
        <f t="shared" si="26"/>
        <v>-7.9381577467575213E-54</v>
      </c>
      <c r="I156" s="6">
        <f t="shared" si="26"/>
        <v>-2.2801842781663311E-80</v>
      </c>
      <c r="J156" s="6">
        <f t="shared" si="26"/>
        <v>-6.7387515388846153E-112</v>
      </c>
      <c r="K156" s="6">
        <f t="shared" si="26"/>
        <v>-2.1473325367314856E-148</v>
      </c>
      <c r="L156" s="6">
        <f t="shared" si="26"/>
        <v>-7.6022308552215518E-190</v>
      </c>
      <c r="M156" s="6">
        <f t="shared" si="26"/>
        <v>-3.0516741962802363E-236</v>
      </c>
      <c r="N156" s="6">
        <f t="shared" si="26"/>
        <v>-1.4091799795316934E-287</v>
      </c>
      <c r="O156" s="6">
        <f t="shared" si="26"/>
        <v>0</v>
      </c>
      <c r="P156" s="6">
        <f t="shared" si="26"/>
        <v>0</v>
      </c>
      <c r="Q156" s="6">
        <f t="shared" si="26"/>
        <v>0</v>
      </c>
      <c r="R156" s="6">
        <f t="shared" si="26"/>
        <v>0</v>
      </c>
      <c r="S156" s="6">
        <f t="shared" si="26"/>
        <v>0</v>
      </c>
      <c r="T156" s="6">
        <f t="shared" si="25"/>
        <v>0</v>
      </c>
      <c r="U156" s="6">
        <f t="shared" si="25"/>
        <v>0</v>
      </c>
      <c r="V156" s="6">
        <f t="shared" si="25"/>
        <v>0</v>
      </c>
      <c r="W156" s="6">
        <f t="shared" si="25"/>
        <v>0</v>
      </c>
    </row>
    <row r="157" spans="1:23">
      <c r="A157" s="5">
        <f t="shared" si="24"/>
        <v>0.1480000000000001</v>
      </c>
      <c r="B157" s="10">
        <f t="shared" si="23"/>
        <v>-18.476374898512361</v>
      </c>
      <c r="D157" s="6">
        <f t="shared" si="26"/>
        <v>-18.476275373669349</v>
      </c>
      <c r="E157" s="6">
        <f t="shared" si="26"/>
        <v>-9.9524843012151179E-5</v>
      </c>
      <c r="F157" s="6">
        <f t="shared" si="26"/>
        <v>-5.8473706341534109E-16</v>
      </c>
      <c r="G157" s="6">
        <f t="shared" si="26"/>
        <v>-1.8510708431186854E-32</v>
      </c>
      <c r="H157" s="6">
        <f t="shared" si="26"/>
        <v>-4.5633141303708974E-54</v>
      </c>
      <c r="I157" s="6">
        <f t="shared" si="26"/>
        <v>-1.0214519679106338E-80</v>
      </c>
      <c r="J157" s="6">
        <f t="shared" si="26"/>
        <v>-2.2481748911925074E-112</v>
      </c>
      <c r="K157" s="6">
        <f t="shared" si="26"/>
        <v>-5.0987663559379031E-149</v>
      </c>
      <c r="L157" s="6">
        <f t="shared" si="26"/>
        <v>-1.2278158243321701E-190</v>
      </c>
      <c r="M157" s="6">
        <f t="shared" si="26"/>
        <v>-3.2038135468739118E-237</v>
      </c>
      <c r="N157" s="6">
        <f t="shared" si="26"/>
        <v>-9.1905726902796097E-289</v>
      </c>
      <c r="O157" s="6">
        <f t="shared" si="26"/>
        <v>0</v>
      </c>
      <c r="P157" s="6">
        <f t="shared" si="26"/>
        <v>0</v>
      </c>
      <c r="Q157" s="6">
        <f t="shared" si="26"/>
        <v>0</v>
      </c>
      <c r="R157" s="6">
        <f t="shared" si="26"/>
        <v>0</v>
      </c>
      <c r="S157" s="6">
        <f t="shared" si="26"/>
        <v>0</v>
      </c>
      <c r="T157" s="6">
        <f t="shared" si="25"/>
        <v>0</v>
      </c>
      <c r="U157" s="6">
        <f t="shared" si="25"/>
        <v>0</v>
      </c>
      <c r="V157" s="6">
        <f t="shared" si="25"/>
        <v>0</v>
      </c>
      <c r="W157" s="6">
        <f t="shared" si="25"/>
        <v>0</v>
      </c>
    </row>
    <row r="158" spans="1:23">
      <c r="A158" s="5">
        <f t="shared" si="24"/>
        <v>0.1490000000000001</v>
      </c>
      <c r="B158" s="10">
        <f t="shared" si="23"/>
        <v>-18.396852382993277</v>
      </c>
      <c r="D158" s="6">
        <f t="shared" si="26"/>
        <v>-18.396760260737548</v>
      </c>
      <c r="E158" s="6">
        <f t="shared" si="26"/>
        <v>-9.2122255730209737E-5</v>
      </c>
      <c r="F158" s="6">
        <f t="shared" si="26"/>
        <v>-4.8281220163621215E-16</v>
      </c>
      <c r="G158" s="6">
        <f t="shared" si="26"/>
        <v>-1.3031270793675367E-32</v>
      </c>
      <c r="H158" s="6">
        <f t="shared" si="26"/>
        <v>-2.6173048858189668E-54</v>
      </c>
      <c r="I158" s="6">
        <f t="shared" si="26"/>
        <v>-4.5608444544989826E-81</v>
      </c>
      <c r="J158" s="6">
        <f t="shared" si="26"/>
        <v>-7.4670164246424803E-113</v>
      </c>
      <c r="K158" s="6">
        <f t="shared" si="26"/>
        <v>-1.2036643712448531E-149</v>
      </c>
      <c r="L158" s="6">
        <f t="shared" si="26"/>
        <v>-1.9684712753847956E-191</v>
      </c>
      <c r="M158" s="6">
        <f t="shared" si="26"/>
        <v>-3.3331146695785766E-238</v>
      </c>
      <c r="N158" s="6">
        <f t="shared" si="26"/>
        <v>-5.9284885578579415E-290</v>
      </c>
      <c r="O158" s="6">
        <f t="shared" si="26"/>
        <v>0</v>
      </c>
      <c r="P158" s="6">
        <f t="shared" si="26"/>
        <v>0</v>
      </c>
      <c r="Q158" s="6">
        <f t="shared" si="26"/>
        <v>0</v>
      </c>
      <c r="R158" s="6">
        <f t="shared" si="26"/>
        <v>0</v>
      </c>
      <c r="S158" s="6">
        <f t="shared" si="26"/>
        <v>0</v>
      </c>
      <c r="T158" s="6">
        <f t="shared" si="25"/>
        <v>0</v>
      </c>
      <c r="U158" s="6">
        <f t="shared" si="25"/>
        <v>0</v>
      </c>
      <c r="V158" s="6">
        <f t="shared" si="25"/>
        <v>0</v>
      </c>
      <c r="W158" s="6">
        <f t="shared" si="25"/>
        <v>0</v>
      </c>
    </row>
    <row r="159" spans="1:23">
      <c r="A159" s="5">
        <f t="shared" si="24"/>
        <v>0.15000000000000011</v>
      </c>
      <c r="B159" s="10">
        <f t="shared" si="23"/>
        <v>-18.315149903302473</v>
      </c>
      <c r="D159" s="6">
        <f t="shared" si="26"/>
        <v>-18.31506466443566</v>
      </c>
      <c r="E159" s="6">
        <f t="shared" si="26"/>
        <v>-8.5238866812177807E-5</v>
      </c>
      <c r="F159" s="6">
        <f t="shared" si="26"/>
        <v>-3.9832606024921297E-16</v>
      </c>
      <c r="G159" s="6">
        <f t="shared" si="26"/>
        <v>-9.1604393758436959E-33</v>
      </c>
      <c r="H159" s="6">
        <f t="shared" si="26"/>
        <v>-1.497744115318194E-54</v>
      </c>
      <c r="I159" s="6">
        <f t="shared" si="26"/>
        <v>-2.0297670055420639E-81</v>
      </c>
      <c r="J159" s="6">
        <f t="shared" si="26"/>
        <v>-2.4690093545050637E-113</v>
      </c>
      <c r="K159" s="6">
        <f t="shared" si="26"/>
        <v>-2.8249454440242382E-150</v>
      </c>
      <c r="L159" s="6">
        <f t="shared" si="26"/>
        <v>-3.1326783776645564E-192</v>
      </c>
      <c r="M159" s="6">
        <f t="shared" si="26"/>
        <v>-3.4361444680650159E-239</v>
      </c>
      <c r="N159" s="6">
        <f t="shared" si="26"/>
        <v>-3.7822615932180578E-291</v>
      </c>
      <c r="O159" s="6">
        <f t="shared" si="26"/>
        <v>0</v>
      </c>
      <c r="P159" s="6">
        <f t="shared" si="26"/>
        <v>0</v>
      </c>
      <c r="Q159" s="6">
        <f t="shared" si="26"/>
        <v>0</v>
      </c>
      <c r="R159" s="6">
        <f t="shared" si="26"/>
        <v>0</v>
      </c>
      <c r="S159" s="6">
        <f t="shared" si="26"/>
        <v>0</v>
      </c>
      <c r="T159" s="6">
        <f t="shared" si="25"/>
        <v>0</v>
      </c>
      <c r="U159" s="6">
        <f t="shared" si="25"/>
        <v>0</v>
      </c>
      <c r="V159" s="6">
        <f t="shared" si="25"/>
        <v>0</v>
      </c>
      <c r="W159" s="6">
        <f t="shared" si="25"/>
        <v>0</v>
      </c>
    </row>
    <row r="160" spans="1:23">
      <c r="A160" s="5">
        <f t="shared" si="24"/>
        <v>0.15100000000000011</v>
      </c>
      <c r="B160" s="10">
        <f t="shared" si="23"/>
        <v>-18.231304240609489</v>
      </c>
      <c r="D160" s="6">
        <f t="shared" si="26"/>
        <v>-18.231225399961509</v>
      </c>
      <c r="E160" s="6">
        <f t="shared" si="26"/>
        <v>-7.8840647979868097E-5</v>
      </c>
      <c r="F160" s="6">
        <f t="shared" si="26"/>
        <v>-3.2835274174618848E-16</v>
      </c>
      <c r="G160" s="6">
        <f t="shared" si="26"/>
        <v>-6.4299723664046141E-33</v>
      </c>
      <c r="H160" s="6">
        <f t="shared" si="26"/>
        <v>-8.5511852505951807E-55</v>
      </c>
      <c r="I160" s="6">
        <f t="shared" si="26"/>
        <v>-9.0035756147583845E-82</v>
      </c>
      <c r="J160" s="6">
        <f t="shared" si="26"/>
        <v>-8.1273544206096995E-114</v>
      </c>
      <c r="K160" s="6">
        <f t="shared" si="26"/>
        <v>-6.591267354935144E-151</v>
      </c>
      <c r="L160" s="6">
        <f t="shared" si="26"/>
        <v>-4.9485794548361299E-193</v>
      </c>
      <c r="M160" s="6">
        <f t="shared" si="26"/>
        <v>-3.5100623756742391E-240</v>
      </c>
      <c r="N160" s="6">
        <f t="shared" si="26"/>
        <v>-2.3864156645007142E-292</v>
      </c>
      <c r="O160" s="6">
        <f t="shared" si="26"/>
        <v>0</v>
      </c>
      <c r="P160" s="6">
        <f t="shared" si="26"/>
        <v>0</v>
      </c>
      <c r="Q160" s="6">
        <f t="shared" si="26"/>
        <v>0</v>
      </c>
      <c r="R160" s="6">
        <f t="shared" si="26"/>
        <v>0</v>
      </c>
      <c r="S160" s="6">
        <f t="shared" si="26"/>
        <v>0</v>
      </c>
      <c r="T160" s="6">
        <f t="shared" si="25"/>
        <v>0</v>
      </c>
      <c r="U160" s="6">
        <f t="shared" si="25"/>
        <v>0</v>
      </c>
      <c r="V160" s="6">
        <f t="shared" si="25"/>
        <v>0</v>
      </c>
      <c r="W160" s="6">
        <f t="shared" si="25"/>
        <v>0</v>
      </c>
    </row>
    <row r="161" spans="1:23">
      <c r="A161" s="5">
        <f t="shared" si="24"/>
        <v>0.15200000000000011</v>
      </c>
      <c r="B161" s="10">
        <f t="shared" si="23"/>
        <v>-18.145352581171103</v>
      </c>
      <c r="D161" s="6">
        <f t="shared" si="26"/>
        <v>-18.145279685542352</v>
      </c>
      <c r="E161" s="6">
        <f t="shared" si="26"/>
        <v>-7.2895628750615496E-5</v>
      </c>
      <c r="F161" s="6">
        <f t="shared" si="26"/>
        <v>-2.7044725845855168E-16</v>
      </c>
      <c r="G161" s="6">
        <f t="shared" si="26"/>
        <v>-4.5067412576271382E-33</v>
      </c>
      <c r="H161" s="6">
        <f t="shared" si="26"/>
        <v>-4.8709807158195247E-55</v>
      </c>
      <c r="I161" s="6">
        <f t="shared" si="26"/>
        <v>-3.9805767782247385E-82</v>
      </c>
      <c r="J161" s="6">
        <f t="shared" si="26"/>
        <v>-2.6632913961597316E-114</v>
      </c>
      <c r="K161" s="6">
        <f t="shared" si="26"/>
        <v>-1.5288743372009921E-151</v>
      </c>
      <c r="L161" s="6">
        <f t="shared" si="26"/>
        <v>-7.7590827417406964E-194</v>
      </c>
      <c r="M161" s="6">
        <f t="shared" si="26"/>
        <v>-3.5527493648382904E-241</v>
      </c>
      <c r="N161" s="6">
        <f t="shared" si="26"/>
        <v>-1.4890465702411293E-293</v>
      </c>
      <c r="O161" s="6">
        <f t="shared" si="26"/>
        <v>0</v>
      </c>
      <c r="P161" s="6">
        <f t="shared" si="26"/>
        <v>0</v>
      </c>
      <c r="Q161" s="6">
        <f t="shared" si="26"/>
        <v>0</v>
      </c>
      <c r="R161" s="6">
        <f t="shared" si="26"/>
        <v>0</v>
      </c>
      <c r="S161" s="6">
        <f t="shared" si="26"/>
        <v>0</v>
      </c>
      <c r="T161" s="6">
        <f t="shared" si="25"/>
        <v>0</v>
      </c>
      <c r="U161" s="6">
        <f t="shared" si="25"/>
        <v>0</v>
      </c>
      <c r="V161" s="6">
        <f t="shared" si="25"/>
        <v>0</v>
      </c>
      <c r="W161" s="6">
        <f t="shared" si="25"/>
        <v>0</v>
      </c>
    </row>
    <row r="162" spans="1:23">
      <c r="A162" s="5">
        <f t="shared" si="24"/>
        <v>0.15300000000000011</v>
      </c>
      <c r="B162" s="10">
        <f t="shared" si="23"/>
        <v>-18.057332501213754</v>
      </c>
      <c r="D162" s="6">
        <f t="shared" si="26"/>
        <v>-18.057265127429979</v>
      </c>
      <c r="E162" s="6">
        <f t="shared" si="26"/>
        <v>-6.7373783773462588E-5</v>
      </c>
      <c r="F162" s="6">
        <f t="shared" si="26"/>
        <v>-2.2256818883132324E-16</v>
      </c>
      <c r="G162" s="6">
        <f t="shared" si="26"/>
        <v>-3.1540915902408044E-33</v>
      </c>
      <c r="H162" s="6">
        <f t="shared" si="26"/>
        <v>-2.768241064503216E-55</v>
      </c>
      <c r="I162" s="6">
        <f t="shared" si="26"/>
        <v>-1.7540153647081656E-82</v>
      </c>
      <c r="J162" s="6">
        <f t="shared" si="26"/>
        <v>-8.688070846695918E-115</v>
      </c>
      <c r="K162" s="6">
        <f t="shared" si="26"/>
        <v>-3.5254000823698967E-152</v>
      </c>
      <c r="L162" s="6">
        <f t="shared" si="26"/>
        <v>-1.2075144893548463E-194</v>
      </c>
      <c r="M162" s="6">
        <f t="shared" si="26"/>
        <v>-3.5629080745898894E-242</v>
      </c>
      <c r="N162" s="6">
        <f t="shared" si="26"/>
        <v>-9.1879529707889342E-295</v>
      </c>
      <c r="O162" s="6">
        <f t="shared" si="26"/>
        <v>0</v>
      </c>
      <c r="P162" s="6">
        <f t="shared" si="26"/>
        <v>0</v>
      </c>
      <c r="Q162" s="6">
        <f t="shared" si="26"/>
        <v>0</v>
      </c>
      <c r="R162" s="6">
        <f t="shared" si="26"/>
        <v>0</v>
      </c>
      <c r="S162" s="6">
        <f t="shared" si="26"/>
        <v>0</v>
      </c>
      <c r="T162" s="6">
        <f t="shared" si="25"/>
        <v>0</v>
      </c>
      <c r="U162" s="6">
        <f t="shared" si="25"/>
        <v>0</v>
      </c>
      <c r="V162" s="6">
        <f t="shared" si="25"/>
        <v>0</v>
      </c>
      <c r="W162" s="6">
        <f t="shared" si="25"/>
        <v>0</v>
      </c>
    </row>
    <row r="163" spans="1:23">
      <c r="A163" s="5">
        <f t="shared" si="24"/>
        <v>0.15400000000000011</v>
      </c>
      <c r="B163" s="10">
        <f t="shared" si="23"/>
        <v>-17.967281951670749</v>
      </c>
      <c r="D163" s="6">
        <f t="shared" si="26"/>
        <v>-17.967219704745172</v>
      </c>
      <c r="E163" s="6">
        <f t="shared" si="26"/>
        <v>-6.2246925576647905E-5</v>
      </c>
      <c r="F163" s="6">
        <f t="shared" si="26"/>
        <v>-1.830124893011007E-16</v>
      </c>
      <c r="G163" s="6">
        <f t="shared" si="26"/>
        <v>-2.2041521142360162E-33</v>
      </c>
      <c r="H163" s="6">
        <f t="shared" si="26"/>
        <v>-1.5695848122705237E-55</v>
      </c>
      <c r="I163" s="6">
        <f t="shared" si="26"/>
        <v>-7.7032039445205706E-83</v>
      </c>
      <c r="J163" s="6">
        <f t="shared" si="26"/>
        <v>-2.8213393597678494E-115</v>
      </c>
      <c r="K163" s="6">
        <f t="shared" si="26"/>
        <v>-8.0810631601184815E-153</v>
      </c>
      <c r="L163" s="6">
        <f t="shared" si="26"/>
        <v>-1.865148577367547E-195</v>
      </c>
      <c r="M163" s="6">
        <f t="shared" si="26"/>
        <v>-3.5401275061491122E-243</v>
      </c>
      <c r="N163" s="6">
        <f t="shared" si="26"/>
        <v>-5.6060645561352825E-296</v>
      </c>
      <c r="O163" s="6">
        <f t="shared" si="26"/>
        <v>0</v>
      </c>
      <c r="P163" s="6">
        <f t="shared" si="26"/>
        <v>0</v>
      </c>
      <c r="Q163" s="6">
        <f t="shared" si="26"/>
        <v>0</v>
      </c>
      <c r="R163" s="6">
        <f t="shared" si="26"/>
        <v>0</v>
      </c>
      <c r="S163" s="6">
        <f t="shared" ref="S163:W178" si="27">EXP($A163-S$4*EXP(4*$A163))*(-64*S$4^3*EXP(12*$A163) +240*S$4^2*EXP(8*$A163)-120*S$4*EXP(4*$A163))</f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>
      <c r="A164" s="5">
        <f t="shared" si="24"/>
        <v>0.15500000000000011</v>
      </c>
      <c r="B164" s="10">
        <f t="shared" si="23"/>
        <v>-17.875239242781383</v>
      </c>
      <c r="D164" s="6">
        <f t="shared" ref="D164:S179" si="28">EXP($A164-D$4*EXP(4*$A164))*(-64*D$4^3*EXP(12*$A164) +240*D$4^2*EXP(8*$A164)-120*D$4*EXP(4*$A164))</f>
        <v>-17.875181754178872</v>
      </c>
      <c r="E164" s="6">
        <f t="shared" si="28"/>
        <v>-5.7488602512116854E-5</v>
      </c>
      <c r="F164" s="6">
        <f t="shared" si="28"/>
        <v>-1.5036059765687234E-16</v>
      </c>
      <c r="G164" s="6">
        <f t="shared" si="28"/>
        <v>-1.5380194661841021E-33</v>
      </c>
      <c r="H164" s="6">
        <f t="shared" si="28"/>
        <v>-8.8788152658383579E-56</v>
      </c>
      <c r="I164" s="6">
        <f t="shared" si="28"/>
        <v>-3.371740986394553E-83</v>
      </c>
      <c r="J164" s="6">
        <f t="shared" si="28"/>
        <v>-9.1202491365714002E-116</v>
      </c>
      <c r="K164" s="6">
        <f t="shared" si="28"/>
        <v>-1.8413728574607721E-153</v>
      </c>
      <c r="L164" s="6">
        <f t="shared" si="28"/>
        <v>-2.8593055145472472E-196</v>
      </c>
      <c r="M164" s="6">
        <f t="shared" si="28"/>
        <v>-3.4849078339392969E-244</v>
      </c>
      <c r="N164" s="6">
        <f t="shared" si="28"/>
        <v>-3.38225813643679E-297</v>
      </c>
      <c r="O164" s="6">
        <f t="shared" si="28"/>
        <v>0</v>
      </c>
      <c r="P164" s="6">
        <f t="shared" si="28"/>
        <v>0</v>
      </c>
      <c r="Q164" s="6">
        <f t="shared" si="28"/>
        <v>0</v>
      </c>
      <c r="R164" s="6">
        <f t="shared" si="28"/>
        <v>0</v>
      </c>
      <c r="S164" s="6">
        <f t="shared" si="28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>
      <c r="A165" s="5">
        <f t="shared" si="24"/>
        <v>0.15600000000000011</v>
      </c>
      <c r="B165" s="10">
        <f t="shared" si="23"/>
        <v>-17.781243028560038</v>
      </c>
      <c r="D165" s="6">
        <f t="shared" si="28"/>
        <v>-17.78118995455835</v>
      </c>
      <c r="E165" s="6">
        <f t="shared" si="28"/>
        <v>-5.3074001688693151E-5</v>
      </c>
      <c r="F165" s="6">
        <f t="shared" si="28"/>
        <v>-1.2343024223332475E-16</v>
      </c>
      <c r="G165" s="6">
        <f t="shared" si="28"/>
        <v>-1.0715995372756981E-33</v>
      </c>
      <c r="H165" s="6">
        <f t="shared" si="28"/>
        <v>-5.0108402202111069E-56</v>
      </c>
      <c r="I165" s="6">
        <f t="shared" si="28"/>
        <v>-1.4708757545997281E-83</v>
      </c>
      <c r="J165" s="6">
        <f t="shared" si="28"/>
        <v>-2.9347393782692384E-116</v>
      </c>
      <c r="K165" s="6">
        <f t="shared" si="28"/>
        <v>-4.1707845001228358E-154</v>
      </c>
      <c r="L165" s="6">
        <f t="shared" si="28"/>
        <v>-4.350314097995793E-197</v>
      </c>
      <c r="M165" s="6">
        <f t="shared" si="28"/>
        <v>-3.3986433655907942E-245</v>
      </c>
      <c r="N165" s="6">
        <f t="shared" si="28"/>
        <v>-2.0176467351309804E-298</v>
      </c>
      <c r="O165" s="6">
        <f t="shared" si="28"/>
        <v>0</v>
      </c>
      <c r="P165" s="6">
        <f t="shared" si="28"/>
        <v>0</v>
      </c>
      <c r="Q165" s="6">
        <f t="shared" si="28"/>
        <v>0</v>
      </c>
      <c r="R165" s="6">
        <f t="shared" si="28"/>
        <v>0</v>
      </c>
      <c r="S165" s="6">
        <f t="shared" si="28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>
      <c r="A166" s="5">
        <f t="shared" si="24"/>
        <v>0.15700000000000011</v>
      </c>
      <c r="B166" s="10">
        <f t="shared" si="23"/>
        <v>-17.685332291142871</v>
      </c>
      <c r="D166" s="6">
        <f t="shared" si="28"/>
        <v>-17.685283311286177</v>
      </c>
      <c r="E166" s="6">
        <f t="shared" si="28"/>
        <v>-4.8979856691393457E-5</v>
      </c>
      <c r="F166" s="6">
        <f t="shared" si="28"/>
        <v>-1.0123760931439192E-16</v>
      </c>
      <c r="G166" s="6">
        <f t="shared" si="28"/>
        <v>-7.455057843329841E-34</v>
      </c>
      <c r="H166" s="6">
        <f t="shared" si="28"/>
        <v>-2.8212873795517576E-56</v>
      </c>
      <c r="I166" s="6">
        <f t="shared" si="28"/>
        <v>-6.3948578274902508E-84</v>
      </c>
      <c r="J166" s="6">
        <f t="shared" si="28"/>
        <v>-9.4001735217193693E-117</v>
      </c>
      <c r="K166" s="6">
        <f t="shared" si="28"/>
        <v>-9.3904441304835029E-155</v>
      </c>
      <c r="L166" s="6">
        <f t="shared" si="28"/>
        <v>-6.5687149738324571E-198</v>
      </c>
      <c r="M166" s="6">
        <f t="shared" si="28"/>
        <v>-3.2835643625887586E-246</v>
      </c>
      <c r="N166" s="6">
        <f t="shared" si="28"/>
        <v>-1.1900180554892476E-299</v>
      </c>
      <c r="O166" s="6">
        <f t="shared" si="28"/>
        <v>0</v>
      </c>
      <c r="P166" s="6">
        <f t="shared" si="28"/>
        <v>0</v>
      </c>
      <c r="Q166" s="6">
        <f t="shared" si="28"/>
        <v>0</v>
      </c>
      <c r="R166" s="6">
        <f t="shared" si="28"/>
        <v>0</v>
      </c>
      <c r="S166" s="6">
        <f t="shared" si="28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>
      <c r="A167" s="5">
        <f t="shared" si="24"/>
        <v>0.15800000000000011</v>
      </c>
      <c r="B167" s="10">
        <f t="shared" si="23"/>
        <v>-17.587546325019979</v>
      </c>
      <c r="D167" s="6">
        <f t="shared" si="28"/>
        <v>-17.587501140660088</v>
      </c>
      <c r="E167" s="6">
        <f t="shared" si="28"/>
        <v>-4.5184359890234875E-5</v>
      </c>
      <c r="F167" s="6">
        <f t="shared" si="28"/>
        <v>-8.2964724407779915E-17</v>
      </c>
      <c r="G167" s="6">
        <f t="shared" si="28"/>
        <v>-5.1786280680369668E-34</v>
      </c>
      <c r="H167" s="6">
        <f t="shared" si="28"/>
        <v>-1.5847517963123213E-56</v>
      </c>
      <c r="I167" s="6">
        <f t="shared" si="28"/>
        <v>-2.770850152552389E-84</v>
      </c>
      <c r="J167" s="6">
        <f t="shared" si="28"/>
        <v>-2.9970755719759457E-117</v>
      </c>
      <c r="K167" s="6">
        <f t="shared" si="28"/>
        <v>-2.1015340598706733E-155</v>
      </c>
      <c r="L167" s="6">
        <f t="shared" si="28"/>
        <v>-9.842983195218416E-199</v>
      </c>
      <c r="M167" s="6">
        <f t="shared" si="28"/>
        <v>-3.1426410842484375E-247</v>
      </c>
      <c r="N167" s="6">
        <f t="shared" si="28"/>
        <v>-6.9392455643216162E-301</v>
      </c>
      <c r="O167" s="6">
        <f t="shared" si="28"/>
        <v>0</v>
      </c>
      <c r="P167" s="6">
        <f t="shared" si="28"/>
        <v>0</v>
      </c>
      <c r="Q167" s="6">
        <f t="shared" si="28"/>
        <v>0</v>
      </c>
      <c r="R167" s="6">
        <f t="shared" si="28"/>
        <v>0</v>
      </c>
      <c r="S167" s="6">
        <f t="shared" si="28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>
      <c r="A168" s="5">
        <f t="shared" si="24"/>
        <v>0.15900000000000011</v>
      </c>
      <c r="B168" s="10">
        <f t="shared" si="23"/>
        <v>-17.487924721161288</v>
      </c>
      <c r="D168" s="6">
        <f t="shared" si="28"/>
        <v>-17.48788305408214</v>
      </c>
      <c r="E168" s="6">
        <f t="shared" si="28"/>
        <v>-4.166707914768637E-5</v>
      </c>
      <c r="F168" s="6">
        <f t="shared" si="28"/>
        <v>-6.7932076509285166E-17</v>
      </c>
      <c r="G168" s="6">
        <f t="shared" si="28"/>
        <v>-3.5918732723836225E-34</v>
      </c>
      <c r="H168" s="6">
        <f t="shared" si="28"/>
        <v>-8.8807212049857009E-57</v>
      </c>
      <c r="I168" s="6">
        <f t="shared" si="28"/>
        <v>-1.1965105332331468E-84</v>
      </c>
      <c r="J168" s="6">
        <f t="shared" si="28"/>
        <v>-9.5114554126750846E-118</v>
      </c>
      <c r="K168" s="6">
        <f t="shared" si="28"/>
        <v>-4.6747474991599179E-156</v>
      </c>
      <c r="L168" s="6">
        <f t="shared" si="28"/>
        <v>-1.4636805870963311E-199</v>
      </c>
      <c r="M168" s="6">
        <f t="shared" si="28"/>
        <v>-2.97945582216285E-248</v>
      </c>
      <c r="N168" s="6">
        <f t="shared" si="28"/>
        <v>-4.0003814790793523E-302</v>
      </c>
      <c r="O168" s="6">
        <f t="shared" si="28"/>
        <v>0</v>
      </c>
      <c r="P168" s="6">
        <f t="shared" si="28"/>
        <v>0</v>
      </c>
      <c r="Q168" s="6">
        <f t="shared" si="28"/>
        <v>0</v>
      </c>
      <c r="R168" s="6">
        <f t="shared" si="28"/>
        <v>0</v>
      </c>
      <c r="S168" s="6">
        <f t="shared" si="28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>
      <c r="A169" s="5">
        <f t="shared" si="24"/>
        <v>0.16000000000000011</v>
      </c>
      <c r="B169" s="10">
        <f t="shared" si="23"/>
        <v>-17.386507351044056</v>
      </c>
      <c r="D169" s="6">
        <f t="shared" si="28"/>
        <v>-17.386468942165315</v>
      </c>
      <c r="E169" s="6">
        <f t="shared" si="28"/>
        <v>-3.8408878739683811E-5</v>
      </c>
      <c r="F169" s="6">
        <f t="shared" si="28"/>
        <v>-5.5575662355505593E-17</v>
      </c>
      <c r="G169" s="6">
        <f t="shared" si="28"/>
        <v>-2.4875237682338497E-34</v>
      </c>
      <c r="H169" s="6">
        <f t="shared" si="28"/>
        <v>-4.9648274855087373E-57</v>
      </c>
      <c r="I169" s="6">
        <f t="shared" si="28"/>
        <v>-5.1491486225095211E-85</v>
      </c>
      <c r="J169" s="6">
        <f t="shared" si="28"/>
        <v>-3.0045238259822665E-118</v>
      </c>
      <c r="K169" s="6">
        <f t="shared" si="28"/>
        <v>-1.0335720890924548E-156</v>
      </c>
      <c r="L169" s="6">
        <f t="shared" si="28"/>
        <v>-2.1598609463737074E-200</v>
      </c>
      <c r="M169" s="6">
        <f t="shared" si="28"/>
        <v>-2.7980506523639733E-249</v>
      </c>
      <c r="N169" s="6">
        <f t="shared" si="28"/>
        <v>-2.2798227723528929E-303</v>
      </c>
      <c r="O169" s="6">
        <f t="shared" si="28"/>
        <v>0</v>
      </c>
      <c r="P169" s="6">
        <f t="shared" si="28"/>
        <v>0</v>
      </c>
      <c r="Q169" s="6">
        <f t="shared" si="28"/>
        <v>0</v>
      </c>
      <c r="R169" s="6">
        <f t="shared" si="28"/>
        <v>0</v>
      </c>
      <c r="S169" s="6">
        <f t="shared" si="28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>
      <c r="A170" s="5">
        <f t="shared" si="24"/>
        <v>0.16100000000000012</v>
      </c>
      <c r="B170" s="10">
        <f t="shared" si="23"/>
        <v>-17.283334350590014</v>
      </c>
      <c r="D170" s="6">
        <f t="shared" si="28"/>
        <v>-17.283298958745704</v>
      </c>
      <c r="E170" s="6">
        <f t="shared" si="28"/>
        <v>-3.5391844310836706E-5</v>
      </c>
      <c r="F170" s="6">
        <f t="shared" si="28"/>
        <v>-4.5427753626260964E-17</v>
      </c>
      <c r="G170" s="6">
        <f t="shared" si="28"/>
        <v>-1.7200884446880162E-34</v>
      </c>
      <c r="H170" s="6">
        <f t="shared" si="28"/>
        <v>-2.7690123978534025E-57</v>
      </c>
      <c r="I170" s="6">
        <f t="shared" si="28"/>
        <v>-2.2083290922205651E-85</v>
      </c>
      <c r="J170" s="6">
        <f t="shared" si="28"/>
        <v>-9.4466021230614963E-119</v>
      </c>
      <c r="K170" s="6">
        <f t="shared" si="28"/>
        <v>-2.2712958174245136E-157</v>
      </c>
      <c r="L170" s="6">
        <f t="shared" si="28"/>
        <v>-3.1626548164642386E-201</v>
      </c>
      <c r="M170" s="6">
        <f t="shared" si="28"/>
        <v>-2.602759992206105E-250</v>
      </c>
      <c r="N170" s="6">
        <f t="shared" si="28"/>
        <v>-1.2843733844099208E-304</v>
      </c>
      <c r="O170" s="6">
        <f t="shared" si="28"/>
        <v>0</v>
      </c>
      <c r="P170" s="6">
        <f t="shared" si="28"/>
        <v>0</v>
      </c>
      <c r="Q170" s="6">
        <f t="shared" si="28"/>
        <v>0</v>
      </c>
      <c r="R170" s="6">
        <f t="shared" si="28"/>
        <v>0</v>
      </c>
      <c r="S170" s="6">
        <f t="shared" si="28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>
      <c r="A171" s="5">
        <f t="shared" si="24"/>
        <v>0.16200000000000012</v>
      </c>
      <c r="B171" s="10">
        <f t="shared" si="23"/>
        <v>-17.178446104021127</v>
      </c>
      <c r="D171" s="6">
        <f t="shared" si="28"/>
        <v>-17.178413504809438</v>
      </c>
      <c r="E171" s="6">
        <f t="shared" si="28"/>
        <v>-3.2599211690121444E-5</v>
      </c>
      <c r="F171" s="6">
        <f t="shared" si="28"/>
        <v>-3.710079725751403E-17</v>
      </c>
      <c r="G171" s="6">
        <f t="shared" si="28"/>
        <v>-1.1875966655904117E-34</v>
      </c>
      <c r="H171" s="6">
        <f t="shared" si="28"/>
        <v>-1.5406582076938046E-57</v>
      </c>
      <c r="I171" s="6">
        <f t="shared" si="28"/>
        <v>-9.4383407557464268E-86</v>
      </c>
      <c r="J171" s="6">
        <f t="shared" si="28"/>
        <v>-2.9562336813277039E-119</v>
      </c>
      <c r="K171" s="6">
        <f t="shared" si="28"/>
        <v>-4.9607383717791562E-158</v>
      </c>
      <c r="L171" s="6">
        <f t="shared" si="28"/>
        <v>-4.595268362302671E-202</v>
      </c>
      <c r="M171" s="6">
        <f t="shared" si="28"/>
        <v>-2.398037709256791E-251</v>
      </c>
      <c r="N171" s="6">
        <f t="shared" si="28"/>
        <v>-7.1524027596081011E-306</v>
      </c>
      <c r="O171" s="6">
        <f t="shared" si="28"/>
        <v>0</v>
      </c>
      <c r="P171" s="6">
        <f t="shared" si="28"/>
        <v>0</v>
      </c>
      <c r="Q171" s="6">
        <f t="shared" si="28"/>
        <v>0</v>
      </c>
      <c r="R171" s="6">
        <f t="shared" si="28"/>
        <v>0</v>
      </c>
      <c r="S171" s="6">
        <f t="shared" si="28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>
      <c r="A172" s="5">
        <f t="shared" si="24"/>
        <v>0.16300000000000012</v>
      </c>
      <c r="B172" s="10">
        <f t="shared" si="23"/>
        <v>-17.071883227641425</v>
      </c>
      <c r="D172" s="6">
        <f t="shared" si="28"/>
        <v>-17.071853212342027</v>
      </c>
      <c r="E172" s="6">
        <f t="shared" si="28"/>
        <v>-3.0015299398928257E-5</v>
      </c>
      <c r="F172" s="6">
        <f t="shared" si="28"/>
        <v>-3.0273950176187973E-17</v>
      </c>
      <c r="G172" s="6">
        <f t="shared" si="28"/>
        <v>-8.186893642906245E-35</v>
      </c>
      <c r="H172" s="6">
        <f t="shared" si="28"/>
        <v>-8.551537478302348E-58</v>
      </c>
      <c r="I172" s="6">
        <f t="shared" si="28"/>
        <v>-4.0199903181337853E-86</v>
      </c>
      <c r="J172" s="6">
        <f t="shared" si="28"/>
        <v>-9.2078216768852941E-120</v>
      </c>
      <c r="K172" s="6">
        <f t="shared" si="28"/>
        <v>-1.0768320589366154E-158</v>
      </c>
      <c r="L172" s="6">
        <f t="shared" si="28"/>
        <v>-6.625055989000842E-203</v>
      </c>
      <c r="M172" s="6">
        <f t="shared" si="28"/>
        <v>-2.1882884573054167E-252</v>
      </c>
      <c r="N172" s="6">
        <f t="shared" si="28"/>
        <v>-3.9369769120332924E-307</v>
      </c>
      <c r="O172" s="6">
        <f t="shared" si="28"/>
        <v>0</v>
      </c>
      <c r="P172" s="6">
        <f t="shared" si="28"/>
        <v>0</v>
      </c>
      <c r="Q172" s="6">
        <f t="shared" si="28"/>
        <v>0</v>
      </c>
      <c r="R172" s="6">
        <f t="shared" si="28"/>
        <v>0</v>
      </c>
      <c r="S172" s="6">
        <f t="shared" si="28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>
      <c r="A173" s="5">
        <f t="shared" si="24"/>
        <v>0.16400000000000012</v>
      </c>
      <c r="B173" s="10">
        <f t="shared" si="23"/>
        <v>-16.96368655355419</v>
      </c>
      <c r="D173" s="6">
        <f t="shared" si="28"/>
        <v>-16.963658928109503</v>
      </c>
      <c r="E173" s="6">
        <f t="shared" si="28"/>
        <v>-2.762544468885865E-5</v>
      </c>
      <c r="F173" s="6">
        <f t="shared" si="28"/>
        <v>-2.468182720401813E-17</v>
      </c>
      <c r="G173" s="6">
        <f t="shared" si="28"/>
        <v>-5.6350612371536572E-35</v>
      </c>
      <c r="H173" s="6">
        <f t="shared" si="28"/>
        <v>-4.7351574431106867E-58</v>
      </c>
      <c r="I173" s="6">
        <f t="shared" si="28"/>
        <v>-1.7062624598336573E-86</v>
      </c>
      <c r="J173" s="6">
        <f t="shared" si="28"/>
        <v>-2.8544460943995168E-120</v>
      </c>
      <c r="K173" s="6">
        <f t="shared" si="28"/>
        <v>-2.3231002810111871E-159</v>
      </c>
      <c r="L173" s="6">
        <f t="shared" si="28"/>
        <v>-9.4770738969752296E-204</v>
      </c>
      <c r="M173" s="6">
        <f t="shared" si="28"/>
        <v>-1.9777121444609733E-253</v>
      </c>
      <c r="N173" s="6">
        <f t="shared" si="28"/>
        <v>0</v>
      </c>
      <c r="O173" s="6">
        <f t="shared" si="28"/>
        <v>0</v>
      </c>
      <c r="P173" s="6">
        <f t="shared" si="28"/>
        <v>0</v>
      </c>
      <c r="Q173" s="6">
        <f t="shared" si="28"/>
        <v>0</v>
      </c>
      <c r="R173" s="6">
        <f t="shared" si="28"/>
        <v>0</v>
      </c>
      <c r="S173" s="6">
        <f t="shared" si="28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>
      <c r="A174" s="5">
        <f t="shared" si="24"/>
        <v>0.16500000000000012</v>
      </c>
      <c r="B174" s="10">
        <f t="shared" si="23"/>
        <v>-16.853897113322439</v>
      </c>
      <c r="D174" s="6">
        <f t="shared" si="28"/>
        <v>-16.853871697379486</v>
      </c>
      <c r="E174" s="6">
        <f t="shared" si="28"/>
        <v>-2.541594295209845E-5</v>
      </c>
      <c r="F174" s="6">
        <f t="shared" si="28"/>
        <v>-2.0105106603499851E-17</v>
      </c>
      <c r="G174" s="6">
        <f t="shared" si="28"/>
        <v>-3.872618879219591E-35</v>
      </c>
      <c r="H174" s="6">
        <f t="shared" si="28"/>
        <v>-2.6156086527751628E-58</v>
      </c>
      <c r="I174" s="6">
        <f t="shared" si="28"/>
        <v>-7.2169233646188252E-87</v>
      </c>
      <c r="J174" s="6">
        <f t="shared" si="28"/>
        <v>-8.8069467408107419E-121</v>
      </c>
      <c r="K174" s="6">
        <f t="shared" si="28"/>
        <v>-4.9807588742385412E-160</v>
      </c>
      <c r="L174" s="6">
        <f t="shared" si="28"/>
        <v>-1.3450902322385584E-204</v>
      </c>
      <c r="M174" s="6">
        <f t="shared" si="28"/>
        <v>-1.7701690664360074E-254</v>
      </c>
      <c r="N174" s="6">
        <f t="shared" si="28"/>
        <v>0</v>
      </c>
      <c r="O174" s="6">
        <f t="shared" si="28"/>
        <v>0</v>
      </c>
      <c r="P174" s="6">
        <f t="shared" si="28"/>
        <v>0</v>
      </c>
      <c r="Q174" s="6">
        <f t="shared" si="28"/>
        <v>0</v>
      </c>
      <c r="R174" s="6">
        <f t="shared" si="28"/>
        <v>0</v>
      </c>
      <c r="S174" s="6">
        <f t="shared" si="28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>
      <c r="A175" s="5">
        <f t="shared" si="24"/>
        <v>0.16600000000000012</v>
      </c>
      <c r="B175" s="10">
        <f t="shared" si="23"/>
        <v>-16.742556121581398</v>
      </c>
      <c r="D175" s="6">
        <f t="shared" si="28"/>
        <v>-16.742532747591046</v>
      </c>
      <c r="E175" s="6">
        <f t="shared" si="28"/>
        <v>-2.3373990352553621E-5</v>
      </c>
      <c r="F175" s="6">
        <f t="shared" si="28"/>
        <v>-1.636269347606241E-17</v>
      </c>
      <c r="G175" s="6">
        <f t="shared" si="28"/>
        <v>-2.6572646313730603E-35</v>
      </c>
      <c r="H175" s="6">
        <f t="shared" si="28"/>
        <v>-1.4413020812266398E-58</v>
      </c>
      <c r="I175" s="6">
        <f t="shared" si="28"/>
        <v>-3.0418494178880324E-87</v>
      </c>
      <c r="J175" s="6">
        <f t="shared" si="28"/>
        <v>-2.7043270416926795E-121</v>
      </c>
      <c r="K175" s="6">
        <f t="shared" si="28"/>
        <v>-1.0612552854066603E-160</v>
      </c>
      <c r="L175" s="6">
        <f t="shared" si="28"/>
        <v>-1.8941193969387583E-205</v>
      </c>
      <c r="M175" s="6">
        <f t="shared" si="28"/>
        <v>-1.5690714102656841E-255</v>
      </c>
      <c r="N175" s="6">
        <f t="shared" si="28"/>
        <v>0</v>
      </c>
      <c r="O175" s="6">
        <f t="shared" si="28"/>
        <v>0</v>
      </c>
      <c r="P175" s="6">
        <f t="shared" si="28"/>
        <v>0</v>
      </c>
      <c r="Q175" s="6">
        <f t="shared" si="28"/>
        <v>0</v>
      </c>
      <c r="R175" s="6">
        <f t="shared" si="28"/>
        <v>0</v>
      </c>
      <c r="S175" s="6">
        <f t="shared" si="28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>
      <c r="A176" s="5">
        <f t="shared" si="24"/>
        <v>0.16700000000000012</v>
      </c>
      <c r="B176" s="10">
        <f t="shared" si="23"/>
        <v>-16.629704959611988</v>
      </c>
      <c r="D176" s="6">
        <f t="shared" si="28"/>
        <v>-16.629683471982457</v>
      </c>
      <c r="E176" s="6">
        <f t="shared" si="28"/>
        <v>-2.1487629531196903E-5</v>
      </c>
      <c r="F176" s="6">
        <f t="shared" si="28"/>
        <v>-1.3305188446527071E-17</v>
      </c>
      <c r="G176" s="6">
        <f t="shared" si="28"/>
        <v>-1.8204806984061614E-35</v>
      </c>
      <c r="H176" s="6">
        <f t="shared" si="28"/>
        <v>-7.9227679757143413E-59</v>
      </c>
      <c r="I176" s="6">
        <f t="shared" si="28"/>
        <v>-1.2776049761851522E-87</v>
      </c>
      <c r="J176" s="6">
        <f t="shared" si="28"/>
        <v>-8.2644712630116477E-122</v>
      </c>
      <c r="K176" s="6">
        <f t="shared" si="28"/>
        <v>-2.2471402033120045E-161</v>
      </c>
      <c r="L176" s="6">
        <f t="shared" si="28"/>
        <v>-2.6462346568660521E-206</v>
      </c>
      <c r="M176" s="6">
        <f t="shared" si="28"/>
        <v>-1.3773047278881514E-256</v>
      </c>
      <c r="N176" s="6">
        <f t="shared" si="28"/>
        <v>0</v>
      </c>
      <c r="O176" s="6">
        <f t="shared" si="28"/>
        <v>0</v>
      </c>
      <c r="P176" s="6">
        <f t="shared" si="28"/>
        <v>0</v>
      </c>
      <c r="Q176" s="6">
        <f t="shared" si="28"/>
        <v>0</v>
      </c>
      <c r="R176" s="6">
        <f t="shared" si="28"/>
        <v>0</v>
      </c>
      <c r="S176" s="6">
        <f t="shared" si="28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>
      <c r="A177" s="5">
        <f t="shared" si="24"/>
        <v>0.16800000000000012</v>
      </c>
      <c r="B177" s="10">
        <f t="shared" si="23"/>
        <v>-16.515385158883493</v>
      </c>
      <c r="D177" s="6">
        <f t="shared" si="28"/>
        <v>-16.515365413185251</v>
      </c>
      <c r="E177" s="6">
        <f t="shared" si="28"/>
        <v>-1.9745698244252366E-5</v>
      </c>
      <c r="F177" s="6">
        <f t="shared" si="28"/>
        <v>-1.0809449043016053E-17</v>
      </c>
      <c r="G177" s="6">
        <f t="shared" si="28"/>
        <v>-1.2452480063944176E-35</v>
      </c>
      <c r="H177" s="6">
        <f t="shared" si="28"/>
        <v>-4.3444448470472352E-59</v>
      </c>
      <c r="I177" s="6">
        <f t="shared" si="28"/>
        <v>-5.3471531857656075E-88</v>
      </c>
      <c r="J177" s="6">
        <f t="shared" si="28"/>
        <v>-2.513533230313747E-122</v>
      </c>
      <c r="K177" s="6">
        <f t="shared" si="28"/>
        <v>-4.7284146106294965E-162</v>
      </c>
      <c r="L177" s="6">
        <f t="shared" si="28"/>
        <v>-3.6677578592497039E-207</v>
      </c>
      <c r="M177" s="6">
        <f t="shared" si="28"/>
        <v>-1.1971807860684573E-257</v>
      </c>
      <c r="N177" s="6">
        <f t="shared" si="28"/>
        <v>0</v>
      </c>
      <c r="O177" s="6">
        <f t="shared" si="28"/>
        <v>0</v>
      </c>
      <c r="P177" s="6">
        <f t="shared" si="28"/>
        <v>0</v>
      </c>
      <c r="Q177" s="6">
        <f t="shared" si="28"/>
        <v>0</v>
      </c>
      <c r="R177" s="6">
        <f t="shared" si="28"/>
        <v>0</v>
      </c>
      <c r="S177" s="6">
        <f t="shared" si="28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>
      <c r="A178" s="5">
        <f t="shared" si="24"/>
        <v>0.16900000000000012</v>
      </c>
      <c r="B178" s="10">
        <f t="shared" si="23"/>
        <v>-16.399638384574253</v>
      </c>
      <c r="D178" s="6">
        <f t="shared" si="28"/>
        <v>-16.399620246793454</v>
      </c>
      <c r="E178" s="6">
        <f t="shared" si="28"/>
        <v>-1.8137780797920232E-5</v>
      </c>
      <c r="F178" s="6">
        <f t="shared" si="28"/>
        <v>-8.7740649899036408E-18</v>
      </c>
      <c r="G178" s="6">
        <f t="shared" si="28"/>
        <v>-8.5043555162181697E-36</v>
      </c>
      <c r="H178" s="6">
        <f t="shared" si="28"/>
        <v>-2.3764178211883925E-59</v>
      </c>
      <c r="I178" s="6">
        <f t="shared" si="28"/>
        <v>-2.2300246435783737E-88</v>
      </c>
      <c r="J178" s="6">
        <f t="shared" si="28"/>
        <v>-7.6078076137723529E-123</v>
      </c>
      <c r="K178" s="6">
        <f t="shared" si="28"/>
        <v>-9.8870126067634053E-163</v>
      </c>
      <c r="L178" s="6">
        <f t="shared" si="28"/>
        <v>-5.0432493335404663E-208</v>
      </c>
      <c r="M178" s="6">
        <f t="shared" si="28"/>
        <v>-1.0304211028982134E-258</v>
      </c>
      <c r="N178" s="6">
        <f t="shared" si="28"/>
        <v>0</v>
      </c>
      <c r="O178" s="6">
        <f t="shared" si="28"/>
        <v>0</v>
      </c>
      <c r="P178" s="6">
        <f t="shared" si="28"/>
        <v>0</v>
      </c>
      <c r="Q178" s="6">
        <f t="shared" si="28"/>
        <v>0</v>
      </c>
      <c r="R178" s="6">
        <f t="shared" si="28"/>
        <v>0</v>
      </c>
      <c r="S178" s="6">
        <f t="shared" si="28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>
      <c r="A179" s="5">
        <f t="shared" si="24"/>
        <v>0.17000000000000012</v>
      </c>
      <c r="B179" s="10">
        <f t="shared" si="23"/>
        <v>-16.282506419079589</v>
      </c>
      <c r="D179" s="6">
        <f t="shared" si="28"/>
        <v>-16.28248976491744</v>
      </c>
      <c r="E179" s="6">
        <f t="shared" si="28"/>
        <v>-1.6654162148325654E-5</v>
      </c>
      <c r="F179" s="6">
        <f t="shared" si="28"/>
        <v>-7.1155971985279086E-18</v>
      </c>
      <c r="G179" s="6">
        <f t="shared" si="28"/>
        <v>-5.7988248952970049E-36</v>
      </c>
      <c r="H179" s="6">
        <f t="shared" si="28"/>
        <v>-1.2966960625026793E-59</v>
      </c>
      <c r="I179" s="6">
        <f t="shared" si="28"/>
        <v>-9.2672640302663049E-89</v>
      </c>
      <c r="J179" s="6">
        <f t="shared" si="28"/>
        <v>-2.2915606200560138E-123</v>
      </c>
      <c r="K179" s="6">
        <f t="shared" si="28"/>
        <v>-2.0543186877733394E-163</v>
      </c>
      <c r="L179" s="6">
        <f t="shared" si="28"/>
        <v>-6.8792932966351267E-209</v>
      </c>
      <c r="M179" s="6">
        <f t="shared" si="28"/>
        <v>-8.7816864092355979E-260</v>
      </c>
      <c r="N179" s="6">
        <f t="shared" si="28"/>
        <v>0</v>
      </c>
      <c r="O179" s="6">
        <f t="shared" si="28"/>
        <v>0</v>
      </c>
      <c r="P179" s="6">
        <f t="shared" si="28"/>
        <v>0</v>
      </c>
      <c r="Q179" s="6">
        <f t="shared" si="28"/>
        <v>0</v>
      </c>
      <c r="R179" s="6">
        <f t="shared" si="28"/>
        <v>0</v>
      </c>
      <c r="S179" s="6">
        <f t="shared" ref="S179:W194" si="29">EXP($A179-S$4*EXP(4*$A179))*(-64*S$4^3*EXP(12*$A179) +240*S$4^2*EXP(8*$A179)-120*S$4*EXP(4*$A179))</f>
        <v>0</v>
      </c>
      <c r="T179" s="6">
        <f t="shared" si="29"/>
        <v>0</v>
      </c>
      <c r="U179" s="6">
        <f t="shared" si="29"/>
        <v>0</v>
      </c>
      <c r="V179" s="6">
        <f t="shared" si="29"/>
        <v>0</v>
      </c>
      <c r="W179" s="6">
        <f t="shared" si="29"/>
        <v>0</v>
      </c>
    </row>
    <row r="180" spans="1:23">
      <c r="A180" s="5">
        <f t="shared" si="24"/>
        <v>0.17100000000000012</v>
      </c>
      <c r="B180" s="10">
        <f t="shared" si="23"/>
        <v>-16.164031145515079</v>
      </c>
      <c r="D180" s="6">
        <f t="shared" ref="D180:S195" si="30">EXP($A180-D$4*EXP(4*$A180))*(-64*D$4^3*EXP(12*$A180) +240*D$4^2*EXP(8*$A180)-120*D$4*EXP(4*$A180))</f>
        <v>-16.16401585973054</v>
      </c>
      <c r="E180" s="6">
        <f t="shared" si="30"/>
        <v>-1.5285784540248352E-5</v>
      </c>
      <c r="F180" s="6">
        <f t="shared" si="30"/>
        <v>-5.7654543568484904E-18</v>
      </c>
      <c r="G180" s="6">
        <f t="shared" si="30"/>
        <v>-3.9477429516177887E-36</v>
      </c>
      <c r="H180" s="6">
        <f t="shared" si="30"/>
        <v>-7.0579107639141015E-60</v>
      </c>
      <c r="I180" s="6">
        <f t="shared" si="30"/>
        <v>-3.8374440487359237E-89</v>
      </c>
      <c r="J180" s="6">
        <f t="shared" si="30"/>
        <v>-6.8689710992399375E-124</v>
      </c>
      <c r="K180" s="6">
        <f t="shared" si="30"/>
        <v>-4.241434149799737E-164</v>
      </c>
      <c r="L180" s="6">
        <f t="shared" si="30"/>
        <v>-9.3086538612239892E-210</v>
      </c>
      <c r="M180" s="6">
        <f t="shared" si="30"/>
        <v>-7.4102366423942574E-261</v>
      </c>
      <c r="N180" s="6">
        <f t="shared" si="30"/>
        <v>0</v>
      </c>
      <c r="O180" s="6">
        <f t="shared" si="30"/>
        <v>0</v>
      </c>
      <c r="P180" s="6">
        <f t="shared" si="30"/>
        <v>0</v>
      </c>
      <c r="Q180" s="6">
        <f t="shared" si="30"/>
        <v>0</v>
      </c>
      <c r="R180" s="6">
        <f t="shared" si="30"/>
        <v>0</v>
      </c>
      <c r="S180" s="6">
        <f t="shared" si="30"/>
        <v>0</v>
      </c>
      <c r="T180" s="6">
        <f t="shared" si="29"/>
        <v>0</v>
      </c>
      <c r="U180" s="6">
        <f t="shared" si="29"/>
        <v>0</v>
      </c>
      <c r="V180" s="6">
        <f t="shared" si="29"/>
        <v>0</v>
      </c>
      <c r="W180" s="6">
        <f t="shared" si="29"/>
        <v>0</v>
      </c>
    </row>
    <row r="181" spans="1:23">
      <c r="A181" s="5">
        <f t="shared" si="24"/>
        <v>0.17200000000000013</v>
      </c>
      <c r="B181" s="10">
        <f t="shared" si="23"/>
        <v>-16.044254531224531</v>
      </c>
      <c r="D181" s="6">
        <f t="shared" si="30"/>
        <v>-16.044240507017967</v>
      </c>
      <c r="E181" s="6">
        <f t="shared" si="30"/>
        <v>-1.402420656296485E-5</v>
      </c>
      <c r="F181" s="6">
        <f t="shared" si="30"/>
        <v>-4.6673013598479947E-18</v>
      </c>
      <c r="G181" s="6">
        <f t="shared" si="30"/>
        <v>-2.6832754752102892E-36</v>
      </c>
      <c r="H181" s="6">
        <f t="shared" si="30"/>
        <v>-3.8320608499880413E-60</v>
      </c>
      <c r="I181" s="6">
        <f t="shared" si="30"/>
        <v>-1.5833429950961335E-89</v>
      </c>
      <c r="J181" s="6">
        <f t="shared" si="30"/>
        <v>-2.048953373647815E-124</v>
      </c>
      <c r="K181" s="6">
        <f t="shared" si="30"/>
        <v>-8.7013927337326038E-165</v>
      </c>
      <c r="L181" s="6">
        <f t="shared" si="30"/>
        <v>-1.2494693809990917E-210</v>
      </c>
      <c r="M181" s="6">
        <f t="shared" si="30"/>
        <v>-6.1909875696798428E-262</v>
      </c>
      <c r="N181" s="6">
        <f t="shared" si="30"/>
        <v>0</v>
      </c>
      <c r="O181" s="6">
        <f t="shared" si="30"/>
        <v>0</v>
      </c>
      <c r="P181" s="6">
        <f t="shared" si="30"/>
        <v>0</v>
      </c>
      <c r="Q181" s="6">
        <f t="shared" si="30"/>
        <v>0</v>
      </c>
      <c r="R181" s="6">
        <f t="shared" si="30"/>
        <v>0</v>
      </c>
      <c r="S181" s="6">
        <f t="shared" si="30"/>
        <v>0</v>
      </c>
      <c r="T181" s="6">
        <f t="shared" si="29"/>
        <v>0</v>
      </c>
      <c r="U181" s="6">
        <f t="shared" si="29"/>
        <v>0</v>
      </c>
      <c r="V181" s="6">
        <f t="shared" si="29"/>
        <v>0</v>
      </c>
      <c r="W181" s="6">
        <f t="shared" si="29"/>
        <v>0</v>
      </c>
    </row>
    <row r="182" spans="1:23">
      <c r="A182" s="5">
        <f t="shared" si="24"/>
        <v>0.17300000000000013</v>
      </c>
      <c r="B182" s="10">
        <f t="shared" si="23"/>
        <v>-15.923218611301357</v>
      </c>
      <c r="D182" s="6">
        <f t="shared" si="30"/>
        <v>-15.92320574973685</v>
      </c>
      <c r="E182" s="6">
        <f t="shared" si="30"/>
        <v>-1.2861564506193847E-5</v>
      </c>
      <c r="F182" s="6">
        <f t="shared" si="30"/>
        <v>-3.7749109627097044E-18</v>
      </c>
      <c r="G182" s="6">
        <f t="shared" si="30"/>
        <v>-1.8209012957143949E-36</v>
      </c>
      <c r="H182" s="6">
        <f t="shared" si="30"/>
        <v>-2.0754035664560809E-60</v>
      </c>
      <c r="I182" s="6">
        <f t="shared" si="30"/>
        <v>-6.5094476806084172E-90</v>
      </c>
      <c r="J182" s="6">
        <f t="shared" si="30"/>
        <v>-6.0819663623058012E-125</v>
      </c>
      <c r="K182" s="6">
        <f t="shared" si="30"/>
        <v>-1.7737191128684557E-165</v>
      </c>
      <c r="L182" s="6">
        <f t="shared" si="30"/>
        <v>-1.6635888089564977E-211</v>
      </c>
      <c r="M182" s="6">
        <f t="shared" si="30"/>
        <v>-5.1208747015854088E-263</v>
      </c>
      <c r="N182" s="6">
        <f t="shared" si="30"/>
        <v>0</v>
      </c>
      <c r="O182" s="6">
        <f t="shared" si="30"/>
        <v>0</v>
      </c>
      <c r="P182" s="6">
        <f t="shared" si="30"/>
        <v>0</v>
      </c>
      <c r="Q182" s="6">
        <f t="shared" si="30"/>
        <v>0</v>
      </c>
      <c r="R182" s="6">
        <f t="shared" si="30"/>
        <v>0</v>
      </c>
      <c r="S182" s="6">
        <f t="shared" si="30"/>
        <v>0</v>
      </c>
      <c r="T182" s="6">
        <f t="shared" si="29"/>
        <v>0</v>
      </c>
      <c r="U182" s="6">
        <f t="shared" si="29"/>
        <v>0</v>
      </c>
      <c r="V182" s="6">
        <f t="shared" si="29"/>
        <v>0</v>
      </c>
      <c r="W182" s="6">
        <f t="shared" si="29"/>
        <v>0</v>
      </c>
    </row>
    <row r="183" spans="1:23">
      <c r="A183" s="5">
        <f t="shared" si="24"/>
        <v>0.17400000000000013</v>
      </c>
      <c r="B183" s="10">
        <f t="shared" si="23"/>
        <v>-15.800965472132006</v>
      </c>
      <c r="D183" s="6">
        <f t="shared" si="30"/>
        <v>-15.800953681596102</v>
      </c>
      <c r="E183" s="6">
        <f t="shared" si="30"/>
        <v>-1.1790535903692534E-5</v>
      </c>
      <c r="F183" s="6">
        <f t="shared" si="30"/>
        <v>-3.0503844689368545E-18</v>
      </c>
      <c r="G183" s="6">
        <f t="shared" si="30"/>
        <v>-1.2336998545019698E-36</v>
      </c>
      <c r="H183" s="6">
        <f t="shared" si="30"/>
        <v>-1.1211979564718118E-60</v>
      </c>
      <c r="I183" s="6">
        <f t="shared" si="30"/>
        <v>-2.6665098766434963E-90</v>
      </c>
      <c r="J183" s="6">
        <f t="shared" si="30"/>
        <v>-1.7964658820694636E-125</v>
      </c>
      <c r="K183" s="6">
        <f t="shared" si="30"/>
        <v>-3.5924423894284968E-166</v>
      </c>
      <c r="L183" s="6">
        <f t="shared" si="30"/>
        <v>-2.1970194262957716E-212</v>
      </c>
      <c r="M183" s="6">
        <f t="shared" si="30"/>
        <v>-4.1934099448473665E-264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29"/>
        <v>0</v>
      </c>
      <c r="U183" s="6">
        <f t="shared" si="29"/>
        <v>0</v>
      </c>
      <c r="V183" s="6">
        <f t="shared" si="29"/>
        <v>0</v>
      </c>
      <c r="W183" s="6">
        <f t="shared" si="29"/>
        <v>0</v>
      </c>
    </row>
    <row r="184" spans="1:23">
      <c r="A184" s="5">
        <f t="shared" si="24"/>
        <v>0.17500000000000013</v>
      </c>
      <c r="B184" s="10">
        <f t="shared" si="23"/>
        <v>-15.677537234970597</v>
      </c>
      <c r="D184" s="6">
        <f t="shared" si="30"/>
        <v>-15.67752643066544</v>
      </c>
      <c r="E184" s="6">
        <f t="shared" si="30"/>
        <v>-1.0804305156492809E-5</v>
      </c>
      <c r="F184" s="6">
        <f t="shared" si="30"/>
        <v>-2.4626794029068056E-18</v>
      </c>
      <c r="G184" s="6">
        <f t="shared" si="30"/>
        <v>-8.3451047323350801E-37</v>
      </c>
      <c r="H184" s="6">
        <f t="shared" si="30"/>
        <v>-6.041812510837752E-61</v>
      </c>
      <c r="I184" s="6">
        <f t="shared" si="30"/>
        <v>-1.0883432317796522E-90</v>
      </c>
      <c r="J184" s="6">
        <f t="shared" si="30"/>
        <v>-5.2801759010343057E-126</v>
      </c>
      <c r="K184" s="6">
        <f t="shared" si="30"/>
        <v>-7.229237351563507E-167</v>
      </c>
      <c r="L184" s="6">
        <f t="shared" si="30"/>
        <v>-2.8778965642475223E-213</v>
      </c>
      <c r="M184" s="6">
        <f t="shared" si="30"/>
        <v>-3.3994759021878505E-265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29"/>
        <v>0</v>
      </c>
      <c r="U184" s="6">
        <f t="shared" si="29"/>
        <v>0</v>
      </c>
      <c r="V184" s="6">
        <f t="shared" si="29"/>
        <v>0</v>
      </c>
      <c r="W184" s="6">
        <f t="shared" si="29"/>
        <v>0</v>
      </c>
    </row>
    <row r="185" spans="1:23">
      <c r="A185" s="5">
        <f t="shared" si="24"/>
        <v>0.17600000000000013</v>
      </c>
      <c r="B185" s="10">
        <f t="shared" si="23"/>
        <v>-15.552976039553556</v>
      </c>
      <c r="D185" s="6">
        <f t="shared" si="30"/>
        <v>-15.552966143022424</v>
      </c>
      <c r="E185" s="6">
        <f t="shared" si="30"/>
        <v>-9.8965311320965167E-6</v>
      </c>
      <c r="F185" s="6">
        <f t="shared" si="30"/>
        <v>-1.9863923157319759E-18</v>
      </c>
      <c r="G185" s="6">
        <f t="shared" si="30"/>
        <v>-5.6357332929093467E-37</v>
      </c>
      <c r="H185" s="6">
        <f t="shared" si="30"/>
        <v>-3.2475288059897254E-61</v>
      </c>
      <c r="I185" s="6">
        <f t="shared" si="30"/>
        <v>-4.4259436070562928E-91</v>
      </c>
      <c r="J185" s="6">
        <f t="shared" si="30"/>
        <v>-1.5442715345474099E-126</v>
      </c>
      <c r="K185" s="6">
        <f t="shared" si="30"/>
        <v>-1.4453786301339528E-167</v>
      </c>
      <c r="L185" s="6">
        <f t="shared" si="30"/>
        <v>-3.7390013914228225E-214</v>
      </c>
      <c r="M185" s="6">
        <f t="shared" si="30"/>
        <v>-2.7281015928521808E-266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29"/>
        <v>0</v>
      </c>
      <c r="U185" s="6">
        <f t="shared" si="29"/>
        <v>0</v>
      </c>
      <c r="V185" s="6">
        <f t="shared" si="29"/>
        <v>0</v>
      </c>
      <c r="W185" s="6">
        <f t="shared" si="29"/>
        <v>0</v>
      </c>
    </row>
    <row r="186" spans="1:23">
      <c r="A186" s="5">
        <f t="shared" si="24"/>
        <v>0.17700000000000013</v>
      </c>
      <c r="B186" s="10">
        <f t="shared" si="23"/>
        <v>-15.427324027762831</v>
      </c>
      <c r="D186" s="6">
        <f t="shared" si="30"/>
        <v>-15.42731496644619</v>
      </c>
      <c r="E186" s="6">
        <f t="shared" si="30"/>
        <v>-9.061316640166244E-6</v>
      </c>
      <c r="F186" s="6">
        <f t="shared" si="30"/>
        <v>-1.6007534362007154E-18</v>
      </c>
      <c r="G186" s="6">
        <f t="shared" si="30"/>
        <v>-3.7998164431998847E-37</v>
      </c>
      <c r="H186" s="6">
        <f t="shared" si="30"/>
        <v>-1.7411460301810498E-61</v>
      </c>
      <c r="I186" s="6">
        <f t="shared" si="30"/>
        <v>-1.7933160689781235E-91</v>
      </c>
      <c r="J186" s="6">
        <f t="shared" si="30"/>
        <v>-4.4940320691071442E-127</v>
      </c>
      <c r="K186" s="6">
        <f t="shared" si="30"/>
        <v>-2.8710844889943053E-168</v>
      </c>
      <c r="L186" s="6">
        <f t="shared" si="30"/>
        <v>-4.8179353019101207E-215</v>
      </c>
      <c r="M186" s="6">
        <f t="shared" si="30"/>
        <v>-2.1671821663206262E-267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29"/>
        <v>0</v>
      </c>
      <c r="U186" s="6">
        <f t="shared" si="29"/>
        <v>0</v>
      </c>
      <c r="V186" s="6">
        <f t="shared" si="29"/>
        <v>0</v>
      </c>
      <c r="W186" s="6">
        <f t="shared" si="29"/>
        <v>0</v>
      </c>
    </row>
    <row r="187" spans="1:23">
      <c r="A187" s="5">
        <f t="shared" si="24"/>
        <v>0.17800000000000013</v>
      </c>
      <c r="B187" s="10">
        <f t="shared" si="23"/>
        <v>-15.300623327347033</v>
      </c>
      <c r="D187" s="6">
        <f t="shared" si="30"/>
        <v>-15.300615034167343</v>
      </c>
      <c r="E187" s="6">
        <f t="shared" si="30"/>
        <v>-8.2931796893513806E-6</v>
      </c>
      <c r="F187" s="6">
        <f t="shared" si="30"/>
        <v>-1.288797060858992E-18</v>
      </c>
      <c r="G187" s="6">
        <f t="shared" si="30"/>
        <v>-2.5577937323149024E-37</v>
      </c>
      <c r="H187" s="6">
        <f t="shared" si="30"/>
        <v>-9.3112798018940405E-62</v>
      </c>
      <c r="I187" s="6">
        <f t="shared" si="30"/>
        <v>-7.2395638807166209E-92</v>
      </c>
      <c r="J187" s="6">
        <f t="shared" si="30"/>
        <v>-1.3012993890055621E-127</v>
      </c>
      <c r="K187" s="6">
        <f t="shared" si="30"/>
        <v>-5.6659689865017504E-169</v>
      </c>
      <c r="L187" s="6">
        <f t="shared" si="30"/>
        <v>-6.1571092966231676E-216</v>
      </c>
      <c r="M187" s="6">
        <f t="shared" si="30"/>
        <v>-1.7041150596724235E-268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29"/>
        <v>0</v>
      </c>
      <c r="U187" s="6">
        <f t="shared" si="29"/>
        <v>0</v>
      </c>
      <c r="V187" s="6">
        <f t="shared" si="29"/>
        <v>0</v>
      </c>
      <c r="W187" s="6">
        <f t="shared" si="29"/>
        <v>0</v>
      </c>
    </row>
    <row r="188" spans="1:23">
      <c r="A188" s="5">
        <f t="shared" si="24"/>
        <v>0.17900000000000013</v>
      </c>
      <c r="B188" s="10">
        <f t="shared" si="23"/>
        <v>-15.172916035708784</v>
      </c>
      <c r="D188" s="6">
        <f t="shared" si="30"/>
        <v>-15.17290844868235</v>
      </c>
      <c r="E188" s="6">
        <f t="shared" si="30"/>
        <v>-7.5870264338765826E-6</v>
      </c>
      <c r="F188" s="6">
        <f t="shared" si="30"/>
        <v>-1.0366775959331446E-18</v>
      </c>
      <c r="G188" s="6">
        <f t="shared" si="30"/>
        <v>-1.7189224939010923E-37</v>
      </c>
      <c r="H188" s="6">
        <f t="shared" si="30"/>
        <v>-4.966736424665357E-62</v>
      </c>
      <c r="I188" s="6">
        <f t="shared" si="30"/>
        <v>-2.9118310750034421E-92</v>
      </c>
      <c r="J188" s="6">
        <f t="shared" si="30"/>
        <v>-3.7491959547854976E-128</v>
      </c>
      <c r="K188" s="6">
        <f t="shared" si="30"/>
        <v>-1.1108487304820762E-169</v>
      </c>
      <c r="L188" s="6">
        <f t="shared" si="30"/>
        <v>-7.8034910804414626E-217</v>
      </c>
      <c r="M188" s="6">
        <f t="shared" si="30"/>
        <v>-1.3263351125392254E-269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29"/>
        <v>0</v>
      </c>
      <c r="U188" s="6">
        <f t="shared" si="29"/>
        <v>0</v>
      </c>
      <c r="V188" s="6">
        <f t="shared" si="29"/>
        <v>0</v>
      </c>
      <c r="W188" s="6">
        <f t="shared" si="29"/>
        <v>0</v>
      </c>
    </row>
    <row r="189" spans="1:23">
      <c r="A189" s="5">
        <f t="shared" si="24"/>
        <v>0.18000000000000013</v>
      </c>
      <c r="B189" s="10">
        <f t="shared" si="23"/>
        <v>-15.044244203767475</v>
      </c>
      <c r="D189" s="6">
        <f t="shared" si="30"/>
        <v>-15.044237265641753</v>
      </c>
      <c r="E189" s="6">
        <f t="shared" si="30"/>
        <v>-6.9381257223960731E-6</v>
      </c>
      <c r="F189" s="6">
        <f t="shared" si="30"/>
        <v>-8.3310620257867386E-19</v>
      </c>
      <c r="G189" s="6">
        <f t="shared" si="30"/>
        <v>-1.1532729180712576E-37</v>
      </c>
      <c r="H189" s="6">
        <f t="shared" si="30"/>
        <v>-2.6425057928574221E-62</v>
      </c>
      <c r="I189" s="6">
        <f t="shared" si="30"/>
        <v>-1.1668411500023456E-92</v>
      </c>
      <c r="J189" s="6">
        <f t="shared" si="30"/>
        <v>-1.0747567255959522E-128</v>
      </c>
      <c r="K189" s="6">
        <f t="shared" si="30"/>
        <v>-2.1635988937482676E-170</v>
      </c>
      <c r="L189" s="6">
        <f t="shared" si="30"/>
        <v>-9.8080516915548588E-218</v>
      </c>
      <c r="M189" s="6">
        <f t="shared" si="30"/>
        <v>-1.0217405840001154E-270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29"/>
        <v>0</v>
      </c>
      <c r="U189" s="6">
        <f t="shared" si="29"/>
        <v>0</v>
      </c>
      <c r="V189" s="6">
        <f t="shared" si="29"/>
        <v>0</v>
      </c>
      <c r="W189" s="6">
        <f t="shared" si="29"/>
        <v>0</v>
      </c>
    </row>
    <row r="190" spans="1:23">
      <c r="A190" s="5">
        <f t="shared" si="24"/>
        <v>0.18100000000000013</v>
      </c>
      <c r="B190" s="10">
        <f t="shared" si="23"/>
        <v>-14.914649819905925</v>
      </c>
      <c r="D190" s="6">
        <f t="shared" si="30"/>
        <v>-14.914643477820761</v>
      </c>
      <c r="E190" s="6">
        <f t="shared" si="30"/>
        <v>-6.3420851653739778E-6</v>
      </c>
      <c r="F190" s="6">
        <f t="shared" si="30"/>
        <v>-6.6888721141680631E-19</v>
      </c>
      <c r="G190" s="6">
        <f t="shared" si="30"/>
        <v>-7.724849948012026E-38</v>
      </c>
      <c r="H190" s="6">
        <f t="shared" si="30"/>
        <v>-1.4022950659786902E-62</v>
      </c>
      <c r="I190" s="6">
        <f t="shared" si="30"/>
        <v>-4.6584628895730827E-93</v>
      </c>
      <c r="J190" s="6">
        <f t="shared" si="30"/>
        <v>-3.0653816177959635E-129</v>
      </c>
      <c r="K190" s="6">
        <f t="shared" si="30"/>
        <v>-4.1862794720404436E-171</v>
      </c>
      <c r="L190" s="6">
        <f t="shared" si="30"/>
        <v>-1.2224856911792046E-218</v>
      </c>
      <c r="M190" s="6">
        <f t="shared" si="30"/>
        <v>-7.7901019672846817E-272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29"/>
        <v>0</v>
      </c>
      <c r="U190" s="6">
        <f t="shared" si="29"/>
        <v>0</v>
      </c>
      <c r="V190" s="6">
        <f t="shared" si="29"/>
        <v>0</v>
      </c>
      <c r="W190" s="6">
        <f t="shared" si="29"/>
        <v>0</v>
      </c>
    </row>
    <row r="191" spans="1:23">
      <c r="A191" s="5">
        <f t="shared" si="24"/>
        <v>0.18200000000000013</v>
      </c>
      <c r="B191" s="10">
        <f t="shared" si="23"/>
        <v>-14.784174794009832</v>
      </c>
      <c r="D191" s="6">
        <f t="shared" si="30"/>
        <v>-14.784168999181192</v>
      </c>
      <c r="E191" s="6">
        <f t="shared" si="30"/>
        <v>-5.7948286408997994E-6</v>
      </c>
      <c r="F191" s="6">
        <f t="shared" si="30"/>
        <v>-5.3653699400600945E-19</v>
      </c>
      <c r="G191" s="6">
        <f t="shared" si="30"/>
        <v>-5.165677572493626E-38</v>
      </c>
      <c r="H191" s="6">
        <f t="shared" si="30"/>
        <v>-7.4222741944482527E-63</v>
      </c>
      <c r="I191" s="6">
        <f t="shared" si="30"/>
        <v>-1.8529018565272563E-93</v>
      </c>
      <c r="J191" s="6">
        <f t="shared" si="30"/>
        <v>-8.6986621580119771E-130</v>
      </c>
      <c r="K191" s="6">
        <f t="shared" si="30"/>
        <v>-8.0463296488752685E-172</v>
      </c>
      <c r="L191" s="6">
        <f t="shared" si="30"/>
        <v>-1.5109757489572245E-219</v>
      </c>
      <c r="M191" s="6">
        <f t="shared" si="30"/>
        <v>-5.8781787253781926E-273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29"/>
        <v>0</v>
      </c>
      <c r="U191" s="6">
        <f t="shared" si="29"/>
        <v>0</v>
      </c>
      <c r="V191" s="6">
        <f t="shared" si="29"/>
        <v>0</v>
      </c>
      <c r="W191" s="6">
        <f t="shared" si="29"/>
        <v>0</v>
      </c>
    </row>
    <row r="192" spans="1:23">
      <c r="A192" s="5">
        <f t="shared" si="24"/>
        <v>0.18300000000000013</v>
      </c>
      <c r="B192" s="10">
        <f t="shared" si="23"/>
        <v>-14.652860941608473</v>
      </c>
      <c r="D192" s="6">
        <f t="shared" si="30"/>
        <v>-14.652855649033311</v>
      </c>
      <c r="E192" s="6">
        <f t="shared" si="30"/>
        <v>-5.2925751623778379E-6</v>
      </c>
      <c r="F192" s="6">
        <f t="shared" si="30"/>
        <v>-4.2997091887984449E-19</v>
      </c>
      <c r="G192" s="6">
        <f t="shared" si="30"/>
        <v>-3.4485850118433675E-38</v>
      </c>
      <c r="H192" s="6">
        <f t="shared" si="30"/>
        <v>-3.9183587984945478E-63</v>
      </c>
      <c r="I192" s="6">
        <f t="shared" si="30"/>
        <v>-7.3423413117084063E-94</v>
      </c>
      <c r="J192" s="6">
        <f t="shared" si="30"/>
        <v>-2.4558683042572951E-130</v>
      </c>
      <c r="K192" s="6">
        <f t="shared" si="30"/>
        <v>-1.5362928522008915E-172</v>
      </c>
      <c r="L192" s="6">
        <f t="shared" si="30"/>
        <v>-1.8518647127992315E-220</v>
      </c>
      <c r="M192" s="6">
        <f t="shared" si="30"/>
        <v>-4.3895654587755667E-274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29"/>
        <v>0</v>
      </c>
      <c r="U192" s="6">
        <f t="shared" si="29"/>
        <v>0</v>
      </c>
      <c r="V192" s="6">
        <f t="shared" si="29"/>
        <v>0</v>
      </c>
      <c r="W192" s="6">
        <f t="shared" si="29"/>
        <v>0</v>
      </c>
    </row>
    <row r="193" spans="1:23">
      <c r="A193" s="5">
        <f t="shared" si="24"/>
        <v>0.18400000000000014</v>
      </c>
      <c r="B193" s="10">
        <f t="shared" si="23"/>
        <v>-14.520749968125653</v>
      </c>
      <c r="D193" s="6">
        <f t="shared" si="30"/>
        <v>-14.520745136306617</v>
      </c>
      <c r="E193" s="6">
        <f t="shared" si="30"/>
        <v>-4.8318190349507439E-6</v>
      </c>
      <c r="F193" s="6">
        <f t="shared" si="30"/>
        <v>-3.4424647180978981E-19</v>
      </c>
      <c r="G193" s="6">
        <f t="shared" si="30"/>
        <v>-2.2984130433307859E-38</v>
      </c>
      <c r="H193" s="6">
        <f t="shared" si="30"/>
        <v>-2.0631770496138769E-63</v>
      </c>
      <c r="I193" s="6">
        <f t="shared" si="30"/>
        <v>-2.898561871861229E-94</v>
      </c>
      <c r="J193" s="6">
        <f t="shared" si="30"/>
        <v>-6.8981637746554379E-131</v>
      </c>
      <c r="K193" s="6">
        <f t="shared" si="30"/>
        <v>-2.9137023761908331E-173</v>
      </c>
      <c r="L193" s="6">
        <f t="shared" si="30"/>
        <v>-2.2505278659356871E-221</v>
      </c>
      <c r="M193" s="6">
        <f t="shared" si="30"/>
        <v>-3.2438536498817075E-275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29"/>
        <v>0</v>
      </c>
      <c r="U193" s="6">
        <f t="shared" si="29"/>
        <v>0</v>
      </c>
      <c r="V193" s="6">
        <f t="shared" si="29"/>
        <v>0</v>
      </c>
      <c r="W193" s="6">
        <f t="shared" si="29"/>
        <v>0</v>
      </c>
    </row>
    <row r="194" spans="1:23">
      <c r="A194" s="5">
        <f t="shared" si="24"/>
        <v>0.18500000000000014</v>
      </c>
      <c r="B194" s="10">
        <f t="shared" si="23"/>
        <v>-14.387883453248927</v>
      </c>
      <c r="D194" s="6">
        <f t="shared" si="30"/>
        <v>-14.387879043937696</v>
      </c>
      <c r="E194" s="6">
        <f t="shared" si="30"/>
        <v>-4.4093112308243059E-6</v>
      </c>
      <c r="F194" s="6">
        <f t="shared" si="30"/>
        <v>-2.7535266305373348E-19</v>
      </c>
      <c r="G194" s="6">
        <f t="shared" si="30"/>
        <v>-1.5292757758858161E-38</v>
      </c>
      <c r="H194" s="6">
        <f t="shared" si="30"/>
        <v>-1.0835010524667419E-63</v>
      </c>
      <c r="I194" s="6">
        <f t="shared" si="30"/>
        <v>-1.1399607177651098E-94</v>
      </c>
      <c r="J194" s="6">
        <f t="shared" si="30"/>
        <v>-1.9276528776092829E-131</v>
      </c>
      <c r="K194" s="6">
        <f t="shared" si="30"/>
        <v>-5.4890819276370613E-174</v>
      </c>
      <c r="L194" s="6">
        <f t="shared" si="30"/>
        <v>-2.7118656724943307E-222</v>
      </c>
      <c r="M194" s="6">
        <f t="shared" si="30"/>
        <v>-2.3721588182453764E-276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29"/>
        <v>0</v>
      </c>
      <c r="U194" s="6">
        <f t="shared" si="29"/>
        <v>0</v>
      </c>
      <c r="V194" s="6">
        <f t="shared" si="29"/>
        <v>0</v>
      </c>
      <c r="W194" s="6">
        <f t="shared" si="29"/>
        <v>0</v>
      </c>
    </row>
    <row r="195" spans="1:23">
      <c r="A195" s="5">
        <f t="shared" si="24"/>
        <v>0.18600000000000014</v>
      </c>
      <c r="B195" s="10">
        <f t="shared" si="23"/>
        <v>-14.254302835425891</v>
      </c>
      <c r="D195" s="6">
        <f t="shared" si="30"/>
        <v>-14.254298813383974</v>
      </c>
      <c r="E195" s="6">
        <f t="shared" si="30"/>
        <v>-4.0220419168584473E-6</v>
      </c>
      <c r="F195" s="6">
        <f t="shared" si="30"/>
        <v>-2.2003754509026438E-19</v>
      </c>
      <c r="G195" s="6">
        <f t="shared" si="30"/>
        <v>-1.0158070204968449E-38</v>
      </c>
      <c r="H195" s="6">
        <f t="shared" si="30"/>
        <v>-5.675160569124112E-64</v>
      </c>
      <c r="I195" s="6">
        <f t="shared" si="30"/>
        <v>-4.46632093626901E-95</v>
      </c>
      <c r="J195" s="6">
        <f t="shared" si="30"/>
        <v>-5.3589797272350124E-132</v>
      </c>
      <c r="K195" s="6">
        <f t="shared" si="30"/>
        <v>-1.0271311369025223E-174</v>
      </c>
      <c r="L195" s="6">
        <f t="shared" si="30"/>
        <v>-3.2400058821988421E-223</v>
      </c>
      <c r="M195" s="6">
        <f t="shared" si="30"/>
        <v>-1.7165276129427987E-277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ref="S195:W210" si="31">EXP($A195-S$4*EXP(4*$A195))*(-64*S$4^3*EXP(12*$A195) +240*S$4^2*EXP(8*$A195)-120*S$4*EXP(4*$A195))</f>
        <v>0</v>
      </c>
      <c r="T195" s="6">
        <f t="shared" si="31"/>
        <v>0</v>
      </c>
      <c r="U195" s="6">
        <f t="shared" si="31"/>
        <v>0</v>
      </c>
      <c r="V195" s="6">
        <f t="shared" si="31"/>
        <v>0</v>
      </c>
      <c r="W195" s="6">
        <f t="shared" si="31"/>
        <v>0</v>
      </c>
    </row>
    <row r="196" spans="1:23">
      <c r="A196" s="5">
        <f t="shared" si="24"/>
        <v>0.18700000000000014</v>
      </c>
      <c r="B196" s="10">
        <f t="shared" si="23"/>
        <v>-14.120049396496055</v>
      </c>
      <c r="D196" s="6">
        <f t="shared" ref="D196:S211" si="32">EXP($A196-D$4*EXP(4*$A196))*(-64*D$4^3*EXP(12*$A196) +240*D$4^2*EXP(8*$A196)-120*D$4*EXP(4*$A196))</f>
        <v>-14.120045729271984</v>
      </c>
      <c r="E196" s="6">
        <f t="shared" si="32"/>
        <v>-3.6672240708774635E-6</v>
      </c>
      <c r="F196" s="6">
        <f t="shared" si="32"/>
        <v>-1.7566707872152813E-19</v>
      </c>
      <c r="G196" s="6">
        <f t="shared" si="32"/>
        <v>-6.7359886521015914E-39</v>
      </c>
      <c r="H196" s="6">
        <f t="shared" si="32"/>
        <v>-2.9646836802082517E-64</v>
      </c>
      <c r="I196" s="6">
        <f t="shared" si="32"/>
        <v>-1.7432356394831462E-95</v>
      </c>
      <c r="J196" s="6">
        <f t="shared" si="32"/>
        <v>-1.4821234036237106E-132</v>
      </c>
      <c r="K196" s="6">
        <f t="shared" si="32"/>
        <v>-1.9090266777313334E-175</v>
      </c>
      <c r="L196" s="6">
        <f t="shared" si="32"/>
        <v>-3.837977423099149E-224</v>
      </c>
      <c r="M196" s="6">
        <f t="shared" si="32"/>
        <v>-1.2290343189972304E-278</v>
      </c>
      <c r="N196" s="6">
        <f t="shared" si="32"/>
        <v>0</v>
      </c>
      <c r="O196" s="6">
        <f t="shared" si="32"/>
        <v>0</v>
      </c>
      <c r="P196" s="6">
        <f t="shared" si="32"/>
        <v>0</v>
      </c>
      <c r="Q196" s="6">
        <f t="shared" si="32"/>
        <v>0</v>
      </c>
      <c r="R196" s="6">
        <f t="shared" si="32"/>
        <v>0</v>
      </c>
      <c r="S196" s="6">
        <f t="shared" si="32"/>
        <v>0</v>
      </c>
      <c r="T196" s="6">
        <f t="shared" si="31"/>
        <v>0</v>
      </c>
      <c r="U196" s="6">
        <f t="shared" si="31"/>
        <v>0</v>
      </c>
      <c r="V196" s="6">
        <f t="shared" si="31"/>
        <v>0</v>
      </c>
      <c r="W196" s="6">
        <f t="shared" si="31"/>
        <v>0</v>
      </c>
    </row>
    <row r="197" spans="1:23">
      <c r="A197" s="5">
        <f t="shared" si="24"/>
        <v>0.18800000000000014</v>
      </c>
      <c r="B197" s="10">
        <f t="shared" si="23"/>
        <v>-13.985164246466283</v>
      </c>
      <c r="D197" s="6">
        <f t="shared" si="32"/>
        <v>-13.985160904188158</v>
      </c>
      <c r="E197" s="6">
        <f t="shared" si="32"/>
        <v>-3.3422781261329069E-6</v>
      </c>
      <c r="F197" s="6">
        <f t="shared" si="32"/>
        <v>-1.401097605297096E-19</v>
      </c>
      <c r="G197" s="6">
        <f t="shared" si="32"/>
        <v>-4.4591622515848869E-39</v>
      </c>
      <c r="H197" s="6">
        <f t="shared" si="32"/>
        <v>-1.5446331895845288E-64</v>
      </c>
      <c r="I197" s="6">
        <f t="shared" si="32"/>
        <v>-6.778003147606739E-96</v>
      </c>
      <c r="J197" s="6">
        <f t="shared" si="32"/>
        <v>-4.0778060171430222E-133</v>
      </c>
      <c r="K197" s="6">
        <f t="shared" si="32"/>
        <v>-3.5240838855688258E-176</v>
      </c>
      <c r="L197" s="6">
        <f t="shared" si="32"/>
        <v>-4.5073689774971003E-225</v>
      </c>
      <c r="M197" s="6">
        <f t="shared" si="32"/>
        <v>-8.7069289053567894E-280</v>
      </c>
      <c r="N197" s="6">
        <f t="shared" si="32"/>
        <v>0</v>
      </c>
      <c r="O197" s="6">
        <f t="shared" si="32"/>
        <v>0</v>
      </c>
      <c r="P197" s="6">
        <f t="shared" si="32"/>
        <v>0</v>
      </c>
      <c r="Q197" s="6">
        <f t="shared" si="32"/>
        <v>0</v>
      </c>
      <c r="R197" s="6">
        <f t="shared" si="32"/>
        <v>0</v>
      </c>
      <c r="S197" s="6">
        <f t="shared" si="32"/>
        <v>0</v>
      </c>
      <c r="T197" s="6">
        <f t="shared" si="31"/>
        <v>0</v>
      </c>
      <c r="U197" s="6">
        <f t="shared" si="31"/>
        <v>0</v>
      </c>
      <c r="V197" s="6">
        <f t="shared" si="31"/>
        <v>0</v>
      </c>
      <c r="W197" s="6">
        <f t="shared" si="31"/>
        <v>0</v>
      </c>
    </row>
    <row r="198" spans="1:23">
      <c r="A198" s="5">
        <f t="shared" si="24"/>
        <v>0.18900000000000014</v>
      </c>
      <c r="B198" s="10">
        <f t="shared" si="23"/>
        <v>-13.849688308438274</v>
      </c>
      <c r="D198" s="6">
        <f t="shared" si="32"/>
        <v>-13.849685263620689</v>
      </c>
      <c r="E198" s="6">
        <f t="shared" si="32"/>
        <v>-3.0448175862263485E-6</v>
      </c>
      <c r="F198" s="6">
        <f t="shared" si="32"/>
        <v>-1.1164240002792319E-19</v>
      </c>
      <c r="G198" s="6">
        <f t="shared" si="32"/>
        <v>-2.9468907639817837E-39</v>
      </c>
      <c r="H198" s="6">
        <f t="shared" si="32"/>
        <v>-8.0262841678252279E-65</v>
      </c>
      <c r="I198" s="6">
        <f t="shared" si="32"/>
        <v>-2.6253081233333699E-96</v>
      </c>
      <c r="J198" s="6">
        <f t="shared" si="32"/>
        <v>-1.1160911085021896E-133</v>
      </c>
      <c r="K198" s="6">
        <f t="shared" si="32"/>
        <v>-6.4612535609519318E-177</v>
      </c>
      <c r="L198" s="6">
        <f t="shared" si="32"/>
        <v>-5.247988954311763E-226</v>
      </c>
      <c r="M198" s="6">
        <f t="shared" si="32"/>
        <v>-6.1028862208223143E-281</v>
      </c>
      <c r="N198" s="6">
        <f t="shared" si="32"/>
        <v>0</v>
      </c>
      <c r="O198" s="6">
        <f t="shared" si="32"/>
        <v>0</v>
      </c>
      <c r="P198" s="6">
        <f t="shared" si="32"/>
        <v>0</v>
      </c>
      <c r="Q198" s="6">
        <f t="shared" si="32"/>
        <v>0</v>
      </c>
      <c r="R198" s="6">
        <f t="shared" si="32"/>
        <v>0</v>
      </c>
      <c r="S198" s="6">
        <f t="shared" si="32"/>
        <v>0</v>
      </c>
      <c r="T198" s="6">
        <f t="shared" si="31"/>
        <v>0</v>
      </c>
      <c r="U198" s="6">
        <f t="shared" si="31"/>
        <v>0</v>
      </c>
      <c r="V198" s="6">
        <f t="shared" si="31"/>
        <v>0</v>
      </c>
      <c r="W198" s="6">
        <f t="shared" si="31"/>
        <v>0</v>
      </c>
    </row>
    <row r="199" spans="1:23">
      <c r="A199" s="5">
        <f t="shared" si="24"/>
        <v>0.19000000000000014</v>
      </c>
      <c r="B199" s="10">
        <f t="shared" ref="B199:B262" si="33">SUM(D199:W199)</f>
        <v>-13.713662303696198</v>
      </c>
      <c r="D199" s="6">
        <f t="shared" si="32"/>
        <v>-13.713659531060642</v>
      </c>
      <c r="E199" s="6">
        <f t="shared" si="32"/>
        <v>-2.7726355555692805E-6</v>
      </c>
      <c r="F199" s="6">
        <f t="shared" si="32"/>
        <v>-8.8873243619834989E-20</v>
      </c>
      <c r="G199" s="6">
        <f t="shared" si="32"/>
        <v>-1.9441540145066998E-39</v>
      </c>
      <c r="H199" s="6">
        <f t="shared" si="32"/>
        <v>-4.1595009867853119E-65</v>
      </c>
      <c r="I199" s="6">
        <f t="shared" si="32"/>
        <v>-1.0129428977878615E-96</v>
      </c>
      <c r="J199" s="6">
        <f t="shared" si="32"/>
        <v>-3.0387469003796617E-134</v>
      </c>
      <c r="K199" s="6">
        <f t="shared" si="32"/>
        <v>-1.1765537171491703E-177</v>
      </c>
      <c r="L199" s="6">
        <f t="shared" si="32"/>
        <v>-6.0575469019820461E-227</v>
      </c>
      <c r="M199" s="6">
        <f t="shared" si="32"/>
        <v>-4.2321034515416172E-282</v>
      </c>
      <c r="N199" s="6">
        <f t="shared" si="32"/>
        <v>0</v>
      </c>
      <c r="O199" s="6">
        <f t="shared" si="32"/>
        <v>0</v>
      </c>
      <c r="P199" s="6">
        <f t="shared" si="32"/>
        <v>0</v>
      </c>
      <c r="Q199" s="6">
        <f t="shared" si="32"/>
        <v>0</v>
      </c>
      <c r="R199" s="6">
        <f t="shared" si="32"/>
        <v>0</v>
      </c>
      <c r="S199" s="6">
        <f t="shared" si="32"/>
        <v>0</v>
      </c>
      <c r="T199" s="6">
        <f t="shared" si="31"/>
        <v>0</v>
      </c>
      <c r="U199" s="6">
        <f t="shared" si="31"/>
        <v>0</v>
      </c>
      <c r="V199" s="6">
        <f t="shared" si="31"/>
        <v>0</v>
      </c>
      <c r="W199" s="6">
        <f t="shared" si="31"/>
        <v>0</v>
      </c>
    </row>
    <row r="200" spans="1:23">
      <c r="A200" s="5">
        <f t="shared" ref="A200:A263" si="34">A199+$A$3</f>
        <v>0.19100000000000014</v>
      </c>
      <c r="B200" s="10">
        <f t="shared" si="33"/>
        <v>-13.57712673696237</v>
      </c>
      <c r="D200" s="6">
        <f t="shared" si="32"/>
        <v>-13.577124213270237</v>
      </c>
      <c r="E200" s="6">
        <f t="shared" si="32"/>
        <v>-2.5236921331239203E-6</v>
      </c>
      <c r="F200" s="6">
        <f t="shared" si="32"/>
        <v>-7.0679312468611627E-20</v>
      </c>
      <c r="G200" s="6">
        <f t="shared" si="32"/>
        <v>-1.2804133129883338E-39</v>
      </c>
      <c r="H200" s="6">
        <f t="shared" si="32"/>
        <v>-2.1498135916011398E-65</v>
      </c>
      <c r="I200" s="6">
        <f t="shared" si="32"/>
        <v>-3.8932214047959461E-97</v>
      </c>
      <c r="J200" s="6">
        <f t="shared" si="32"/>
        <v>-8.2300424197914705E-135</v>
      </c>
      <c r="K200" s="6">
        <f t="shared" si="32"/>
        <v>-2.1277433369473838E-178</v>
      </c>
      <c r="L200" s="6">
        <f t="shared" si="32"/>
        <v>-6.9313788571476788E-228</v>
      </c>
      <c r="M200" s="6">
        <f t="shared" si="32"/>
        <v>-2.9034166986868254E-283</v>
      </c>
      <c r="N200" s="6">
        <f t="shared" si="32"/>
        <v>0</v>
      </c>
      <c r="O200" s="6">
        <f t="shared" si="32"/>
        <v>0</v>
      </c>
      <c r="P200" s="6">
        <f t="shared" si="32"/>
        <v>0</v>
      </c>
      <c r="Q200" s="6">
        <f t="shared" si="32"/>
        <v>0</v>
      </c>
      <c r="R200" s="6">
        <f t="shared" si="32"/>
        <v>0</v>
      </c>
      <c r="S200" s="6">
        <f t="shared" si="32"/>
        <v>0</v>
      </c>
      <c r="T200" s="6">
        <f t="shared" si="31"/>
        <v>0</v>
      </c>
      <c r="U200" s="6">
        <f t="shared" si="31"/>
        <v>0</v>
      </c>
      <c r="V200" s="6">
        <f t="shared" si="31"/>
        <v>0</v>
      </c>
      <c r="W200" s="6">
        <f t="shared" si="31"/>
        <v>0</v>
      </c>
    </row>
    <row r="201" spans="1:23">
      <c r="A201" s="5">
        <f t="shared" si="34"/>
        <v>0.19200000000000014</v>
      </c>
      <c r="B201" s="10">
        <f t="shared" si="33"/>
        <v>-13.440121881829175</v>
      </c>
      <c r="D201" s="6">
        <f t="shared" si="32"/>
        <v>-13.440119585726555</v>
      </c>
      <c r="E201" s="6">
        <f t="shared" si="32"/>
        <v>-2.2961026197351926E-6</v>
      </c>
      <c r="F201" s="6">
        <f t="shared" si="32"/>
        <v>-5.6155375846788832E-20</v>
      </c>
      <c r="G201" s="6">
        <f t="shared" si="32"/>
        <v>-8.4182067744696478E-40</v>
      </c>
      <c r="H201" s="6">
        <f t="shared" si="32"/>
        <v>-1.1081245407720117E-65</v>
      </c>
      <c r="I201" s="6">
        <f t="shared" si="32"/>
        <v>-1.4905479917165427E-97</v>
      </c>
      <c r="J201" s="6">
        <f t="shared" si="32"/>
        <v>-2.217242097753305E-135</v>
      </c>
      <c r="K201" s="6">
        <f t="shared" si="32"/>
        <v>-3.8214417837059705E-179</v>
      </c>
      <c r="L201" s="6">
        <f t="shared" si="32"/>
        <v>-7.8622403074542391E-229</v>
      </c>
      <c r="M201" s="6">
        <f t="shared" si="32"/>
        <v>-1.9704973251788481E-284</v>
      </c>
      <c r="N201" s="6">
        <f t="shared" si="32"/>
        <v>0</v>
      </c>
      <c r="O201" s="6">
        <f t="shared" si="32"/>
        <v>0</v>
      </c>
      <c r="P201" s="6">
        <f t="shared" si="32"/>
        <v>0</v>
      </c>
      <c r="Q201" s="6">
        <f t="shared" si="32"/>
        <v>0</v>
      </c>
      <c r="R201" s="6">
        <f t="shared" si="32"/>
        <v>0</v>
      </c>
      <c r="S201" s="6">
        <f t="shared" si="32"/>
        <v>0</v>
      </c>
      <c r="T201" s="6">
        <f t="shared" si="31"/>
        <v>0</v>
      </c>
      <c r="U201" s="6">
        <f t="shared" si="31"/>
        <v>0</v>
      </c>
      <c r="V201" s="6">
        <f t="shared" si="31"/>
        <v>0</v>
      </c>
      <c r="W201" s="6">
        <f t="shared" si="31"/>
        <v>0</v>
      </c>
    </row>
    <row r="202" spans="1:23">
      <c r="A202" s="5">
        <f t="shared" si="34"/>
        <v>0.19300000000000014</v>
      </c>
      <c r="B202" s="10">
        <f t="shared" si="33"/>
        <v>-13.302687766374627</v>
      </c>
      <c r="D202" s="6">
        <f t="shared" si="32"/>
        <v>-13.302685678248135</v>
      </c>
      <c r="E202" s="6">
        <f t="shared" si="32"/>
        <v>-2.0881264918310152E-6</v>
      </c>
      <c r="F202" s="6">
        <f t="shared" si="32"/>
        <v>-4.4572439958389333E-20</v>
      </c>
      <c r="G202" s="6">
        <f t="shared" si="32"/>
        <v>-5.5250458456591605E-40</v>
      </c>
      <c r="H202" s="6">
        <f t="shared" si="32"/>
        <v>-5.696391667057549E-66</v>
      </c>
      <c r="I202" s="6">
        <f t="shared" si="32"/>
        <v>-5.6844543854638291E-98</v>
      </c>
      <c r="J202" s="6">
        <f t="shared" si="32"/>
        <v>-5.9418057715394738E-136</v>
      </c>
      <c r="K202" s="6">
        <f t="shared" si="32"/>
        <v>-6.8159087085305679E-180</v>
      </c>
      <c r="L202" s="6">
        <f t="shared" si="32"/>
        <v>-8.8401900196891207E-230</v>
      </c>
      <c r="M202" s="6">
        <f t="shared" si="32"/>
        <v>-1.3229301969771578E-285</v>
      </c>
      <c r="N202" s="6">
        <f t="shared" si="32"/>
        <v>0</v>
      </c>
      <c r="O202" s="6">
        <f t="shared" si="32"/>
        <v>0</v>
      </c>
      <c r="P202" s="6">
        <f t="shared" si="32"/>
        <v>0</v>
      </c>
      <c r="Q202" s="6">
        <f t="shared" si="32"/>
        <v>0</v>
      </c>
      <c r="R202" s="6">
        <f t="shared" si="32"/>
        <v>0</v>
      </c>
      <c r="S202" s="6">
        <f t="shared" si="32"/>
        <v>0</v>
      </c>
      <c r="T202" s="6">
        <f t="shared" si="31"/>
        <v>0</v>
      </c>
      <c r="U202" s="6">
        <f t="shared" si="31"/>
        <v>0</v>
      </c>
      <c r="V202" s="6">
        <f t="shared" si="31"/>
        <v>0</v>
      </c>
      <c r="W202" s="6">
        <f t="shared" si="31"/>
        <v>0</v>
      </c>
    </row>
    <row r="203" spans="1:23">
      <c r="A203" s="5">
        <f t="shared" si="34"/>
        <v>0.19400000000000014</v>
      </c>
      <c r="B203" s="10">
        <f t="shared" si="33"/>
        <v>-13.164864158969838</v>
      </c>
      <c r="D203" s="6">
        <f t="shared" si="32"/>
        <v>-13.164862260812741</v>
      </c>
      <c r="E203" s="6">
        <f t="shared" si="32"/>
        <v>-1.8981570966394352E-6</v>
      </c>
      <c r="F203" s="6">
        <f t="shared" si="32"/>
        <v>-3.5344010857775764E-20</v>
      </c>
      <c r="G203" s="6">
        <f t="shared" si="32"/>
        <v>-3.6198956863069518E-40</v>
      </c>
      <c r="H203" s="6">
        <f t="shared" si="32"/>
        <v>-2.9203163410979565E-66</v>
      </c>
      <c r="I203" s="6">
        <f t="shared" si="32"/>
        <v>-2.1593884792883132E-98</v>
      </c>
      <c r="J203" s="6">
        <f t="shared" si="32"/>
        <v>-1.5838310020794272E-136</v>
      </c>
      <c r="K203" s="6">
        <f t="shared" si="32"/>
        <v>-1.2072486284817957E-180</v>
      </c>
      <c r="L203" s="6">
        <f t="shared" si="32"/>
        <v>-9.8525856964668551E-231</v>
      </c>
      <c r="M203" s="6">
        <f t="shared" si="32"/>
        <v>-8.7856470344256248E-287</v>
      </c>
      <c r="N203" s="6">
        <f t="shared" si="32"/>
        <v>0</v>
      </c>
      <c r="O203" s="6">
        <f t="shared" si="32"/>
        <v>0</v>
      </c>
      <c r="P203" s="6">
        <f t="shared" si="32"/>
        <v>0</v>
      </c>
      <c r="Q203" s="6">
        <f t="shared" si="32"/>
        <v>0</v>
      </c>
      <c r="R203" s="6">
        <f t="shared" si="32"/>
        <v>0</v>
      </c>
      <c r="S203" s="6">
        <f t="shared" si="32"/>
        <v>0</v>
      </c>
      <c r="T203" s="6">
        <f t="shared" si="31"/>
        <v>0</v>
      </c>
      <c r="U203" s="6">
        <f t="shared" si="31"/>
        <v>0</v>
      </c>
      <c r="V203" s="6">
        <f t="shared" si="31"/>
        <v>0</v>
      </c>
      <c r="W203" s="6">
        <f t="shared" si="31"/>
        <v>0</v>
      </c>
    </row>
    <row r="204" spans="1:23">
      <c r="A204" s="5">
        <f t="shared" si="34"/>
        <v>0.19500000000000015</v>
      </c>
      <c r="B204" s="10">
        <f t="shared" si="33"/>
        <v>-13.026690554285349</v>
      </c>
      <c r="D204" s="6">
        <f t="shared" si="32"/>
        <v>-13.026688829573322</v>
      </c>
      <c r="E204" s="6">
        <f t="shared" si="32"/>
        <v>-1.7247120263464318E-6</v>
      </c>
      <c r="F204" s="6">
        <f t="shared" si="32"/>
        <v>-2.7998702512348039E-20</v>
      </c>
      <c r="G204" s="6">
        <f t="shared" si="32"/>
        <v>-2.3675386065385072E-40</v>
      </c>
      <c r="H204" s="6">
        <f t="shared" si="32"/>
        <v>-1.4930488193967077E-66</v>
      </c>
      <c r="I204" s="6">
        <f t="shared" si="32"/>
        <v>-8.1708103452812324E-99</v>
      </c>
      <c r="J204" s="6">
        <f t="shared" si="32"/>
        <v>-4.1992816398282229E-137</v>
      </c>
      <c r="K204" s="6">
        <f t="shared" si="32"/>
        <v>-2.1234106792768814E-181</v>
      </c>
      <c r="L204" s="6">
        <f t="shared" si="32"/>
        <v>-1.0884208159627893E-231</v>
      </c>
      <c r="M204" s="6">
        <f t="shared" si="32"/>
        <v>-5.7712166800392496E-288</v>
      </c>
      <c r="N204" s="6">
        <f t="shared" si="32"/>
        <v>0</v>
      </c>
      <c r="O204" s="6">
        <f t="shared" si="32"/>
        <v>0</v>
      </c>
      <c r="P204" s="6">
        <f t="shared" si="32"/>
        <v>0</v>
      </c>
      <c r="Q204" s="6">
        <f t="shared" si="32"/>
        <v>0</v>
      </c>
      <c r="R204" s="6">
        <f t="shared" si="32"/>
        <v>0</v>
      </c>
      <c r="S204" s="6">
        <f t="shared" si="32"/>
        <v>0</v>
      </c>
      <c r="T204" s="6">
        <f t="shared" si="31"/>
        <v>0</v>
      </c>
      <c r="U204" s="6">
        <f t="shared" si="31"/>
        <v>0</v>
      </c>
      <c r="V204" s="6">
        <f t="shared" si="31"/>
        <v>0</v>
      </c>
      <c r="W204" s="6">
        <f t="shared" si="31"/>
        <v>0</v>
      </c>
    </row>
    <row r="205" spans="1:23">
      <c r="A205" s="5">
        <f t="shared" si="34"/>
        <v>0.19600000000000015</v>
      </c>
      <c r="B205" s="10">
        <f t="shared" si="33"/>
        <v>-12.888206159504117</v>
      </c>
      <c r="D205" s="6">
        <f t="shared" si="32"/>
        <v>-12.888204593079987</v>
      </c>
      <c r="E205" s="6">
        <f t="shared" si="32"/>
        <v>-1.566424130802828E-6</v>
      </c>
      <c r="F205" s="6">
        <f t="shared" si="32"/>
        <v>-2.2158018589742928E-20</v>
      </c>
      <c r="G205" s="6">
        <f t="shared" si="32"/>
        <v>-1.5457380119036461E-40</v>
      </c>
      <c r="H205" s="6">
        <f t="shared" si="32"/>
        <v>-7.6125020022085942E-67</v>
      </c>
      <c r="I205" s="6">
        <f t="shared" si="32"/>
        <v>-3.0795339250109776E-99</v>
      </c>
      <c r="J205" s="6">
        <f t="shared" si="32"/>
        <v>-1.1074079242645707E-137</v>
      </c>
      <c r="K205" s="6">
        <f t="shared" si="32"/>
        <v>-3.7087147197119921E-182</v>
      </c>
      <c r="L205" s="6">
        <f t="shared" si="32"/>
        <v>-1.1917524570673261E-232</v>
      </c>
      <c r="M205" s="6">
        <f t="shared" si="32"/>
        <v>-3.7497197100059782E-289</v>
      </c>
      <c r="N205" s="6">
        <f t="shared" si="32"/>
        <v>0</v>
      </c>
      <c r="O205" s="6">
        <f t="shared" si="32"/>
        <v>0</v>
      </c>
      <c r="P205" s="6">
        <f t="shared" si="32"/>
        <v>0</v>
      </c>
      <c r="Q205" s="6">
        <f t="shared" si="32"/>
        <v>0</v>
      </c>
      <c r="R205" s="6">
        <f t="shared" si="32"/>
        <v>0</v>
      </c>
      <c r="S205" s="6">
        <f t="shared" si="32"/>
        <v>0</v>
      </c>
      <c r="T205" s="6">
        <f t="shared" si="31"/>
        <v>0</v>
      </c>
      <c r="U205" s="6">
        <f t="shared" si="31"/>
        <v>0</v>
      </c>
      <c r="V205" s="6">
        <f t="shared" si="31"/>
        <v>0</v>
      </c>
      <c r="W205" s="6">
        <f t="shared" si="31"/>
        <v>0</v>
      </c>
    </row>
    <row r="206" spans="1:23">
      <c r="A206" s="5">
        <f t="shared" si="34"/>
        <v>0.19700000000000015</v>
      </c>
      <c r="B206" s="10">
        <f t="shared" si="33"/>
        <v>-12.749449880748518</v>
      </c>
      <c r="D206" s="6">
        <f t="shared" si="32"/>
        <v>-12.749448458715387</v>
      </c>
      <c r="E206" s="6">
        <f t="shared" si="32"/>
        <v>-1.4220331304821822E-6</v>
      </c>
      <c r="F206" s="6">
        <f t="shared" si="32"/>
        <v>-1.751834862571697E-20</v>
      </c>
      <c r="G206" s="6">
        <f t="shared" si="32"/>
        <v>-1.0074174170635184E-40</v>
      </c>
      <c r="H206" s="6">
        <f t="shared" si="32"/>
        <v>-3.8706630076282733E-67</v>
      </c>
      <c r="I206" s="6">
        <f t="shared" si="32"/>
        <v>-1.1560683117736864E-99</v>
      </c>
      <c r="J206" s="6">
        <f t="shared" si="32"/>
        <v>-2.9046737411843006E-138</v>
      </c>
      <c r="K206" s="6">
        <f t="shared" si="32"/>
        <v>-6.4321001461714609E-183</v>
      </c>
      <c r="L206" s="6">
        <f t="shared" si="32"/>
        <v>-1.2933093334004004E-233</v>
      </c>
      <c r="M206" s="6">
        <f t="shared" si="32"/>
        <v>-2.4096221184533701E-290</v>
      </c>
      <c r="N206" s="6">
        <f t="shared" si="32"/>
        <v>0</v>
      </c>
      <c r="O206" s="6">
        <f t="shared" si="32"/>
        <v>0</v>
      </c>
      <c r="P206" s="6">
        <f t="shared" si="32"/>
        <v>0</v>
      </c>
      <c r="Q206" s="6">
        <f t="shared" si="32"/>
        <v>0</v>
      </c>
      <c r="R206" s="6">
        <f t="shared" si="32"/>
        <v>0</v>
      </c>
      <c r="S206" s="6">
        <f t="shared" si="32"/>
        <v>0</v>
      </c>
      <c r="T206" s="6">
        <f t="shared" si="31"/>
        <v>0</v>
      </c>
      <c r="U206" s="6">
        <f t="shared" si="31"/>
        <v>0</v>
      </c>
      <c r="V206" s="6">
        <f t="shared" si="31"/>
        <v>0</v>
      </c>
      <c r="W206" s="6">
        <f t="shared" si="31"/>
        <v>0</v>
      </c>
    </row>
    <row r="207" spans="1:23">
      <c r="A207" s="5">
        <f t="shared" si="34"/>
        <v>0.19800000000000015</v>
      </c>
      <c r="B207" s="10">
        <f t="shared" si="33"/>
        <v>-12.610460309728127</v>
      </c>
      <c r="D207" s="6">
        <f t="shared" si="32"/>
        <v>-12.610459019350333</v>
      </c>
      <c r="E207" s="6">
        <f t="shared" si="32"/>
        <v>-1.2903777933976362E-6</v>
      </c>
      <c r="F207" s="6">
        <f t="shared" si="32"/>
        <v>-1.3836393695154459E-20</v>
      </c>
      <c r="G207" s="6">
        <f t="shared" si="32"/>
        <v>-6.5541248294642794E-41</v>
      </c>
      <c r="H207" s="6">
        <f t="shared" si="32"/>
        <v>-1.9626508391300106E-67</v>
      </c>
      <c r="I207" s="6">
        <f t="shared" si="32"/>
        <v>-4.3226865524967563E-100</v>
      </c>
      <c r="J207" s="6">
        <f t="shared" si="32"/>
        <v>-7.5776546539198671E-139</v>
      </c>
      <c r="K207" s="6">
        <f t="shared" si="32"/>
        <v>-1.1076685932656067E-183</v>
      </c>
      <c r="L207" s="6">
        <f t="shared" si="32"/>
        <v>-1.3910104229438125E-234</v>
      </c>
      <c r="M207" s="6">
        <f t="shared" si="32"/>
        <v>-1.5314351934760974E-291</v>
      </c>
      <c r="N207" s="6">
        <f t="shared" si="32"/>
        <v>0</v>
      </c>
      <c r="O207" s="6">
        <f t="shared" si="32"/>
        <v>0</v>
      </c>
      <c r="P207" s="6">
        <f t="shared" si="32"/>
        <v>0</v>
      </c>
      <c r="Q207" s="6">
        <f t="shared" si="32"/>
        <v>0</v>
      </c>
      <c r="R207" s="6">
        <f t="shared" si="32"/>
        <v>0</v>
      </c>
      <c r="S207" s="6">
        <f t="shared" si="32"/>
        <v>0</v>
      </c>
      <c r="T207" s="6">
        <f t="shared" si="31"/>
        <v>0</v>
      </c>
      <c r="U207" s="6">
        <f t="shared" si="31"/>
        <v>0</v>
      </c>
      <c r="V207" s="6">
        <f t="shared" si="31"/>
        <v>0</v>
      </c>
      <c r="W207" s="6">
        <f t="shared" si="31"/>
        <v>0</v>
      </c>
    </row>
    <row r="208" spans="1:23">
      <c r="A208" s="5">
        <f t="shared" si="34"/>
        <v>0.19900000000000015</v>
      </c>
      <c r="B208" s="10">
        <f t="shared" si="33"/>
        <v>-12.471275710615673</v>
      </c>
      <c r="D208" s="6">
        <f t="shared" si="32"/>
        <v>-12.471274540227032</v>
      </c>
      <c r="E208" s="6">
        <f t="shared" si="32"/>
        <v>-1.1703886416064144E-6</v>
      </c>
      <c r="F208" s="6">
        <f t="shared" si="32"/>
        <v>-1.0917380090666364E-20</v>
      </c>
      <c r="G208" s="6">
        <f t="shared" si="32"/>
        <v>-4.2564601377738163E-41</v>
      </c>
      <c r="H208" s="6">
        <f t="shared" si="32"/>
        <v>-9.9242034238427086E-68</v>
      </c>
      <c r="I208" s="6">
        <f t="shared" si="32"/>
        <v>-1.6098625970888554E-100</v>
      </c>
      <c r="J208" s="6">
        <f t="shared" si="32"/>
        <v>-1.9661223941188212E-139</v>
      </c>
      <c r="K208" s="6">
        <f t="shared" si="32"/>
        <v>-1.8940099117561723E-184</v>
      </c>
      <c r="L208" s="6">
        <f t="shared" si="32"/>
        <v>-1.4827037605717646E-235</v>
      </c>
      <c r="M208" s="6">
        <f t="shared" si="32"/>
        <v>-9.6256177786049055E-293</v>
      </c>
      <c r="N208" s="6">
        <f t="shared" si="32"/>
        <v>0</v>
      </c>
      <c r="O208" s="6">
        <f t="shared" si="32"/>
        <v>0</v>
      </c>
      <c r="P208" s="6">
        <f t="shared" si="32"/>
        <v>0</v>
      </c>
      <c r="Q208" s="6">
        <f t="shared" si="32"/>
        <v>0</v>
      </c>
      <c r="R208" s="6">
        <f t="shared" si="32"/>
        <v>0</v>
      </c>
      <c r="S208" s="6">
        <f t="shared" si="32"/>
        <v>0</v>
      </c>
      <c r="T208" s="6">
        <f t="shared" si="31"/>
        <v>0</v>
      </c>
      <c r="U208" s="6">
        <f t="shared" si="31"/>
        <v>0</v>
      </c>
      <c r="V208" s="6">
        <f t="shared" si="31"/>
        <v>0</v>
      </c>
      <c r="W208" s="6">
        <f t="shared" si="31"/>
        <v>0</v>
      </c>
    </row>
    <row r="209" spans="1:23">
      <c r="A209" s="5">
        <f t="shared" si="34"/>
        <v>0.20000000000000015</v>
      </c>
      <c r="B209" s="10">
        <f t="shared" si="33"/>
        <v>-12.331934007157827</v>
      </c>
      <c r="D209" s="6">
        <f t="shared" si="32"/>
        <v>-12.331932946076671</v>
      </c>
      <c r="E209" s="6">
        <f t="shared" si="32"/>
        <v>-1.0610811547684E-6</v>
      </c>
      <c r="F209" s="6">
        <f t="shared" si="32"/>
        <v>-8.6055372300934327E-21</v>
      </c>
      <c r="G209" s="6">
        <f t="shared" si="32"/>
        <v>-2.7593573725403408E-41</v>
      </c>
      <c r="H209" s="6">
        <f t="shared" si="32"/>
        <v>-5.0042428062480388E-68</v>
      </c>
      <c r="I209" s="6">
        <f t="shared" si="32"/>
        <v>-5.9714766598399864E-101</v>
      </c>
      <c r="J209" s="6">
        <f t="shared" si="32"/>
        <v>-5.0735870572206085E-140</v>
      </c>
      <c r="K209" s="6">
        <f t="shared" si="32"/>
        <v>-3.2155676537314004E-185</v>
      </c>
      <c r="L209" s="6">
        <f t="shared" si="32"/>
        <v>-1.5662416891709341E-236</v>
      </c>
      <c r="M209" s="6">
        <f t="shared" si="32"/>
        <v>-5.9830081067308535E-294</v>
      </c>
      <c r="N209" s="6">
        <f t="shared" si="32"/>
        <v>0</v>
      </c>
      <c r="O209" s="6">
        <f t="shared" si="32"/>
        <v>0</v>
      </c>
      <c r="P209" s="6">
        <f t="shared" si="32"/>
        <v>0</v>
      </c>
      <c r="Q209" s="6">
        <f t="shared" si="32"/>
        <v>0</v>
      </c>
      <c r="R209" s="6">
        <f t="shared" si="32"/>
        <v>0</v>
      </c>
      <c r="S209" s="6">
        <f t="shared" si="32"/>
        <v>0</v>
      </c>
      <c r="T209" s="6">
        <f t="shared" si="31"/>
        <v>0</v>
      </c>
      <c r="U209" s="6">
        <f t="shared" si="31"/>
        <v>0</v>
      </c>
      <c r="V209" s="6">
        <f t="shared" si="31"/>
        <v>0</v>
      </c>
      <c r="W209" s="6">
        <f t="shared" si="31"/>
        <v>0</v>
      </c>
    </row>
    <row r="210" spans="1:23">
      <c r="A210" s="5">
        <f t="shared" si="34"/>
        <v>0.20100000000000015</v>
      </c>
      <c r="B210" s="10">
        <f t="shared" si="33"/>
        <v>-12.19247277002739</v>
      </c>
      <c r="D210" s="6">
        <f t="shared" si="32"/>
        <v>-12.192471808477951</v>
      </c>
      <c r="E210" s="6">
        <f t="shared" si="32"/>
        <v>-9.6154943998204482E-7</v>
      </c>
      <c r="F210" s="6">
        <f t="shared" si="32"/>
        <v>-6.7764125619011359E-21</v>
      </c>
      <c r="G210" s="6">
        <f t="shared" si="32"/>
        <v>-1.7856229026800021E-41</v>
      </c>
      <c r="H210" s="6">
        <f t="shared" si="32"/>
        <v>-2.5163227475006243E-68</v>
      </c>
      <c r="I210" s="6">
        <f t="shared" si="32"/>
        <v>-2.2061018054054681E-101</v>
      </c>
      <c r="J210" s="6">
        <f t="shared" si="32"/>
        <v>-1.3020840126843788E-140</v>
      </c>
      <c r="K210" s="6">
        <f t="shared" si="32"/>
        <v>-5.4203039561474519E-186</v>
      </c>
      <c r="L210" s="6">
        <f t="shared" si="32"/>
        <v>-1.6395620076570999E-237</v>
      </c>
      <c r="M210" s="6">
        <f t="shared" si="32"/>
        <v>-3.6774956314160299E-295</v>
      </c>
      <c r="N210" s="6">
        <f t="shared" si="32"/>
        <v>0</v>
      </c>
      <c r="O210" s="6">
        <f t="shared" si="32"/>
        <v>0</v>
      </c>
      <c r="P210" s="6">
        <f t="shared" si="32"/>
        <v>0</v>
      </c>
      <c r="Q210" s="6">
        <f t="shared" si="32"/>
        <v>0</v>
      </c>
      <c r="R210" s="6">
        <f t="shared" si="32"/>
        <v>0</v>
      </c>
      <c r="S210" s="6">
        <f t="shared" si="32"/>
        <v>0</v>
      </c>
      <c r="T210" s="6">
        <f t="shared" si="31"/>
        <v>0</v>
      </c>
      <c r="U210" s="6">
        <f t="shared" si="31"/>
        <v>0</v>
      </c>
      <c r="V210" s="6">
        <f t="shared" si="31"/>
        <v>0</v>
      </c>
      <c r="W210" s="6">
        <f t="shared" si="31"/>
        <v>0</v>
      </c>
    </row>
    <row r="211" spans="1:23">
      <c r="A211" s="5">
        <f t="shared" si="34"/>
        <v>0.20200000000000015</v>
      </c>
      <c r="B211" s="10">
        <f t="shared" si="33"/>
        <v>-12.052929204423632</v>
      </c>
      <c r="D211" s="6">
        <f t="shared" si="32"/>
        <v>-12.052928333463294</v>
      </c>
      <c r="E211" s="6">
        <f t="shared" si="32"/>
        <v>-8.7096033879968181E-7</v>
      </c>
      <c r="F211" s="6">
        <f t="shared" si="32"/>
        <v>-5.3306753421642074E-21</v>
      </c>
      <c r="G211" s="6">
        <f t="shared" si="32"/>
        <v>-1.153428946242291E-41</v>
      </c>
      <c r="H211" s="6">
        <f t="shared" si="32"/>
        <v>-1.2617540301915426E-68</v>
      </c>
      <c r="I211" s="6">
        <f t="shared" si="32"/>
        <v>-8.1173305842561629E-102</v>
      </c>
      <c r="J211" s="6">
        <f t="shared" si="32"/>
        <v>-3.3233239545457067E-141</v>
      </c>
      <c r="K211" s="6">
        <f t="shared" si="32"/>
        <v>-9.0712629324664969E-187</v>
      </c>
      <c r="L211" s="6">
        <f t="shared" si="32"/>
        <v>-1.7007709000264987E-238</v>
      </c>
      <c r="M211" s="6">
        <f t="shared" si="32"/>
        <v>-2.2351509725676991E-296</v>
      </c>
      <c r="N211" s="6">
        <f t="shared" si="32"/>
        <v>0</v>
      </c>
      <c r="O211" s="6">
        <f t="shared" si="32"/>
        <v>0</v>
      </c>
      <c r="P211" s="6">
        <f t="shared" si="32"/>
        <v>0</v>
      </c>
      <c r="Q211" s="6">
        <f t="shared" si="32"/>
        <v>0</v>
      </c>
      <c r="R211" s="6">
        <f t="shared" si="32"/>
        <v>0</v>
      </c>
      <c r="S211" s="6">
        <f t="shared" ref="S211:W226" si="35">EXP($A211-S$4*EXP(4*$A211))*(-64*S$4^3*EXP(12*$A211) +240*S$4^2*EXP(8*$A211)-120*S$4*EXP(4*$A211))</f>
        <v>0</v>
      </c>
      <c r="T211" s="6">
        <f t="shared" si="35"/>
        <v>0</v>
      </c>
      <c r="U211" s="6">
        <f t="shared" si="35"/>
        <v>0</v>
      </c>
      <c r="V211" s="6">
        <f t="shared" si="35"/>
        <v>0</v>
      </c>
      <c r="W211" s="6">
        <f t="shared" si="35"/>
        <v>0</v>
      </c>
    </row>
    <row r="212" spans="1:23">
      <c r="A212" s="5">
        <f t="shared" si="34"/>
        <v>0.20300000000000015</v>
      </c>
      <c r="B212" s="10">
        <f t="shared" si="33"/>
        <v>-11.913340137926978</v>
      </c>
      <c r="D212" s="6">
        <f t="shared" ref="D212:S227" si="36">EXP($A212-D$4*EXP(4*$A212))*(-64*D$4^3*EXP(12*$A212) +240*D$4^2*EXP(8*$A212)-120*D$4*EXP(4*$A212))</f>
        <v>-11.913339349379035</v>
      </c>
      <c r="E212" s="6">
        <f t="shared" si="36"/>
        <v>-7.8854794392723617E-7</v>
      </c>
      <c r="F212" s="6">
        <f t="shared" si="36"/>
        <v>-4.1891259037007038E-21</v>
      </c>
      <c r="G212" s="6">
        <f t="shared" si="36"/>
        <v>-7.4371770341348305E-42</v>
      </c>
      <c r="H212" s="6">
        <f t="shared" si="36"/>
        <v>-6.3089713822670115E-69</v>
      </c>
      <c r="I212" s="6">
        <f t="shared" si="36"/>
        <v>-2.974662860396115E-102</v>
      </c>
      <c r="J212" s="6">
        <f t="shared" si="36"/>
        <v>-8.435416904170264E-142</v>
      </c>
      <c r="K212" s="6">
        <f t="shared" si="36"/>
        <v>-1.5072228902063269E-187</v>
      </c>
      <c r="L212" s="6">
        <f t="shared" si="36"/>
        <v>-1.7482231017972154E-239</v>
      </c>
      <c r="M212" s="6">
        <f t="shared" si="36"/>
        <v>-1.3432725277473013E-297</v>
      </c>
      <c r="N212" s="6">
        <f t="shared" si="36"/>
        <v>0</v>
      </c>
      <c r="O212" s="6">
        <f t="shared" si="36"/>
        <v>0</v>
      </c>
      <c r="P212" s="6">
        <f t="shared" si="36"/>
        <v>0</v>
      </c>
      <c r="Q212" s="6">
        <f t="shared" si="36"/>
        <v>0</v>
      </c>
      <c r="R212" s="6">
        <f t="shared" si="36"/>
        <v>0</v>
      </c>
      <c r="S212" s="6">
        <f t="shared" si="36"/>
        <v>0</v>
      </c>
      <c r="T212" s="6">
        <f t="shared" si="35"/>
        <v>0</v>
      </c>
      <c r="U212" s="6">
        <f t="shared" si="35"/>
        <v>0</v>
      </c>
      <c r="V212" s="6">
        <f t="shared" si="35"/>
        <v>0</v>
      </c>
      <c r="W212" s="6">
        <f t="shared" si="35"/>
        <v>0</v>
      </c>
    </row>
    <row r="213" spans="1:23">
      <c r="A213" s="5">
        <f t="shared" si="34"/>
        <v>0.20400000000000015</v>
      </c>
      <c r="B213" s="10">
        <f t="shared" si="33"/>
        <v>-11.77374200861408</v>
      </c>
      <c r="D213" s="6">
        <f t="shared" si="36"/>
        <v>-11.77374129500558</v>
      </c>
      <c r="E213" s="6">
        <f t="shared" si="36"/>
        <v>-7.1360849964260023E-7</v>
      </c>
      <c r="F213" s="6">
        <f t="shared" si="36"/>
        <v>-3.2886799785745025E-21</v>
      </c>
      <c r="G213" s="6">
        <f t="shared" si="36"/>
        <v>-4.7867244525209674E-42</v>
      </c>
      <c r="H213" s="6">
        <f t="shared" si="36"/>
        <v>-3.1456688921594242E-69</v>
      </c>
      <c r="I213" s="6">
        <f t="shared" si="36"/>
        <v>-1.0856555022967453E-102</v>
      </c>
      <c r="J213" s="6">
        <f t="shared" si="36"/>
        <v>-2.1292713458543316E-142</v>
      </c>
      <c r="K213" s="6">
        <f t="shared" si="36"/>
        <v>-2.4862240132028243E-188</v>
      </c>
      <c r="L213" s="6">
        <f t="shared" si="36"/>
        <v>-1.7805946419096825E-240</v>
      </c>
      <c r="M213" s="6">
        <f t="shared" si="36"/>
        <v>-7.9818644261787508E-299</v>
      </c>
      <c r="N213" s="6">
        <f t="shared" si="36"/>
        <v>0</v>
      </c>
      <c r="O213" s="6">
        <f t="shared" si="36"/>
        <v>0</v>
      </c>
      <c r="P213" s="6">
        <f t="shared" si="36"/>
        <v>0</v>
      </c>
      <c r="Q213" s="6">
        <f t="shared" si="36"/>
        <v>0</v>
      </c>
      <c r="R213" s="6">
        <f t="shared" si="36"/>
        <v>0</v>
      </c>
      <c r="S213" s="6">
        <f t="shared" si="36"/>
        <v>0</v>
      </c>
      <c r="T213" s="6">
        <f t="shared" si="35"/>
        <v>0</v>
      </c>
      <c r="U213" s="6">
        <f t="shared" si="35"/>
        <v>0</v>
      </c>
      <c r="V213" s="6">
        <f t="shared" si="35"/>
        <v>0</v>
      </c>
      <c r="W213" s="6">
        <f t="shared" si="35"/>
        <v>0</v>
      </c>
    </row>
    <row r="214" spans="1:23">
      <c r="A214" s="5">
        <f t="shared" si="34"/>
        <v>0.20500000000000015</v>
      </c>
      <c r="B214" s="10">
        <f t="shared" si="33"/>
        <v>-11.634170853439612</v>
      </c>
      <c r="D214" s="6">
        <f t="shared" si="36"/>
        <v>-11.634170207943949</v>
      </c>
      <c r="E214" s="6">
        <f t="shared" si="36"/>
        <v>-6.4549566142532334E-7</v>
      </c>
      <c r="F214" s="6">
        <f t="shared" si="36"/>
        <v>-2.5791408778354855E-21</v>
      </c>
      <c r="G214" s="6">
        <f t="shared" si="36"/>
        <v>-3.0752372006886909E-42</v>
      </c>
      <c r="H214" s="6">
        <f t="shared" si="36"/>
        <v>-1.5639869494311541E-69</v>
      </c>
      <c r="I214" s="6">
        <f t="shared" si="36"/>
        <v>-3.9461082877370553E-103</v>
      </c>
      <c r="J214" s="6">
        <f t="shared" si="36"/>
        <v>-5.344860761521243E-143</v>
      </c>
      <c r="K214" s="6">
        <f t="shared" si="36"/>
        <v>-4.0713971624581872E-189</v>
      </c>
      <c r="L214" s="6">
        <f t="shared" si="36"/>
        <v>-1.796943720921087E-241</v>
      </c>
      <c r="M214" s="6">
        <f t="shared" si="36"/>
        <v>-4.6892976254243807E-300</v>
      </c>
      <c r="N214" s="6">
        <f t="shared" si="36"/>
        <v>0</v>
      </c>
      <c r="O214" s="6">
        <f t="shared" si="36"/>
        <v>0</v>
      </c>
      <c r="P214" s="6">
        <f t="shared" si="36"/>
        <v>0</v>
      </c>
      <c r="Q214" s="6">
        <f t="shared" si="36"/>
        <v>0</v>
      </c>
      <c r="R214" s="6">
        <f t="shared" si="36"/>
        <v>0</v>
      </c>
      <c r="S214" s="6">
        <f t="shared" si="36"/>
        <v>0</v>
      </c>
      <c r="T214" s="6">
        <f t="shared" si="35"/>
        <v>0</v>
      </c>
      <c r="U214" s="6">
        <f t="shared" si="35"/>
        <v>0</v>
      </c>
      <c r="V214" s="6">
        <f t="shared" si="35"/>
        <v>0</v>
      </c>
      <c r="W214" s="6">
        <f t="shared" si="35"/>
        <v>0</v>
      </c>
    </row>
    <row r="215" spans="1:23">
      <c r="A215" s="5">
        <f t="shared" si="34"/>
        <v>0.20600000000000016</v>
      </c>
      <c r="B215" s="10">
        <f t="shared" si="33"/>
        <v>-11.494662296889993</v>
      </c>
      <c r="D215" s="6">
        <f t="shared" si="36"/>
        <v>-11.494661713273901</v>
      </c>
      <c r="E215" s="6">
        <f t="shared" si="36"/>
        <v>-5.8361609167984753E-7</v>
      </c>
      <c r="F215" s="6">
        <f t="shared" si="36"/>
        <v>-2.0206076170460087E-21</v>
      </c>
      <c r="G215" s="6">
        <f t="shared" si="36"/>
        <v>-1.9720845439174551E-42</v>
      </c>
      <c r="H215" s="6">
        <f t="shared" si="36"/>
        <v>-7.7537887234363762E-70</v>
      </c>
      <c r="I215" s="6">
        <f t="shared" si="36"/>
        <v>-1.4284383836773665E-103</v>
      </c>
      <c r="J215" s="6">
        <f t="shared" si="36"/>
        <v>-1.3341756656200542E-143</v>
      </c>
      <c r="K215" s="6">
        <f t="shared" si="36"/>
        <v>-6.6187268217316736E-190</v>
      </c>
      <c r="L215" s="6">
        <f t="shared" si="36"/>
        <v>-1.7967558520731193E-242</v>
      </c>
      <c r="M215" s="6">
        <f t="shared" si="36"/>
        <v>-2.7236713300692697E-301</v>
      </c>
      <c r="N215" s="6">
        <f t="shared" si="36"/>
        <v>0</v>
      </c>
      <c r="O215" s="6">
        <f t="shared" si="36"/>
        <v>0</v>
      </c>
      <c r="P215" s="6">
        <f t="shared" si="36"/>
        <v>0</v>
      </c>
      <c r="Q215" s="6">
        <f t="shared" si="36"/>
        <v>0</v>
      </c>
      <c r="R215" s="6">
        <f t="shared" si="36"/>
        <v>0</v>
      </c>
      <c r="S215" s="6">
        <f t="shared" si="36"/>
        <v>0</v>
      </c>
      <c r="T215" s="6">
        <f t="shared" si="35"/>
        <v>0</v>
      </c>
      <c r="U215" s="6">
        <f t="shared" si="35"/>
        <v>0</v>
      </c>
      <c r="V215" s="6">
        <f t="shared" si="35"/>
        <v>0</v>
      </c>
      <c r="W215" s="6">
        <f t="shared" si="35"/>
        <v>0</v>
      </c>
    </row>
    <row r="216" spans="1:23">
      <c r="A216" s="5">
        <f t="shared" si="34"/>
        <v>0.20700000000000016</v>
      </c>
      <c r="B216" s="10">
        <f t="shared" si="33"/>
        <v>-11.355251539915292</v>
      </c>
      <c r="D216" s="6">
        <f t="shared" si="36"/>
        <v>-11.355251012489923</v>
      </c>
      <c r="E216" s="6">
        <f t="shared" si="36"/>
        <v>-5.2742536975781416E-7</v>
      </c>
      <c r="F216" s="6">
        <f t="shared" si="36"/>
        <v>-1.5813958374868034E-21</v>
      </c>
      <c r="G216" s="6">
        <f t="shared" si="36"/>
        <v>-1.2623389412805437E-42</v>
      </c>
      <c r="H216" s="6">
        <f t="shared" si="36"/>
        <v>-3.8331035935357703E-70</v>
      </c>
      <c r="I216" s="6">
        <f t="shared" si="36"/>
        <v>-5.149468726306587E-104</v>
      </c>
      <c r="J216" s="6">
        <f t="shared" si="36"/>
        <v>-3.3117011095175674E-144</v>
      </c>
      <c r="K216" s="6">
        <f t="shared" si="36"/>
        <v>-1.0681211233098686E-190</v>
      </c>
      <c r="L216" s="6">
        <f t="shared" si="36"/>
        <v>-1.7799702705582201E-243</v>
      </c>
      <c r="M216" s="6">
        <f t="shared" si="36"/>
        <v>-1.5639583594890586E-302</v>
      </c>
      <c r="N216" s="6">
        <f t="shared" si="36"/>
        <v>0</v>
      </c>
      <c r="O216" s="6">
        <f t="shared" si="36"/>
        <v>0</v>
      </c>
      <c r="P216" s="6">
        <f t="shared" si="36"/>
        <v>0</v>
      </c>
      <c r="Q216" s="6">
        <f t="shared" si="36"/>
        <v>0</v>
      </c>
      <c r="R216" s="6">
        <f t="shared" si="36"/>
        <v>0</v>
      </c>
      <c r="S216" s="6">
        <f t="shared" si="36"/>
        <v>0</v>
      </c>
      <c r="T216" s="6">
        <f t="shared" si="35"/>
        <v>0</v>
      </c>
      <c r="U216" s="6">
        <f t="shared" si="35"/>
        <v>0</v>
      </c>
      <c r="V216" s="6">
        <f t="shared" si="35"/>
        <v>0</v>
      </c>
      <c r="W216" s="6">
        <f t="shared" si="35"/>
        <v>0</v>
      </c>
    </row>
    <row r="217" spans="1:23">
      <c r="A217" s="5">
        <f t="shared" si="34"/>
        <v>0.20800000000000016</v>
      </c>
      <c r="B217" s="10">
        <f t="shared" si="33"/>
        <v>-11.215973349144196</v>
      </c>
      <c r="D217" s="6">
        <f t="shared" si="36"/>
        <v>-11.21597287272</v>
      </c>
      <c r="E217" s="6">
        <f t="shared" si="36"/>
        <v>-4.7642419574402887E-7</v>
      </c>
      <c r="F217" s="6">
        <f t="shared" si="36"/>
        <v>-1.2363717925376586E-21</v>
      </c>
      <c r="G217" s="6">
        <f t="shared" si="36"/>
        <v>-8.0654161510107975E-43</v>
      </c>
      <c r="H217" s="6">
        <f t="shared" si="36"/>
        <v>-1.8894609460791003E-70</v>
      </c>
      <c r="I217" s="6">
        <f t="shared" si="36"/>
        <v>-1.8486919870401537E-104</v>
      </c>
      <c r="J217" s="6">
        <f t="shared" si="36"/>
        <v>-8.1741194180926501E-145</v>
      </c>
      <c r="K217" s="6">
        <f t="shared" si="36"/>
        <v>-1.7110742140256185E-191</v>
      </c>
      <c r="L217" s="6">
        <f t="shared" si="36"/>
        <v>-1.7469857475720839E-244</v>
      </c>
      <c r="M217" s="6">
        <f t="shared" si="36"/>
        <v>-8.8776764261431871E-304</v>
      </c>
      <c r="N217" s="6">
        <f t="shared" si="36"/>
        <v>0</v>
      </c>
      <c r="O217" s="6">
        <f t="shared" si="36"/>
        <v>0</v>
      </c>
      <c r="P217" s="6">
        <f t="shared" si="36"/>
        <v>0</v>
      </c>
      <c r="Q217" s="6">
        <f t="shared" si="36"/>
        <v>0</v>
      </c>
      <c r="R217" s="6">
        <f t="shared" si="36"/>
        <v>0</v>
      </c>
      <c r="S217" s="6">
        <f t="shared" si="36"/>
        <v>0</v>
      </c>
      <c r="T217" s="6">
        <f t="shared" si="35"/>
        <v>0</v>
      </c>
      <c r="U217" s="6">
        <f t="shared" si="35"/>
        <v>0</v>
      </c>
      <c r="V217" s="6">
        <f t="shared" si="35"/>
        <v>0</v>
      </c>
      <c r="W217" s="6">
        <f t="shared" si="35"/>
        <v>0</v>
      </c>
    </row>
    <row r="218" spans="1:23">
      <c r="A218" s="5">
        <f t="shared" si="34"/>
        <v>0.20900000000000016</v>
      </c>
      <c r="B218" s="10">
        <f t="shared" si="33"/>
        <v>-11.076862046387372</v>
      </c>
      <c r="D218" s="6">
        <f t="shared" si="36"/>
        <v>-11.076861616232504</v>
      </c>
      <c r="E218" s="6">
        <f t="shared" si="36"/>
        <v>-4.3015486866837633E-7</v>
      </c>
      <c r="F218" s="6">
        <f t="shared" si="36"/>
        <v>-9.6561871876033429E-22</v>
      </c>
      <c r="G218" s="6">
        <f t="shared" si="36"/>
        <v>-5.143689314490544E-43</v>
      </c>
      <c r="H218" s="6">
        <f t="shared" si="36"/>
        <v>-9.2869059346862731E-71</v>
      </c>
      <c r="I218" s="6">
        <f t="shared" si="36"/>
        <v>-6.6093797361156766E-105</v>
      </c>
      <c r="J218" s="6">
        <f t="shared" si="36"/>
        <v>-2.0061931206272171E-145</v>
      </c>
      <c r="K218" s="6">
        <f t="shared" si="36"/>
        <v>-2.7208629611204331E-192</v>
      </c>
      <c r="L218" s="6">
        <f t="shared" si="36"/>
        <v>-1.6986452433583167E-245</v>
      </c>
      <c r="M218" s="6">
        <f t="shared" si="36"/>
        <v>-4.9814646502036769E-305</v>
      </c>
      <c r="N218" s="6">
        <f t="shared" si="36"/>
        <v>0</v>
      </c>
      <c r="O218" s="6">
        <f t="shared" si="36"/>
        <v>0</v>
      </c>
      <c r="P218" s="6">
        <f t="shared" si="36"/>
        <v>0</v>
      </c>
      <c r="Q218" s="6">
        <f t="shared" si="36"/>
        <v>0</v>
      </c>
      <c r="R218" s="6">
        <f t="shared" si="36"/>
        <v>0</v>
      </c>
      <c r="S218" s="6">
        <f t="shared" si="36"/>
        <v>0</v>
      </c>
      <c r="T218" s="6">
        <f t="shared" si="35"/>
        <v>0</v>
      </c>
      <c r="U218" s="6">
        <f t="shared" si="35"/>
        <v>0</v>
      </c>
      <c r="V218" s="6">
        <f t="shared" si="35"/>
        <v>0</v>
      </c>
      <c r="W218" s="6">
        <f t="shared" si="35"/>
        <v>0</v>
      </c>
    </row>
    <row r="219" spans="1:23">
      <c r="A219" s="5">
        <f t="shared" si="34"/>
        <v>0.21000000000000016</v>
      </c>
      <c r="B219" s="10">
        <f t="shared" si="33"/>
        <v>-10.937951498434373</v>
      </c>
      <c r="D219" s="6">
        <f t="shared" si="36"/>
        <v>-10.937951110236352</v>
      </c>
      <c r="E219" s="6">
        <f t="shared" si="36"/>
        <v>-3.8819802094384459E-7</v>
      </c>
      <c r="F219" s="6">
        <f t="shared" si="36"/>
        <v>-7.5337039067338284E-22</v>
      </c>
      <c r="G219" s="6">
        <f t="shared" si="36"/>
        <v>-3.2742859789854269E-43</v>
      </c>
      <c r="H219" s="6">
        <f t="shared" si="36"/>
        <v>-4.5513990197981706E-71</v>
      </c>
      <c r="I219" s="6">
        <f t="shared" si="36"/>
        <v>-2.3531175595728257E-105</v>
      </c>
      <c r="J219" s="6">
        <f t="shared" si="36"/>
        <v>-4.8959453137171964E-146</v>
      </c>
      <c r="K219" s="6">
        <f t="shared" si="36"/>
        <v>-4.2945840121511697E-193</v>
      </c>
      <c r="L219" s="6">
        <f t="shared" si="36"/>
        <v>-1.636200193303815E-246</v>
      </c>
      <c r="M219" s="6">
        <f t="shared" si="36"/>
        <v>-2.7629835609425055E-306</v>
      </c>
      <c r="N219" s="6">
        <f t="shared" si="36"/>
        <v>0</v>
      </c>
      <c r="O219" s="6">
        <f t="shared" si="36"/>
        <v>0</v>
      </c>
      <c r="P219" s="6">
        <f t="shared" si="36"/>
        <v>0</v>
      </c>
      <c r="Q219" s="6">
        <f t="shared" si="36"/>
        <v>0</v>
      </c>
      <c r="R219" s="6">
        <f t="shared" si="36"/>
        <v>0</v>
      </c>
      <c r="S219" s="6">
        <f t="shared" si="36"/>
        <v>0</v>
      </c>
      <c r="T219" s="6">
        <f t="shared" si="35"/>
        <v>0</v>
      </c>
      <c r="U219" s="6">
        <f t="shared" si="35"/>
        <v>0</v>
      </c>
      <c r="V219" s="6">
        <f t="shared" si="35"/>
        <v>0</v>
      </c>
      <c r="W219" s="6">
        <f t="shared" si="35"/>
        <v>0</v>
      </c>
    </row>
    <row r="220" spans="1:23">
      <c r="A220" s="5">
        <f t="shared" si="34"/>
        <v>0.21100000000000016</v>
      </c>
      <c r="B220" s="10">
        <f t="shared" si="33"/>
        <v>-10.799275107148588</v>
      </c>
      <c r="D220" s="6">
        <f t="shared" si="36"/>
        <v>-10.799274756978997</v>
      </c>
      <c r="E220" s="6">
        <f t="shared" si="36"/>
        <v>-3.5016959191177741E-7</v>
      </c>
      <c r="F220" s="6">
        <f t="shared" si="36"/>
        <v>-5.8715922308707217E-22</v>
      </c>
      <c r="G220" s="6">
        <f t="shared" si="36"/>
        <v>-2.0804112360384306E-43</v>
      </c>
      <c r="H220" s="6">
        <f t="shared" si="36"/>
        <v>-2.2241008122774838E-71</v>
      </c>
      <c r="I220" s="6">
        <f t="shared" si="36"/>
        <v>-8.3426889662593669E-106</v>
      </c>
      <c r="J220" s="6">
        <f t="shared" si="36"/>
        <v>-1.18801671576071E-146</v>
      </c>
      <c r="K220" s="6">
        <f t="shared" si="36"/>
        <v>-6.7282052341518732E-194</v>
      </c>
      <c r="L220" s="6">
        <f t="shared" si="36"/>
        <v>-1.5612565313765402E-247</v>
      </c>
      <c r="M220" s="6">
        <f t="shared" si="36"/>
        <v>-1.5147570995140451E-307</v>
      </c>
      <c r="N220" s="6">
        <f t="shared" si="36"/>
        <v>0</v>
      </c>
      <c r="O220" s="6">
        <f t="shared" si="36"/>
        <v>0</v>
      </c>
      <c r="P220" s="6">
        <f t="shared" si="36"/>
        <v>0</v>
      </c>
      <c r="Q220" s="6">
        <f t="shared" si="36"/>
        <v>0</v>
      </c>
      <c r="R220" s="6">
        <f t="shared" si="36"/>
        <v>0</v>
      </c>
      <c r="S220" s="6">
        <f t="shared" si="36"/>
        <v>0</v>
      </c>
      <c r="T220" s="6">
        <f t="shared" si="35"/>
        <v>0</v>
      </c>
      <c r="U220" s="6">
        <f t="shared" si="35"/>
        <v>0</v>
      </c>
      <c r="V220" s="6">
        <f t="shared" si="35"/>
        <v>0</v>
      </c>
      <c r="W220" s="6">
        <f t="shared" si="35"/>
        <v>0</v>
      </c>
    </row>
    <row r="221" spans="1:23">
      <c r="A221" s="5">
        <f t="shared" si="34"/>
        <v>0.21200000000000016</v>
      </c>
      <c r="B221" s="10">
        <f t="shared" si="33"/>
        <v>-10.660865799864972</v>
      </c>
      <c r="D221" s="6">
        <f t="shared" si="36"/>
        <v>-10.660865484146948</v>
      </c>
      <c r="E221" s="6">
        <f t="shared" si="36"/>
        <v>-3.1571802440128896E-7</v>
      </c>
      <c r="F221" s="6">
        <f t="shared" si="36"/>
        <v>-4.5713647315975481E-22</v>
      </c>
      <c r="G221" s="6">
        <f t="shared" si="36"/>
        <v>-1.3193779870095957E-43</v>
      </c>
      <c r="H221" s="6">
        <f t="shared" si="36"/>
        <v>-1.0836640141168609E-71</v>
      </c>
      <c r="I221" s="6">
        <f t="shared" si="36"/>
        <v>-2.9453756504409675E-106</v>
      </c>
      <c r="J221" s="6">
        <f t="shared" si="36"/>
        <v>-2.8662943371753617E-147</v>
      </c>
      <c r="K221" s="6">
        <f t="shared" si="36"/>
        <v>-1.0462321960389982E-194</v>
      </c>
      <c r="L221" s="6">
        <f t="shared" si="36"/>
        <v>-1.4757057073288467E-248</v>
      </c>
      <c r="M221" s="6">
        <f t="shared" si="36"/>
        <v>0</v>
      </c>
      <c r="N221" s="6">
        <f t="shared" si="36"/>
        <v>0</v>
      </c>
      <c r="O221" s="6">
        <f t="shared" si="36"/>
        <v>0</v>
      </c>
      <c r="P221" s="6">
        <f t="shared" si="36"/>
        <v>0</v>
      </c>
      <c r="Q221" s="6">
        <f t="shared" si="36"/>
        <v>0</v>
      </c>
      <c r="R221" s="6">
        <f t="shared" si="36"/>
        <v>0</v>
      </c>
      <c r="S221" s="6">
        <f t="shared" si="36"/>
        <v>0</v>
      </c>
      <c r="T221" s="6">
        <f t="shared" si="35"/>
        <v>0</v>
      </c>
      <c r="U221" s="6">
        <f t="shared" si="35"/>
        <v>0</v>
      </c>
      <c r="V221" s="6">
        <f t="shared" si="35"/>
        <v>0</v>
      </c>
      <c r="W221" s="6">
        <f t="shared" si="35"/>
        <v>0</v>
      </c>
    </row>
    <row r="222" spans="1:23">
      <c r="A222" s="5">
        <f t="shared" si="34"/>
        <v>0.21300000000000016</v>
      </c>
      <c r="B222" s="10">
        <f t="shared" si="33"/>
        <v>-10.522756020094882</v>
      </c>
      <c r="D222" s="6">
        <f t="shared" si="36"/>
        <v>-10.522755735573213</v>
      </c>
      <c r="E222" s="6">
        <f t="shared" si="36"/>
        <v>-2.8452166918275295E-7</v>
      </c>
      <c r="F222" s="6">
        <f t="shared" si="36"/>
        <v>-3.5553034679500362E-22</v>
      </c>
      <c r="G222" s="6">
        <f t="shared" si="36"/>
        <v>-8.3516730294535524E-44</v>
      </c>
      <c r="H222" s="6">
        <f t="shared" si="36"/>
        <v>-5.2645393262286283E-72</v>
      </c>
      <c r="I222" s="6">
        <f t="shared" si="36"/>
        <v>-1.0354764327567956E-106</v>
      </c>
      <c r="J222" s="6">
        <f t="shared" si="36"/>
        <v>-6.8757692089587916E-148</v>
      </c>
      <c r="K222" s="6">
        <f t="shared" si="36"/>
        <v>-1.6147103554144877E-195</v>
      </c>
      <c r="L222" s="6">
        <f t="shared" si="36"/>
        <v>-1.3816448540103652E-249</v>
      </c>
      <c r="M222" s="6">
        <f t="shared" si="36"/>
        <v>0</v>
      </c>
      <c r="N222" s="6">
        <f t="shared" si="36"/>
        <v>0</v>
      </c>
      <c r="O222" s="6">
        <f t="shared" si="36"/>
        <v>0</v>
      </c>
      <c r="P222" s="6">
        <f t="shared" si="36"/>
        <v>0</v>
      </c>
      <c r="Q222" s="6">
        <f t="shared" si="36"/>
        <v>0</v>
      </c>
      <c r="R222" s="6">
        <f t="shared" si="36"/>
        <v>0</v>
      </c>
      <c r="S222" s="6">
        <f t="shared" si="36"/>
        <v>0</v>
      </c>
      <c r="T222" s="6">
        <f t="shared" si="35"/>
        <v>0</v>
      </c>
      <c r="U222" s="6">
        <f t="shared" si="35"/>
        <v>0</v>
      </c>
      <c r="V222" s="6">
        <f t="shared" si="35"/>
        <v>0</v>
      </c>
      <c r="W222" s="6">
        <f t="shared" si="35"/>
        <v>0</v>
      </c>
    </row>
    <row r="223" spans="1:23">
      <c r="A223" s="5">
        <f t="shared" si="34"/>
        <v>0.21400000000000016</v>
      </c>
      <c r="B223" s="10">
        <f t="shared" si="33"/>
        <v>-10.384977718541977</v>
      </c>
      <c r="D223" s="6">
        <f t="shared" si="36"/>
        <v>-10.384977462255595</v>
      </c>
      <c r="E223" s="6">
        <f t="shared" si="36"/>
        <v>-2.5628638311763279E-7</v>
      </c>
      <c r="F223" s="6">
        <f t="shared" si="36"/>
        <v>-2.7621449132082015E-22</v>
      </c>
      <c r="G223" s="6">
        <f t="shared" si="36"/>
        <v>-5.2766546478859663E-44</v>
      </c>
      <c r="H223" s="6">
        <f t="shared" si="36"/>
        <v>-2.550037278434698E-72</v>
      </c>
      <c r="I223" s="6">
        <f t="shared" si="36"/>
        <v>-3.624910417015107E-107</v>
      </c>
      <c r="J223" s="6">
        <f t="shared" si="36"/>
        <v>-1.6398875035501146E-148</v>
      </c>
      <c r="K223" s="6">
        <f t="shared" si="36"/>
        <v>-2.4733513001866075E-196</v>
      </c>
      <c r="L223" s="6">
        <f t="shared" si="36"/>
        <v>-1.2812908385545226E-250</v>
      </c>
      <c r="M223" s="6">
        <f t="shared" si="36"/>
        <v>0</v>
      </c>
      <c r="N223" s="6">
        <f t="shared" si="36"/>
        <v>0</v>
      </c>
      <c r="O223" s="6">
        <f t="shared" si="36"/>
        <v>0</v>
      </c>
      <c r="P223" s="6">
        <f t="shared" si="36"/>
        <v>0</v>
      </c>
      <c r="Q223" s="6">
        <f t="shared" si="36"/>
        <v>0</v>
      </c>
      <c r="R223" s="6">
        <f t="shared" si="36"/>
        <v>0</v>
      </c>
      <c r="S223" s="6">
        <f t="shared" si="36"/>
        <v>0</v>
      </c>
      <c r="T223" s="6">
        <f t="shared" si="35"/>
        <v>0</v>
      </c>
      <c r="U223" s="6">
        <f t="shared" si="35"/>
        <v>0</v>
      </c>
      <c r="V223" s="6">
        <f t="shared" si="35"/>
        <v>0</v>
      </c>
      <c r="W223" s="6">
        <f t="shared" si="35"/>
        <v>0</v>
      </c>
    </row>
    <row r="224" spans="1:23">
      <c r="A224" s="5">
        <f t="shared" si="34"/>
        <v>0.21500000000000016</v>
      </c>
      <c r="B224" s="10">
        <f t="shared" si="33"/>
        <v>-10.247562344433193</v>
      </c>
      <c r="D224" s="6">
        <f t="shared" si="36"/>
        <v>-10.247562113689886</v>
      </c>
      <c r="E224" s="6">
        <f t="shared" si="36"/>
        <v>-2.3074330768053376E-7</v>
      </c>
      <c r="F224" s="6">
        <f t="shared" si="36"/>
        <v>-2.1436475344724624E-22</v>
      </c>
      <c r="G224" s="6">
        <f t="shared" si="36"/>
        <v>-3.3275264484296973E-44</v>
      </c>
      <c r="H224" s="6">
        <f t="shared" si="36"/>
        <v>-1.2315384902259475E-72</v>
      </c>
      <c r="I224" s="6">
        <f t="shared" si="36"/>
        <v>-1.2635850718392806E-107</v>
      </c>
      <c r="J224" s="6">
        <f t="shared" si="36"/>
        <v>-3.888562038175446E-149</v>
      </c>
      <c r="K224" s="6">
        <f t="shared" si="36"/>
        <v>-3.7600054801660592E-197</v>
      </c>
      <c r="L224" s="6">
        <f t="shared" si="36"/>
        <v>-1.1768931464720325E-251</v>
      </c>
      <c r="M224" s="6">
        <f t="shared" si="36"/>
        <v>0</v>
      </c>
      <c r="N224" s="6">
        <f t="shared" si="36"/>
        <v>0</v>
      </c>
      <c r="O224" s="6">
        <f t="shared" si="36"/>
        <v>0</v>
      </c>
      <c r="P224" s="6">
        <f t="shared" si="36"/>
        <v>0</v>
      </c>
      <c r="Q224" s="6">
        <f t="shared" si="36"/>
        <v>0</v>
      </c>
      <c r="R224" s="6">
        <f t="shared" si="36"/>
        <v>0</v>
      </c>
      <c r="S224" s="6">
        <f t="shared" si="36"/>
        <v>0</v>
      </c>
      <c r="T224" s="6">
        <f t="shared" si="35"/>
        <v>0</v>
      </c>
      <c r="U224" s="6">
        <f t="shared" si="35"/>
        <v>0</v>
      </c>
      <c r="V224" s="6">
        <f t="shared" si="35"/>
        <v>0</v>
      </c>
      <c r="W224" s="6">
        <f t="shared" si="35"/>
        <v>0</v>
      </c>
    </row>
    <row r="225" spans="1:23">
      <c r="A225" s="5">
        <f t="shared" si="34"/>
        <v>0.21600000000000016</v>
      </c>
      <c r="B225" s="10">
        <f t="shared" si="33"/>
        <v>-10.110540837168625</v>
      </c>
      <c r="D225" s="6">
        <f t="shared" si="36"/>
        <v>-10.110540629521809</v>
      </c>
      <c r="E225" s="6">
        <f t="shared" si="36"/>
        <v>-2.0764681535642908E-7</v>
      </c>
      <c r="F225" s="6">
        <f t="shared" si="36"/>
        <v>-1.6618643907283606E-22</v>
      </c>
      <c r="G225" s="6">
        <f t="shared" si="36"/>
        <v>-2.0943956376673424E-44</v>
      </c>
      <c r="H225" s="6">
        <f t="shared" si="36"/>
        <v>-5.9300670997806575E-73</v>
      </c>
      <c r="I225" s="6">
        <f t="shared" si="36"/>
        <v>-4.3858566221121907E-108</v>
      </c>
      <c r="J225" s="6">
        <f t="shared" si="36"/>
        <v>-9.1671877704488445E-150</v>
      </c>
      <c r="K225" s="6">
        <f t="shared" si="36"/>
        <v>-5.6726954500158012E-198</v>
      </c>
      <c r="L225" s="6">
        <f t="shared" si="36"/>
        <v>-1.0706503951068465E-252</v>
      </c>
      <c r="M225" s="6">
        <f t="shared" si="36"/>
        <v>0</v>
      </c>
      <c r="N225" s="6">
        <f t="shared" si="36"/>
        <v>0</v>
      </c>
      <c r="O225" s="6">
        <f t="shared" si="36"/>
        <v>0</v>
      </c>
      <c r="P225" s="6">
        <f t="shared" si="36"/>
        <v>0</v>
      </c>
      <c r="Q225" s="6">
        <f t="shared" si="36"/>
        <v>0</v>
      </c>
      <c r="R225" s="6">
        <f t="shared" si="36"/>
        <v>0</v>
      </c>
      <c r="S225" s="6">
        <f t="shared" si="36"/>
        <v>0</v>
      </c>
      <c r="T225" s="6">
        <f t="shared" si="35"/>
        <v>0</v>
      </c>
      <c r="U225" s="6">
        <f t="shared" si="35"/>
        <v>0</v>
      </c>
      <c r="V225" s="6">
        <f t="shared" si="35"/>
        <v>0</v>
      </c>
      <c r="W225" s="6">
        <f t="shared" si="35"/>
        <v>0</v>
      </c>
    </row>
    <row r="226" spans="1:23">
      <c r="A226" s="5">
        <f t="shared" si="34"/>
        <v>0.21700000000000016</v>
      </c>
      <c r="B226" s="10">
        <f t="shared" si="33"/>
        <v>-9.9739436182932764</v>
      </c>
      <c r="D226" s="6">
        <f t="shared" si="36"/>
        <v>-9.9739434315206648</v>
      </c>
      <c r="E226" s="6">
        <f t="shared" si="36"/>
        <v>-1.8677261219840992E-7</v>
      </c>
      <c r="F226" s="6">
        <f t="shared" si="36"/>
        <v>-1.2869782601989318E-22</v>
      </c>
      <c r="G226" s="6">
        <f t="shared" si="36"/>
        <v>-1.3157306425991469E-44</v>
      </c>
      <c r="H226" s="6">
        <f t="shared" si="36"/>
        <v>-2.8469262324441018E-73</v>
      </c>
      <c r="I226" s="6">
        <f t="shared" si="36"/>
        <v>-1.5157921931469513E-108</v>
      </c>
      <c r="J226" s="6">
        <f t="shared" si="36"/>
        <v>-2.1485487398739053E-150</v>
      </c>
      <c r="K226" s="6">
        <f t="shared" si="36"/>
        <v>-8.4932819902340736E-199</v>
      </c>
      <c r="L226" s="6">
        <f t="shared" si="36"/>
        <v>-9.6463478036267104E-254</v>
      </c>
      <c r="M226" s="6">
        <f t="shared" si="36"/>
        <v>0</v>
      </c>
      <c r="N226" s="6">
        <f t="shared" si="36"/>
        <v>0</v>
      </c>
      <c r="O226" s="6">
        <f t="shared" si="36"/>
        <v>0</v>
      </c>
      <c r="P226" s="6">
        <f t="shared" si="36"/>
        <v>0</v>
      </c>
      <c r="Q226" s="6">
        <f t="shared" si="36"/>
        <v>0</v>
      </c>
      <c r="R226" s="6">
        <f t="shared" si="36"/>
        <v>0</v>
      </c>
      <c r="S226" s="6">
        <f t="shared" si="36"/>
        <v>0</v>
      </c>
      <c r="T226" s="6">
        <f t="shared" si="35"/>
        <v>0</v>
      </c>
      <c r="U226" s="6">
        <f t="shared" si="35"/>
        <v>0</v>
      </c>
      <c r="V226" s="6">
        <f t="shared" si="35"/>
        <v>0</v>
      </c>
      <c r="W226" s="6">
        <f t="shared" si="35"/>
        <v>0</v>
      </c>
    </row>
    <row r="227" spans="1:23">
      <c r="A227" s="5">
        <f t="shared" si="34"/>
        <v>0.21800000000000017</v>
      </c>
      <c r="B227" s="10">
        <f t="shared" si="33"/>
        <v>-9.8378005837942837</v>
      </c>
      <c r="D227" s="6">
        <f t="shared" si="36"/>
        <v>-9.8378004158782986</v>
      </c>
      <c r="E227" s="6">
        <f t="shared" si="36"/>
        <v>-1.679159855710585E-7</v>
      </c>
      <c r="F227" s="6">
        <f t="shared" si="36"/>
        <v>-9.9558512266381458E-23</v>
      </c>
      <c r="G227" s="6">
        <f t="shared" si="36"/>
        <v>-8.2497918204672863E-45</v>
      </c>
      <c r="H227" s="6">
        <f t="shared" si="36"/>
        <v>-1.3626760420512038E-73</v>
      </c>
      <c r="I227" s="6">
        <f t="shared" si="36"/>
        <v>-5.2161818204244833E-109</v>
      </c>
      <c r="J227" s="6">
        <f t="shared" si="36"/>
        <v>-5.0061759497871656E-151</v>
      </c>
      <c r="K227" s="6">
        <f t="shared" si="36"/>
        <v>-1.2619246337587483E-199</v>
      </c>
      <c r="L227" s="6">
        <f t="shared" si="36"/>
        <v>-8.6072798550387137E-255</v>
      </c>
      <c r="M227" s="6">
        <f t="shared" si="36"/>
        <v>0</v>
      </c>
      <c r="N227" s="6">
        <f t="shared" si="36"/>
        <v>0</v>
      </c>
      <c r="O227" s="6">
        <f t="shared" si="36"/>
        <v>0</v>
      </c>
      <c r="P227" s="6">
        <f t="shared" si="36"/>
        <v>0</v>
      </c>
      <c r="Q227" s="6">
        <f t="shared" si="36"/>
        <v>0</v>
      </c>
      <c r="R227" s="6">
        <f t="shared" si="36"/>
        <v>0</v>
      </c>
      <c r="S227" s="6">
        <f t="shared" ref="S227:W242" si="37">EXP($A227-S$4*EXP(4*$A227))*(-64*S$4^3*EXP(12*$A227) +240*S$4^2*EXP(8*$A227)-120*S$4*EXP(4*$A227))</f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>
      <c r="A228" s="5">
        <f t="shared" si="34"/>
        <v>0.21900000000000017</v>
      </c>
      <c r="B228" s="10">
        <f t="shared" si="33"/>
        <v>-9.7021410967264821</v>
      </c>
      <c r="D228" s="6">
        <f t="shared" ref="D228:S243" si="38">EXP($A228-D$4*EXP(4*$A228))*(-64*D$4^3*EXP(12*$A228) +240*D$4^2*EXP(8*$A228)-120*D$4*EXP(4*$A228))</f>
        <v>-9.7021409458362946</v>
      </c>
      <c r="E228" s="6">
        <f t="shared" si="38"/>
        <v>-1.5089018680343731E-7</v>
      </c>
      <c r="F228" s="6">
        <f t="shared" si="38"/>
        <v>-7.6933460973116711E-23</v>
      </c>
      <c r="G228" s="6">
        <f t="shared" si="38"/>
        <v>-5.1627772943736696E-45</v>
      </c>
      <c r="H228" s="6">
        <f t="shared" si="38"/>
        <v>-6.5028482017670002E-74</v>
      </c>
      <c r="I228" s="6">
        <f t="shared" si="38"/>
        <v>-1.7872532390080498E-109</v>
      </c>
      <c r="J228" s="6">
        <f t="shared" si="38"/>
        <v>-1.159601083878387E-151</v>
      </c>
      <c r="K228" s="6">
        <f t="shared" si="38"/>
        <v>-1.8605860184112374E-200</v>
      </c>
      <c r="L228" s="6">
        <f t="shared" si="38"/>
        <v>-7.6057110292955443E-256</v>
      </c>
      <c r="M228" s="6">
        <f t="shared" si="38"/>
        <v>0</v>
      </c>
      <c r="N228" s="6">
        <f t="shared" si="38"/>
        <v>0</v>
      </c>
      <c r="O228" s="6">
        <f t="shared" si="38"/>
        <v>0</v>
      </c>
      <c r="P228" s="6">
        <f t="shared" si="38"/>
        <v>0</v>
      </c>
      <c r="Q228" s="6">
        <f t="shared" si="38"/>
        <v>0</v>
      </c>
      <c r="R228" s="6">
        <f t="shared" si="38"/>
        <v>0</v>
      </c>
      <c r="S228" s="6">
        <f t="shared" si="38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>
      <c r="A229" s="5">
        <f t="shared" si="34"/>
        <v>0.22000000000000017</v>
      </c>
      <c r="B229" s="10">
        <f t="shared" si="33"/>
        <v>-9.566993980168828</v>
      </c>
      <c r="D229" s="6">
        <f t="shared" si="38"/>
        <v>-9.5669938446438891</v>
      </c>
      <c r="E229" s="6">
        <f t="shared" si="38"/>
        <v>-1.3552493913561012E-7</v>
      </c>
      <c r="F229" s="6">
        <f t="shared" si="38"/>
        <v>-5.9385435488109555E-23</v>
      </c>
      <c r="G229" s="6">
        <f t="shared" si="38"/>
        <v>-3.2246668109616998E-45</v>
      </c>
      <c r="H229" s="6">
        <f t="shared" si="38"/>
        <v>-3.0938836021996826E-74</v>
      </c>
      <c r="I229" s="6">
        <f t="shared" si="38"/>
        <v>-6.0972253671206001E-110</v>
      </c>
      <c r="J229" s="6">
        <f t="shared" si="38"/>
        <v>-2.67019184988931E-152</v>
      </c>
      <c r="K229" s="6">
        <f t="shared" si="38"/>
        <v>-2.7221443778639897E-201</v>
      </c>
      <c r="L229" s="6">
        <f t="shared" si="38"/>
        <v>-6.6553003219845259E-257</v>
      </c>
      <c r="M229" s="6">
        <f t="shared" si="38"/>
        <v>0</v>
      </c>
      <c r="N229" s="6">
        <f t="shared" si="38"/>
        <v>0</v>
      </c>
      <c r="O229" s="6">
        <f t="shared" si="38"/>
        <v>0</v>
      </c>
      <c r="P229" s="6">
        <f t="shared" si="38"/>
        <v>0</v>
      </c>
      <c r="Q229" s="6">
        <f t="shared" si="38"/>
        <v>0</v>
      </c>
      <c r="R229" s="6">
        <f t="shared" si="38"/>
        <v>0</v>
      </c>
      <c r="S229" s="6">
        <f t="shared" si="38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>
      <c r="A230" s="5">
        <f t="shared" si="34"/>
        <v>0.22100000000000017</v>
      </c>
      <c r="B230" s="10">
        <f t="shared" si="33"/>
        <v>-9.4323875105144559</v>
      </c>
      <c r="D230" s="6">
        <f t="shared" si="38"/>
        <v>-9.4323873888493939</v>
      </c>
      <c r="E230" s="6">
        <f t="shared" si="38"/>
        <v>-1.2166506196532396E-7</v>
      </c>
      <c r="F230" s="6">
        <f t="shared" si="38"/>
        <v>-4.5789988559917649E-23</v>
      </c>
      <c r="G230" s="6">
        <f t="shared" si="38"/>
        <v>-2.010221890532391E-45</v>
      </c>
      <c r="H230" s="6">
        <f t="shared" si="38"/>
        <v>-1.4675348786391315E-74</v>
      </c>
      <c r="I230" s="6">
        <f t="shared" si="38"/>
        <v>-2.0710168054788163E-110</v>
      </c>
      <c r="J230" s="6">
        <f t="shared" si="38"/>
        <v>-6.1121974452008654E-153</v>
      </c>
      <c r="K230" s="6">
        <f t="shared" si="38"/>
        <v>-3.9518839247019302E-202</v>
      </c>
      <c r="L230" s="6">
        <f t="shared" si="38"/>
        <v>-5.7667671648902398E-258</v>
      </c>
      <c r="M230" s="6">
        <f t="shared" si="38"/>
        <v>0</v>
      </c>
      <c r="N230" s="6">
        <f t="shared" si="38"/>
        <v>0</v>
      </c>
      <c r="O230" s="6">
        <f t="shared" si="38"/>
        <v>0</v>
      </c>
      <c r="P230" s="6">
        <f t="shared" si="38"/>
        <v>0</v>
      </c>
      <c r="Q230" s="6">
        <f t="shared" si="38"/>
        <v>0</v>
      </c>
      <c r="R230" s="6">
        <f t="shared" si="38"/>
        <v>0</v>
      </c>
      <c r="S230" s="6">
        <f t="shared" si="38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>
      <c r="A231" s="5">
        <f t="shared" si="34"/>
        <v>0.22200000000000017</v>
      </c>
      <c r="B231" s="10">
        <f t="shared" si="33"/>
        <v>-9.2983494110963267</v>
      </c>
      <c r="D231" s="6">
        <f t="shared" si="38"/>
        <v>-9.2983493019271233</v>
      </c>
      <c r="E231" s="6">
        <f t="shared" si="38"/>
        <v>-1.0916920298869292E-7</v>
      </c>
      <c r="F231" s="6">
        <f t="shared" si="38"/>
        <v>-3.5268349985986608E-23</v>
      </c>
      <c r="G231" s="6">
        <f t="shared" si="38"/>
        <v>-1.250712435324667E-45</v>
      </c>
      <c r="H231" s="6">
        <f t="shared" si="38"/>
        <v>-6.9398762571341685E-75</v>
      </c>
      <c r="I231" s="6">
        <f t="shared" si="38"/>
        <v>-7.0037820837822065E-111</v>
      </c>
      <c r="J231" s="6">
        <f t="shared" si="38"/>
        <v>-1.3907946257178682E-153</v>
      </c>
      <c r="K231" s="6">
        <f t="shared" si="38"/>
        <v>-5.6926610461816895E-203</v>
      </c>
      <c r="L231" s="6">
        <f t="shared" si="38"/>
        <v>-4.9478555482846613E-259</v>
      </c>
      <c r="M231" s="6">
        <f t="shared" si="38"/>
        <v>0</v>
      </c>
      <c r="N231" s="6">
        <f t="shared" si="38"/>
        <v>0</v>
      </c>
      <c r="O231" s="6">
        <f t="shared" si="38"/>
        <v>0</v>
      </c>
      <c r="P231" s="6">
        <f t="shared" si="38"/>
        <v>0</v>
      </c>
      <c r="Q231" s="6">
        <f t="shared" si="38"/>
        <v>0</v>
      </c>
      <c r="R231" s="6">
        <f t="shared" si="38"/>
        <v>0</v>
      </c>
      <c r="S231" s="6">
        <f t="shared" si="38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>
      <c r="A232" s="5">
        <f t="shared" si="34"/>
        <v>0.22300000000000017</v>
      </c>
      <c r="B232" s="10">
        <f t="shared" si="33"/>
        <v>-9.1649068461505951</v>
      </c>
      <c r="D232" s="6">
        <f t="shared" si="38"/>
        <v>-9.1649067482419255</v>
      </c>
      <c r="E232" s="6">
        <f t="shared" si="38"/>
        <v>-9.7908670382140768E-8</v>
      </c>
      <c r="F232" s="6">
        <f t="shared" si="38"/>
        <v>-2.7134502404459974E-23</v>
      </c>
      <c r="G232" s="6">
        <f t="shared" si="38"/>
        <v>-7.7664378252539247E-46</v>
      </c>
      <c r="H232" s="6">
        <f t="shared" si="38"/>
        <v>-3.2718136601826608E-75</v>
      </c>
      <c r="I232" s="6">
        <f t="shared" si="38"/>
        <v>-2.3581511014790569E-111</v>
      </c>
      <c r="J232" s="6">
        <f t="shared" si="38"/>
        <v>-3.1457845499134984E-154</v>
      </c>
      <c r="K232" s="6">
        <f t="shared" si="38"/>
        <v>-8.1363765388146824E-204</v>
      </c>
      <c r="L232" s="6">
        <f t="shared" si="38"/>
        <v>-4.2034345379181227E-260</v>
      </c>
      <c r="M232" s="6">
        <f t="shared" si="38"/>
        <v>0</v>
      </c>
      <c r="N232" s="6">
        <f t="shared" si="38"/>
        <v>0</v>
      </c>
      <c r="O232" s="6">
        <f t="shared" si="38"/>
        <v>0</v>
      </c>
      <c r="P232" s="6">
        <f t="shared" si="38"/>
        <v>0</v>
      </c>
      <c r="Q232" s="6">
        <f t="shared" si="38"/>
        <v>0</v>
      </c>
      <c r="R232" s="6">
        <f t="shared" si="38"/>
        <v>0</v>
      </c>
      <c r="S232" s="6">
        <f t="shared" si="38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>
      <c r="A233" s="5">
        <f t="shared" si="34"/>
        <v>0.22400000000000017</v>
      </c>
      <c r="B233" s="10">
        <f t="shared" si="33"/>
        <v>-9.0320864151194975</v>
      </c>
      <c r="D233" s="6">
        <f t="shared" si="38"/>
        <v>-9.0320863273531398</v>
      </c>
      <c r="E233" s="6">
        <f t="shared" si="38"/>
        <v>-8.776635769404325E-8</v>
      </c>
      <c r="F233" s="6">
        <f t="shared" si="38"/>
        <v>-2.0853491677440374E-23</v>
      </c>
      <c r="G233" s="6">
        <f t="shared" si="38"/>
        <v>-4.8131988310368647E-46</v>
      </c>
      <c r="H233" s="6">
        <f t="shared" si="38"/>
        <v>-1.5377779176185088E-75</v>
      </c>
      <c r="I233" s="6">
        <f t="shared" si="38"/>
        <v>-7.9048381545558179E-112</v>
      </c>
      <c r="J233" s="6">
        <f t="shared" si="38"/>
        <v>-7.0726940210674467E-155</v>
      </c>
      <c r="K233" s="6">
        <f t="shared" si="38"/>
        <v>-1.1538190654342374E-204</v>
      </c>
      <c r="L233" s="6">
        <f t="shared" si="38"/>
        <v>-3.5357131408617352E-261</v>
      </c>
      <c r="M233" s="6">
        <f t="shared" si="38"/>
        <v>0</v>
      </c>
      <c r="N233" s="6">
        <f t="shared" si="38"/>
        <v>0</v>
      </c>
      <c r="O233" s="6">
        <f t="shared" si="38"/>
        <v>0</v>
      </c>
      <c r="P233" s="6">
        <f t="shared" si="38"/>
        <v>0</v>
      </c>
      <c r="Q233" s="6">
        <f t="shared" si="38"/>
        <v>0</v>
      </c>
      <c r="R233" s="6">
        <f t="shared" si="38"/>
        <v>0</v>
      </c>
      <c r="S233" s="6">
        <f t="shared" si="38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>
      <c r="A234" s="5">
        <f t="shared" si="34"/>
        <v>0.22500000000000017</v>
      </c>
      <c r="B234" s="10">
        <f t="shared" si="33"/>
        <v>-8.8999141472950658</v>
      </c>
      <c r="D234" s="6">
        <f t="shared" si="38"/>
        <v>-8.8999140686593119</v>
      </c>
      <c r="E234" s="6">
        <f t="shared" si="38"/>
        <v>-7.8635754605067343E-8</v>
      </c>
      <c r="F234" s="6">
        <f t="shared" si="38"/>
        <v>-1.6008623315675806E-23</v>
      </c>
      <c r="G234" s="6">
        <f t="shared" si="38"/>
        <v>-2.9770755171104913E-46</v>
      </c>
      <c r="H234" s="6">
        <f t="shared" si="38"/>
        <v>-7.2054575964563891E-76</v>
      </c>
      <c r="I234" s="6">
        <f t="shared" si="38"/>
        <v>-2.6380862994226018E-112</v>
      </c>
      <c r="J234" s="6">
        <f t="shared" si="38"/>
        <v>-1.5805936320805186E-155</v>
      </c>
      <c r="K234" s="6">
        <f t="shared" si="38"/>
        <v>-1.6233855603719538E-205</v>
      </c>
      <c r="L234" s="6">
        <f t="shared" si="38"/>
        <v>-2.9445431469875645E-262</v>
      </c>
      <c r="M234" s="6">
        <f t="shared" si="38"/>
        <v>0</v>
      </c>
      <c r="N234" s="6">
        <f t="shared" si="38"/>
        <v>0</v>
      </c>
      <c r="O234" s="6">
        <f t="shared" si="38"/>
        <v>0</v>
      </c>
      <c r="P234" s="6">
        <f t="shared" si="38"/>
        <v>0</v>
      </c>
      <c r="Q234" s="6">
        <f t="shared" si="38"/>
        <v>0</v>
      </c>
      <c r="R234" s="6">
        <f t="shared" si="38"/>
        <v>0</v>
      </c>
      <c r="S234" s="6">
        <f t="shared" si="38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>
      <c r="A235" s="5">
        <f t="shared" si="34"/>
        <v>0.22600000000000017</v>
      </c>
      <c r="B235" s="10">
        <f t="shared" si="33"/>
        <v>-8.7684154968050212</v>
      </c>
      <c r="D235" s="6">
        <f t="shared" si="38"/>
        <v>-8.7684154263849834</v>
      </c>
      <c r="E235" s="6">
        <f t="shared" si="38"/>
        <v>-7.0420037177624549E-8</v>
      </c>
      <c r="F235" s="6">
        <f t="shared" si="38"/>
        <v>-1.2275679545583376E-23</v>
      </c>
      <c r="G235" s="6">
        <f t="shared" si="38"/>
        <v>-1.8377506589726102E-46</v>
      </c>
      <c r="H235" s="6">
        <f t="shared" si="38"/>
        <v>-3.3657902105958511E-76</v>
      </c>
      <c r="I235" s="6">
        <f t="shared" si="38"/>
        <v>-8.7650008284405783E-113</v>
      </c>
      <c r="J235" s="6">
        <f t="shared" si="38"/>
        <v>-3.510949203913356E-156</v>
      </c>
      <c r="K235" s="6">
        <f t="shared" si="38"/>
        <v>-2.2660486240972024E-206</v>
      </c>
      <c r="L235" s="6">
        <f t="shared" si="38"/>
        <v>-2.4277816595374318E-263</v>
      </c>
      <c r="M235" s="6">
        <f t="shared" si="38"/>
        <v>0</v>
      </c>
      <c r="N235" s="6">
        <f t="shared" si="38"/>
        <v>0</v>
      </c>
      <c r="O235" s="6">
        <f t="shared" si="38"/>
        <v>0</v>
      </c>
      <c r="P235" s="6">
        <f t="shared" si="38"/>
        <v>0</v>
      </c>
      <c r="Q235" s="6">
        <f t="shared" si="38"/>
        <v>0</v>
      </c>
      <c r="R235" s="6">
        <f t="shared" si="38"/>
        <v>0</v>
      </c>
      <c r="S235" s="6">
        <f t="shared" si="38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>
      <c r="A236" s="5">
        <f t="shared" si="34"/>
        <v>0.22700000000000017</v>
      </c>
      <c r="B236" s="10">
        <f t="shared" si="33"/>
        <v>-8.6376153379419556</v>
      </c>
      <c r="D236" s="6">
        <f t="shared" si="38"/>
        <v>-8.6376152749107238</v>
      </c>
      <c r="E236" s="6">
        <f t="shared" si="38"/>
        <v>-6.3031231648599063E-8</v>
      </c>
      <c r="F236" s="6">
        <f t="shared" si="38"/>
        <v>-9.4026770292898856E-24</v>
      </c>
      <c r="G236" s="6">
        <f t="shared" si="38"/>
        <v>-1.1321932676155103E-46</v>
      </c>
      <c r="H236" s="6">
        <f t="shared" si="38"/>
        <v>-1.5673452400619497E-76</v>
      </c>
      <c r="I236" s="6">
        <f t="shared" si="38"/>
        <v>-2.8991729545082659E-113</v>
      </c>
      <c r="J236" s="6">
        <f t="shared" si="38"/>
        <v>-7.7515272866220767E-157</v>
      </c>
      <c r="K236" s="6">
        <f t="shared" si="38"/>
        <v>-3.138098531707498E-207</v>
      </c>
      <c r="L236" s="6">
        <f t="shared" si="38"/>
        <v>-1.9816853673936126E-264</v>
      </c>
      <c r="M236" s="6">
        <f t="shared" si="38"/>
        <v>0</v>
      </c>
      <c r="N236" s="6">
        <f t="shared" si="38"/>
        <v>0</v>
      </c>
      <c r="O236" s="6">
        <f t="shared" si="38"/>
        <v>0</v>
      </c>
      <c r="P236" s="6">
        <f t="shared" si="38"/>
        <v>0</v>
      </c>
      <c r="Q236" s="6">
        <f t="shared" si="38"/>
        <v>0</v>
      </c>
      <c r="R236" s="6">
        <f t="shared" si="38"/>
        <v>0</v>
      </c>
      <c r="S236" s="6">
        <f t="shared" si="38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>
      <c r="A237" s="5">
        <f t="shared" si="34"/>
        <v>0.22800000000000017</v>
      </c>
      <c r="B237" s="10">
        <f t="shared" si="33"/>
        <v>-8.507537960836224</v>
      </c>
      <c r="D237" s="6">
        <f t="shared" si="38"/>
        <v>-8.507537904446778</v>
      </c>
      <c r="E237" s="6">
        <f t="shared" si="38"/>
        <v>-5.6389446226953041E-8</v>
      </c>
      <c r="F237" s="6">
        <f t="shared" si="38"/>
        <v>-7.1939923445970889E-24</v>
      </c>
      <c r="G237" s="6">
        <f t="shared" si="38"/>
        <v>-6.9612677442315261E-47</v>
      </c>
      <c r="H237" s="6">
        <f t="shared" si="38"/>
        <v>-7.2759389224593843E-77</v>
      </c>
      <c r="I237" s="6">
        <f t="shared" si="38"/>
        <v>-9.5465776616979172E-114</v>
      </c>
      <c r="J237" s="6">
        <f t="shared" si="38"/>
        <v>-1.7009746564305281E-157</v>
      </c>
      <c r="K237" s="6">
        <f t="shared" si="38"/>
        <v>-4.3112172077758489E-208</v>
      </c>
      <c r="L237" s="6">
        <f t="shared" si="38"/>
        <v>-1.6013108649720075E-265</v>
      </c>
      <c r="M237" s="6">
        <f t="shared" si="38"/>
        <v>0</v>
      </c>
      <c r="N237" s="6">
        <f t="shared" si="38"/>
        <v>0</v>
      </c>
      <c r="O237" s="6">
        <f t="shared" si="38"/>
        <v>0</v>
      </c>
      <c r="P237" s="6">
        <f t="shared" si="38"/>
        <v>0</v>
      </c>
      <c r="Q237" s="6">
        <f t="shared" si="38"/>
        <v>0</v>
      </c>
      <c r="R237" s="6">
        <f t="shared" si="38"/>
        <v>0</v>
      </c>
      <c r="S237" s="6">
        <f t="shared" si="38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>
      <c r="A238" s="5">
        <f t="shared" si="34"/>
        <v>0.22900000000000018</v>
      </c>
      <c r="B238" s="10">
        <f t="shared" si="33"/>
        <v>-8.3782070674734399</v>
      </c>
      <c r="D238" s="6">
        <f t="shared" si="38"/>
        <v>-8.3782070170512739</v>
      </c>
      <c r="E238" s="6">
        <f t="shared" si="38"/>
        <v>-5.04221657403658E-8</v>
      </c>
      <c r="F238" s="6">
        <f t="shared" si="38"/>
        <v>-5.4979267515929948E-24</v>
      </c>
      <c r="G238" s="6">
        <f t="shared" si="38"/>
        <v>-4.271559169648134E-47</v>
      </c>
      <c r="H238" s="6">
        <f t="shared" si="38"/>
        <v>-3.3670901673411E-77</v>
      </c>
      <c r="I238" s="6">
        <f t="shared" si="38"/>
        <v>-3.1294275977442402E-114</v>
      </c>
      <c r="J238" s="6">
        <f t="shared" si="38"/>
        <v>-3.7097582138203648E-158</v>
      </c>
      <c r="K238" s="6">
        <f t="shared" si="38"/>
        <v>-5.8756419952477159E-209</v>
      </c>
      <c r="L238" s="6">
        <f t="shared" si="38"/>
        <v>-1.2808990344461005E-266</v>
      </c>
      <c r="M238" s="6">
        <f t="shared" si="38"/>
        <v>0</v>
      </c>
      <c r="N238" s="6">
        <f t="shared" si="38"/>
        <v>0</v>
      </c>
      <c r="O238" s="6">
        <f t="shared" si="38"/>
        <v>0</v>
      </c>
      <c r="P238" s="6">
        <f t="shared" si="38"/>
        <v>0</v>
      </c>
      <c r="Q238" s="6">
        <f t="shared" si="38"/>
        <v>0</v>
      </c>
      <c r="R238" s="6">
        <f t="shared" si="38"/>
        <v>0</v>
      </c>
      <c r="S238" s="6">
        <f t="shared" si="38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>
      <c r="A239" s="5">
        <f t="shared" si="34"/>
        <v>0.23000000000000018</v>
      </c>
      <c r="B239" s="10">
        <f t="shared" si="33"/>
        <v>-8.2496457680564887</v>
      </c>
      <c r="D239" s="6">
        <f t="shared" si="38"/>
        <v>-8.2496457229928843</v>
      </c>
      <c r="E239" s="6">
        <f t="shared" si="38"/>
        <v>-4.5063604333940243E-8</v>
      </c>
      <c r="F239" s="6">
        <f t="shared" si="38"/>
        <v>-4.196976087718642E-24</v>
      </c>
      <c r="G239" s="6">
        <f t="shared" si="38"/>
        <v>-2.6158410464226758E-47</v>
      </c>
      <c r="H239" s="6">
        <f t="shared" si="38"/>
        <v>-1.5533035334469864E-77</v>
      </c>
      <c r="I239" s="6">
        <f t="shared" si="38"/>
        <v>-1.0212166313239199E-114</v>
      </c>
      <c r="J239" s="6">
        <f t="shared" si="38"/>
        <v>-8.0411820526846488E-159</v>
      </c>
      <c r="K239" s="6">
        <f t="shared" si="38"/>
        <v>-7.9436280955777881E-210</v>
      </c>
      <c r="L239" s="6">
        <f t="shared" si="38"/>
        <v>-1.0142261517130444E-267</v>
      </c>
      <c r="M239" s="6">
        <f t="shared" si="38"/>
        <v>0</v>
      </c>
      <c r="N239" s="6">
        <f t="shared" si="38"/>
        <v>0</v>
      </c>
      <c r="O239" s="6">
        <f t="shared" si="38"/>
        <v>0</v>
      </c>
      <c r="P239" s="6">
        <f t="shared" si="38"/>
        <v>0</v>
      </c>
      <c r="Q239" s="6">
        <f t="shared" si="38"/>
        <v>0</v>
      </c>
      <c r="R239" s="6">
        <f t="shared" si="38"/>
        <v>0</v>
      </c>
      <c r="S239" s="6">
        <f t="shared" si="38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>
      <c r="A240" s="5">
        <f t="shared" si="34"/>
        <v>0.23100000000000018</v>
      </c>
      <c r="B240" s="10">
        <f t="shared" si="33"/>
        <v>-8.1218765777122321</v>
      </c>
      <c r="D240" s="6">
        <f t="shared" si="38"/>
        <v>-8.121876537458121</v>
      </c>
      <c r="E240" s="6">
        <f t="shared" si="38"/>
        <v>-4.0254111760528592E-8</v>
      </c>
      <c r="F240" s="6">
        <f t="shared" si="38"/>
        <v>-3.2002259391870114E-24</v>
      </c>
      <c r="G240" s="6">
        <f t="shared" si="38"/>
        <v>-1.5986728921477743E-47</v>
      </c>
      <c r="H240" s="6">
        <f t="shared" si="38"/>
        <v>-7.1431263053591997E-78</v>
      </c>
      <c r="I240" s="6">
        <f t="shared" si="38"/>
        <v>-3.3174069524980431E-115</v>
      </c>
      <c r="J240" s="6">
        <f t="shared" si="38"/>
        <v>-1.7322477142393668E-159</v>
      </c>
      <c r="K240" s="6">
        <f t="shared" si="38"/>
        <v>-1.0653115607013287E-210</v>
      </c>
      <c r="L240" s="6">
        <f t="shared" si="38"/>
        <v>-7.949094443471304E-269</v>
      </c>
      <c r="M240" s="6">
        <f t="shared" si="38"/>
        <v>0</v>
      </c>
      <c r="N240" s="6">
        <f t="shared" si="38"/>
        <v>0</v>
      </c>
      <c r="O240" s="6">
        <f t="shared" si="38"/>
        <v>0</v>
      </c>
      <c r="P240" s="6">
        <f t="shared" si="38"/>
        <v>0</v>
      </c>
      <c r="Q240" s="6">
        <f t="shared" si="38"/>
        <v>0</v>
      </c>
      <c r="R240" s="6">
        <f t="shared" si="38"/>
        <v>0</v>
      </c>
      <c r="S240" s="6">
        <f t="shared" si="38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>
      <c r="A241" s="5">
        <f t="shared" si="34"/>
        <v>0.23200000000000018</v>
      </c>
      <c r="B241" s="10">
        <f t="shared" si="33"/>
        <v>-7.9949214135426701</v>
      </c>
      <c r="D241" s="6">
        <f t="shared" si="38"/>
        <v>-7.994921377603041</v>
      </c>
      <c r="E241" s="6">
        <f t="shared" si="38"/>
        <v>-3.5939629117559842E-8</v>
      </c>
      <c r="F241" s="6">
        <f t="shared" si="38"/>
        <v>-2.4374146317334902E-24</v>
      </c>
      <c r="G241" s="6">
        <f t="shared" si="38"/>
        <v>-9.750518188945022E-48</v>
      </c>
      <c r="H241" s="6">
        <f t="shared" si="38"/>
        <v>-3.2745019700538204E-78</v>
      </c>
      <c r="I241" s="6">
        <f t="shared" si="38"/>
        <v>-1.0727527072151454E-115</v>
      </c>
      <c r="J241" s="6">
        <f t="shared" si="38"/>
        <v>-3.7085586714569109E-160</v>
      </c>
      <c r="K241" s="6">
        <f t="shared" si="38"/>
        <v>-1.417145642079998E-211</v>
      </c>
      <c r="L241" s="6">
        <f t="shared" si="38"/>
        <v>-6.1665984825769193E-270</v>
      </c>
      <c r="M241" s="6">
        <f t="shared" si="38"/>
        <v>0</v>
      </c>
      <c r="N241" s="6">
        <f t="shared" si="38"/>
        <v>0</v>
      </c>
      <c r="O241" s="6">
        <f t="shared" si="38"/>
        <v>0</v>
      </c>
      <c r="P241" s="6">
        <f t="shared" si="38"/>
        <v>0</v>
      </c>
      <c r="Q241" s="6">
        <f t="shared" si="38"/>
        <v>0</v>
      </c>
      <c r="R241" s="6">
        <f t="shared" si="38"/>
        <v>0</v>
      </c>
      <c r="S241" s="6">
        <f t="shared" si="38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>
      <c r="A242" s="5">
        <f t="shared" si="34"/>
        <v>0.23300000000000018</v>
      </c>
      <c r="B242" s="10">
        <f t="shared" si="33"/>
        <v>-7.8688015920198513</v>
      </c>
      <c r="D242" s="6">
        <f t="shared" si="38"/>
        <v>-7.8688015599486612</v>
      </c>
      <c r="E242" s="6">
        <f t="shared" si="38"/>
        <v>-3.2071190180517502E-8</v>
      </c>
      <c r="F242" s="6">
        <f t="shared" si="38"/>
        <v>-1.8543035559489785E-24</v>
      </c>
      <c r="G242" s="6">
        <f t="shared" si="38"/>
        <v>-5.9348819083025864E-48</v>
      </c>
      <c r="H242" s="6">
        <f t="shared" si="38"/>
        <v>-1.4963100739761646E-78</v>
      </c>
      <c r="I242" s="6">
        <f t="shared" si="38"/>
        <v>-3.4531269900865072E-116</v>
      </c>
      <c r="J242" s="6">
        <f t="shared" si="38"/>
        <v>-7.890319069010102E-161</v>
      </c>
      <c r="K242" s="6">
        <f t="shared" si="38"/>
        <v>-1.8698997893898339E-212</v>
      </c>
      <c r="L242" s="6">
        <f t="shared" si="38"/>
        <v>-4.7347929728793899E-271</v>
      </c>
      <c r="M242" s="6">
        <f t="shared" si="38"/>
        <v>0</v>
      </c>
      <c r="N242" s="6">
        <f t="shared" si="38"/>
        <v>0</v>
      </c>
      <c r="O242" s="6">
        <f t="shared" si="38"/>
        <v>0</v>
      </c>
      <c r="P242" s="6">
        <f t="shared" si="38"/>
        <v>0</v>
      </c>
      <c r="Q242" s="6">
        <f t="shared" si="38"/>
        <v>0</v>
      </c>
      <c r="R242" s="6">
        <f t="shared" si="38"/>
        <v>0</v>
      </c>
      <c r="S242" s="6">
        <f t="shared" si="38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>
      <c r="A243" s="5">
        <f t="shared" si="34"/>
        <v>0.23400000000000018</v>
      </c>
      <c r="B243" s="10">
        <f t="shared" si="33"/>
        <v>-7.7435378267240393</v>
      </c>
      <c r="D243" s="6">
        <f t="shared" si="38"/>
        <v>-7.7435377981195748</v>
      </c>
      <c r="E243" s="6">
        <f t="shared" si="38"/>
        <v>-2.8604464759564221E-8</v>
      </c>
      <c r="F243" s="6">
        <f t="shared" si="38"/>
        <v>-1.4090710842177104E-24</v>
      </c>
      <c r="G243" s="6">
        <f t="shared" si="38"/>
        <v>-3.6050328452782174E-48</v>
      </c>
      <c r="H243" s="6">
        <f t="shared" si="38"/>
        <v>-6.8157213791444265E-79</v>
      </c>
      <c r="I243" s="6">
        <f t="shared" si="38"/>
        <v>-1.1064443513384965E-116</v>
      </c>
      <c r="J243" s="6">
        <f t="shared" si="38"/>
        <v>-1.6682740216688546E-161</v>
      </c>
      <c r="K243" s="6">
        <f t="shared" si="38"/>
        <v>-2.4472256580081148E-213</v>
      </c>
      <c r="L243" s="6">
        <f t="shared" si="38"/>
        <v>-3.5980376095156344E-272</v>
      </c>
      <c r="M243" s="6">
        <f t="shared" si="38"/>
        <v>0</v>
      </c>
      <c r="N243" s="6">
        <f t="shared" si="38"/>
        <v>0</v>
      </c>
      <c r="O243" s="6">
        <f t="shared" si="38"/>
        <v>0</v>
      </c>
      <c r="P243" s="6">
        <f t="shared" si="38"/>
        <v>0</v>
      </c>
      <c r="Q243" s="6">
        <f t="shared" si="38"/>
        <v>0</v>
      </c>
      <c r="R243" s="6">
        <f t="shared" si="38"/>
        <v>0</v>
      </c>
      <c r="S243" s="6">
        <f t="shared" ref="S243:W258" si="39">EXP($A243-S$4*EXP(4*$A243))*(-64*S$4^3*EXP(12*$A243) +240*S$4^2*EXP(8*$A243)-120*S$4*EXP(4*$A243))</f>
        <v>0</v>
      </c>
      <c r="T243" s="6">
        <f t="shared" si="39"/>
        <v>0</v>
      </c>
      <c r="U243" s="6">
        <f t="shared" si="39"/>
        <v>0</v>
      </c>
      <c r="V243" s="6">
        <f t="shared" si="39"/>
        <v>0</v>
      </c>
      <c r="W243" s="6">
        <f t="shared" si="39"/>
        <v>0</v>
      </c>
    </row>
    <row r="244" spans="1:23">
      <c r="A244" s="5">
        <f t="shared" si="34"/>
        <v>0.23500000000000018</v>
      </c>
      <c r="B244" s="10">
        <f t="shared" si="33"/>
        <v>-7.6191502264240736</v>
      </c>
      <c r="D244" s="6">
        <f t="shared" ref="D244:S259" si="40">EXP($A244-D$4*EXP(4*$A244))*(-64*D$4^3*EXP(12*$A244) +240*D$4^2*EXP(8*$A244)-120*D$4*EXP(4*$A244))</f>
        <v>-7.6191502009247332</v>
      </c>
      <c r="E244" s="6">
        <f t="shared" si="40"/>
        <v>-2.549934076425094E-8</v>
      </c>
      <c r="F244" s="6">
        <f t="shared" si="40"/>
        <v>-1.0695069980121362E-24</v>
      </c>
      <c r="G244" s="6">
        <f t="shared" si="40"/>
        <v>-2.1853226884734471E-48</v>
      </c>
      <c r="H244" s="6">
        <f t="shared" si="40"/>
        <v>-3.0946418019145527E-79</v>
      </c>
      <c r="I244" s="6">
        <f t="shared" si="40"/>
        <v>-3.5289271923029168E-117</v>
      </c>
      <c r="J244" s="6">
        <f t="shared" si="40"/>
        <v>-3.5051994181898172E-162</v>
      </c>
      <c r="K244" s="6">
        <f t="shared" si="40"/>
        <v>-3.1766350172251852E-214</v>
      </c>
      <c r="L244" s="6">
        <f t="shared" si="40"/>
        <v>-2.7059625783612601E-273</v>
      </c>
      <c r="M244" s="6">
        <f t="shared" si="40"/>
        <v>0</v>
      </c>
      <c r="N244" s="6">
        <f t="shared" si="40"/>
        <v>0</v>
      </c>
      <c r="O244" s="6">
        <f t="shared" si="40"/>
        <v>0</v>
      </c>
      <c r="P244" s="6">
        <f t="shared" si="40"/>
        <v>0</v>
      </c>
      <c r="Q244" s="6">
        <f t="shared" si="40"/>
        <v>0</v>
      </c>
      <c r="R244" s="6">
        <f t="shared" si="40"/>
        <v>0</v>
      </c>
      <c r="S244" s="6">
        <f t="shared" si="40"/>
        <v>0</v>
      </c>
      <c r="T244" s="6">
        <f t="shared" si="39"/>
        <v>0</v>
      </c>
      <c r="U244" s="6">
        <f t="shared" si="39"/>
        <v>0</v>
      </c>
      <c r="V244" s="6">
        <f t="shared" si="39"/>
        <v>0</v>
      </c>
      <c r="W244" s="6">
        <f t="shared" si="39"/>
        <v>0</v>
      </c>
    </row>
    <row r="245" spans="1:23">
      <c r="A245" s="5">
        <f t="shared" si="34"/>
        <v>0.23600000000000018</v>
      </c>
      <c r="B245" s="10">
        <f t="shared" si="33"/>
        <v>-7.4956582934983889</v>
      </c>
      <c r="D245" s="6">
        <f t="shared" si="40"/>
        <v>-7.4956582707788471</v>
      </c>
      <c r="E245" s="6">
        <f t="shared" si="40"/>
        <v>-2.2719541902803896E-8</v>
      </c>
      <c r="F245" s="6">
        <f t="shared" si="40"/>
        <v>-8.1083223980027901E-25</v>
      </c>
      <c r="G245" s="6">
        <f t="shared" si="40"/>
        <v>-1.3219881420361889E-48</v>
      </c>
      <c r="H245" s="6">
        <f t="shared" si="40"/>
        <v>-1.4005921902139096E-79</v>
      </c>
      <c r="I245" s="6">
        <f t="shared" si="40"/>
        <v>-1.1203246350961725E-117</v>
      </c>
      <c r="J245" s="6">
        <f t="shared" si="40"/>
        <v>-7.3184593700236996E-163</v>
      </c>
      <c r="K245" s="6">
        <f t="shared" si="40"/>
        <v>-4.0896294526911192E-215</v>
      </c>
      <c r="L245" s="6">
        <f t="shared" si="40"/>
        <v>-2.0139616070803149E-274</v>
      </c>
      <c r="M245" s="6">
        <f t="shared" si="40"/>
        <v>0</v>
      </c>
      <c r="N245" s="6">
        <f t="shared" si="40"/>
        <v>0</v>
      </c>
      <c r="O245" s="6">
        <f t="shared" si="40"/>
        <v>0</v>
      </c>
      <c r="P245" s="6">
        <f t="shared" si="40"/>
        <v>0</v>
      </c>
      <c r="Q245" s="6">
        <f t="shared" si="40"/>
        <v>0</v>
      </c>
      <c r="R245" s="6">
        <f t="shared" si="40"/>
        <v>0</v>
      </c>
      <c r="S245" s="6">
        <f t="shared" si="40"/>
        <v>0</v>
      </c>
      <c r="T245" s="6">
        <f t="shared" si="39"/>
        <v>0</v>
      </c>
      <c r="U245" s="6">
        <f t="shared" si="39"/>
        <v>0</v>
      </c>
      <c r="V245" s="6">
        <f t="shared" si="39"/>
        <v>0</v>
      </c>
      <c r="W245" s="6">
        <f t="shared" si="39"/>
        <v>0</v>
      </c>
    </row>
    <row r="246" spans="1:23">
      <c r="A246" s="5">
        <f t="shared" si="34"/>
        <v>0.23700000000000018</v>
      </c>
      <c r="B246" s="10">
        <f t="shared" si="33"/>
        <v>-7.3730809226957854</v>
      </c>
      <c r="D246" s="6">
        <f t="shared" si="40"/>
        <v>-7.3730809024635073</v>
      </c>
      <c r="E246" s="6">
        <f t="shared" si="40"/>
        <v>-2.0232278168120365E-8</v>
      </c>
      <c r="F246" s="6">
        <f t="shared" si="40"/>
        <v>-6.1400657578294397E-25</v>
      </c>
      <c r="G246" s="6">
        <f t="shared" si="40"/>
        <v>-7.9807112484441223E-49</v>
      </c>
      <c r="H246" s="6">
        <f t="shared" si="40"/>
        <v>-6.3184443922585899E-80</v>
      </c>
      <c r="I246" s="6">
        <f t="shared" si="40"/>
        <v>-3.5401778119734411E-118</v>
      </c>
      <c r="J246" s="6">
        <f t="shared" si="40"/>
        <v>-1.5183686124177565E-163</v>
      </c>
      <c r="K246" s="6">
        <f t="shared" si="40"/>
        <v>-5.2216722048905795E-216</v>
      </c>
      <c r="L246" s="6">
        <f t="shared" si="40"/>
        <v>-1.4833230946839475E-275</v>
      </c>
      <c r="M246" s="6">
        <f t="shared" si="40"/>
        <v>0</v>
      </c>
      <c r="N246" s="6">
        <f t="shared" si="40"/>
        <v>0</v>
      </c>
      <c r="O246" s="6">
        <f t="shared" si="40"/>
        <v>0</v>
      </c>
      <c r="P246" s="6">
        <f t="shared" si="40"/>
        <v>0</v>
      </c>
      <c r="Q246" s="6">
        <f t="shared" si="40"/>
        <v>0</v>
      </c>
      <c r="R246" s="6">
        <f t="shared" si="40"/>
        <v>0</v>
      </c>
      <c r="S246" s="6">
        <f t="shared" si="40"/>
        <v>0</v>
      </c>
      <c r="T246" s="6">
        <f t="shared" si="39"/>
        <v>0</v>
      </c>
      <c r="U246" s="6">
        <f t="shared" si="39"/>
        <v>0</v>
      </c>
      <c r="V246" s="6">
        <f t="shared" si="39"/>
        <v>0</v>
      </c>
      <c r="W246" s="6">
        <f t="shared" si="39"/>
        <v>0</v>
      </c>
    </row>
    <row r="247" spans="1:23">
      <c r="A247" s="5">
        <f t="shared" si="34"/>
        <v>0.23800000000000018</v>
      </c>
      <c r="B247" s="10">
        <f t="shared" si="33"/>
        <v>-7.2514364002336125</v>
      </c>
      <c r="D247" s="6">
        <f t="shared" si="40"/>
        <v>-7.2514363822256858</v>
      </c>
      <c r="E247" s="6">
        <f t="shared" si="40"/>
        <v>-1.8007926473219395E-8</v>
      </c>
      <c r="F247" s="6">
        <f t="shared" si="40"/>
        <v>-4.6441650913102563E-25</v>
      </c>
      <c r="G247" s="6">
        <f t="shared" si="40"/>
        <v>-4.8078852297053268E-49</v>
      </c>
      <c r="H247" s="6">
        <f t="shared" si="40"/>
        <v>-2.8411892841281266E-80</v>
      </c>
      <c r="I247" s="6">
        <f t="shared" si="40"/>
        <v>-1.1134691082020287E-118</v>
      </c>
      <c r="J247" s="6">
        <f t="shared" si="40"/>
        <v>-3.1302164257133381E-164</v>
      </c>
      <c r="K247" s="6">
        <f t="shared" si="40"/>
        <v>-6.6119545930750569E-217</v>
      </c>
      <c r="L247" s="6">
        <f t="shared" si="40"/>
        <v>-1.0810786360292962E-276</v>
      </c>
      <c r="M247" s="6">
        <f t="shared" si="40"/>
        <v>0</v>
      </c>
      <c r="N247" s="6">
        <f t="shared" si="40"/>
        <v>0</v>
      </c>
      <c r="O247" s="6">
        <f t="shared" si="40"/>
        <v>0</v>
      </c>
      <c r="P247" s="6">
        <f t="shared" si="40"/>
        <v>0</v>
      </c>
      <c r="Q247" s="6">
        <f t="shared" si="40"/>
        <v>0</v>
      </c>
      <c r="R247" s="6">
        <f t="shared" si="40"/>
        <v>0</v>
      </c>
      <c r="S247" s="6">
        <f t="shared" si="40"/>
        <v>0</v>
      </c>
      <c r="T247" s="6">
        <f t="shared" si="39"/>
        <v>0</v>
      </c>
      <c r="U247" s="6">
        <f t="shared" si="39"/>
        <v>0</v>
      </c>
      <c r="V247" s="6">
        <f t="shared" si="39"/>
        <v>0</v>
      </c>
      <c r="W247" s="6">
        <f t="shared" si="39"/>
        <v>0</v>
      </c>
    </row>
    <row r="248" spans="1:23">
      <c r="A248" s="5">
        <f t="shared" si="34"/>
        <v>0.23900000000000018</v>
      </c>
      <c r="B248" s="10">
        <f t="shared" si="33"/>
        <v>-7.1307424032317801</v>
      </c>
      <c r="D248" s="6">
        <f t="shared" si="40"/>
        <v>-7.1307423872120408</v>
      </c>
      <c r="E248" s="6">
        <f t="shared" si="40"/>
        <v>-1.6019738995387346E-8</v>
      </c>
      <c r="F248" s="6">
        <f t="shared" si="40"/>
        <v>-3.5085919311817482E-25</v>
      </c>
      <c r="G248" s="6">
        <f t="shared" si="40"/>
        <v>-2.8904231732020968E-49</v>
      </c>
      <c r="H248" s="6">
        <f t="shared" si="40"/>
        <v>-1.2734328745562097E-80</v>
      </c>
      <c r="I248" s="6">
        <f t="shared" si="40"/>
        <v>-3.4857404669595319E-119</v>
      </c>
      <c r="J248" s="6">
        <f t="shared" si="40"/>
        <v>-6.4120964841239107E-165</v>
      </c>
      <c r="K248" s="6">
        <f t="shared" si="40"/>
        <v>-8.3029090707592764E-218</v>
      </c>
      <c r="L248" s="6">
        <f t="shared" si="40"/>
        <v>-7.7964604151549309E-278</v>
      </c>
      <c r="M248" s="6">
        <f t="shared" si="40"/>
        <v>0</v>
      </c>
      <c r="N248" s="6">
        <f t="shared" si="40"/>
        <v>0</v>
      </c>
      <c r="O248" s="6">
        <f t="shared" si="40"/>
        <v>0</v>
      </c>
      <c r="P248" s="6">
        <f t="shared" si="40"/>
        <v>0</v>
      </c>
      <c r="Q248" s="6">
        <f t="shared" si="40"/>
        <v>0</v>
      </c>
      <c r="R248" s="6">
        <f t="shared" si="40"/>
        <v>0</v>
      </c>
      <c r="S248" s="6">
        <f t="shared" si="40"/>
        <v>0</v>
      </c>
      <c r="T248" s="6">
        <f t="shared" si="39"/>
        <v>0</v>
      </c>
      <c r="U248" s="6">
        <f t="shared" si="39"/>
        <v>0</v>
      </c>
      <c r="V248" s="6">
        <f t="shared" si="39"/>
        <v>0</v>
      </c>
      <c r="W248" s="6">
        <f t="shared" si="39"/>
        <v>0</v>
      </c>
    </row>
    <row r="249" spans="1:23">
      <c r="A249" s="5">
        <f t="shared" si="34"/>
        <v>0.24000000000000019</v>
      </c>
      <c r="B249" s="10">
        <f t="shared" si="33"/>
        <v>-7.0110159994804269</v>
      </c>
      <c r="D249" s="6">
        <f t="shared" si="40"/>
        <v>-7.0110159852368499</v>
      </c>
      <c r="E249" s="6">
        <f t="shared" si="40"/>
        <v>-1.4243576971434787E-8</v>
      </c>
      <c r="F249" s="6">
        <f t="shared" si="40"/>
        <v>-2.6475649043052478E-25</v>
      </c>
      <c r="G249" s="6">
        <f t="shared" si="40"/>
        <v>-1.7340434962777213E-49</v>
      </c>
      <c r="H249" s="6">
        <f t="shared" si="40"/>
        <v>-5.6889506813647883E-81</v>
      </c>
      <c r="I249" s="6">
        <f t="shared" si="40"/>
        <v>-1.0860943201547923E-119</v>
      </c>
      <c r="J249" s="6">
        <f t="shared" si="40"/>
        <v>-1.3050981009192495E-165</v>
      </c>
      <c r="K249" s="6">
        <f t="shared" si="40"/>
        <v>-1.0339424236216852E-218</v>
      </c>
      <c r="L249" s="6">
        <f t="shared" si="40"/>
        <v>-5.5633704106181766E-279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9"/>
        <v>0</v>
      </c>
      <c r="V249" s="6">
        <f t="shared" si="39"/>
        <v>0</v>
      </c>
      <c r="W249" s="6">
        <f t="shared" si="39"/>
        <v>0</v>
      </c>
    </row>
    <row r="250" spans="1:23">
      <c r="A250" s="5">
        <f t="shared" si="34"/>
        <v>0.24100000000000019</v>
      </c>
      <c r="B250" s="10">
        <f t="shared" si="33"/>
        <v>-6.8922736475383877</v>
      </c>
      <c r="D250" s="6">
        <f t="shared" si="40"/>
        <v>-6.8922736348807199</v>
      </c>
      <c r="E250" s="6">
        <f t="shared" si="40"/>
        <v>-1.2657667857153957E-8</v>
      </c>
      <c r="F250" s="6">
        <f t="shared" si="40"/>
        <v>-1.9954776534502665E-25</v>
      </c>
      <c r="G250" s="6">
        <f t="shared" si="40"/>
        <v>-1.038116564937202E-49</v>
      </c>
      <c r="H250" s="6">
        <f t="shared" si="40"/>
        <v>-2.533161116803013E-81</v>
      </c>
      <c r="I250" s="6">
        <f t="shared" si="40"/>
        <v>-3.3681192695127987E-120</v>
      </c>
      <c r="J250" s="6">
        <f t="shared" si="40"/>
        <v>-2.6393229929392851E-166</v>
      </c>
      <c r="K250" s="6">
        <f t="shared" si="40"/>
        <v>-1.2767724901105004E-219</v>
      </c>
      <c r="L250" s="6">
        <f t="shared" si="40"/>
        <v>-3.9278992905491199E-280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9"/>
        <v>0</v>
      </c>
      <c r="V250" s="6">
        <f t="shared" si="39"/>
        <v>0</v>
      </c>
      <c r="W250" s="6">
        <f t="shared" si="39"/>
        <v>0</v>
      </c>
    </row>
    <row r="251" spans="1:23">
      <c r="A251" s="5">
        <f t="shared" si="34"/>
        <v>0.24200000000000019</v>
      </c>
      <c r="B251" s="10">
        <f t="shared" si="33"/>
        <v>-6.7745311971602753</v>
      </c>
      <c r="D251" s="6">
        <f t="shared" si="40"/>
        <v>-6.7745311859178914</v>
      </c>
      <c r="E251" s="6">
        <f t="shared" si="40"/>
        <v>-1.1242383922985325E-8</v>
      </c>
      <c r="F251" s="6">
        <f t="shared" si="40"/>
        <v>-1.5022131686243302E-25</v>
      </c>
      <c r="G251" s="6">
        <f t="shared" si="40"/>
        <v>-6.2017774437984406E-50</v>
      </c>
      <c r="H251" s="6">
        <f t="shared" si="40"/>
        <v>-1.1242483996839252E-81</v>
      </c>
      <c r="I251" s="6">
        <f t="shared" si="40"/>
        <v>-1.0395528678589922E-120</v>
      </c>
      <c r="J251" s="6">
        <f t="shared" si="40"/>
        <v>-5.3031877446153261E-167</v>
      </c>
      <c r="K251" s="6">
        <f t="shared" si="40"/>
        <v>-1.5633893225505891E-220</v>
      </c>
      <c r="L251" s="6">
        <f t="shared" si="40"/>
        <v>-2.7437596968069694E-281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9"/>
        <v>0</v>
      </c>
      <c r="V251" s="6">
        <f t="shared" si="39"/>
        <v>0</v>
      </c>
      <c r="W251" s="6">
        <f t="shared" si="39"/>
        <v>0</v>
      </c>
    </row>
    <row r="252" spans="1:23">
      <c r="A252" s="5">
        <f t="shared" si="34"/>
        <v>0.24300000000000019</v>
      </c>
      <c r="B252" s="10">
        <f t="shared" si="33"/>
        <v>-6.6578038900491094</v>
      </c>
      <c r="D252" s="6">
        <f t="shared" si="40"/>
        <v>-6.6578038800690686</v>
      </c>
      <c r="E252" s="6">
        <f t="shared" si="40"/>
        <v>-9.9800405057686074E-9</v>
      </c>
      <c r="F252" s="6">
        <f t="shared" si="40"/>
        <v>-1.1295322638723484E-25</v>
      </c>
      <c r="G252" s="6">
        <f t="shared" si="40"/>
        <v>-3.6971450147146037E-50</v>
      </c>
      <c r="H252" s="6">
        <f t="shared" si="40"/>
        <v>-4.9730729324818488E-82</v>
      </c>
      <c r="I252" s="6">
        <f t="shared" si="40"/>
        <v>-3.1932773459873269E-121</v>
      </c>
      <c r="J252" s="6">
        <f t="shared" si="40"/>
        <v>-1.0586814403972967E-167</v>
      </c>
      <c r="K252" s="6">
        <f t="shared" si="40"/>
        <v>-1.8982025255537581E-221</v>
      </c>
      <c r="L252" s="6">
        <f t="shared" si="40"/>
        <v>-1.8961669727913463E-282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9"/>
        <v>0</v>
      </c>
      <c r="V252" s="6">
        <f t="shared" si="39"/>
        <v>0</v>
      </c>
      <c r="W252" s="6">
        <f t="shared" si="39"/>
        <v>0</v>
      </c>
    </row>
    <row r="253" spans="1:23">
      <c r="A253" s="5">
        <f t="shared" si="34"/>
        <v>0.24400000000000019</v>
      </c>
      <c r="B253" s="10">
        <f t="shared" si="33"/>
        <v>-6.5421063609311068</v>
      </c>
      <c r="D253" s="6">
        <f t="shared" si="40"/>
        <v>-6.5421063520763942</v>
      </c>
      <c r="E253" s="6">
        <f t="shared" si="40"/>
        <v>-8.8547122739652676E-9</v>
      </c>
      <c r="F253" s="6">
        <f t="shared" si="40"/>
        <v>-8.4829327619551671E-26</v>
      </c>
      <c r="G253" s="6">
        <f t="shared" si="40"/>
        <v>-2.1993450046772156E-50</v>
      </c>
      <c r="H253" s="6">
        <f t="shared" si="40"/>
        <v>-2.1925257677136844E-82</v>
      </c>
      <c r="I253" s="6">
        <f t="shared" si="40"/>
        <v>-9.7622370097140931E-122</v>
      </c>
      <c r="J253" s="6">
        <f t="shared" si="40"/>
        <v>-2.0997430195263446E-168</v>
      </c>
      <c r="K253" s="6">
        <f t="shared" si="40"/>
        <v>-2.285204079689681E-222</v>
      </c>
      <c r="L253" s="6">
        <f t="shared" si="40"/>
        <v>-1.2963826271508979E-283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9"/>
        <v>0</v>
      </c>
      <c r="V253" s="6">
        <f t="shared" si="39"/>
        <v>0</v>
      </c>
      <c r="W253" s="6">
        <f t="shared" si="39"/>
        <v>0</v>
      </c>
    </row>
    <row r="254" spans="1:23">
      <c r="A254" s="5">
        <f t="shared" si="34"/>
        <v>0.24500000000000019</v>
      </c>
      <c r="B254" s="10">
        <f t="shared" si="33"/>
        <v>-6.4274526389498225</v>
      </c>
      <c r="D254" s="6">
        <f t="shared" si="40"/>
        <v>-6.4274526310977569</v>
      </c>
      <c r="E254" s="6">
        <f t="shared" si="40"/>
        <v>-7.8520659915403173E-9</v>
      </c>
      <c r="F254" s="6">
        <f t="shared" si="40"/>
        <v>-6.3631423245178087E-26</v>
      </c>
      <c r="G254" s="6">
        <f t="shared" si="40"/>
        <v>-1.3055487850677453E-50</v>
      </c>
      <c r="H254" s="6">
        <f t="shared" si="40"/>
        <v>-9.634210475445465E-83</v>
      </c>
      <c r="I254" s="6">
        <f t="shared" si="40"/>
        <v>-2.9701362861096043E-122</v>
      </c>
      <c r="J254" s="6">
        <f t="shared" si="40"/>
        <v>-4.1374066688568321E-169</v>
      </c>
      <c r="K254" s="6">
        <f t="shared" si="40"/>
        <v>-2.7277192713084632E-223</v>
      </c>
      <c r="L254" s="6">
        <f t="shared" si="40"/>
        <v>-8.7679328197733876E-285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9"/>
        <v>0</v>
      </c>
      <c r="V254" s="6">
        <f t="shared" si="39"/>
        <v>0</v>
      </c>
      <c r="W254" s="6">
        <f t="shared" si="39"/>
        <v>0</v>
      </c>
    </row>
    <row r="255" spans="1:23">
      <c r="A255" s="5">
        <f t="shared" si="34"/>
        <v>0.24600000000000019</v>
      </c>
      <c r="B255" s="10">
        <f t="shared" si="33"/>
        <v>-6.3138561493754208</v>
      </c>
      <c r="D255" s="6">
        <f t="shared" si="40"/>
        <v>-6.3138561424162125</v>
      </c>
      <c r="E255" s="6">
        <f t="shared" si="40"/>
        <v>-6.9592083843682128E-9</v>
      </c>
      <c r="F255" s="6">
        <f t="shared" si="40"/>
        <v>-4.7673099636389189E-26</v>
      </c>
      <c r="G255" s="6">
        <f t="shared" si="40"/>
        <v>-7.7332491488245584E-51</v>
      </c>
      <c r="H255" s="6">
        <f t="shared" si="40"/>
        <v>-4.2192309244104326E-83</v>
      </c>
      <c r="I255" s="6">
        <f t="shared" si="40"/>
        <v>-8.9930989515342276E-123</v>
      </c>
      <c r="J255" s="6">
        <f t="shared" si="40"/>
        <v>-8.0991625285364023E-170</v>
      </c>
      <c r="K255" s="6">
        <f t="shared" si="40"/>
        <v>-3.2281353109040804E-224</v>
      </c>
      <c r="L255" s="6">
        <f t="shared" si="40"/>
        <v>-5.8661046113846339E-286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9"/>
        <v>0</v>
      </c>
      <c r="V255" s="6">
        <f t="shared" si="39"/>
        <v>0</v>
      </c>
      <c r="W255" s="6">
        <f t="shared" si="39"/>
        <v>0</v>
      </c>
    </row>
    <row r="256" spans="1:23">
      <c r="A256" s="5">
        <f t="shared" si="34"/>
        <v>0.24700000000000019</v>
      </c>
      <c r="B256" s="10">
        <f t="shared" si="33"/>
        <v>-6.2013297156259535</v>
      </c>
      <c r="D256" s="6">
        <f t="shared" si="40"/>
        <v>-6.2013297094614055</v>
      </c>
      <c r="E256" s="6">
        <f t="shared" si="40"/>
        <v>-6.164547823198544E-9</v>
      </c>
      <c r="F256" s="6">
        <f t="shared" si="40"/>
        <v>-3.5673784676705778E-26</v>
      </c>
      <c r="G256" s="6">
        <f t="shared" si="40"/>
        <v>-4.5708432120465578E-51</v>
      </c>
      <c r="H256" s="6">
        <f t="shared" si="40"/>
        <v>-1.8415790905434986E-83</v>
      </c>
      <c r="I256" s="6">
        <f t="shared" si="40"/>
        <v>-2.7098168466097376E-123</v>
      </c>
      <c r="J256" s="6">
        <f t="shared" si="40"/>
        <v>-1.5750358208834937E-170</v>
      </c>
      <c r="K256" s="6">
        <f t="shared" si="40"/>
        <v>-3.787618646475344E-225</v>
      </c>
      <c r="L256" s="6">
        <f t="shared" si="40"/>
        <v>-3.8821480108880884E-287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9"/>
        <v>0</v>
      </c>
      <c r="V256" s="6">
        <f t="shared" si="39"/>
        <v>0</v>
      </c>
      <c r="W256" s="6">
        <f t="shared" si="39"/>
        <v>0</v>
      </c>
    </row>
    <row r="257" spans="1:23">
      <c r="A257" s="5">
        <f t="shared" si="34"/>
        <v>0.24800000000000019</v>
      </c>
      <c r="B257" s="10">
        <f t="shared" si="33"/>
        <v>-6.08988556159618</v>
      </c>
      <c r="D257" s="6">
        <f t="shared" si="40"/>
        <v>-6.089885556138511</v>
      </c>
      <c r="E257" s="6">
        <f t="shared" si="40"/>
        <v>-5.4576686393924644E-9</v>
      </c>
      <c r="F257" s="6">
        <f t="shared" si="40"/>
        <v>-2.6662257718120598E-26</v>
      </c>
      <c r="G257" s="6">
        <f t="shared" si="40"/>
        <v>-2.6958289134197583E-51</v>
      </c>
      <c r="H257" s="6">
        <f t="shared" si="40"/>
        <v>-8.0109038301099197E-84</v>
      </c>
      <c r="I257" s="6">
        <f t="shared" si="40"/>
        <v>-8.1256787969004238E-124</v>
      </c>
      <c r="J257" s="6">
        <f t="shared" si="40"/>
        <v>-3.042760045566426E-171</v>
      </c>
      <c r="K257" s="6">
        <f t="shared" si="40"/>
        <v>-4.4058351043231886E-226</v>
      </c>
      <c r="L257" s="6">
        <f t="shared" si="40"/>
        <v>-2.5412366604267866E-288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9"/>
        <v>0</v>
      </c>
      <c r="V257" s="6">
        <f t="shared" si="39"/>
        <v>0</v>
      </c>
      <c r="W257" s="6">
        <f t="shared" si="39"/>
        <v>0</v>
      </c>
    </row>
    <row r="258" spans="1:23">
      <c r="A258" s="5">
        <f t="shared" si="34"/>
        <v>0.24900000000000019</v>
      </c>
      <c r="B258" s="10">
        <f t="shared" si="33"/>
        <v>-5.9795353142898735</v>
      </c>
      <c r="D258" s="6">
        <f t="shared" si="40"/>
        <v>-5.9795353094606565</v>
      </c>
      <c r="E258" s="6">
        <f t="shared" si="40"/>
        <v>-4.8292169843594856E-9</v>
      </c>
      <c r="F258" s="6">
        <f t="shared" si="40"/>
        <v>-1.9902813927387962E-26</v>
      </c>
      <c r="G258" s="6">
        <f t="shared" si="40"/>
        <v>-1.5865225546893605E-51</v>
      </c>
      <c r="H258" s="6">
        <f t="shared" si="40"/>
        <v>-3.4729685425940763E-84</v>
      </c>
      <c r="I258" s="6">
        <f t="shared" si="40"/>
        <v>-2.4247113756378789E-124</v>
      </c>
      <c r="J258" s="6">
        <f t="shared" si="40"/>
        <v>-5.8392948905175238E-172</v>
      </c>
      <c r="K258" s="6">
        <f t="shared" si="40"/>
        <v>-5.080689678769861E-227</v>
      </c>
      <c r="L258" s="6">
        <f t="shared" si="40"/>
        <v>-1.6453179535425239E-289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9"/>
        <v>0</v>
      </c>
      <c r="V258" s="6">
        <f t="shared" si="39"/>
        <v>0</v>
      </c>
      <c r="W258" s="6">
        <f t="shared" si="39"/>
        <v>0</v>
      </c>
    </row>
    <row r="259" spans="1:23">
      <c r="A259" s="5">
        <f t="shared" si="34"/>
        <v>0.25000000000000017</v>
      </c>
      <c r="B259" s="10">
        <f t="shared" si="33"/>
        <v>-5.8702900067513131</v>
      </c>
      <c r="D259" s="6">
        <f t="shared" si="40"/>
        <v>-5.870290002480516</v>
      </c>
      <c r="E259" s="6">
        <f t="shared" si="40"/>
        <v>-4.2707972313717219E-9</v>
      </c>
      <c r="F259" s="6">
        <f t="shared" si="40"/>
        <v>-1.4838832994858808E-26</v>
      </c>
      <c r="G259" s="6">
        <f t="shared" si="40"/>
        <v>-9.3165328860664248E-52</v>
      </c>
      <c r="H259" s="6">
        <f t="shared" si="40"/>
        <v>-1.5005223608241803E-84</v>
      </c>
      <c r="I259" s="6">
        <f t="shared" si="40"/>
        <v>-7.2000024134070605E-125</v>
      </c>
      <c r="J259" s="6">
        <f t="shared" si="40"/>
        <v>-1.1131584417426486E-172</v>
      </c>
      <c r="K259" s="6">
        <f t="shared" si="40"/>
        <v>-5.8081047189800873E-228</v>
      </c>
      <c r="L259" s="6">
        <f t="shared" si="40"/>
        <v>-1.0535791137274745E-290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ref="S259:W274" si="41">EXP($A259-S$4*EXP(4*$A259))*(-64*S$4^3*EXP(12*$A259) +240*S$4^2*EXP(8*$A259)-120*S$4*EXP(4*$A259))</f>
        <v>0</v>
      </c>
      <c r="T259" s="6">
        <f t="shared" si="41"/>
        <v>0</v>
      </c>
      <c r="U259" s="6">
        <f t="shared" si="41"/>
        <v>0</v>
      </c>
      <c r="V259" s="6">
        <f t="shared" si="41"/>
        <v>0</v>
      </c>
      <c r="W259" s="6">
        <f t="shared" si="41"/>
        <v>0</v>
      </c>
    </row>
    <row r="260" spans="1:23">
      <c r="A260" s="5">
        <f t="shared" si="34"/>
        <v>0.25100000000000017</v>
      </c>
      <c r="B260" s="10">
        <f t="shared" si="33"/>
        <v>-5.7621600812912153</v>
      </c>
      <c r="D260" s="6">
        <f t="shared" ref="D260:S275" si="42">EXP($A260-D$4*EXP(4*$A260))*(-64*D$4^3*EXP(12*$A260) +240*D$4^2*EXP(8*$A260)-120*D$4*EXP(4*$A260))</f>
        <v>-5.7621600775163371</v>
      </c>
      <c r="E260" s="6">
        <f t="shared" si="42"/>
        <v>-3.7748779996628899E-9</v>
      </c>
      <c r="F260" s="6">
        <f t="shared" si="42"/>
        <v>-1.104970247671457E-26</v>
      </c>
      <c r="G260" s="6">
        <f t="shared" si="42"/>
        <v>-5.4589956679968828E-52</v>
      </c>
      <c r="H260" s="6">
        <f t="shared" si="42"/>
        <v>-6.4610107368368925E-85</v>
      </c>
      <c r="I260" s="6">
        <f t="shared" si="42"/>
        <v>-2.1274967211911659E-125</v>
      </c>
      <c r="J260" s="6">
        <f t="shared" si="42"/>
        <v>-2.1078797215630004E-173</v>
      </c>
      <c r="K260" s="6">
        <f t="shared" si="42"/>
        <v>-6.5818561068224293E-229</v>
      </c>
      <c r="L260" s="6">
        <f t="shared" si="42"/>
        <v>-6.6723354424553715E-292</v>
      </c>
      <c r="M260" s="6">
        <f t="shared" si="42"/>
        <v>0</v>
      </c>
      <c r="N260" s="6">
        <f t="shared" si="42"/>
        <v>0</v>
      </c>
      <c r="O260" s="6">
        <f t="shared" si="42"/>
        <v>0</v>
      </c>
      <c r="P260" s="6">
        <f t="shared" si="42"/>
        <v>0</v>
      </c>
      <c r="Q260" s="6">
        <f t="shared" si="42"/>
        <v>0</v>
      </c>
      <c r="R260" s="6">
        <f t="shared" si="42"/>
        <v>0</v>
      </c>
      <c r="S260" s="6">
        <f t="shared" si="42"/>
        <v>0</v>
      </c>
      <c r="T260" s="6">
        <f t="shared" si="41"/>
        <v>0</v>
      </c>
      <c r="U260" s="6">
        <f t="shared" si="41"/>
        <v>0</v>
      </c>
      <c r="V260" s="6">
        <f t="shared" si="41"/>
        <v>0</v>
      </c>
      <c r="W260" s="6">
        <f t="shared" si="41"/>
        <v>0</v>
      </c>
    </row>
    <row r="261" spans="1:23">
      <c r="A261" s="5">
        <f t="shared" si="34"/>
        <v>0.25200000000000017</v>
      </c>
      <c r="B261" s="10">
        <f t="shared" si="33"/>
        <v>-5.6551553930024623</v>
      </c>
      <c r="D261" s="6">
        <f t="shared" si="42"/>
        <v>-5.6551553896677555</v>
      </c>
      <c r="E261" s="6">
        <f t="shared" si="42"/>
        <v>-3.3347069558770478E-9</v>
      </c>
      <c r="F261" s="6">
        <f t="shared" si="42"/>
        <v>-8.2179757594896274E-27</v>
      </c>
      <c r="G261" s="6">
        <f t="shared" si="42"/>
        <v>-3.1916681601783607E-52</v>
      </c>
      <c r="H261" s="6">
        <f t="shared" si="42"/>
        <v>-2.7724829075982342E-85</v>
      </c>
      <c r="I261" s="6">
        <f t="shared" si="42"/>
        <v>-6.2554745355794221E-126</v>
      </c>
      <c r="J261" s="6">
        <f t="shared" si="42"/>
        <v>-3.9647451760048435E-174</v>
      </c>
      <c r="K261" s="6">
        <f t="shared" si="42"/>
        <v>-7.3934865084026103E-230</v>
      </c>
      <c r="L261" s="6">
        <f t="shared" si="42"/>
        <v>-4.1789072263896958E-293</v>
      </c>
      <c r="M261" s="6">
        <f t="shared" si="42"/>
        <v>0</v>
      </c>
      <c r="N261" s="6">
        <f t="shared" si="42"/>
        <v>0</v>
      </c>
      <c r="O261" s="6">
        <f t="shared" si="42"/>
        <v>0</v>
      </c>
      <c r="P261" s="6">
        <f t="shared" si="42"/>
        <v>0</v>
      </c>
      <c r="Q261" s="6">
        <f t="shared" si="42"/>
        <v>0</v>
      </c>
      <c r="R261" s="6">
        <f t="shared" si="42"/>
        <v>0</v>
      </c>
      <c r="S261" s="6">
        <f t="shared" si="42"/>
        <v>0</v>
      </c>
      <c r="T261" s="6">
        <f t="shared" si="41"/>
        <v>0</v>
      </c>
      <c r="U261" s="6">
        <f t="shared" si="41"/>
        <v>0</v>
      </c>
      <c r="V261" s="6">
        <f t="shared" si="41"/>
        <v>0</v>
      </c>
      <c r="W261" s="6">
        <f t="shared" si="41"/>
        <v>0</v>
      </c>
    </row>
    <row r="262" spans="1:23">
      <c r="A262" s="5">
        <f t="shared" si="34"/>
        <v>0.25300000000000017</v>
      </c>
      <c r="B262" s="10">
        <f t="shared" si="33"/>
        <v>-5.5492852135604585</v>
      </c>
      <c r="D262" s="6">
        <f t="shared" si="42"/>
        <v>-5.5492852106162252</v>
      </c>
      <c r="E262" s="6">
        <f t="shared" si="42"/>
        <v>-2.9442336174191364E-9</v>
      </c>
      <c r="F262" s="6">
        <f t="shared" si="42"/>
        <v>-6.1043638804082674E-27</v>
      </c>
      <c r="G262" s="6">
        <f t="shared" si="42"/>
        <v>-1.8619389879844571E-52</v>
      </c>
      <c r="H262" s="6">
        <f t="shared" si="42"/>
        <v>-1.1856097070843106E-85</v>
      </c>
      <c r="I262" s="6">
        <f t="shared" si="42"/>
        <v>-1.8301982223996633E-126</v>
      </c>
      <c r="J262" s="6">
        <f t="shared" si="42"/>
        <v>-7.4071927220502856E-175</v>
      </c>
      <c r="K262" s="6">
        <f t="shared" si="42"/>
        <v>-8.2323127165787806E-231</v>
      </c>
      <c r="L262" s="6">
        <f t="shared" si="42"/>
        <v>-2.5882271269452355E-294</v>
      </c>
      <c r="M262" s="6">
        <f t="shared" si="42"/>
        <v>0</v>
      </c>
      <c r="N262" s="6">
        <f t="shared" si="42"/>
        <v>0</v>
      </c>
      <c r="O262" s="6">
        <f t="shared" si="42"/>
        <v>0</v>
      </c>
      <c r="P262" s="6">
        <f t="shared" si="42"/>
        <v>0</v>
      </c>
      <c r="Q262" s="6">
        <f t="shared" si="42"/>
        <v>0</v>
      </c>
      <c r="R262" s="6">
        <f t="shared" si="42"/>
        <v>0</v>
      </c>
      <c r="S262" s="6">
        <f t="shared" si="42"/>
        <v>0</v>
      </c>
      <c r="T262" s="6">
        <f t="shared" si="41"/>
        <v>0</v>
      </c>
      <c r="U262" s="6">
        <f t="shared" si="41"/>
        <v>0</v>
      </c>
      <c r="V262" s="6">
        <f t="shared" si="41"/>
        <v>0</v>
      </c>
      <c r="W262" s="6">
        <f t="shared" si="41"/>
        <v>0</v>
      </c>
    </row>
    <row r="263" spans="1:23">
      <c r="A263" s="5">
        <f t="shared" si="34"/>
        <v>0.25400000000000017</v>
      </c>
      <c r="B263" s="10">
        <f t="shared" ref="B263:B326" si="43">SUM(D263:W263)</f>
        <v>-5.4445582353031226</v>
      </c>
      <c r="D263" s="6">
        <f t="shared" si="42"/>
        <v>-5.4445582327050834</v>
      </c>
      <c r="E263" s="6">
        <f t="shared" si="42"/>
        <v>-2.5980394464696139E-9</v>
      </c>
      <c r="F263" s="6">
        <f t="shared" si="42"/>
        <v>-4.528716165991907E-27</v>
      </c>
      <c r="G263" s="6">
        <f t="shared" si="42"/>
        <v>-1.0838072674987011E-52</v>
      </c>
      <c r="H263" s="6">
        <f t="shared" si="42"/>
        <v>-5.0525785802022205E-86</v>
      </c>
      <c r="I263" s="6">
        <f t="shared" si="42"/>
        <v>-5.3281184966723825E-127</v>
      </c>
      <c r="J263" s="6">
        <f t="shared" si="42"/>
        <v>-1.3745140184623899E-175</v>
      </c>
      <c r="K263" s="6">
        <f t="shared" si="42"/>
        <v>-9.0855404007560211E-232</v>
      </c>
      <c r="L263" s="6">
        <f t="shared" si="42"/>
        <v>-1.5851757406710177E-295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1"/>
        <v>0</v>
      </c>
      <c r="U263" s="6">
        <f t="shared" si="41"/>
        <v>0</v>
      </c>
      <c r="V263" s="6">
        <f t="shared" si="41"/>
        <v>0</v>
      </c>
      <c r="W263" s="6">
        <f t="shared" si="41"/>
        <v>0</v>
      </c>
    </row>
    <row r="264" spans="1:23">
      <c r="A264" s="5">
        <f t="shared" ref="A264:A327" si="44">A263+$A$3</f>
        <v>0.25500000000000017</v>
      </c>
      <c r="B264" s="10">
        <f t="shared" si="43"/>
        <v>-5.3409825755852349</v>
      </c>
      <c r="D264" s="6">
        <f t="shared" si="42"/>
        <v>-5.3409825732939602</v>
      </c>
      <c r="E264" s="6">
        <f t="shared" si="42"/>
        <v>-2.2912745827137528E-9</v>
      </c>
      <c r="F264" s="6">
        <f t="shared" si="42"/>
        <v>-3.3555735041373097E-27</v>
      </c>
      <c r="G264" s="6">
        <f t="shared" si="42"/>
        <v>-6.2946809059908514E-53</v>
      </c>
      <c r="H264" s="6">
        <f t="shared" si="42"/>
        <v>-2.1457387826178275E-86</v>
      </c>
      <c r="I264" s="6">
        <f t="shared" si="42"/>
        <v>-1.5434011964189352E-127</v>
      </c>
      <c r="J264" s="6">
        <f t="shared" si="42"/>
        <v>-2.5333201199246331E-176</v>
      </c>
      <c r="K264" s="6">
        <f t="shared" si="42"/>
        <v>-9.9384943046710987E-233</v>
      </c>
      <c r="L264" s="6">
        <f t="shared" si="42"/>
        <v>-9.5999358393800903E-297</v>
      </c>
      <c r="M264" s="6">
        <f t="shared" si="42"/>
        <v>0</v>
      </c>
      <c r="N264" s="6">
        <f t="shared" si="42"/>
        <v>0</v>
      </c>
      <c r="O264" s="6">
        <f t="shared" si="42"/>
        <v>0</v>
      </c>
      <c r="P264" s="6">
        <f t="shared" si="42"/>
        <v>0</v>
      </c>
      <c r="Q264" s="6">
        <f t="shared" si="42"/>
        <v>0</v>
      </c>
      <c r="R264" s="6">
        <f t="shared" si="42"/>
        <v>0</v>
      </c>
      <c r="S264" s="6">
        <f t="shared" si="42"/>
        <v>0</v>
      </c>
      <c r="T264" s="6">
        <f t="shared" si="41"/>
        <v>0</v>
      </c>
      <c r="U264" s="6">
        <f t="shared" si="41"/>
        <v>0</v>
      </c>
      <c r="V264" s="6">
        <f t="shared" si="41"/>
        <v>0</v>
      </c>
      <c r="W264" s="6">
        <f t="shared" si="41"/>
        <v>0</v>
      </c>
    </row>
    <row r="265" spans="1:23">
      <c r="A265" s="5">
        <f t="shared" si="44"/>
        <v>0.25600000000000017</v>
      </c>
      <c r="B265" s="10">
        <f t="shared" si="43"/>
        <v>-5.2385657814011877</v>
      </c>
      <c r="D265" s="6">
        <f t="shared" si="42"/>
        <v>-5.2385657793815872</v>
      </c>
      <c r="E265" s="6">
        <f t="shared" si="42"/>
        <v>-2.0196006175506154E-9</v>
      </c>
      <c r="F265" s="6">
        <f t="shared" si="42"/>
        <v>-2.4832085943331057E-27</v>
      </c>
      <c r="G265" s="6">
        <f t="shared" si="42"/>
        <v>-3.6477625624853921E-53</v>
      </c>
      <c r="H265" s="6">
        <f t="shared" si="42"/>
        <v>-9.0808609944911627E-87</v>
      </c>
      <c r="I265" s="6">
        <f t="shared" si="42"/>
        <v>-4.4484048163194303E-128</v>
      </c>
      <c r="J265" s="6">
        <f t="shared" si="42"/>
        <v>-4.6372925969616149E-177</v>
      </c>
      <c r="K265" s="6">
        <f t="shared" si="42"/>
        <v>-1.0774965303878662E-233</v>
      </c>
      <c r="L265" s="6">
        <f t="shared" si="42"/>
        <v>-5.7485134100330434E-298</v>
      </c>
      <c r="M265" s="6">
        <f t="shared" si="42"/>
        <v>0</v>
      </c>
      <c r="N265" s="6">
        <f t="shared" si="42"/>
        <v>0</v>
      </c>
      <c r="O265" s="6">
        <f t="shared" si="42"/>
        <v>0</v>
      </c>
      <c r="P265" s="6">
        <f t="shared" si="42"/>
        <v>0</v>
      </c>
      <c r="Q265" s="6">
        <f t="shared" si="42"/>
        <v>0</v>
      </c>
      <c r="R265" s="6">
        <f t="shared" si="42"/>
        <v>0</v>
      </c>
      <c r="S265" s="6">
        <f t="shared" si="42"/>
        <v>0</v>
      </c>
      <c r="T265" s="6">
        <f t="shared" si="41"/>
        <v>0</v>
      </c>
      <c r="U265" s="6">
        <f t="shared" si="41"/>
        <v>0</v>
      </c>
      <c r="V265" s="6">
        <f t="shared" si="41"/>
        <v>0</v>
      </c>
      <c r="W265" s="6">
        <f t="shared" si="41"/>
        <v>0</v>
      </c>
    </row>
    <row r="266" spans="1:23">
      <c r="A266" s="5">
        <f t="shared" si="44"/>
        <v>0.25700000000000017</v>
      </c>
      <c r="B266" s="10">
        <f t="shared" si="43"/>
        <v>-5.1373148342711996</v>
      </c>
      <c r="D266" s="6">
        <f t="shared" si="42"/>
        <v>-5.137314832492061</v>
      </c>
      <c r="E266" s="6">
        <f t="shared" si="42"/>
        <v>-1.7791388630059667E-9</v>
      </c>
      <c r="F266" s="6">
        <f t="shared" si="42"/>
        <v>-1.835321949823904E-27</v>
      </c>
      <c r="G266" s="6">
        <f t="shared" si="42"/>
        <v>-2.1091462949903233E-53</v>
      </c>
      <c r="H266" s="6">
        <f t="shared" si="42"/>
        <v>-3.8296363955645627E-87</v>
      </c>
      <c r="I266" s="6">
        <f t="shared" si="42"/>
        <v>-1.2756794201743914E-128</v>
      </c>
      <c r="J266" s="6">
        <f t="shared" si="42"/>
        <v>-8.4306403929922845E-178</v>
      </c>
      <c r="K266" s="6">
        <f t="shared" si="42"/>
        <v>-1.1577668134492747E-234</v>
      </c>
      <c r="L266" s="6">
        <f t="shared" si="42"/>
        <v>-3.403450343421238E-299</v>
      </c>
      <c r="M266" s="6">
        <f t="shared" si="42"/>
        <v>0</v>
      </c>
      <c r="N266" s="6">
        <f t="shared" si="42"/>
        <v>0</v>
      </c>
      <c r="O266" s="6">
        <f t="shared" si="42"/>
        <v>0</v>
      </c>
      <c r="P266" s="6">
        <f t="shared" si="42"/>
        <v>0</v>
      </c>
      <c r="Q266" s="6">
        <f t="shared" si="42"/>
        <v>0</v>
      </c>
      <c r="R266" s="6">
        <f t="shared" si="42"/>
        <v>0</v>
      </c>
      <c r="S266" s="6">
        <f t="shared" si="42"/>
        <v>0</v>
      </c>
      <c r="T266" s="6">
        <f t="shared" si="41"/>
        <v>0</v>
      </c>
      <c r="U266" s="6">
        <f t="shared" si="41"/>
        <v>0</v>
      </c>
      <c r="V266" s="6">
        <f t="shared" si="41"/>
        <v>0</v>
      </c>
      <c r="W266" s="6">
        <f t="shared" si="41"/>
        <v>0</v>
      </c>
    </row>
    <row r="267" spans="1:23">
      <c r="A267" s="5">
        <f t="shared" si="44"/>
        <v>0.25800000000000017</v>
      </c>
      <c r="B267" s="10">
        <f t="shared" si="43"/>
        <v>-5.0372361553844893</v>
      </c>
      <c r="D267" s="6">
        <f t="shared" si="42"/>
        <v>-5.0372361538180659</v>
      </c>
      <c r="E267" s="6">
        <f t="shared" si="42"/>
        <v>-1.5664236150750023E-9</v>
      </c>
      <c r="F267" s="6">
        <f t="shared" si="42"/>
        <v>-1.3547580287930523E-27</v>
      </c>
      <c r="G267" s="6">
        <f t="shared" si="42"/>
        <v>-1.2167749220908837E-53</v>
      </c>
      <c r="H267" s="6">
        <f t="shared" si="42"/>
        <v>-1.6093937238197381E-87</v>
      </c>
      <c r="I267" s="6">
        <f t="shared" si="42"/>
        <v>-3.6398358987702716E-129</v>
      </c>
      <c r="J267" s="6">
        <f t="shared" si="42"/>
        <v>-1.5221811262984045E-178</v>
      </c>
      <c r="K267" s="6">
        <f t="shared" si="42"/>
        <v>-1.2328795558893203E-235</v>
      </c>
      <c r="L267" s="6">
        <f t="shared" si="42"/>
        <v>-1.9922333563165351E-300</v>
      </c>
      <c r="M267" s="6">
        <f t="shared" si="42"/>
        <v>0</v>
      </c>
      <c r="N267" s="6">
        <f t="shared" si="42"/>
        <v>0</v>
      </c>
      <c r="O267" s="6">
        <f t="shared" si="42"/>
        <v>0</v>
      </c>
      <c r="P267" s="6">
        <f t="shared" si="42"/>
        <v>0</v>
      </c>
      <c r="Q267" s="6">
        <f t="shared" si="42"/>
        <v>0</v>
      </c>
      <c r="R267" s="6">
        <f t="shared" si="42"/>
        <v>0</v>
      </c>
      <c r="S267" s="6">
        <f t="shared" si="42"/>
        <v>0</v>
      </c>
      <c r="T267" s="6">
        <f t="shared" si="41"/>
        <v>0</v>
      </c>
      <c r="U267" s="6">
        <f t="shared" si="41"/>
        <v>0</v>
      </c>
      <c r="V267" s="6">
        <f t="shared" si="41"/>
        <v>0</v>
      </c>
      <c r="W267" s="6">
        <f t="shared" si="41"/>
        <v>0</v>
      </c>
    </row>
    <row r="268" spans="1:23">
      <c r="A268" s="5">
        <f t="shared" si="44"/>
        <v>0.25900000000000017</v>
      </c>
      <c r="B268" s="10">
        <f t="shared" si="43"/>
        <v>-4.9383356109936942</v>
      </c>
      <c r="D268" s="6">
        <f t="shared" si="42"/>
        <v>-4.9383356096153346</v>
      </c>
      <c r="E268" s="6">
        <f t="shared" si="42"/>
        <v>-1.3783599540529122E-9</v>
      </c>
      <c r="F268" s="6">
        <f t="shared" si="42"/>
        <v>-9.9875605982725622E-28</v>
      </c>
      <c r="G268" s="6">
        <f t="shared" si="42"/>
        <v>-7.003792756682289E-54</v>
      </c>
      <c r="H268" s="6">
        <f t="shared" si="42"/>
        <v>-6.7396167034009451E-88</v>
      </c>
      <c r="I268" s="6">
        <f t="shared" si="42"/>
        <v>-1.0332758079549108E-129</v>
      </c>
      <c r="J268" s="6">
        <f t="shared" si="42"/>
        <v>-2.7294165336010491E-179</v>
      </c>
      <c r="K268" s="6">
        <f t="shared" si="42"/>
        <v>-1.301064687634642E-236</v>
      </c>
      <c r="L268" s="6">
        <f t="shared" si="42"/>
        <v>-1.1529171600058312E-301</v>
      </c>
      <c r="M268" s="6">
        <f t="shared" si="42"/>
        <v>0</v>
      </c>
      <c r="N268" s="6">
        <f t="shared" si="42"/>
        <v>0</v>
      </c>
      <c r="O268" s="6">
        <f t="shared" si="42"/>
        <v>0</v>
      </c>
      <c r="P268" s="6">
        <f t="shared" si="42"/>
        <v>0</v>
      </c>
      <c r="Q268" s="6">
        <f t="shared" si="42"/>
        <v>0</v>
      </c>
      <c r="R268" s="6">
        <f t="shared" si="42"/>
        <v>0</v>
      </c>
      <c r="S268" s="6">
        <f t="shared" si="42"/>
        <v>0</v>
      </c>
      <c r="T268" s="6">
        <f t="shared" si="41"/>
        <v>0</v>
      </c>
      <c r="U268" s="6">
        <f t="shared" si="41"/>
        <v>0</v>
      </c>
      <c r="V268" s="6">
        <f t="shared" si="41"/>
        <v>0</v>
      </c>
      <c r="W268" s="6">
        <f t="shared" si="41"/>
        <v>0</v>
      </c>
    </row>
    <row r="269" spans="1:23">
      <c r="A269" s="5">
        <f t="shared" si="44"/>
        <v>0.26000000000000018</v>
      </c>
      <c r="B269" s="10">
        <f t="shared" si="43"/>
        <v>-4.8406185180545327</v>
      </c>
      <c r="D269" s="6">
        <f t="shared" si="42"/>
        <v>-4.8406185168423468</v>
      </c>
      <c r="E269" s="6">
        <f t="shared" si="42"/>
        <v>-1.2121856638341304E-9</v>
      </c>
      <c r="F269" s="6">
        <f t="shared" si="42"/>
        <v>-7.3536529811363518E-28</v>
      </c>
      <c r="G269" s="6">
        <f t="shared" si="42"/>
        <v>-4.0222761659355063E-54</v>
      </c>
      <c r="H269" s="6">
        <f t="shared" si="42"/>
        <v>-2.8123546547084506E-88</v>
      </c>
      <c r="I269" s="6">
        <f t="shared" si="42"/>
        <v>-2.9183413001471401E-130</v>
      </c>
      <c r="J269" s="6">
        <f t="shared" si="42"/>
        <v>-4.86025424126556E-180</v>
      </c>
      <c r="K269" s="6">
        <f t="shared" si="42"/>
        <v>-1.3606301705218782E-237</v>
      </c>
      <c r="L269" s="6">
        <f t="shared" si="42"/>
        <v>-6.5958871327353368E-303</v>
      </c>
      <c r="M269" s="6">
        <f t="shared" si="42"/>
        <v>0</v>
      </c>
      <c r="N269" s="6">
        <f t="shared" si="42"/>
        <v>0</v>
      </c>
      <c r="O269" s="6">
        <f t="shared" si="42"/>
        <v>0</v>
      </c>
      <c r="P269" s="6">
        <f t="shared" si="42"/>
        <v>0</v>
      </c>
      <c r="Q269" s="6">
        <f t="shared" si="42"/>
        <v>0</v>
      </c>
      <c r="R269" s="6">
        <f t="shared" si="42"/>
        <v>0</v>
      </c>
      <c r="S269" s="6">
        <f t="shared" si="42"/>
        <v>0</v>
      </c>
      <c r="T269" s="6">
        <f t="shared" si="41"/>
        <v>0</v>
      </c>
      <c r="U269" s="6">
        <f t="shared" si="41"/>
        <v>0</v>
      </c>
      <c r="V269" s="6">
        <f t="shared" si="41"/>
        <v>0</v>
      </c>
      <c r="W269" s="6">
        <f t="shared" si="41"/>
        <v>0</v>
      </c>
    </row>
    <row r="270" spans="1:23">
      <c r="A270" s="5">
        <f t="shared" si="44"/>
        <v>0.26100000000000018</v>
      </c>
      <c r="B270" s="10">
        <f t="shared" si="43"/>
        <v>-4.7440896501041214</v>
      </c>
      <c r="D270" s="6">
        <f t="shared" si="42"/>
        <v>-4.7440896490386848</v>
      </c>
      <c r="E270" s="6">
        <f t="shared" si="42"/>
        <v>-1.0654368884226441E-9</v>
      </c>
      <c r="F270" s="6">
        <f t="shared" si="42"/>
        <v>-5.4074265481227088E-28</v>
      </c>
      <c r="G270" s="6">
        <f t="shared" si="42"/>
        <v>-2.3047408665643226E-54</v>
      </c>
      <c r="H270" s="6">
        <f t="shared" si="42"/>
        <v>-1.1693938537242848E-88</v>
      </c>
      <c r="I270" s="6">
        <f t="shared" si="42"/>
        <v>-8.2003499838142773E-131</v>
      </c>
      <c r="J270" s="6">
        <f t="shared" si="42"/>
        <v>-8.5945226737967008E-181</v>
      </c>
      <c r="K270" s="6">
        <f t="shared" si="42"/>
        <v>-1.4100304536407877E-238</v>
      </c>
      <c r="L270" s="6">
        <f t="shared" si="42"/>
        <v>-3.7303155721518123E-304</v>
      </c>
      <c r="M270" s="6">
        <f t="shared" si="42"/>
        <v>0</v>
      </c>
      <c r="N270" s="6">
        <f t="shared" si="42"/>
        <v>0</v>
      </c>
      <c r="O270" s="6">
        <f t="shared" si="42"/>
        <v>0</v>
      </c>
      <c r="P270" s="6">
        <f t="shared" si="42"/>
        <v>0</v>
      </c>
      <c r="Q270" s="6">
        <f t="shared" si="42"/>
        <v>0</v>
      </c>
      <c r="R270" s="6">
        <f t="shared" si="42"/>
        <v>0</v>
      </c>
      <c r="S270" s="6">
        <f t="shared" si="42"/>
        <v>0</v>
      </c>
      <c r="T270" s="6">
        <f t="shared" si="41"/>
        <v>0</v>
      </c>
      <c r="U270" s="6">
        <f t="shared" si="41"/>
        <v>0</v>
      </c>
      <c r="V270" s="6">
        <f t="shared" si="41"/>
        <v>0</v>
      </c>
      <c r="W270" s="6">
        <f t="shared" si="41"/>
        <v>0</v>
      </c>
    </row>
    <row r="271" spans="1:23">
      <c r="A271" s="5">
        <f t="shared" si="44"/>
        <v>0.26200000000000018</v>
      </c>
      <c r="B271" s="10">
        <f t="shared" si="43"/>
        <v>-4.6487532433717718</v>
      </c>
      <c r="D271" s="6">
        <f t="shared" si="42"/>
        <v>-4.6487532424358546</v>
      </c>
      <c r="E271" s="6">
        <f t="shared" si="42"/>
        <v>-9.3591717723042049E-10</v>
      </c>
      <c r="F271" s="6">
        <f t="shared" si="42"/>
        <v>-3.9711810982514971E-28</v>
      </c>
      <c r="G271" s="6">
        <f t="shared" si="42"/>
        <v>-1.3175890531666398E-54</v>
      </c>
      <c r="H271" s="6">
        <f t="shared" si="42"/>
        <v>-4.8450824254213115E-89</v>
      </c>
      <c r="I271" s="6">
        <f t="shared" si="42"/>
        <v>-2.2924309890069037E-131</v>
      </c>
      <c r="J271" s="6">
        <f t="shared" si="42"/>
        <v>-1.5091972663078981E-181</v>
      </c>
      <c r="K271" s="6">
        <f t="shared" si="42"/>
        <v>-1.4479322281501169E-239</v>
      </c>
      <c r="L271" s="6">
        <f t="shared" si="42"/>
        <v>-2.0854276441497957E-305</v>
      </c>
      <c r="M271" s="6">
        <f t="shared" si="42"/>
        <v>0</v>
      </c>
      <c r="N271" s="6">
        <f t="shared" si="42"/>
        <v>0</v>
      </c>
      <c r="O271" s="6">
        <f t="shared" si="42"/>
        <v>0</v>
      </c>
      <c r="P271" s="6">
        <f t="shared" si="42"/>
        <v>0</v>
      </c>
      <c r="Q271" s="6">
        <f t="shared" si="42"/>
        <v>0</v>
      </c>
      <c r="R271" s="6">
        <f t="shared" si="42"/>
        <v>0</v>
      </c>
      <c r="S271" s="6">
        <f t="shared" si="42"/>
        <v>0</v>
      </c>
      <c r="T271" s="6">
        <f t="shared" si="41"/>
        <v>0</v>
      </c>
      <c r="U271" s="6">
        <f t="shared" si="41"/>
        <v>0</v>
      </c>
      <c r="V271" s="6">
        <f t="shared" si="41"/>
        <v>0</v>
      </c>
      <c r="W271" s="6">
        <f t="shared" si="41"/>
        <v>0</v>
      </c>
    </row>
    <row r="272" spans="1:23">
      <c r="A272" s="5">
        <f t="shared" si="44"/>
        <v>0.26300000000000018</v>
      </c>
      <c r="B272" s="10">
        <f t="shared" si="43"/>
        <v>-4.5546130031156888</v>
      </c>
      <c r="D272" s="6">
        <f t="shared" si="42"/>
        <v>-4.554613002294019</v>
      </c>
      <c r="E272" s="6">
        <f t="shared" si="42"/>
        <v>-8.2166960136175828E-10</v>
      </c>
      <c r="F272" s="6">
        <f t="shared" si="42"/>
        <v>-2.9126485726051965E-28</v>
      </c>
      <c r="G272" s="6">
        <f t="shared" si="42"/>
        <v>-7.5152171842749582E-55</v>
      </c>
      <c r="H272" s="6">
        <f t="shared" si="42"/>
        <v>-2.0002531483765041E-89</v>
      </c>
      <c r="I272" s="6">
        <f t="shared" si="42"/>
        <v>-6.3755665282085683E-132</v>
      </c>
      <c r="J272" s="6">
        <f t="shared" si="42"/>
        <v>-2.6315980419018574E-182</v>
      </c>
      <c r="K272" s="6">
        <f t="shared" si="42"/>
        <v>-1.4732736358825188E-240</v>
      </c>
      <c r="L272" s="6">
        <f t="shared" si="42"/>
        <v>-1.1523960269262623E-306</v>
      </c>
      <c r="M272" s="6">
        <f t="shared" si="42"/>
        <v>0</v>
      </c>
      <c r="N272" s="6">
        <f t="shared" si="42"/>
        <v>0</v>
      </c>
      <c r="O272" s="6">
        <f t="shared" si="42"/>
        <v>0</v>
      </c>
      <c r="P272" s="6">
        <f t="shared" si="42"/>
        <v>0</v>
      </c>
      <c r="Q272" s="6">
        <f t="shared" si="42"/>
        <v>0</v>
      </c>
      <c r="R272" s="6">
        <f t="shared" si="42"/>
        <v>0</v>
      </c>
      <c r="S272" s="6">
        <f t="shared" si="42"/>
        <v>0</v>
      </c>
      <c r="T272" s="6">
        <f t="shared" si="41"/>
        <v>0</v>
      </c>
      <c r="U272" s="6">
        <f t="shared" si="41"/>
        <v>0</v>
      </c>
      <c r="V272" s="6">
        <f t="shared" si="41"/>
        <v>0</v>
      </c>
      <c r="W272" s="6">
        <f t="shared" si="41"/>
        <v>0</v>
      </c>
    </row>
    <row r="273" spans="1:23">
      <c r="A273" s="5">
        <f t="shared" si="44"/>
        <v>0.26400000000000018</v>
      </c>
      <c r="B273" s="10">
        <f t="shared" si="43"/>
        <v>-4.4616721101787213</v>
      </c>
      <c r="D273" s="6">
        <f t="shared" si="42"/>
        <v>-4.46167210945777</v>
      </c>
      <c r="E273" s="6">
        <f t="shared" si="42"/>
        <v>-7.2095165119319437E-10</v>
      </c>
      <c r="F273" s="6">
        <f t="shared" si="42"/>
        <v>-2.1335045317586814E-28</v>
      </c>
      <c r="G273" s="6">
        <f t="shared" si="42"/>
        <v>-4.2766408965372208E-55</v>
      </c>
      <c r="H273" s="6">
        <f t="shared" si="42"/>
        <v>-8.2282210004855263E-90</v>
      </c>
      <c r="I273" s="6">
        <f t="shared" si="42"/>
        <v>-1.7639689621077486E-132</v>
      </c>
      <c r="J273" s="6">
        <f t="shared" si="42"/>
        <v>-4.5564873513821726E-183</v>
      </c>
      <c r="K273" s="6">
        <f t="shared" si="42"/>
        <v>-1.485313301255308E-241</v>
      </c>
      <c r="L273" s="6">
        <f t="shared" si="42"/>
        <v>-6.2942720992959715E-308</v>
      </c>
      <c r="M273" s="6">
        <f t="shared" si="42"/>
        <v>0</v>
      </c>
      <c r="N273" s="6">
        <f t="shared" si="42"/>
        <v>0</v>
      </c>
      <c r="O273" s="6">
        <f t="shared" si="42"/>
        <v>0</v>
      </c>
      <c r="P273" s="6">
        <f t="shared" si="42"/>
        <v>0</v>
      </c>
      <c r="Q273" s="6">
        <f t="shared" si="42"/>
        <v>0</v>
      </c>
      <c r="R273" s="6">
        <f t="shared" si="42"/>
        <v>0</v>
      </c>
      <c r="S273" s="6">
        <f t="shared" si="42"/>
        <v>0</v>
      </c>
      <c r="T273" s="6">
        <f t="shared" si="41"/>
        <v>0</v>
      </c>
      <c r="U273" s="6">
        <f t="shared" si="41"/>
        <v>0</v>
      </c>
      <c r="V273" s="6">
        <f t="shared" si="41"/>
        <v>0</v>
      </c>
      <c r="W273" s="6">
        <f t="shared" si="41"/>
        <v>0</v>
      </c>
    </row>
    <row r="274" spans="1:23">
      <c r="A274" s="5">
        <f t="shared" si="44"/>
        <v>0.26500000000000018</v>
      </c>
      <c r="B274" s="10">
        <f t="shared" si="43"/>
        <v>-4.36993322775671</v>
      </c>
      <c r="D274" s="6">
        <f t="shared" si="42"/>
        <v>-4.3699332271244975</v>
      </c>
      <c r="E274" s="6">
        <f t="shared" si="42"/>
        <v>-6.3221265134920473E-10</v>
      </c>
      <c r="F274" s="6">
        <f t="shared" si="42"/>
        <v>-1.5607519465894784E-28</v>
      </c>
      <c r="G274" s="6">
        <f t="shared" si="42"/>
        <v>-2.4280616896512126E-55</v>
      </c>
      <c r="H274" s="6">
        <f t="shared" si="42"/>
        <v>-3.3725458485804355E-90</v>
      </c>
      <c r="I274" s="6">
        <f t="shared" si="42"/>
        <v>-4.8551619822286599E-133</v>
      </c>
      <c r="J274" s="6">
        <f t="shared" si="42"/>
        <v>-7.8336754990871497E-184</v>
      </c>
      <c r="K274" s="6">
        <f t="shared" si="42"/>
        <v>-1.4836660531475759E-242</v>
      </c>
      <c r="L274" s="6">
        <f t="shared" si="42"/>
        <v>0</v>
      </c>
      <c r="M274" s="6">
        <f t="shared" si="42"/>
        <v>0</v>
      </c>
      <c r="N274" s="6">
        <f t="shared" si="42"/>
        <v>0</v>
      </c>
      <c r="O274" s="6">
        <f t="shared" si="42"/>
        <v>0</v>
      </c>
      <c r="P274" s="6">
        <f t="shared" si="42"/>
        <v>0</v>
      </c>
      <c r="Q274" s="6">
        <f t="shared" si="42"/>
        <v>0</v>
      </c>
      <c r="R274" s="6">
        <f t="shared" si="42"/>
        <v>0</v>
      </c>
      <c r="S274" s="6">
        <f t="shared" si="42"/>
        <v>0</v>
      </c>
      <c r="T274" s="6">
        <f t="shared" si="41"/>
        <v>0</v>
      </c>
      <c r="U274" s="6">
        <f t="shared" si="41"/>
        <v>0</v>
      </c>
      <c r="V274" s="6">
        <f t="shared" si="41"/>
        <v>0</v>
      </c>
      <c r="W274" s="6">
        <f t="shared" si="41"/>
        <v>0</v>
      </c>
    </row>
    <row r="275" spans="1:23">
      <c r="A275" s="5">
        <f t="shared" si="44"/>
        <v>0.26600000000000018</v>
      </c>
      <c r="B275" s="10">
        <f t="shared" si="43"/>
        <v>-4.279398508372152</v>
      </c>
      <c r="D275" s="6">
        <f t="shared" si="42"/>
        <v>-4.2793985078180787</v>
      </c>
      <c r="E275" s="6">
        <f t="shared" si="42"/>
        <v>-5.5407345281952101E-10</v>
      </c>
      <c r="F275" s="6">
        <f t="shared" si="42"/>
        <v>-1.1402675680663123E-28</v>
      </c>
      <c r="G275" s="6">
        <f t="shared" si="42"/>
        <v>-1.3753344069949085E-55</v>
      </c>
      <c r="H275" s="6">
        <f t="shared" si="42"/>
        <v>-1.3773186197460229E-90</v>
      </c>
      <c r="I275" s="6">
        <f t="shared" si="42"/>
        <v>-1.3293767552551297E-133</v>
      </c>
      <c r="J275" s="6">
        <f t="shared" si="42"/>
        <v>-1.3372526119337282E-184</v>
      </c>
      <c r="K275" s="6">
        <f t="shared" si="42"/>
        <v>-1.4683229549032092E-243</v>
      </c>
      <c r="L275" s="6">
        <f t="shared" si="42"/>
        <v>0</v>
      </c>
      <c r="M275" s="6">
        <f t="shared" si="42"/>
        <v>0</v>
      </c>
      <c r="N275" s="6">
        <f t="shared" si="42"/>
        <v>0</v>
      </c>
      <c r="O275" s="6">
        <f t="shared" si="42"/>
        <v>0</v>
      </c>
      <c r="P275" s="6">
        <f t="shared" si="42"/>
        <v>0</v>
      </c>
      <c r="Q275" s="6">
        <f t="shared" si="42"/>
        <v>0</v>
      </c>
      <c r="R275" s="6">
        <f t="shared" si="42"/>
        <v>0</v>
      </c>
      <c r="S275" s="6">
        <f t="shared" ref="S275:W290" si="45">EXP($A275-S$4*EXP(4*$A275))*(-64*S$4^3*EXP(12*$A275) +240*S$4^2*EXP(8*$A275)-120*S$4*EXP(4*$A275))</f>
        <v>0</v>
      </c>
      <c r="T275" s="6">
        <f t="shared" si="45"/>
        <v>0</v>
      </c>
      <c r="U275" s="6">
        <f t="shared" si="45"/>
        <v>0</v>
      </c>
      <c r="V275" s="6">
        <f t="shared" si="45"/>
        <v>0</v>
      </c>
      <c r="W275" s="6">
        <f t="shared" si="45"/>
        <v>0</v>
      </c>
    </row>
    <row r="276" spans="1:23">
      <c r="A276" s="5">
        <f t="shared" si="44"/>
        <v>0.26700000000000018</v>
      </c>
      <c r="B276" s="10">
        <f t="shared" si="43"/>
        <v>-4.1900696010465923</v>
      </c>
      <c r="D276" s="6">
        <f t="shared" ref="D276:S291" si="46">EXP($A276-D$4*EXP(4*$A276))*(-64*D$4^3*EXP(12*$A276) +240*D$4^2*EXP(8*$A276)-120*D$4*EXP(4*$A276))</f>
        <v>-4.1900696005612845</v>
      </c>
      <c r="E276" s="6">
        <f t="shared" si="46"/>
        <v>-4.8530818362876578E-10</v>
      </c>
      <c r="F276" s="6">
        <f t="shared" si="46"/>
        <v>-8.3197439169693728E-29</v>
      </c>
      <c r="G276" s="6">
        <f t="shared" si="46"/>
        <v>-7.7722098616052985E-56</v>
      </c>
      <c r="H276" s="6">
        <f t="shared" si="46"/>
        <v>-5.6044023096053476E-91</v>
      </c>
      <c r="I276" s="6">
        <f t="shared" si="46"/>
        <v>-3.6208865578926349E-134</v>
      </c>
      <c r="J276" s="6">
        <f t="shared" si="46"/>
        <v>-2.2665297653699246E-185</v>
      </c>
      <c r="K276" s="6">
        <f t="shared" si="46"/>
        <v>-1.4396542139834209E-244</v>
      </c>
      <c r="L276" s="6">
        <f t="shared" si="46"/>
        <v>0</v>
      </c>
      <c r="M276" s="6">
        <f t="shared" si="46"/>
        <v>0</v>
      </c>
      <c r="N276" s="6">
        <f t="shared" si="46"/>
        <v>0</v>
      </c>
      <c r="O276" s="6">
        <f t="shared" si="46"/>
        <v>0</v>
      </c>
      <c r="P276" s="6">
        <f t="shared" si="46"/>
        <v>0</v>
      </c>
      <c r="Q276" s="6">
        <f t="shared" si="46"/>
        <v>0</v>
      </c>
      <c r="R276" s="6">
        <f t="shared" si="46"/>
        <v>0</v>
      </c>
      <c r="S276" s="6">
        <f t="shared" si="46"/>
        <v>0</v>
      </c>
      <c r="T276" s="6">
        <f t="shared" si="45"/>
        <v>0</v>
      </c>
      <c r="U276" s="6">
        <f t="shared" si="45"/>
        <v>0</v>
      </c>
      <c r="V276" s="6">
        <f t="shared" si="45"/>
        <v>0</v>
      </c>
      <c r="W276" s="6">
        <f t="shared" si="45"/>
        <v>0</v>
      </c>
    </row>
    <row r="277" spans="1:23">
      <c r="A277" s="5">
        <f t="shared" si="44"/>
        <v>0.26800000000000018</v>
      </c>
      <c r="B277" s="10">
        <f t="shared" si="43"/>
        <v>-4.10194765866434</v>
      </c>
      <c r="D277" s="6">
        <f t="shared" si="46"/>
        <v>-4.1019476582395118</v>
      </c>
      <c r="E277" s="6">
        <f t="shared" si="46"/>
        <v>-4.2482785930626906E-10</v>
      </c>
      <c r="F277" s="6">
        <f t="shared" si="46"/>
        <v>-6.0623522170370367E-29</v>
      </c>
      <c r="G277" s="6">
        <f t="shared" si="46"/>
        <v>-4.3819184696959687E-56</v>
      </c>
      <c r="H277" s="6">
        <f t="shared" si="46"/>
        <v>-2.2721457069597705E-91</v>
      </c>
      <c r="I277" s="6">
        <f t="shared" si="46"/>
        <v>-9.8105896323946102E-135</v>
      </c>
      <c r="J277" s="6">
        <f t="shared" si="46"/>
        <v>-3.8141438594739889E-186</v>
      </c>
      <c r="K277" s="6">
        <f t="shared" si="46"/>
        <v>-1.3983946248215405E-245</v>
      </c>
      <c r="L277" s="6">
        <f t="shared" si="46"/>
        <v>0</v>
      </c>
      <c r="M277" s="6">
        <f t="shared" si="46"/>
        <v>0</v>
      </c>
      <c r="N277" s="6">
        <f t="shared" si="46"/>
        <v>0</v>
      </c>
      <c r="O277" s="6">
        <f t="shared" si="46"/>
        <v>0</v>
      </c>
      <c r="P277" s="6">
        <f t="shared" si="46"/>
        <v>0</v>
      </c>
      <c r="Q277" s="6">
        <f t="shared" si="46"/>
        <v>0</v>
      </c>
      <c r="R277" s="6">
        <f t="shared" si="46"/>
        <v>0</v>
      </c>
      <c r="S277" s="6">
        <f t="shared" si="46"/>
        <v>0</v>
      </c>
      <c r="T277" s="6">
        <f t="shared" si="45"/>
        <v>0</v>
      </c>
      <c r="U277" s="6">
        <f t="shared" si="45"/>
        <v>0</v>
      </c>
      <c r="V277" s="6">
        <f t="shared" si="45"/>
        <v>0</v>
      </c>
      <c r="W277" s="6">
        <f t="shared" si="45"/>
        <v>0</v>
      </c>
    </row>
    <row r="278" spans="1:23">
      <c r="A278" s="5">
        <f t="shared" si="44"/>
        <v>0.26900000000000018</v>
      </c>
      <c r="B278" s="10">
        <f t="shared" si="43"/>
        <v>-4.0150333455204565</v>
      </c>
      <c r="D278" s="6">
        <f t="shared" si="46"/>
        <v>-4.0150333451487912</v>
      </c>
      <c r="E278" s="6">
        <f t="shared" si="46"/>
        <v>-3.716656725552589E-10</v>
      </c>
      <c r="F278" s="6">
        <f t="shared" si="46"/>
        <v>-4.4116200364633356E-29</v>
      </c>
      <c r="G278" s="6">
        <f t="shared" si="46"/>
        <v>-2.4646971211360342E-56</v>
      </c>
      <c r="H278" s="6">
        <f t="shared" si="46"/>
        <v>-9.1780132251336873E-92</v>
      </c>
      <c r="I278" s="6">
        <f t="shared" si="46"/>
        <v>-2.644109828379146E-135</v>
      </c>
      <c r="J278" s="6">
        <f t="shared" si="46"/>
        <v>-6.372471604481277E-187</v>
      </c>
      <c r="K278" s="6">
        <f t="shared" si="46"/>
        <v>-1.3456123220225597E-246</v>
      </c>
      <c r="L278" s="6">
        <f t="shared" si="46"/>
        <v>0</v>
      </c>
      <c r="M278" s="6">
        <f t="shared" si="46"/>
        <v>0</v>
      </c>
      <c r="N278" s="6">
        <f t="shared" si="46"/>
        <v>0</v>
      </c>
      <c r="O278" s="6">
        <f t="shared" si="46"/>
        <v>0</v>
      </c>
      <c r="P278" s="6">
        <f t="shared" si="46"/>
        <v>0</v>
      </c>
      <c r="Q278" s="6">
        <f t="shared" si="46"/>
        <v>0</v>
      </c>
      <c r="R278" s="6">
        <f t="shared" si="46"/>
        <v>0</v>
      </c>
      <c r="S278" s="6">
        <f t="shared" si="46"/>
        <v>0</v>
      </c>
      <c r="T278" s="6">
        <f t="shared" si="45"/>
        <v>0</v>
      </c>
      <c r="U278" s="6">
        <f t="shared" si="45"/>
        <v>0</v>
      </c>
      <c r="V278" s="6">
        <f t="shared" si="45"/>
        <v>0</v>
      </c>
      <c r="W278" s="6">
        <f t="shared" si="45"/>
        <v>0</v>
      </c>
    </row>
    <row r="279" spans="1:23">
      <c r="A279" s="5">
        <f t="shared" si="44"/>
        <v>0.27000000000000018</v>
      </c>
      <c r="B279" s="10">
        <f t="shared" si="43"/>
        <v>-3.9293268450457841</v>
      </c>
      <c r="D279" s="6">
        <f t="shared" si="46"/>
        <v>-3.9293268447208205</v>
      </c>
      <c r="E279" s="6">
        <f t="shared" si="46"/>
        <v>-3.2496379811867386E-10</v>
      </c>
      <c r="F279" s="6">
        <f t="shared" si="46"/>
        <v>-3.2061103556782061E-29</v>
      </c>
      <c r="G279" s="6">
        <f t="shared" si="46"/>
        <v>-1.3830510957486631E-56</v>
      </c>
      <c r="H279" s="6">
        <f t="shared" si="46"/>
        <v>-3.6936897743802009E-92</v>
      </c>
      <c r="I279" s="6">
        <f t="shared" si="46"/>
        <v>-7.0885737010667155E-136</v>
      </c>
      <c r="J279" s="6">
        <f t="shared" si="46"/>
        <v>-1.0570156598703076E-187</v>
      </c>
      <c r="K279" s="6">
        <f t="shared" si="46"/>
        <v>-1.2826626936105614E-247</v>
      </c>
      <c r="L279" s="6">
        <f t="shared" si="46"/>
        <v>0</v>
      </c>
      <c r="M279" s="6">
        <f t="shared" si="46"/>
        <v>0</v>
      </c>
      <c r="N279" s="6">
        <f t="shared" si="46"/>
        <v>0</v>
      </c>
      <c r="O279" s="6">
        <f t="shared" si="46"/>
        <v>0</v>
      </c>
      <c r="P279" s="6">
        <f t="shared" si="46"/>
        <v>0</v>
      </c>
      <c r="Q279" s="6">
        <f t="shared" si="46"/>
        <v>0</v>
      </c>
      <c r="R279" s="6">
        <f t="shared" si="46"/>
        <v>0</v>
      </c>
      <c r="S279" s="6">
        <f t="shared" si="46"/>
        <v>0</v>
      </c>
      <c r="T279" s="6">
        <f t="shared" si="45"/>
        <v>0</v>
      </c>
      <c r="U279" s="6">
        <f t="shared" si="45"/>
        <v>0</v>
      </c>
      <c r="V279" s="6">
        <f t="shared" si="45"/>
        <v>0</v>
      </c>
      <c r="W279" s="6">
        <f t="shared" si="45"/>
        <v>0</v>
      </c>
    </row>
    <row r="280" spans="1:23">
      <c r="A280" s="5">
        <f t="shared" si="44"/>
        <v>0.27100000000000019</v>
      </c>
      <c r="B280" s="10">
        <f t="shared" si="43"/>
        <v>-3.8448278677016914</v>
      </c>
      <c r="D280" s="6">
        <f t="shared" si="46"/>
        <v>-3.8448278674177296</v>
      </c>
      <c r="E280" s="6">
        <f t="shared" si="46"/>
        <v>-2.8396156400649597E-10</v>
      </c>
      <c r="F280" s="6">
        <f t="shared" si="46"/>
        <v>-2.3269119815829242E-29</v>
      </c>
      <c r="G280" s="6">
        <f t="shared" si="46"/>
        <v>-7.7425530458487164E-57</v>
      </c>
      <c r="H280" s="6">
        <f t="shared" si="46"/>
        <v>-1.4810338238637755E-92</v>
      </c>
      <c r="I280" s="6">
        <f t="shared" si="46"/>
        <v>-1.8902705933037693E-136</v>
      </c>
      <c r="J280" s="6">
        <f t="shared" si="46"/>
        <v>-1.7406242638160356E-188</v>
      </c>
      <c r="K280" s="6">
        <f t="shared" si="46"/>
        <v>-1.2111302368033387E-248</v>
      </c>
      <c r="L280" s="6">
        <f t="shared" si="46"/>
        <v>0</v>
      </c>
      <c r="M280" s="6">
        <f t="shared" si="46"/>
        <v>0</v>
      </c>
      <c r="N280" s="6">
        <f t="shared" si="46"/>
        <v>0</v>
      </c>
      <c r="O280" s="6">
        <f t="shared" si="46"/>
        <v>0</v>
      </c>
      <c r="P280" s="6">
        <f t="shared" si="46"/>
        <v>0</v>
      </c>
      <c r="Q280" s="6">
        <f t="shared" si="46"/>
        <v>0</v>
      </c>
      <c r="R280" s="6">
        <f t="shared" si="46"/>
        <v>0</v>
      </c>
      <c r="S280" s="6">
        <f t="shared" si="46"/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>
      <c r="A281" s="5">
        <f t="shared" si="44"/>
        <v>0.27200000000000019</v>
      </c>
      <c r="B281" s="10">
        <f t="shared" si="43"/>
        <v>-3.7615356590369524</v>
      </c>
      <c r="D281" s="6">
        <f t="shared" si="46"/>
        <v>-3.7615356587889677</v>
      </c>
      <c r="E281" s="6">
        <f t="shared" si="46"/>
        <v>-2.4798485410060215E-10</v>
      </c>
      <c r="F281" s="6">
        <f t="shared" si="46"/>
        <v>-1.6865539965174576E-29</v>
      </c>
      <c r="G281" s="6">
        <f t="shared" si="46"/>
        <v>-4.3241159353903038E-57</v>
      </c>
      <c r="H281" s="6">
        <f t="shared" si="46"/>
        <v>-5.916378066278823E-93</v>
      </c>
      <c r="I281" s="6">
        <f t="shared" si="46"/>
        <v>-5.0137834506786017E-137</v>
      </c>
      <c r="J281" s="6">
        <f t="shared" si="46"/>
        <v>-2.8455493346664471E-189</v>
      </c>
      <c r="K281" s="6">
        <f t="shared" si="46"/>
        <v>-1.1327618558047125E-249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>
      <c r="A282" s="5">
        <f t="shared" si="44"/>
        <v>0.27300000000000019</v>
      </c>
      <c r="B282" s="10">
        <f t="shared" si="43"/>
        <v>-3.679449007899684</v>
      </c>
      <c r="D282" s="6">
        <f t="shared" si="46"/>
        <v>-3.6794490076832473</v>
      </c>
      <c r="E282" s="6">
        <f t="shared" si="46"/>
        <v>-2.1643661979386118E-10</v>
      </c>
      <c r="F282" s="6">
        <f t="shared" si="46"/>
        <v>-1.2207789239964773E-29</v>
      </c>
      <c r="G282" s="6">
        <f t="shared" si="46"/>
        <v>-2.4092036192616279E-57</v>
      </c>
      <c r="H282" s="6">
        <f t="shared" si="46"/>
        <v>-2.3546522373529171E-93</v>
      </c>
      <c r="I282" s="6">
        <f t="shared" si="46"/>
        <v>-1.3227395226954262E-137</v>
      </c>
      <c r="J282" s="6">
        <f t="shared" si="46"/>
        <v>-4.6179795541206975E-190</v>
      </c>
      <c r="K282" s="6">
        <f t="shared" si="46"/>
        <v>-1.0493955468250214E-250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>
      <c r="A283" s="5">
        <f t="shared" si="44"/>
        <v>0.27400000000000019</v>
      </c>
      <c r="B283" s="10">
        <f t="shared" si="43"/>
        <v>-3.5985662547963577</v>
      </c>
      <c r="D283" s="6">
        <f t="shared" si="46"/>
        <v>-3.5985662546075692</v>
      </c>
      <c r="E283" s="6">
        <f t="shared" si="46"/>
        <v>-1.8878838984835741E-10</v>
      </c>
      <c r="F283" s="6">
        <f t="shared" si="46"/>
        <v>-8.8244559222976681E-30</v>
      </c>
      <c r="G283" s="6">
        <f t="shared" si="46"/>
        <v>-1.3390863010411283E-57</v>
      </c>
      <c r="H283" s="6">
        <f t="shared" si="46"/>
        <v>-9.3362194884422914E-94</v>
      </c>
      <c r="I283" s="6">
        <f t="shared" si="46"/>
        <v>-3.4708904131144509E-138</v>
      </c>
      <c r="J283" s="6">
        <f t="shared" si="46"/>
        <v>-7.4396065129682479E-191</v>
      </c>
      <c r="K283" s="6">
        <f t="shared" si="46"/>
        <v>-9.6288856013791456E-252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>
      <c r="A284" s="5">
        <f t="shared" si="44"/>
        <v>0.27500000000000019</v>
      </c>
      <c r="B284" s="10">
        <f t="shared" si="43"/>
        <v>-3.5188853003907425</v>
      </c>
      <c r="D284" s="6">
        <f t="shared" si="46"/>
        <v>-3.5188853002261697</v>
      </c>
      <c r="E284" s="6">
        <f t="shared" si="46"/>
        <v>-1.6457267816440071E-10</v>
      </c>
      <c r="F284" s="6">
        <f t="shared" si="46"/>
        <v>-6.3701645464225683E-30</v>
      </c>
      <c r="G284" s="6">
        <f t="shared" si="46"/>
        <v>-7.4250321581225104E-58</v>
      </c>
      <c r="H284" s="6">
        <f t="shared" si="46"/>
        <v>-3.6879263200959736E-94</v>
      </c>
      <c r="I284" s="6">
        <f t="shared" si="46"/>
        <v>-9.0584919047792672E-139</v>
      </c>
      <c r="J284" s="6">
        <f t="shared" si="46"/>
        <v>-1.1897267415701766E-191</v>
      </c>
      <c r="K284" s="6">
        <f t="shared" si="46"/>
        <v>-8.7504897086370395E-253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>
      <c r="A285" s="5">
        <f t="shared" si="44"/>
        <v>0.27600000000000019</v>
      </c>
      <c r="B285" s="10">
        <f t="shared" si="43"/>
        <v>-3.4404036141349645</v>
      </c>
      <c r="D285" s="6">
        <f t="shared" si="46"/>
        <v>-3.4404036139915886</v>
      </c>
      <c r="E285" s="6">
        <f t="shared" si="46"/>
        <v>-1.4337619872108282E-10</v>
      </c>
      <c r="F285" s="6">
        <f t="shared" si="46"/>
        <v>-4.5922212668675691E-30</v>
      </c>
      <c r="G285" s="6">
        <f t="shared" si="46"/>
        <v>-4.107131745891891E-58</v>
      </c>
      <c r="H285" s="6">
        <f t="shared" si="46"/>
        <v>-1.451288580611674E-94</v>
      </c>
      <c r="I285" s="6">
        <f t="shared" si="46"/>
        <v>-2.3513100591456949E-139</v>
      </c>
      <c r="J285" s="6">
        <f t="shared" si="46"/>
        <v>-1.8885607087390942E-192</v>
      </c>
      <c r="K285" s="6">
        <f t="shared" si="46"/>
        <v>-7.8757415521562861E-254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>
      <c r="A286" s="5">
        <f t="shared" si="44"/>
        <v>0.27700000000000019</v>
      </c>
      <c r="B286" s="10">
        <f t="shared" si="43"/>
        <v>-3.3631182430251023</v>
      </c>
      <c r="D286" s="6">
        <f t="shared" si="46"/>
        <v>-3.3631182429002684</v>
      </c>
      <c r="E286" s="6">
        <f t="shared" si="46"/>
        <v>-1.2483380565884459E-10</v>
      </c>
      <c r="F286" s="6">
        <f t="shared" si="46"/>
        <v>-3.3059938279495897E-30</v>
      </c>
      <c r="G286" s="6">
        <f t="shared" si="46"/>
        <v>-2.2663409592521006E-58</v>
      </c>
      <c r="H286" s="6">
        <f t="shared" si="46"/>
        <v>-5.6895655980337928E-95</v>
      </c>
      <c r="I286" s="6">
        <f t="shared" si="46"/>
        <v>-6.0700664216978599E-140</v>
      </c>
      <c r="J286" s="6">
        <f t="shared" si="46"/>
        <v>-2.975693980625375E-193</v>
      </c>
      <c r="K286" s="6">
        <f t="shared" si="46"/>
        <v>-7.0199900690356291E-255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>
      <c r="A287" s="5">
        <f t="shared" si="44"/>
        <v>0.27800000000000019</v>
      </c>
      <c r="B287" s="10">
        <f t="shared" si="43"/>
        <v>-3.2870258204736733</v>
      </c>
      <c r="D287" s="6">
        <f t="shared" si="46"/>
        <v>-3.2870258203650504</v>
      </c>
      <c r="E287" s="6">
        <f t="shared" si="46"/>
        <v>-1.086230843963585E-10</v>
      </c>
      <c r="F287" s="6">
        <f t="shared" si="46"/>
        <v>-2.3767635348961898E-30</v>
      </c>
      <c r="G287" s="6">
        <f t="shared" si="46"/>
        <v>-1.2475385033794482E-58</v>
      </c>
      <c r="H287" s="6">
        <f t="shared" si="46"/>
        <v>-2.2220387666512965E-95</v>
      </c>
      <c r="I287" s="6">
        <f t="shared" si="46"/>
        <v>-1.5584648983304884E-140</v>
      </c>
      <c r="J287" s="6">
        <f t="shared" si="46"/>
        <v>-4.6537842099424381E-194</v>
      </c>
      <c r="K287" s="6">
        <f t="shared" si="46"/>
        <v>-6.196559067667636E-256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>
      <c r="A288" s="5">
        <f t="shared" si="44"/>
        <v>0.27900000000000019</v>
      </c>
      <c r="B288" s="10">
        <f t="shared" si="43"/>
        <v>-3.2121225752914304</v>
      </c>
      <c r="D288" s="6">
        <f t="shared" si="46"/>
        <v>-3.2121225751969709</v>
      </c>
      <c r="E288" s="6">
        <f t="shared" si="46"/>
        <v>-9.4459526874477896E-11</v>
      </c>
      <c r="F288" s="6">
        <f t="shared" si="46"/>
        <v>-1.7063661773211002E-30</v>
      </c>
      <c r="G288" s="6">
        <f t="shared" si="46"/>
        <v>-6.8504724971055406E-59</v>
      </c>
      <c r="H288" s="6">
        <f t="shared" si="46"/>
        <v>-8.6449945170996952E-96</v>
      </c>
      <c r="I288" s="6">
        <f t="shared" si="46"/>
        <v>-3.9793405592185689E-141</v>
      </c>
      <c r="J288" s="6">
        <f t="shared" si="46"/>
        <v>-7.223902786140768E-195</v>
      </c>
      <c r="K288" s="6">
        <f t="shared" si="46"/>
        <v>-5.4164755507022657E-257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>
      <c r="A289" s="5">
        <f t="shared" si="44"/>
        <v>0.28000000000000019</v>
      </c>
      <c r="B289" s="10">
        <f t="shared" si="43"/>
        <v>-3.1384043407706259</v>
      </c>
      <c r="D289" s="6">
        <f t="shared" si="46"/>
        <v>-3.1384043406885338</v>
      </c>
      <c r="E289" s="6">
        <f t="shared" si="46"/>
        <v>-8.2092230560499127E-11</v>
      </c>
      <c r="F289" s="6">
        <f t="shared" si="46"/>
        <v>-1.2233716747363062E-30</v>
      </c>
      <c r="G289" s="6">
        <f t="shared" si="46"/>
        <v>-3.7524999782035935E-59</v>
      </c>
      <c r="H289" s="6">
        <f t="shared" si="46"/>
        <v>-3.3505162662042225E-96</v>
      </c>
      <c r="I289" s="6">
        <f t="shared" si="46"/>
        <v>-1.0104762657551267E-141</v>
      </c>
      <c r="J289" s="6">
        <f t="shared" si="46"/>
        <v>-1.1129411110995764E-195</v>
      </c>
      <c r="K289" s="6">
        <f t="shared" si="46"/>
        <v>-4.6883286957051191E-258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>
      <c r="A290" s="5">
        <f t="shared" si="44"/>
        <v>0.28100000000000019</v>
      </c>
      <c r="B290" s="10">
        <f t="shared" si="43"/>
        <v>-3.0658665638623086</v>
      </c>
      <c r="D290" s="6">
        <f t="shared" si="46"/>
        <v>-3.0658665637910087</v>
      </c>
      <c r="E290" s="6">
        <f t="shared" si="46"/>
        <v>-7.1300066782772583E-11</v>
      </c>
      <c r="F290" s="6">
        <f t="shared" si="46"/>
        <v>-8.7587500585271266E-31</v>
      </c>
      <c r="G290" s="6">
        <f t="shared" si="46"/>
        <v>-2.0504547970610157E-59</v>
      </c>
      <c r="H290" s="6">
        <f t="shared" si="46"/>
        <v>-1.2935582210004229E-96</v>
      </c>
      <c r="I290" s="6">
        <f t="shared" si="46"/>
        <v>-2.551716584803701E-142</v>
      </c>
      <c r="J290" s="6">
        <f t="shared" si="46"/>
        <v>-1.7017432291466948E-196</v>
      </c>
      <c r="K290" s="6">
        <f t="shared" si="46"/>
        <v>-4.0182531654618272E-259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>
      <c r="A291" s="5">
        <f t="shared" si="44"/>
        <v>0.28200000000000019</v>
      </c>
      <c r="B291" s="10">
        <f t="shared" si="43"/>
        <v>-2.9945043144396579</v>
      </c>
      <c r="D291" s="6">
        <f t="shared" si="46"/>
        <v>-2.9945043143777696</v>
      </c>
      <c r="E291" s="6">
        <f t="shared" si="46"/>
        <v>-6.1888269350954324E-11</v>
      </c>
      <c r="F291" s="6">
        <f t="shared" si="46"/>
        <v>-6.262113858015497E-31</v>
      </c>
      <c r="G291" s="6">
        <f t="shared" si="46"/>
        <v>-1.1176472163297239E-59</v>
      </c>
      <c r="H291" s="6">
        <f t="shared" si="46"/>
        <v>-4.9748589020069859E-97</v>
      </c>
      <c r="I291" s="6">
        <f t="shared" si="46"/>
        <v>-6.4079691521993382E-143</v>
      </c>
      <c r="J291" s="6">
        <f t="shared" si="46"/>
        <v>-2.5824046304362797E-197</v>
      </c>
      <c r="K291" s="6">
        <f t="shared" si="46"/>
        <v>-3.4100233675147052E-260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ref="S291:W306" si="47">EXP($A291-S$4*EXP(4*$A291))*(-64*S$4^3*EXP(12*$A291) +240*S$4^2*EXP(8*$A291)-120*S$4*EXP(4*$A291))</f>
        <v>0</v>
      </c>
      <c r="T291" s="6">
        <f t="shared" si="47"/>
        <v>0</v>
      </c>
      <c r="U291" s="6">
        <f t="shared" si="47"/>
        <v>0</v>
      </c>
      <c r="V291" s="6">
        <f t="shared" si="47"/>
        <v>0</v>
      </c>
      <c r="W291" s="6">
        <f t="shared" si="47"/>
        <v>0</v>
      </c>
    </row>
    <row r="292" spans="1:23">
      <c r="A292" s="5">
        <f t="shared" si="44"/>
        <v>0.2830000000000002</v>
      </c>
      <c r="B292" s="10">
        <f t="shared" si="43"/>
        <v>-2.9243122946401376</v>
      </c>
      <c r="D292" s="6">
        <f t="shared" ref="D292:S307" si="48">EXP($A292-D$4*EXP(4*$A292))*(-64*D$4^3*EXP(12*$A292) +240*D$4^2*EXP(8*$A292)-120*D$4*EXP(4*$A292))</f>
        <v>-2.9243122945864521</v>
      </c>
      <c r="E292" s="6">
        <f t="shared" si="48"/>
        <v>-5.3685399298883475E-11</v>
      </c>
      <c r="F292" s="6">
        <f t="shared" si="48"/>
        <v>-4.4708744886669027E-31</v>
      </c>
      <c r="G292" s="6">
        <f t="shared" si="48"/>
        <v>-6.0768709687907636E-60</v>
      </c>
      <c r="H292" s="6">
        <f t="shared" si="48"/>
        <v>-1.9058528337371491E-97</v>
      </c>
      <c r="I292" s="6">
        <f t="shared" si="48"/>
        <v>-1.6002224291576728E-143</v>
      </c>
      <c r="J292" s="6">
        <f t="shared" si="48"/>
        <v>-3.8891059460186637E-198</v>
      </c>
      <c r="K292" s="6">
        <f t="shared" si="48"/>
        <v>-2.8652399638116693E-261</v>
      </c>
      <c r="L292" s="6">
        <f t="shared" si="48"/>
        <v>0</v>
      </c>
      <c r="M292" s="6">
        <f t="shared" si="48"/>
        <v>0</v>
      </c>
      <c r="N292" s="6">
        <f t="shared" si="48"/>
        <v>0</v>
      </c>
      <c r="O292" s="6">
        <f t="shared" si="48"/>
        <v>0</v>
      </c>
      <c r="P292" s="6">
        <f t="shared" si="48"/>
        <v>0</v>
      </c>
      <c r="Q292" s="6">
        <f t="shared" si="48"/>
        <v>0</v>
      </c>
      <c r="R292" s="6">
        <f t="shared" si="48"/>
        <v>0</v>
      </c>
      <c r="S292" s="6">
        <f t="shared" si="48"/>
        <v>0</v>
      </c>
      <c r="T292" s="6">
        <f t="shared" si="47"/>
        <v>0</v>
      </c>
      <c r="U292" s="6">
        <f t="shared" si="47"/>
        <v>0</v>
      </c>
      <c r="V292" s="6">
        <f t="shared" si="47"/>
        <v>0</v>
      </c>
      <c r="W292" s="6">
        <f t="shared" si="47"/>
        <v>0</v>
      </c>
    </row>
    <row r="293" spans="1:23">
      <c r="A293" s="5">
        <f t="shared" si="44"/>
        <v>0.2840000000000002</v>
      </c>
      <c r="B293" s="10">
        <f t="shared" si="43"/>
        <v>-2.8552848482783717</v>
      </c>
      <c r="D293" s="6">
        <f t="shared" si="48"/>
        <v>-2.8552848482318312</v>
      </c>
      <c r="E293" s="6">
        <f t="shared" si="48"/>
        <v>-4.6540646009117036E-11</v>
      </c>
      <c r="F293" s="6">
        <f t="shared" si="48"/>
        <v>-3.1875298240558124E-31</v>
      </c>
      <c r="G293" s="6">
        <f t="shared" si="48"/>
        <v>-3.2958823289678091E-60</v>
      </c>
      <c r="H293" s="6">
        <f t="shared" si="48"/>
        <v>-7.272856297584101E-98</v>
      </c>
      <c r="I293" s="6">
        <f t="shared" si="48"/>
        <v>-3.9737681821413921E-144</v>
      </c>
      <c r="J293" s="6">
        <f t="shared" si="48"/>
        <v>-5.8124232811053781E-199</v>
      </c>
      <c r="K293" s="6">
        <f t="shared" si="48"/>
        <v>-2.3835865734656441E-262</v>
      </c>
      <c r="L293" s="6">
        <f t="shared" si="48"/>
        <v>0</v>
      </c>
      <c r="M293" s="6">
        <f t="shared" si="48"/>
        <v>0</v>
      </c>
      <c r="N293" s="6">
        <f t="shared" si="48"/>
        <v>0</v>
      </c>
      <c r="O293" s="6">
        <f t="shared" si="48"/>
        <v>0</v>
      </c>
      <c r="P293" s="6">
        <f t="shared" si="48"/>
        <v>0</v>
      </c>
      <c r="Q293" s="6">
        <f t="shared" si="48"/>
        <v>0</v>
      </c>
      <c r="R293" s="6">
        <f t="shared" si="48"/>
        <v>0</v>
      </c>
      <c r="S293" s="6">
        <f t="shared" si="48"/>
        <v>0</v>
      </c>
      <c r="T293" s="6">
        <f t="shared" si="47"/>
        <v>0</v>
      </c>
      <c r="U293" s="6">
        <f t="shared" si="47"/>
        <v>0</v>
      </c>
      <c r="V293" s="6">
        <f t="shared" si="47"/>
        <v>0</v>
      </c>
      <c r="W293" s="6">
        <f t="shared" si="47"/>
        <v>0</v>
      </c>
    </row>
    <row r="294" spans="1:23">
      <c r="A294" s="5">
        <f t="shared" si="44"/>
        <v>0.2850000000000002</v>
      </c>
      <c r="B294" s="10">
        <f t="shared" si="43"/>
        <v>-2.7874159703225012</v>
      </c>
      <c r="D294" s="6">
        <f t="shared" si="48"/>
        <v>-2.7874159702821797</v>
      </c>
      <c r="E294" s="6">
        <f t="shared" si="48"/>
        <v>-4.0321428981243357E-11</v>
      </c>
      <c r="F294" s="6">
        <f t="shared" si="48"/>
        <v>-2.2693624009122154E-31</v>
      </c>
      <c r="G294" s="6">
        <f t="shared" si="48"/>
        <v>-1.7830989650756196E-60</v>
      </c>
      <c r="H294" s="6">
        <f t="shared" si="48"/>
        <v>-2.7645275114406714E-98</v>
      </c>
      <c r="I294" s="6">
        <f t="shared" si="48"/>
        <v>-9.8124434452625277E-145</v>
      </c>
      <c r="J294" s="6">
        <f t="shared" si="48"/>
        <v>-8.6205181720653958E-200</v>
      </c>
      <c r="K294" s="6">
        <f t="shared" si="48"/>
        <v>-1.9631332421196279E-263</v>
      </c>
      <c r="L294" s="6">
        <f t="shared" si="48"/>
        <v>0</v>
      </c>
      <c r="M294" s="6">
        <f t="shared" si="48"/>
        <v>0</v>
      </c>
      <c r="N294" s="6">
        <f t="shared" si="48"/>
        <v>0</v>
      </c>
      <c r="O294" s="6">
        <f t="shared" si="48"/>
        <v>0</v>
      </c>
      <c r="P294" s="6">
        <f t="shared" si="48"/>
        <v>0</v>
      </c>
      <c r="Q294" s="6">
        <f t="shared" si="48"/>
        <v>0</v>
      </c>
      <c r="R294" s="6">
        <f t="shared" si="48"/>
        <v>0</v>
      </c>
      <c r="S294" s="6">
        <f t="shared" si="48"/>
        <v>0</v>
      </c>
      <c r="T294" s="6">
        <f t="shared" si="47"/>
        <v>0</v>
      </c>
      <c r="U294" s="6">
        <f t="shared" si="47"/>
        <v>0</v>
      </c>
      <c r="V294" s="6">
        <f t="shared" si="47"/>
        <v>0</v>
      </c>
      <c r="W294" s="6">
        <f t="shared" si="47"/>
        <v>0</v>
      </c>
    </row>
    <row r="295" spans="1:23">
      <c r="A295" s="5">
        <f t="shared" si="44"/>
        <v>0.2860000000000002</v>
      </c>
      <c r="B295" s="10">
        <f t="shared" si="43"/>
        <v>-2.7206993164262196</v>
      </c>
      <c r="D295" s="6">
        <f t="shared" si="48"/>
        <v>-2.7206993163913085</v>
      </c>
      <c r="E295" s="6">
        <f t="shared" si="48"/>
        <v>-3.4911268127342944E-11</v>
      </c>
      <c r="F295" s="6">
        <f t="shared" si="48"/>
        <v>-1.6133879970947032E-31</v>
      </c>
      <c r="G295" s="6">
        <f t="shared" si="48"/>
        <v>-9.6224775379805562E-61</v>
      </c>
      <c r="H295" s="6">
        <f t="shared" si="48"/>
        <v>-1.0467194145851445E-98</v>
      </c>
      <c r="I295" s="6">
        <f t="shared" si="48"/>
        <v>-2.4093198570804104E-145</v>
      </c>
      <c r="J295" s="6">
        <f t="shared" si="48"/>
        <v>-1.2687172270053244E-200</v>
      </c>
      <c r="K295" s="6">
        <f t="shared" si="48"/>
        <v>-1.6006637189119398E-264</v>
      </c>
      <c r="L295" s="6">
        <f t="shared" si="48"/>
        <v>0</v>
      </c>
      <c r="M295" s="6">
        <f t="shared" si="48"/>
        <v>0</v>
      </c>
      <c r="N295" s="6">
        <f t="shared" si="48"/>
        <v>0</v>
      </c>
      <c r="O295" s="6">
        <f t="shared" si="48"/>
        <v>0</v>
      </c>
      <c r="P295" s="6">
        <f t="shared" si="48"/>
        <v>0</v>
      </c>
      <c r="Q295" s="6">
        <f t="shared" si="48"/>
        <v>0</v>
      </c>
      <c r="R295" s="6">
        <f t="shared" si="48"/>
        <v>0</v>
      </c>
      <c r="S295" s="6">
        <f t="shared" si="48"/>
        <v>0</v>
      </c>
      <c r="T295" s="6">
        <f t="shared" si="47"/>
        <v>0</v>
      </c>
      <c r="U295" s="6">
        <f t="shared" si="47"/>
        <v>0</v>
      </c>
      <c r="V295" s="6">
        <f t="shared" si="47"/>
        <v>0</v>
      </c>
      <c r="W295" s="6">
        <f t="shared" si="47"/>
        <v>0</v>
      </c>
    </row>
    <row r="296" spans="1:23">
      <c r="A296" s="5">
        <f t="shared" si="44"/>
        <v>0.2870000000000002</v>
      </c>
      <c r="B296" s="10">
        <f t="shared" si="43"/>
        <v>-2.6551282125090978</v>
      </c>
      <c r="D296" s="6">
        <f t="shared" si="48"/>
        <v>-2.65512821247889</v>
      </c>
      <c r="E296" s="6">
        <f t="shared" si="48"/>
        <v>-3.020789375159468E-11</v>
      </c>
      <c r="F296" s="6">
        <f t="shared" si="48"/>
        <v>-1.14539872573933E-31</v>
      </c>
      <c r="G296" s="6">
        <f t="shared" si="48"/>
        <v>-5.1796652780758763E-61</v>
      </c>
      <c r="H296" s="6">
        <f t="shared" si="48"/>
        <v>-3.9475374386605539E-99</v>
      </c>
      <c r="I296" s="6">
        <f t="shared" si="48"/>
        <v>-5.88226464390153E-146</v>
      </c>
      <c r="J296" s="6">
        <f t="shared" si="48"/>
        <v>-1.852841306652357E-201</v>
      </c>
      <c r="K296" s="6">
        <f t="shared" si="48"/>
        <v>-1.292005593836246E-265</v>
      </c>
      <c r="L296" s="6">
        <f t="shared" si="48"/>
        <v>0</v>
      </c>
      <c r="M296" s="6">
        <f t="shared" si="48"/>
        <v>0</v>
      </c>
      <c r="N296" s="6">
        <f t="shared" si="48"/>
        <v>0</v>
      </c>
      <c r="O296" s="6">
        <f t="shared" si="48"/>
        <v>0</v>
      </c>
      <c r="P296" s="6">
        <f t="shared" si="48"/>
        <v>0</v>
      </c>
      <c r="Q296" s="6">
        <f t="shared" si="48"/>
        <v>0</v>
      </c>
      <c r="R296" s="6">
        <f t="shared" si="48"/>
        <v>0</v>
      </c>
      <c r="S296" s="6">
        <f t="shared" si="48"/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>
      <c r="A297" s="5">
        <f t="shared" si="44"/>
        <v>0.2880000000000002</v>
      </c>
      <c r="B297" s="10">
        <f t="shared" si="43"/>
        <v>-2.5906956643775891</v>
      </c>
      <c r="D297" s="6">
        <f t="shared" si="48"/>
        <v>-2.5906956643514674</v>
      </c>
      <c r="E297" s="6">
        <f t="shared" si="48"/>
        <v>-2.612157032832113E-11</v>
      </c>
      <c r="F297" s="6">
        <f t="shared" si="48"/>
        <v>-8.1199808742436989E-32</v>
      </c>
      <c r="G297" s="6">
        <f t="shared" si="48"/>
        <v>-2.7810924274713072E-61</v>
      </c>
      <c r="H297" s="6">
        <f t="shared" si="48"/>
        <v>-1.4828662606845312E-99</v>
      </c>
      <c r="I297" s="6">
        <f t="shared" si="48"/>
        <v>-1.4279650481243899E-146</v>
      </c>
      <c r="J297" s="6">
        <f t="shared" si="48"/>
        <v>-2.6849739396813161E-202</v>
      </c>
      <c r="K297" s="6">
        <f t="shared" si="48"/>
        <v>-1.0323455176875915E-266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>
      <c r="A298" s="5">
        <f t="shared" si="44"/>
        <v>0.2890000000000002</v>
      </c>
      <c r="B298" s="10">
        <f t="shared" si="43"/>
        <v>-2.527394367379395</v>
      </c>
      <c r="D298" s="6">
        <f t="shared" si="48"/>
        <v>-2.5273943673568215</v>
      </c>
      <c r="E298" s="6">
        <f t="shared" si="48"/>
        <v>-2.2573610862497085E-11</v>
      </c>
      <c r="F298" s="6">
        <f t="shared" si="48"/>
        <v>-5.7481920945028936E-32</v>
      </c>
      <c r="G298" s="6">
        <f t="shared" si="48"/>
        <v>-1.4894422716088938E-61</v>
      </c>
      <c r="H298" s="6">
        <f t="shared" si="48"/>
        <v>-5.5481802824683531E-100</v>
      </c>
      <c r="I298" s="6">
        <f t="shared" si="48"/>
        <v>-3.4467008091262194E-147</v>
      </c>
      <c r="J298" s="6">
        <f t="shared" si="48"/>
        <v>-3.8606183982639522E-203</v>
      </c>
      <c r="K298" s="6">
        <f t="shared" si="48"/>
        <v>-8.1651562390502849E-268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>
      <c r="A299" s="5">
        <f t="shared" si="44"/>
        <v>0.2900000000000002</v>
      </c>
      <c r="B299" s="10">
        <f t="shared" si="43"/>
        <v>-2.4652167160837197</v>
      </c>
      <c r="D299" s="6">
        <f t="shared" si="48"/>
        <v>-2.4652167160642247</v>
      </c>
      <c r="E299" s="6">
        <f t="shared" si="48"/>
        <v>-1.9495061025173483E-11</v>
      </c>
      <c r="F299" s="6">
        <f t="shared" si="48"/>
        <v>-4.0633385203741966E-32</v>
      </c>
      <c r="G299" s="6">
        <f t="shared" si="48"/>
        <v>-7.9564992190499048E-62</v>
      </c>
      <c r="H299" s="6">
        <f t="shared" si="48"/>
        <v>-2.0675931187987197E-100</v>
      </c>
      <c r="I299" s="6">
        <f t="shared" si="48"/>
        <v>-8.2716589208208211E-148</v>
      </c>
      <c r="J299" s="6">
        <f t="shared" si="48"/>
        <v>-5.5077606762490929E-204</v>
      </c>
      <c r="K299" s="6">
        <f t="shared" si="48"/>
        <v>-6.3924147124327698E-269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>
      <c r="A300" s="5">
        <f t="shared" si="44"/>
        <v>0.2910000000000002</v>
      </c>
      <c r="B300" s="10">
        <f t="shared" si="43"/>
        <v>-2.4041548139801949</v>
      </c>
      <c r="D300" s="6">
        <f t="shared" si="48"/>
        <v>-2.4041548139633693</v>
      </c>
      <c r="E300" s="6">
        <f t="shared" si="48"/>
        <v>-1.6825534427468344E-11</v>
      </c>
      <c r="F300" s="6">
        <f t="shared" si="48"/>
        <v>-2.8681885808387369E-32</v>
      </c>
      <c r="G300" s="6">
        <f t="shared" si="48"/>
        <v>-4.2394158864150801E-62</v>
      </c>
      <c r="H300" s="6">
        <f t="shared" si="48"/>
        <v>-7.6742965144283589E-101</v>
      </c>
      <c r="I300" s="6">
        <f t="shared" si="48"/>
        <v>-1.9736705742651273E-148</v>
      </c>
      <c r="J300" s="6">
        <f t="shared" si="48"/>
        <v>-7.7961647551304073E-205</v>
      </c>
      <c r="K300" s="6">
        <f t="shared" si="48"/>
        <v>-4.9534594774534414E-270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>
      <c r="A301" s="5">
        <f t="shared" si="44"/>
        <v>0.2920000000000002</v>
      </c>
      <c r="B301" s="10">
        <f t="shared" si="43"/>
        <v>-2.3442004831891716</v>
      </c>
      <c r="D301" s="6">
        <f t="shared" si="48"/>
        <v>-2.3442004831746592</v>
      </c>
      <c r="E301" s="6">
        <f t="shared" si="48"/>
        <v>-1.4512182352749243E-11</v>
      </c>
      <c r="F301" s="6">
        <f t="shared" si="48"/>
        <v>-2.02163549334409E-32</v>
      </c>
      <c r="G301" s="6">
        <f t="shared" si="48"/>
        <v>-2.2530519500960492E-62</v>
      </c>
      <c r="H301" s="6">
        <f t="shared" si="48"/>
        <v>-2.8370309822863702E-101</v>
      </c>
      <c r="I301" s="6">
        <f t="shared" si="48"/>
        <v>-4.6820891956866012E-149</v>
      </c>
      <c r="J301" s="6">
        <f t="shared" si="48"/>
        <v>-1.0948661842506031E-205</v>
      </c>
      <c r="K301" s="6">
        <f t="shared" si="48"/>
        <v>-3.7990731277354484E-271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>
      <c r="A302" s="5">
        <f t="shared" si="44"/>
        <v>0.2930000000000002</v>
      </c>
      <c r="B302" s="10">
        <f t="shared" si="43"/>
        <v>-2.2853452741762856</v>
      </c>
      <c r="D302" s="6">
        <f t="shared" si="48"/>
        <v>-2.285345274163777</v>
      </c>
      <c r="E302" s="6">
        <f t="shared" si="48"/>
        <v>-1.2508783027494741E-11</v>
      </c>
      <c r="F302" s="6">
        <f t="shared" si="48"/>
        <v>-1.422872345694181E-32</v>
      </c>
      <c r="G302" s="6">
        <f t="shared" si="48"/>
        <v>-1.1942990582002432E-62</v>
      </c>
      <c r="H302" s="6">
        <f t="shared" si="48"/>
        <v>-1.0445628674751604E-101</v>
      </c>
      <c r="I302" s="6">
        <f t="shared" si="48"/>
        <v>-1.1042758655801011E-149</v>
      </c>
      <c r="J302" s="6">
        <f t="shared" si="48"/>
        <v>-1.5254621364476009E-206</v>
      </c>
      <c r="K302" s="6">
        <f t="shared" si="48"/>
        <v>-2.8837268734216821E-272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>
      <c r="A303" s="5">
        <f t="shared" si="44"/>
        <v>0.29400000000000021</v>
      </c>
      <c r="B303" s="10">
        <f t="shared" si="43"/>
        <v>-2.2275804754641175</v>
      </c>
      <c r="D303" s="6">
        <f t="shared" si="48"/>
        <v>-2.2275804754533426</v>
      </c>
      <c r="E303" s="6">
        <f t="shared" si="48"/>
        <v>-1.0774937095409586E-11</v>
      </c>
      <c r="F303" s="6">
        <f t="shared" si="48"/>
        <v>-9.9998716632074476E-33</v>
      </c>
      <c r="G303" s="6">
        <f t="shared" si="48"/>
        <v>-6.3143285363448756E-63</v>
      </c>
      <c r="H303" s="6">
        <f t="shared" si="48"/>
        <v>-3.8303905393159902E-102</v>
      </c>
      <c r="I303" s="6">
        <f t="shared" si="48"/>
        <v>-2.5892753153466547E-150</v>
      </c>
      <c r="J303" s="6">
        <f t="shared" si="48"/>
        <v>-2.1085717939342742E-207</v>
      </c>
      <c r="K303" s="6">
        <f t="shared" si="48"/>
        <v>-2.1663070975842105E-273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>
      <c r="A304" s="5">
        <f t="shared" si="44"/>
        <v>0.29500000000000021</v>
      </c>
      <c r="B304" s="10">
        <f t="shared" si="43"/>
        <v>-2.1708971233341896</v>
      </c>
      <c r="D304" s="6">
        <f t="shared" si="48"/>
        <v>-2.1708971233249144</v>
      </c>
      <c r="E304" s="6">
        <f t="shared" si="48"/>
        <v>-9.2753573834385253E-12</v>
      </c>
      <c r="F304" s="6">
        <f t="shared" si="48"/>
        <v>-7.0175542035656733E-33</v>
      </c>
      <c r="G304" s="6">
        <f t="shared" si="48"/>
        <v>-3.3297294028249944E-63</v>
      </c>
      <c r="H304" s="6">
        <f t="shared" si="48"/>
        <v>-1.3988863597676181E-102</v>
      </c>
      <c r="I304" s="6">
        <f t="shared" si="48"/>
        <v>-6.0357530924750084E-151</v>
      </c>
      <c r="J304" s="6">
        <f t="shared" si="48"/>
        <v>-2.8913993714213376E-208</v>
      </c>
      <c r="K304" s="6">
        <f t="shared" si="48"/>
        <v>-1.6104871692157259E-274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>
      <c r="A305" s="5">
        <f t="shared" si="44"/>
        <v>0.29600000000000021</v>
      </c>
      <c r="B305" s="10">
        <f t="shared" si="43"/>
        <v>-2.1152860115121164</v>
      </c>
      <c r="D305" s="6">
        <f t="shared" si="48"/>
        <v>-2.115286011504137</v>
      </c>
      <c r="E305" s="6">
        <f t="shared" si="48"/>
        <v>-7.9792423276323577E-12</v>
      </c>
      <c r="F305" s="6">
        <f t="shared" si="48"/>
        <v>-4.9174215015665733E-33</v>
      </c>
      <c r="G305" s="6">
        <f t="shared" si="48"/>
        <v>-1.7512730012624985E-63</v>
      </c>
      <c r="H305" s="6">
        <f t="shared" si="48"/>
        <v>-5.0879827691778093E-103</v>
      </c>
      <c r="I305" s="6">
        <f t="shared" si="48"/>
        <v>-1.3987080509581451E-151</v>
      </c>
      <c r="J305" s="6">
        <f t="shared" si="48"/>
        <v>-3.9332052001412934E-209</v>
      </c>
      <c r="K305" s="6">
        <f t="shared" si="48"/>
        <v>-1.1848072789298124E-275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>
      <c r="A306" s="5">
        <f t="shared" si="44"/>
        <v>0.29700000000000021</v>
      </c>
      <c r="B306" s="10">
        <f t="shared" si="43"/>
        <v>-2.0607377008294447</v>
      </c>
      <c r="D306" s="6">
        <f t="shared" si="48"/>
        <v>-2.0607377008225849</v>
      </c>
      <c r="E306" s="6">
        <f t="shared" si="48"/>
        <v>-6.8597235752838246E-12</v>
      </c>
      <c r="F306" s="6">
        <f t="shared" si="48"/>
        <v>-3.440700298388643E-33</v>
      </c>
      <c r="G306" s="6">
        <f t="shared" si="48"/>
        <v>-9.186653861352346E-64</v>
      </c>
      <c r="H306" s="6">
        <f t="shared" si="48"/>
        <v>-1.843000814318848E-103</v>
      </c>
      <c r="I306" s="6">
        <f t="shared" si="48"/>
        <v>-3.222217173419332E-152</v>
      </c>
      <c r="J306" s="6">
        <f t="shared" si="48"/>
        <v>-5.3075000607704051E-210</v>
      </c>
      <c r="K306" s="6">
        <f t="shared" si="48"/>
        <v>-8.6252786187071115E-277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>
      <c r="A307" s="5">
        <f t="shared" si="44"/>
        <v>0.29800000000000021</v>
      </c>
      <c r="B307" s="10">
        <f t="shared" si="43"/>
        <v>-2.0072425288552149</v>
      </c>
      <c r="D307" s="6">
        <f t="shared" si="48"/>
        <v>-2.0072425288493214</v>
      </c>
      <c r="E307" s="6">
        <f t="shared" si="48"/>
        <v>-5.8933793099984617E-12</v>
      </c>
      <c r="F307" s="6">
        <f t="shared" si="48"/>
        <v>-2.4038725149678772E-33</v>
      </c>
      <c r="G307" s="6">
        <f t="shared" si="48"/>
        <v>-4.8063442113210689E-64</v>
      </c>
      <c r="H307" s="6">
        <f t="shared" si="48"/>
        <v>-6.6483668375401001E-104</v>
      </c>
      <c r="I307" s="6">
        <f t="shared" si="48"/>
        <v>-7.379116618800979E-153</v>
      </c>
      <c r="J307" s="6">
        <f t="shared" si="48"/>
        <v>-7.1043489292899432E-211</v>
      </c>
      <c r="K307" s="6">
        <f t="shared" si="48"/>
        <v>-6.2131985223961484E-278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ref="S307:W322" si="49">EXP($A307-S$4*EXP(4*$A307))*(-64*S$4^3*EXP(12*$A307) +240*S$4^2*EXP(8*$A307)-120*S$4*EXP(4*$A307))</f>
        <v>0</v>
      </c>
      <c r="T307" s="6">
        <f t="shared" si="49"/>
        <v>0</v>
      </c>
      <c r="U307" s="6">
        <f t="shared" si="49"/>
        <v>0</v>
      </c>
      <c r="V307" s="6">
        <f t="shared" si="49"/>
        <v>0</v>
      </c>
      <c r="W307" s="6">
        <f t="shared" si="49"/>
        <v>0</v>
      </c>
    </row>
    <row r="308" spans="1:23">
      <c r="A308" s="5">
        <f t="shared" si="44"/>
        <v>0.29900000000000021</v>
      </c>
      <c r="B308" s="10">
        <f t="shared" si="43"/>
        <v>-1.9547906194909803</v>
      </c>
      <c r="D308" s="6">
        <f t="shared" ref="D308:S323" si="50">EXP($A308-D$4*EXP(4*$A308))*(-64*D$4^3*EXP(12*$A308) +240*D$4^2*EXP(8*$A308)-120*D$4*EXP(4*$A308))</f>
        <v>-1.9547906194859206</v>
      </c>
      <c r="E308" s="6">
        <f t="shared" si="50"/>
        <v>-5.0598057699402695E-12</v>
      </c>
      <c r="F308" s="6">
        <f t="shared" si="50"/>
        <v>-1.6769828230739823E-33</v>
      </c>
      <c r="G308" s="6">
        <f t="shared" si="50"/>
        <v>-2.5079669624531091E-64</v>
      </c>
      <c r="H308" s="6">
        <f t="shared" si="50"/>
        <v>-2.3883985501473247E-104</v>
      </c>
      <c r="I308" s="6">
        <f t="shared" si="50"/>
        <v>-1.6798304131205025E-153</v>
      </c>
      <c r="J308" s="6">
        <f t="shared" si="50"/>
        <v>-9.4326857878894725E-212</v>
      </c>
      <c r="K308" s="6">
        <f t="shared" si="50"/>
        <v>-4.4284896746054404E-279</v>
      </c>
      <c r="L308" s="6">
        <f t="shared" si="50"/>
        <v>0</v>
      </c>
      <c r="M308" s="6">
        <f t="shared" si="50"/>
        <v>0</v>
      </c>
      <c r="N308" s="6">
        <f t="shared" si="50"/>
        <v>0</v>
      </c>
      <c r="O308" s="6">
        <f t="shared" si="50"/>
        <v>0</v>
      </c>
      <c r="P308" s="6">
        <f t="shared" si="50"/>
        <v>0</v>
      </c>
      <c r="Q308" s="6">
        <f t="shared" si="50"/>
        <v>0</v>
      </c>
      <c r="R308" s="6">
        <f t="shared" si="50"/>
        <v>0</v>
      </c>
      <c r="S308" s="6">
        <f t="shared" si="50"/>
        <v>0</v>
      </c>
      <c r="T308" s="6">
        <f t="shared" si="49"/>
        <v>0</v>
      </c>
      <c r="U308" s="6">
        <f t="shared" si="49"/>
        <v>0</v>
      </c>
      <c r="V308" s="6">
        <f t="shared" si="49"/>
        <v>0</v>
      </c>
      <c r="W308" s="6">
        <f t="shared" si="49"/>
        <v>0</v>
      </c>
    </row>
    <row r="309" spans="1:23">
      <c r="A309" s="5">
        <f t="shared" si="44"/>
        <v>0.30000000000000021</v>
      </c>
      <c r="B309" s="10">
        <f t="shared" si="43"/>
        <v>-1.9033718925225798</v>
      </c>
      <c r="D309" s="6">
        <f t="shared" si="50"/>
        <v>-1.9033718925182386</v>
      </c>
      <c r="E309" s="6">
        <f t="shared" si="50"/>
        <v>-4.3412402568205928E-12</v>
      </c>
      <c r="F309" s="6">
        <f t="shared" si="50"/>
        <v>-1.1681424322778391E-33</v>
      </c>
      <c r="G309" s="6">
        <f t="shared" si="50"/>
        <v>-1.3051894855855954E-64</v>
      </c>
      <c r="H309" s="6">
        <f t="shared" si="50"/>
        <v>-8.5446405146720093E-105</v>
      </c>
      <c r="I309" s="6">
        <f t="shared" si="50"/>
        <v>-3.8012604888583768E-154</v>
      </c>
      <c r="J309" s="6">
        <f t="shared" si="50"/>
        <v>-1.2422503851987138E-212</v>
      </c>
      <c r="K309" s="6">
        <f t="shared" si="50"/>
        <v>-3.1230282149924996E-280</v>
      </c>
      <c r="L309" s="6">
        <f t="shared" si="50"/>
        <v>0</v>
      </c>
      <c r="M309" s="6">
        <f t="shared" si="50"/>
        <v>0</v>
      </c>
      <c r="N309" s="6">
        <f t="shared" si="50"/>
        <v>0</v>
      </c>
      <c r="O309" s="6">
        <f t="shared" si="50"/>
        <v>0</v>
      </c>
      <c r="P309" s="6">
        <f t="shared" si="50"/>
        <v>0</v>
      </c>
      <c r="Q309" s="6">
        <f t="shared" si="50"/>
        <v>0</v>
      </c>
      <c r="R309" s="6">
        <f t="shared" si="50"/>
        <v>0</v>
      </c>
      <c r="S309" s="6">
        <f t="shared" si="50"/>
        <v>0</v>
      </c>
      <c r="T309" s="6">
        <f t="shared" si="49"/>
        <v>0</v>
      </c>
      <c r="U309" s="6">
        <f t="shared" si="49"/>
        <v>0</v>
      </c>
      <c r="V309" s="6">
        <f t="shared" si="49"/>
        <v>0</v>
      </c>
      <c r="W309" s="6">
        <f t="shared" si="49"/>
        <v>0</v>
      </c>
    </row>
    <row r="310" spans="1:23">
      <c r="A310" s="5">
        <f t="shared" si="44"/>
        <v>0.30100000000000021</v>
      </c>
      <c r="B310" s="10">
        <f t="shared" si="43"/>
        <v>-1.8529760731225391</v>
      </c>
      <c r="D310" s="6">
        <f t="shared" si="50"/>
        <v>-1.852976073118817</v>
      </c>
      <c r="E310" s="6">
        <f t="shared" si="50"/>
        <v>-3.7222296738007858E-12</v>
      </c>
      <c r="F310" s="6">
        <f t="shared" si="50"/>
        <v>-8.1247570940258852E-34</v>
      </c>
      <c r="G310" s="6">
        <f t="shared" si="50"/>
        <v>-6.7743168740082807E-65</v>
      </c>
      <c r="H310" s="6">
        <f t="shared" si="50"/>
        <v>-3.0441688182505913E-105</v>
      </c>
      <c r="I310" s="6">
        <f t="shared" si="50"/>
        <v>-8.5502838624866783E-155</v>
      </c>
      <c r="J310" s="6">
        <f t="shared" si="50"/>
        <v>-1.6226745434780512E-213</v>
      </c>
      <c r="K310" s="6">
        <f t="shared" si="50"/>
        <v>-2.1790014911144613E-281</v>
      </c>
      <c r="L310" s="6">
        <f t="shared" si="50"/>
        <v>0</v>
      </c>
      <c r="M310" s="6">
        <f t="shared" si="50"/>
        <v>0</v>
      </c>
      <c r="N310" s="6">
        <f t="shared" si="50"/>
        <v>0</v>
      </c>
      <c r="O310" s="6">
        <f t="shared" si="50"/>
        <v>0</v>
      </c>
      <c r="P310" s="6">
        <f t="shared" si="50"/>
        <v>0</v>
      </c>
      <c r="Q310" s="6">
        <f t="shared" si="50"/>
        <v>0</v>
      </c>
      <c r="R310" s="6">
        <f t="shared" si="50"/>
        <v>0</v>
      </c>
      <c r="S310" s="6">
        <f t="shared" si="50"/>
        <v>0</v>
      </c>
      <c r="T310" s="6">
        <f t="shared" si="49"/>
        <v>0</v>
      </c>
      <c r="U310" s="6">
        <f t="shared" si="49"/>
        <v>0</v>
      </c>
      <c r="V310" s="6">
        <f t="shared" si="49"/>
        <v>0</v>
      </c>
      <c r="W310" s="6">
        <f t="shared" si="49"/>
        <v>0</v>
      </c>
    </row>
    <row r="311" spans="1:23">
      <c r="A311" s="5">
        <f t="shared" si="44"/>
        <v>0.30200000000000021</v>
      </c>
      <c r="B311" s="10">
        <f t="shared" si="43"/>
        <v>-1.8035927012968216</v>
      </c>
      <c r="D311" s="6">
        <f t="shared" si="50"/>
        <v>-1.8035927012936321</v>
      </c>
      <c r="E311" s="6">
        <f t="shared" si="50"/>
        <v>-3.1893392929624069E-12</v>
      </c>
      <c r="F311" s="6">
        <f t="shared" si="50"/>
        <v>-5.6424764992284451E-34</v>
      </c>
      <c r="G311" s="6">
        <f t="shared" si="50"/>
        <v>-3.5066545638287876E-65</v>
      </c>
      <c r="H311" s="6">
        <f t="shared" si="50"/>
        <v>-1.0800014738564143E-105</v>
      </c>
      <c r="I311" s="6">
        <f t="shared" si="50"/>
        <v>-1.9116733568695706E-155</v>
      </c>
      <c r="J311" s="6">
        <f t="shared" si="50"/>
        <v>-2.1022675303894824E-214</v>
      </c>
      <c r="K311" s="6">
        <f t="shared" si="50"/>
        <v>-1.5041179829954195E-282</v>
      </c>
      <c r="L311" s="6">
        <f t="shared" si="50"/>
        <v>0</v>
      </c>
      <c r="M311" s="6">
        <f t="shared" si="50"/>
        <v>0</v>
      </c>
      <c r="N311" s="6">
        <f t="shared" si="50"/>
        <v>0</v>
      </c>
      <c r="O311" s="6">
        <f t="shared" si="50"/>
        <v>0</v>
      </c>
      <c r="P311" s="6">
        <f t="shared" si="50"/>
        <v>0</v>
      </c>
      <c r="Q311" s="6">
        <f t="shared" si="50"/>
        <v>0</v>
      </c>
      <c r="R311" s="6">
        <f t="shared" si="50"/>
        <v>0</v>
      </c>
      <c r="S311" s="6">
        <f t="shared" si="50"/>
        <v>0</v>
      </c>
      <c r="T311" s="6">
        <f t="shared" si="49"/>
        <v>0</v>
      </c>
      <c r="U311" s="6">
        <f t="shared" si="49"/>
        <v>0</v>
      </c>
      <c r="V311" s="6">
        <f t="shared" si="49"/>
        <v>0</v>
      </c>
      <c r="W311" s="6">
        <f t="shared" si="49"/>
        <v>0</v>
      </c>
    </row>
    <row r="312" spans="1:23">
      <c r="A312" s="5">
        <f t="shared" si="44"/>
        <v>0.30300000000000021</v>
      </c>
      <c r="B312" s="10">
        <f t="shared" si="43"/>
        <v>-1.7552111412698943</v>
      </c>
      <c r="D312" s="6">
        <f t="shared" si="50"/>
        <v>-1.7552111412671634</v>
      </c>
      <c r="E312" s="6">
        <f t="shared" si="50"/>
        <v>-2.730897045181107E-12</v>
      </c>
      <c r="F312" s="6">
        <f t="shared" si="50"/>
        <v>-3.9126526592455336E-34</v>
      </c>
      <c r="G312" s="6">
        <f t="shared" si="50"/>
        <v>-1.8103032764447562E-65</v>
      </c>
      <c r="H312" s="6">
        <f t="shared" si="50"/>
        <v>-3.8155166243440607E-106</v>
      </c>
      <c r="I312" s="6">
        <f t="shared" si="50"/>
        <v>-4.2483138634036436E-156</v>
      </c>
      <c r="J312" s="6">
        <f t="shared" si="50"/>
        <v>-2.7012484333934345E-215</v>
      </c>
      <c r="K312" s="6">
        <f t="shared" si="50"/>
        <v>-1.0271417222946612E-283</v>
      </c>
      <c r="L312" s="6">
        <f t="shared" si="50"/>
        <v>0</v>
      </c>
      <c r="M312" s="6">
        <f t="shared" si="50"/>
        <v>0</v>
      </c>
      <c r="N312" s="6">
        <f t="shared" si="50"/>
        <v>0</v>
      </c>
      <c r="O312" s="6">
        <f t="shared" si="50"/>
        <v>0</v>
      </c>
      <c r="P312" s="6">
        <f t="shared" si="50"/>
        <v>0</v>
      </c>
      <c r="Q312" s="6">
        <f t="shared" si="50"/>
        <v>0</v>
      </c>
      <c r="R312" s="6">
        <f t="shared" si="50"/>
        <v>0</v>
      </c>
      <c r="S312" s="6">
        <f t="shared" si="50"/>
        <v>0</v>
      </c>
      <c r="T312" s="6">
        <f t="shared" si="49"/>
        <v>0</v>
      </c>
      <c r="U312" s="6">
        <f t="shared" si="49"/>
        <v>0</v>
      </c>
      <c r="V312" s="6">
        <f t="shared" si="49"/>
        <v>0</v>
      </c>
      <c r="W312" s="6">
        <f t="shared" si="49"/>
        <v>0</v>
      </c>
    </row>
    <row r="313" spans="1:23">
      <c r="A313" s="5">
        <f t="shared" si="44"/>
        <v>0.30400000000000021</v>
      </c>
      <c r="B313" s="10">
        <f t="shared" si="43"/>
        <v>-1.7078205908021975</v>
      </c>
      <c r="D313" s="6">
        <f t="shared" si="50"/>
        <v>-1.7078205907998607</v>
      </c>
      <c r="E313" s="6">
        <f t="shared" si="50"/>
        <v>-2.3367691541974095E-12</v>
      </c>
      <c r="F313" s="6">
        <f t="shared" si="50"/>
        <v>-2.7090209383635086E-34</v>
      </c>
      <c r="G313" s="6">
        <f t="shared" si="50"/>
        <v>-9.3204284413158084E-66</v>
      </c>
      <c r="H313" s="6">
        <f t="shared" si="50"/>
        <v>-1.3422963794207714E-106</v>
      </c>
      <c r="I313" s="6">
        <f t="shared" si="50"/>
        <v>-9.3837993675286514E-157</v>
      </c>
      <c r="J313" s="6">
        <f t="shared" si="50"/>
        <v>-3.4422840992815744E-216</v>
      </c>
      <c r="K313" s="6">
        <f t="shared" si="50"/>
        <v>-6.938797084311096E-285</v>
      </c>
      <c r="L313" s="6">
        <f t="shared" si="50"/>
        <v>0</v>
      </c>
      <c r="M313" s="6">
        <f t="shared" si="50"/>
        <v>0</v>
      </c>
      <c r="N313" s="6">
        <f t="shared" si="50"/>
        <v>0</v>
      </c>
      <c r="O313" s="6">
        <f t="shared" si="50"/>
        <v>0</v>
      </c>
      <c r="P313" s="6">
        <f t="shared" si="50"/>
        <v>0</v>
      </c>
      <c r="Q313" s="6">
        <f t="shared" si="50"/>
        <v>0</v>
      </c>
      <c r="R313" s="6">
        <f t="shared" si="50"/>
        <v>0</v>
      </c>
      <c r="S313" s="6">
        <f t="shared" si="50"/>
        <v>0</v>
      </c>
      <c r="T313" s="6">
        <f t="shared" si="49"/>
        <v>0</v>
      </c>
      <c r="U313" s="6">
        <f t="shared" si="49"/>
        <v>0</v>
      </c>
      <c r="V313" s="6">
        <f t="shared" si="49"/>
        <v>0</v>
      </c>
      <c r="W313" s="6">
        <f t="shared" si="49"/>
        <v>0</v>
      </c>
    </row>
    <row r="314" spans="1:23">
      <c r="A314" s="5">
        <f t="shared" si="44"/>
        <v>0.30500000000000022</v>
      </c>
      <c r="B314" s="10">
        <f t="shared" si="43"/>
        <v>-1.6614100904342695</v>
      </c>
      <c r="D314" s="6">
        <f t="shared" si="50"/>
        <v>-1.6614100904322713</v>
      </c>
      <c r="E314" s="6">
        <f t="shared" si="50"/>
        <v>-1.998163408821981E-12</v>
      </c>
      <c r="F314" s="6">
        <f t="shared" si="50"/>
        <v>-1.8727953070965962E-34</v>
      </c>
      <c r="G314" s="6">
        <f t="shared" si="50"/>
        <v>-4.7856606523608408E-66</v>
      </c>
      <c r="H314" s="6">
        <f t="shared" si="50"/>
        <v>-4.7022119890182024E-107</v>
      </c>
      <c r="I314" s="6">
        <f t="shared" si="50"/>
        <v>-2.0601054948443952E-157</v>
      </c>
      <c r="J314" s="6">
        <f t="shared" si="50"/>
        <v>-4.350309193093295E-217</v>
      </c>
      <c r="K314" s="6">
        <f t="shared" si="50"/>
        <v>-4.6368659214759387E-286</v>
      </c>
      <c r="L314" s="6">
        <f t="shared" si="50"/>
        <v>0</v>
      </c>
      <c r="M314" s="6">
        <f t="shared" si="50"/>
        <v>0</v>
      </c>
      <c r="N314" s="6">
        <f t="shared" si="50"/>
        <v>0</v>
      </c>
      <c r="O314" s="6">
        <f t="shared" si="50"/>
        <v>0</v>
      </c>
      <c r="P314" s="6">
        <f t="shared" si="50"/>
        <v>0</v>
      </c>
      <c r="Q314" s="6">
        <f t="shared" si="50"/>
        <v>0</v>
      </c>
      <c r="R314" s="6">
        <f t="shared" si="50"/>
        <v>0</v>
      </c>
      <c r="S314" s="6">
        <f t="shared" si="50"/>
        <v>0</v>
      </c>
      <c r="T314" s="6">
        <f t="shared" si="49"/>
        <v>0</v>
      </c>
      <c r="U314" s="6">
        <f t="shared" si="49"/>
        <v>0</v>
      </c>
      <c r="V314" s="6">
        <f t="shared" si="49"/>
        <v>0</v>
      </c>
      <c r="W314" s="6">
        <f t="shared" si="49"/>
        <v>0</v>
      </c>
    </row>
    <row r="315" spans="1:23">
      <c r="A315" s="5">
        <f t="shared" si="44"/>
        <v>0.30600000000000022</v>
      </c>
      <c r="B315" s="10">
        <f t="shared" si="43"/>
        <v>-1.6159685326517967</v>
      </c>
      <c r="D315" s="6">
        <f t="shared" si="50"/>
        <v>-1.6159685326500892</v>
      </c>
      <c r="E315" s="6">
        <f t="shared" si="50"/>
        <v>-1.7074567883389686E-12</v>
      </c>
      <c r="F315" s="6">
        <f t="shared" si="50"/>
        <v>-1.292714119222019E-34</v>
      </c>
      <c r="G315" s="6">
        <f t="shared" si="50"/>
        <v>-2.4505563048871455E-66</v>
      </c>
      <c r="H315" s="6">
        <f t="shared" si="50"/>
        <v>-1.6402397335045807E-107</v>
      </c>
      <c r="I315" s="6">
        <f t="shared" si="50"/>
        <v>-4.4950881108836767E-158</v>
      </c>
      <c r="J315" s="6">
        <f t="shared" si="50"/>
        <v>-5.4521815305739892E-218</v>
      </c>
      <c r="K315" s="6">
        <f t="shared" si="50"/>
        <v>-3.0650144872093067E-287</v>
      </c>
      <c r="L315" s="6">
        <f t="shared" si="50"/>
        <v>0</v>
      </c>
      <c r="M315" s="6">
        <f t="shared" si="50"/>
        <v>0</v>
      </c>
      <c r="N315" s="6">
        <f t="shared" si="50"/>
        <v>0</v>
      </c>
      <c r="O315" s="6">
        <f t="shared" si="50"/>
        <v>0</v>
      </c>
      <c r="P315" s="6">
        <f t="shared" si="50"/>
        <v>0</v>
      </c>
      <c r="Q315" s="6">
        <f t="shared" si="50"/>
        <v>0</v>
      </c>
      <c r="R315" s="6">
        <f t="shared" si="50"/>
        <v>0</v>
      </c>
      <c r="S315" s="6">
        <f t="shared" si="50"/>
        <v>0</v>
      </c>
      <c r="T315" s="6">
        <f t="shared" si="49"/>
        <v>0</v>
      </c>
      <c r="U315" s="6">
        <f t="shared" si="49"/>
        <v>0</v>
      </c>
      <c r="V315" s="6">
        <f t="shared" si="49"/>
        <v>0</v>
      </c>
      <c r="W315" s="6">
        <f t="shared" si="49"/>
        <v>0</v>
      </c>
    </row>
    <row r="316" spans="1:23">
      <c r="A316" s="5">
        <f t="shared" si="44"/>
        <v>0.30700000000000022</v>
      </c>
      <c r="B316" s="10">
        <f t="shared" si="43"/>
        <v>-1.5714846709662689</v>
      </c>
      <c r="D316" s="6">
        <f t="shared" si="50"/>
        <v>-1.5714846709648109</v>
      </c>
      <c r="E316" s="6">
        <f t="shared" si="50"/>
        <v>-1.4580445315189168E-12</v>
      </c>
      <c r="F316" s="6">
        <f t="shared" si="50"/>
        <v>-8.9093544087121942E-35</v>
      </c>
      <c r="G316" s="6">
        <f t="shared" si="50"/>
        <v>-1.2514096283609176E-66</v>
      </c>
      <c r="H316" s="6">
        <f t="shared" si="50"/>
        <v>-5.6971333006921804E-108</v>
      </c>
      <c r="I316" s="6">
        <f t="shared" si="50"/>
        <v>-9.7479723912360679E-159</v>
      </c>
      <c r="J316" s="6">
        <f t="shared" si="50"/>
        <v>-6.7761457050818452E-219</v>
      </c>
      <c r="K316" s="6">
        <f t="shared" si="50"/>
        <v>-2.0039607023530579E-288</v>
      </c>
      <c r="L316" s="6">
        <f t="shared" si="50"/>
        <v>0</v>
      </c>
      <c r="M316" s="6">
        <f t="shared" si="50"/>
        <v>0</v>
      </c>
      <c r="N316" s="6">
        <f t="shared" si="50"/>
        <v>0</v>
      </c>
      <c r="O316" s="6">
        <f t="shared" si="50"/>
        <v>0</v>
      </c>
      <c r="P316" s="6">
        <f t="shared" si="50"/>
        <v>0</v>
      </c>
      <c r="Q316" s="6">
        <f t="shared" si="50"/>
        <v>0</v>
      </c>
      <c r="R316" s="6">
        <f t="shared" si="50"/>
        <v>0</v>
      </c>
      <c r="S316" s="6">
        <f t="shared" si="50"/>
        <v>0</v>
      </c>
      <c r="T316" s="6">
        <f t="shared" si="49"/>
        <v>0</v>
      </c>
      <c r="U316" s="6">
        <f t="shared" si="49"/>
        <v>0</v>
      </c>
      <c r="V316" s="6">
        <f t="shared" si="49"/>
        <v>0</v>
      </c>
      <c r="W316" s="6">
        <f t="shared" si="49"/>
        <v>0</v>
      </c>
    </row>
    <row r="317" spans="1:23">
      <c r="A317" s="5">
        <f t="shared" si="44"/>
        <v>0.30800000000000022</v>
      </c>
      <c r="B317" s="10">
        <f t="shared" si="43"/>
        <v>-1.5279471289057487</v>
      </c>
      <c r="D317" s="6">
        <f t="shared" si="50"/>
        <v>-1.5279471289045046</v>
      </c>
      <c r="E317" s="6">
        <f t="shared" si="50"/>
        <v>-1.2442080739548596E-12</v>
      </c>
      <c r="F317" s="6">
        <f t="shared" si="50"/>
        <v>-6.1308242230381341E-35</v>
      </c>
      <c r="G317" s="6">
        <f t="shared" si="50"/>
        <v>-6.3729653859061119E-67</v>
      </c>
      <c r="H317" s="6">
        <f t="shared" si="50"/>
        <v>-1.970343407468383E-108</v>
      </c>
      <c r="I317" s="6">
        <f t="shared" si="50"/>
        <v>-2.1009077994963342E-159</v>
      </c>
      <c r="J317" s="6">
        <f t="shared" si="50"/>
        <v>-8.351083598755099E-220</v>
      </c>
      <c r="K317" s="6">
        <f t="shared" si="50"/>
        <v>-1.2959119735635446E-289</v>
      </c>
      <c r="L317" s="6">
        <f t="shared" si="50"/>
        <v>0</v>
      </c>
      <c r="M317" s="6">
        <f t="shared" si="50"/>
        <v>0</v>
      </c>
      <c r="N317" s="6">
        <f t="shared" si="50"/>
        <v>0</v>
      </c>
      <c r="O317" s="6">
        <f t="shared" si="50"/>
        <v>0</v>
      </c>
      <c r="P317" s="6">
        <f t="shared" si="50"/>
        <v>0</v>
      </c>
      <c r="Q317" s="6">
        <f t="shared" si="50"/>
        <v>0</v>
      </c>
      <c r="R317" s="6">
        <f t="shared" si="50"/>
        <v>0</v>
      </c>
      <c r="S317" s="6">
        <f t="shared" si="50"/>
        <v>0</v>
      </c>
      <c r="T317" s="6">
        <f t="shared" si="49"/>
        <v>0</v>
      </c>
      <c r="U317" s="6">
        <f t="shared" si="49"/>
        <v>0</v>
      </c>
      <c r="V317" s="6">
        <f t="shared" si="49"/>
        <v>0</v>
      </c>
      <c r="W317" s="6">
        <f t="shared" si="49"/>
        <v>0</v>
      </c>
    </row>
    <row r="318" spans="1:23">
      <c r="A318" s="5">
        <f t="shared" si="44"/>
        <v>0.30900000000000022</v>
      </c>
      <c r="B318" s="10">
        <f t="shared" si="43"/>
        <v>-1.4853444089107068</v>
      </c>
      <c r="D318" s="6">
        <f t="shared" si="50"/>
        <v>-1.4853444089096459</v>
      </c>
      <c r="E318" s="6">
        <f t="shared" si="50"/>
        <v>-1.0609995759637662E-12</v>
      </c>
      <c r="F318" s="6">
        <f t="shared" si="50"/>
        <v>-4.2122844706523362E-35</v>
      </c>
      <c r="G318" s="6">
        <f t="shared" si="50"/>
        <v>-3.236578231665437E-67</v>
      </c>
      <c r="H318" s="6">
        <f t="shared" si="50"/>
        <v>-6.7851037371619437E-109</v>
      </c>
      <c r="I318" s="6">
        <f t="shared" si="50"/>
        <v>-4.4999279813193559E-160</v>
      </c>
      <c r="J318" s="6">
        <f t="shared" si="50"/>
        <v>-1.0205539195887922E-220</v>
      </c>
      <c r="K318" s="6">
        <f t="shared" si="50"/>
        <v>-8.2884308315060778E-291</v>
      </c>
      <c r="L318" s="6">
        <f t="shared" si="50"/>
        <v>0</v>
      </c>
      <c r="M318" s="6">
        <f t="shared" si="50"/>
        <v>0</v>
      </c>
      <c r="N318" s="6">
        <f t="shared" si="50"/>
        <v>0</v>
      </c>
      <c r="O318" s="6">
        <f t="shared" si="50"/>
        <v>0</v>
      </c>
      <c r="P318" s="6">
        <f t="shared" si="50"/>
        <v>0</v>
      </c>
      <c r="Q318" s="6">
        <f t="shared" si="50"/>
        <v>0</v>
      </c>
      <c r="R318" s="6">
        <f t="shared" si="50"/>
        <v>0</v>
      </c>
      <c r="S318" s="6">
        <f t="shared" si="50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>
      <c r="A319" s="5">
        <f t="shared" si="44"/>
        <v>0.31000000000000022</v>
      </c>
      <c r="B319" s="10">
        <f t="shared" si="43"/>
        <v>-1.4436649011298128</v>
      </c>
      <c r="D319" s="6">
        <f t="shared" si="50"/>
        <v>-1.4436649011289087</v>
      </c>
      <c r="E319" s="6">
        <f t="shared" si="50"/>
        <v>-9.0414102789862828E-13</v>
      </c>
      <c r="F319" s="6">
        <f t="shared" si="50"/>
        <v>-2.8896152588343083E-35</v>
      </c>
      <c r="G319" s="6">
        <f t="shared" si="50"/>
        <v>-1.6391863968261409E-67</v>
      </c>
      <c r="H319" s="6">
        <f t="shared" si="50"/>
        <v>-2.3264438952666033E-109</v>
      </c>
      <c r="I319" s="6">
        <f t="shared" si="50"/>
        <v>-9.5785374691120826E-161</v>
      </c>
      <c r="J319" s="6">
        <f t="shared" si="50"/>
        <v>-1.2366517330054946E-221</v>
      </c>
      <c r="K319" s="6">
        <f t="shared" si="50"/>
        <v>-5.242765704116213E-292</v>
      </c>
      <c r="L319" s="6">
        <f t="shared" si="50"/>
        <v>0</v>
      </c>
      <c r="M319" s="6">
        <f t="shared" si="50"/>
        <v>0</v>
      </c>
      <c r="N319" s="6">
        <f t="shared" si="50"/>
        <v>0</v>
      </c>
      <c r="O319" s="6">
        <f t="shared" si="50"/>
        <v>0</v>
      </c>
      <c r="P319" s="6">
        <f t="shared" si="50"/>
        <v>0</v>
      </c>
      <c r="Q319" s="6">
        <f t="shared" si="50"/>
        <v>0</v>
      </c>
      <c r="R319" s="6">
        <f t="shared" si="50"/>
        <v>0</v>
      </c>
      <c r="S319" s="6">
        <f t="shared" si="50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>
      <c r="A320" s="5">
        <f t="shared" si="44"/>
        <v>0.31100000000000022</v>
      </c>
      <c r="B320" s="10">
        <f t="shared" si="43"/>
        <v>-1.4028968921109408</v>
      </c>
      <c r="D320" s="6">
        <f t="shared" si="50"/>
        <v>-1.402896892110171</v>
      </c>
      <c r="E320" s="6">
        <f t="shared" si="50"/>
        <v>-7.6993615486776661E-13</v>
      </c>
      <c r="F320" s="6">
        <f t="shared" si="50"/>
        <v>-1.9791701968845642E-35</v>
      </c>
      <c r="G320" s="6">
        <f t="shared" si="50"/>
        <v>-8.2787246724167704E-68</v>
      </c>
      <c r="H320" s="6">
        <f t="shared" si="50"/>
        <v>-7.9422338759449823E-110</v>
      </c>
      <c r="I320" s="6">
        <f t="shared" si="50"/>
        <v>-2.0261755492508147E-161</v>
      </c>
      <c r="J320" s="6">
        <f t="shared" si="50"/>
        <v>-1.4858071423986776E-222</v>
      </c>
      <c r="K320" s="6">
        <f t="shared" si="50"/>
        <v>-3.279598101479994E-293</v>
      </c>
      <c r="L320" s="6">
        <f t="shared" si="50"/>
        <v>0</v>
      </c>
      <c r="M320" s="6">
        <f t="shared" si="50"/>
        <v>0</v>
      </c>
      <c r="N320" s="6">
        <f t="shared" si="50"/>
        <v>0</v>
      </c>
      <c r="O320" s="6">
        <f t="shared" si="50"/>
        <v>0</v>
      </c>
      <c r="P320" s="6">
        <f t="shared" si="50"/>
        <v>0</v>
      </c>
      <c r="Q320" s="6">
        <f t="shared" si="50"/>
        <v>0</v>
      </c>
      <c r="R320" s="6">
        <f t="shared" si="50"/>
        <v>0</v>
      </c>
      <c r="S320" s="6">
        <f t="shared" si="50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>
      <c r="A321" s="5">
        <f t="shared" si="44"/>
        <v>0.31200000000000022</v>
      </c>
      <c r="B321" s="10">
        <f t="shared" si="43"/>
        <v>-1.3630285733825769</v>
      </c>
      <c r="D321" s="6">
        <f t="shared" si="50"/>
        <v>-1.3630285733819216</v>
      </c>
      <c r="E321" s="6">
        <f t="shared" si="50"/>
        <v>-6.5519355167915058E-13</v>
      </c>
      <c r="F321" s="6">
        <f t="shared" si="50"/>
        <v>-1.3534566017920983E-35</v>
      </c>
      <c r="G321" s="6">
        <f t="shared" si="50"/>
        <v>-4.1695248463156919E-68</v>
      </c>
      <c r="H321" s="6">
        <f t="shared" si="50"/>
        <v>-2.6995986234242677E-110</v>
      </c>
      <c r="I321" s="6">
        <f t="shared" si="50"/>
        <v>-4.259202436846952E-162</v>
      </c>
      <c r="J321" s="6">
        <f t="shared" si="50"/>
        <v>-1.7699713389848712E-223</v>
      </c>
      <c r="K321" s="6">
        <f t="shared" si="50"/>
        <v>-2.0287731893697741E-294</v>
      </c>
      <c r="L321" s="6">
        <f t="shared" si="50"/>
        <v>0</v>
      </c>
      <c r="M321" s="6">
        <f t="shared" si="50"/>
        <v>0</v>
      </c>
      <c r="N321" s="6">
        <f t="shared" si="50"/>
        <v>0</v>
      </c>
      <c r="O321" s="6">
        <f t="shared" si="50"/>
        <v>0</v>
      </c>
      <c r="P321" s="6">
        <f t="shared" si="50"/>
        <v>0</v>
      </c>
      <c r="Q321" s="6">
        <f t="shared" si="50"/>
        <v>0</v>
      </c>
      <c r="R321" s="6">
        <f t="shared" si="50"/>
        <v>0</v>
      </c>
      <c r="S321" s="6">
        <f t="shared" si="50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>
      <c r="A322" s="5">
        <f t="shared" si="44"/>
        <v>0.31300000000000022</v>
      </c>
      <c r="B322" s="10">
        <f t="shared" si="43"/>
        <v>-1.3240480499212297</v>
      </c>
      <c r="D322" s="6">
        <f t="shared" si="50"/>
        <v>-1.3240480499206726</v>
      </c>
      <c r="E322" s="6">
        <f t="shared" si="50"/>
        <v>-5.571596641305583E-13</v>
      </c>
      <c r="F322" s="6">
        <f t="shared" si="50"/>
        <v>-9.2410403771209172E-36</v>
      </c>
      <c r="G322" s="6">
        <f t="shared" si="50"/>
        <v>-2.0940780532781728E-68</v>
      </c>
      <c r="H322" s="6">
        <f t="shared" si="50"/>
        <v>-9.1359680900456256E-111</v>
      </c>
      <c r="I322" s="6">
        <f t="shared" si="50"/>
        <v>-8.8969655849781147E-163</v>
      </c>
      <c r="J322" s="6">
        <f t="shared" si="50"/>
        <v>-2.0904698717035033E-224</v>
      </c>
      <c r="K322" s="6">
        <f t="shared" si="50"/>
        <v>-1.2410224385447513E-295</v>
      </c>
      <c r="L322" s="6">
        <f t="shared" si="50"/>
        <v>0</v>
      </c>
      <c r="M322" s="6">
        <f t="shared" si="50"/>
        <v>0</v>
      </c>
      <c r="N322" s="6">
        <f t="shared" si="50"/>
        <v>0</v>
      </c>
      <c r="O322" s="6">
        <f t="shared" si="50"/>
        <v>0</v>
      </c>
      <c r="P322" s="6">
        <f t="shared" si="50"/>
        <v>0</v>
      </c>
      <c r="Q322" s="6">
        <f t="shared" si="50"/>
        <v>0</v>
      </c>
      <c r="R322" s="6">
        <f t="shared" si="50"/>
        <v>0</v>
      </c>
      <c r="S322" s="6">
        <f t="shared" si="50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>
      <c r="A323" s="5">
        <f t="shared" si="44"/>
        <v>0.31400000000000022</v>
      </c>
      <c r="B323" s="10">
        <f t="shared" si="43"/>
        <v>-1.2859433485004133</v>
      </c>
      <c r="D323" s="6">
        <f t="shared" si="50"/>
        <v>-1.2859433484999399</v>
      </c>
      <c r="E323" s="6">
        <f t="shared" si="50"/>
        <v>-4.7346039707787676E-13</v>
      </c>
      <c r="F323" s="6">
        <f t="shared" si="50"/>
        <v>-6.2995568537899244E-36</v>
      </c>
      <c r="G323" s="6">
        <f t="shared" si="50"/>
        <v>-1.0487632503764149E-68</v>
      </c>
      <c r="H323" s="6">
        <f t="shared" si="50"/>
        <v>-3.0782308089911174E-111</v>
      </c>
      <c r="I323" s="6">
        <f t="shared" si="50"/>
        <v>-1.8467452201369181E-163</v>
      </c>
      <c r="J323" s="6">
        <f t="shared" si="50"/>
        <v>-2.4478260056058889E-225</v>
      </c>
      <c r="K323" s="6">
        <f t="shared" si="50"/>
        <v>-7.506535306144427E-297</v>
      </c>
      <c r="L323" s="6">
        <f t="shared" si="50"/>
        <v>0</v>
      </c>
      <c r="M323" s="6">
        <f t="shared" si="50"/>
        <v>0</v>
      </c>
      <c r="N323" s="6">
        <f t="shared" si="50"/>
        <v>0</v>
      </c>
      <c r="O323" s="6">
        <f t="shared" si="50"/>
        <v>0</v>
      </c>
      <c r="P323" s="6">
        <f t="shared" si="50"/>
        <v>0</v>
      </c>
      <c r="Q323" s="6">
        <f t="shared" si="50"/>
        <v>0</v>
      </c>
      <c r="R323" s="6">
        <f t="shared" si="50"/>
        <v>0</v>
      </c>
      <c r="S323" s="6">
        <f t="shared" ref="S323:W338" si="51">EXP($A323-S$4*EXP(4*$A323))*(-64*S$4^3*EXP(12*$A323) +240*S$4^2*EXP(8*$A323)-120*S$4*EXP(4*$A323))</f>
        <v>0</v>
      </c>
      <c r="T323" s="6">
        <f t="shared" si="51"/>
        <v>0</v>
      </c>
      <c r="U323" s="6">
        <f t="shared" si="51"/>
        <v>0</v>
      </c>
      <c r="V323" s="6">
        <f t="shared" si="51"/>
        <v>0</v>
      </c>
      <c r="W323" s="6">
        <f t="shared" si="51"/>
        <v>0</v>
      </c>
    </row>
    <row r="324" spans="1:23">
      <c r="A324" s="5">
        <f t="shared" si="44"/>
        <v>0.31500000000000022</v>
      </c>
      <c r="B324" s="10">
        <f t="shared" si="43"/>
        <v>-1.2487024259170716</v>
      </c>
      <c r="D324" s="6">
        <f t="shared" ref="D324:S339" si="52">EXP($A324-D$4*EXP(4*$A324))*(-64*D$4^3*EXP(12*$A324) +240*D$4^2*EXP(8*$A324)-120*D$4*EXP(4*$A324))</f>
        <v>-1.2487024259166695</v>
      </c>
      <c r="E324" s="6">
        <f t="shared" si="52"/>
        <v>-4.0205027530287523E-13</v>
      </c>
      <c r="F324" s="6">
        <f t="shared" si="52"/>
        <v>-4.2875478308271183E-36</v>
      </c>
      <c r="G324" s="6">
        <f t="shared" si="52"/>
        <v>-5.2376377450125757E-69</v>
      </c>
      <c r="H324" s="6">
        <f t="shared" si="52"/>
        <v>-1.0325982106218663E-111</v>
      </c>
      <c r="I324" s="6">
        <f t="shared" si="52"/>
        <v>-3.809013268572026E-164</v>
      </c>
      <c r="J324" s="6">
        <f t="shared" si="52"/>
        <v>-2.841588163023236E-226</v>
      </c>
      <c r="K324" s="6">
        <f t="shared" si="52"/>
        <v>-4.4894548286527818E-298</v>
      </c>
      <c r="L324" s="6">
        <f t="shared" si="52"/>
        <v>0</v>
      </c>
      <c r="M324" s="6">
        <f t="shared" si="52"/>
        <v>0</v>
      </c>
      <c r="N324" s="6">
        <f t="shared" si="52"/>
        <v>0</v>
      </c>
      <c r="O324" s="6">
        <f t="shared" si="52"/>
        <v>0</v>
      </c>
      <c r="P324" s="6">
        <f t="shared" si="52"/>
        <v>0</v>
      </c>
      <c r="Q324" s="6">
        <f t="shared" si="52"/>
        <v>0</v>
      </c>
      <c r="R324" s="6">
        <f t="shared" si="52"/>
        <v>0</v>
      </c>
      <c r="S324" s="6">
        <f t="shared" si="52"/>
        <v>0</v>
      </c>
      <c r="T324" s="6">
        <f t="shared" si="51"/>
        <v>0</v>
      </c>
      <c r="U324" s="6">
        <f t="shared" si="51"/>
        <v>0</v>
      </c>
      <c r="V324" s="6">
        <f t="shared" si="51"/>
        <v>0</v>
      </c>
      <c r="W324" s="6">
        <f t="shared" si="51"/>
        <v>0</v>
      </c>
    </row>
    <row r="325" spans="1:23">
      <c r="A325" s="5">
        <f t="shared" si="44"/>
        <v>0.31600000000000023</v>
      </c>
      <c r="B325" s="10">
        <f t="shared" si="43"/>
        <v>-1.2123131770914357</v>
      </c>
      <c r="D325" s="6">
        <f t="shared" si="52"/>
        <v>-1.2123131770910947</v>
      </c>
      <c r="E325" s="6">
        <f t="shared" si="52"/>
        <v>-3.4116821210569599E-13</v>
      </c>
      <c r="F325" s="6">
        <f t="shared" si="52"/>
        <v>-2.9135001071549895E-36</v>
      </c>
      <c r="G325" s="6">
        <f t="shared" si="52"/>
        <v>-2.6083264214325438E-69</v>
      </c>
      <c r="H325" s="6">
        <f t="shared" si="52"/>
        <v>-3.4485573790214369E-112</v>
      </c>
      <c r="I325" s="6">
        <f t="shared" si="52"/>
        <v>-7.8063380890478228E-165</v>
      </c>
      <c r="J325" s="6">
        <f t="shared" si="52"/>
        <v>-3.270172263773224E-227</v>
      </c>
      <c r="K325" s="6">
        <f t="shared" si="52"/>
        <v>-2.6547412339881996E-299</v>
      </c>
      <c r="L325" s="6">
        <f t="shared" si="52"/>
        <v>0</v>
      </c>
      <c r="M325" s="6">
        <f t="shared" si="52"/>
        <v>0</v>
      </c>
      <c r="N325" s="6">
        <f t="shared" si="52"/>
        <v>0</v>
      </c>
      <c r="O325" s="6">
        <f t="shared" si="52"/>
        <v>0</v>
      </c>
      <c r="P325" s="6">
        <f t="shared" si="52"/>
        <v>0</v>
      </c>
      <c r="Q325" s="6">
        <f t="shared" si="52"/>
        <v>0</v>
      </c>
      <c r="R325" s="6">
        <f t="shared" si="52"/>
        <v>0</v>
      </c>
      <c r="S325" s="6">
        <f t="shared" si="52"/>
        <v>0</v>
      </c>
      <c r="T325" s="6">
        <f t="shared" si="51"/>
        <v>0</v>
      </c>
      <c r="U325" s="6">
        <f t="shared" si="51"/>
        <v>0</v>
      </c>
      <c r="V325" s="6">
        <f t="shared" si="51"/>
        <v>0</v>
      </c>
      <c r="W325" s="6">
        <f t="shared" si="51"/>
        <v>0</v>
      </c>
    </row>
    <row r="326" spans="1:23">
      <c r="A326" s="5">
        <f t="shared" si="44"/>
        <v>0.31700000000000023</v>
      </c>
      <c r="B326" s="10">
        <f t="shared" si="43"/>
        <v>-1.1767634430364675</v>
      </c>
      <c r="D326" s="6">
        <f t="shared" si="52"/>
        <v>-1.1767634430361782</v>
      </c>
      <c r="E326" s="6">
        <f t="shared" si="52"/>
        <v>-2.8929905459238811E-13</v>
      </c>
      <c r="F326" s="6">
        <f t="shared" si="52"/>
        <v>-1.9766301077233936E-36</v>
      </c>
      <c r="G326" s="6">
        <f t="shared" si="52"/>
        <v>-1.2952451510919917E-69</v>
      </c>
      <c r="H326" s="6">
        <f t="shared" si="52"/>
        <v>-1.1465994639846413E-112</v>
      </c>
      <c r="I326" s="6">
        <f t="shared" si="52"/>
        <v>-1.5896462587322499E-165</v>
      </c>
      <c r="J326" s="6">
        <f t="shared" si="52"/>
        <v>-3.7307308409167275E-228</v>
      </c>
      <c r="K326" s="6">
        <f t="shared" si="52"/>
        <v>-1.552049464084615E-300</v>
      </c>
      <c r="L326" s="6">
        <f t="shared" si="52"/>
        <v>0</v>
      </c>
      <c r="M326" s="6">
        <f t="shared" si="52"/>
        <v>0</v>
      </c>
      <c r="N326" s="6">
        <f t="shared" si="52"/>
        <v>0</v>
      </c>
      <c r="O326" s="6">
        <f t="shared" si="52"/>
        <v>0</v>
      </c>
      <c r="P326" s="6">
        <f t="shared" si="52"/>
        <v>0</v>
      </c>
      <c r="Q326" s="6">
        <f t="shared" si="52"/>
        <v>0</v>
      </c>
      <c r="R326" s="6">
        <f t="shared" si="52"/>
        <v>0</v>
      </c>
      <c r="S326" s="6">
        <f t="shared" si="52"/>
        <v>0</v>
      </c>
      <c r="T326" s="6">
        <f t="shared" si="51"/>
        <v>0</v>
      </c>
      <c r="U326" s="6">
        <f t="shared" si="51"/>
        <v>0</v>
      </c>
      <c r="V326" s="6">
        <f t="shared" si="51"/>
        <v>0</v>
      </c>
      <c r="W326" s="6">
        <f t="shared" si="51"/>
        <v>0</v>
      </c>
    </row>
    <row r="327" spans="1:23">
      <c r="A327" s="5">
        <f t="shared" si="44"/>
        <v>0.31800000000000023</v>
      </c>
      <c r="B327" s="10">
        <f t="shared" ref="B327:B390" si="53">SUM(D327:W327)</f>
        <v>-1.142041018693265</v>
      </c>
      <c r="D327" s="6">
        <f t="shared" si="52"/>
        <v>-1.1420410186930199</v>
      </c>
      <c r="E327" s="6">
        <f t="shared" si="52"/>
        <v>-2.4514017545150764E-13</v>
      </c>
      <c r="F327" s="6">
        <f t="shared" si="52"/>
        <v>-1.3388665619631906E-36</v>
      </c>
      <c r="G327" s="6">
        <f t="shared" si="52"/>
        <v>-6.4135813341594347E-70</v>
      </c>
      <c r="H327" s="6">
        <f t="shared" si="52"/>
        <v>-3.7953030561490837E-113</v>
      </c>
      <c r="I327" s="6">
        <f t="shared" si="52"/>
        <v>-3.2163310564879064E-166</v>
      </c>
      <c r="J327" s="6">
        <f t="shared" si="52"/>
        <v>-4.2190611515447778E-229</v>
      </c>
      <c r="K327" s="6">
        <f t="shared" si="52"/>
        <v>-8.9706492094059611E-302</v>
      </c>
      <c r="L327" s="6">
        <f t="shared" si="52"/>
        <v>0</v>
      </c>
      <c r="M327" s="6">
        <f t="shared" si="52"/>
        <v>0</v>
      </c>
      <c r="N327" s="6">
        <f t="shared" si="52"/>
        <v>0</v>
      </c>
      <c r="O327" s="6">
        <f t="shared" si="52"/>
        <v>0</v>
      </c>
      <c r="P327" s="6">
        <f t="shared" si="52"/>
        <v>0</v>
      </c>
      <c r="Q327" s="6">
        <f t="shared" si="52"/>
        <v>0</v>
      </c>
      <c r="R327" s="6">
        <f t="shared" si="52"/>
        <v>0</v>
      </c>
      <c r="S327" s="6">
        <f t="shared" si="52"/>
        <v>0</v>
      </c>
      <c r="T327" s="6">
        <f t="shared" si="51"/>
        <v>0</v>
      </c>
      <c r="U327" s="6">
        <f t="shared" si="51"/>
        <v>0</v>
      </c>
      <c r="V327" s="6">
        <f t="shared" si="51"/>
        <v>0</v>
      </c>
      <c r="W327" s="6">
        <f t="shared" si="51"/>
        <v>0</v>
      </c>
    </row>
    <row r="328" spans="1:23">
      <c r="A328" s="5">
        <f t="shared" ref="A328:A391" si="54">A327+$A$3</f>
        <v>0.31900000000000023</v>
      </c>
      <c r="B328" s="10">
        <f t="shared" si="53"/>
        <v>-1.1081336606289689</v>
      </c>
      <c r="D328" s="6">
        <f t="shared" si="52"/>
        <v>-1.1081336606287613</v>
      </c>
      <c r="E328" s="6">
        <f t="shared" si="52"/>
        <v>-2.0757247008106359E-13</v>
      </c>
      <c r="F328" s="6">
        <f t="shared" si="52"/>
        <v>-9.0541546520459488E-37</v>
      </c>
      <c r="G328" s="6">
        <f t="shared" si="52"/>
        <v>-3.1666703873296653E-70</v>
      </c>
      <c r="H328" s="6">
        <f t="shared" si="52"/>
        <v>-1.2506444515329E-113</v>
      </c>
      <c r="I328" s="6">
        <f t="shared" si="52"/>
        <v>-6.4657203810992694E-167</v>
      </c>
      <c r="J328" s="6">
        <f t="shared" si="52"/>
        <v>-4.7295639651182812E-230</v>
      </c>
      <c r="K328" s="6">
        <f t="shared" si="52"/>
        <v>-5.1257479176929717E-303</v>
      </c>
      <c r="L328" s="6">
        <f t="shared" si="52"/>
        <v>0</v>
      </c>
      <c r="M328" s="6">
        <f t="shared" si="52"/>
        <v>0</v>
      </c>
      <c r="N328" s="6">
        <f t="shared" si="52"/>
        <v>0</v>
      </c>
      <c r="O328" s="6">
        <f t="shared" si="52"/>
        <v>0</v>
      </c>
      <c r="P328" s="6">
        <f t="shared" si="52"/>
        <v>0</v>
      </c>
      <c r="Q328" s="6">
        <f t="shared" si="52"/>
        <v>0</v>
      </c>
      <c r="R328" s="6">
        <f t="shared" si="52"/>
        <v>0</v>
      </c>
      <c r="S328" s="6">
        <f t="shared" si="52"/>
        <v>0</v>
      </c>
      <c r="T328" s="6">
        <f t="shared" si="51"/>
        <v>0</v>
      </c>
      <c r="U328" s="6">
        <f t="shared" si="51"/>
        <v>0</v>
      </c>
      <c r="V328" s="6">
        <f t="shared" si="51"/>
        <v>0</v>
      </c>
      <c r="W328" s="6">
        <f t="shared" si="51"/>
        <v>0</v>
      </c>
    </row>
    <row r="329" spans="1:23">
      <c r="A329" s="5">
        <f t="shared" si="54"/>
        <v>0.32000000000000023</v>
      </c>
      <c r="B329" s="10">
        <f t="shared" si="53"/>
        <v>-1.0750290945938241</v>
      </c>
      <c r="D329" s="6">
        <f t="shared" si="52"/>
        <v>-1.0750290945936485</v>
      </c>
      <c r="E329" s="6">
        <f t="shared" si="52"/>
        <v>-1.7563519654975497E-13</v>
      </c>
      <c r="F329" s="6">
        <f t="shared" si="52"/>
        <v>-6.1130005789636391E-37</v>
      </c>
      <c r="G329" s="6">
        <f t="shared" si="52"/>
        <v>-1.559027383693395E-70</v>
      </c>
      <c r="H329" s="6">
        <f t="shared" si="52"/>
        <v>-4.10266571288148E-114</v>
      </c>
      <c r="I329" s="6">
        <f t="shared" si="52"/>
        <v>-1.29139106831097E-167</v>
      </c>
      <c r="J329" s="6">
        <f t="shared" si="52"/>
        <v>-5.2552631872563628E-231</v>
      </c>
      <c r="K329" s="6">
        <f t="shared" si="52"/>
        <v>-2.8952474501105641E-304</v>
      </c>
      <c r="L329" s="6">
        <f t="shared" si="52"/>
        <v>0</v>
      </c>
      <c r="M329" s="6">
        <f t="shared" si="52"/>
        <v>0</v>
      </c>
      <c r="N329" s="6">
        <f t="shared" si="52"/>
        <v>0</v>
      </c>
      <c r="O329" s="6">
        <f t="shared" si="52"/>
        <v>0</v>
      </c>
      <c r="P329" s="6">
        <f t="shared" si="52"/>
        <v>0</v>
      </c>
      <c r="Q329" s="6">
        <f t="shared" si="52"/>
        <v>0</v>
      </c>
      <c r="R329" s="6">
        <f t="shared" si="52"/>
        <v>0</v>
      </c>
      <c r="S329" s="6">
        <f t="shared" si="52"/>
        <v>0</v>
      </c>
      <c r="T329" s="6">
        <f t="shared" si="51"/>
        <v>0</v>
      </c>
      <c r="U329" s="6">
        <f t="shared" si="51"/>
        <v>0</v>
      </c>
      <c r="V329" s="6">
        <f t="shared" si="51"/>
        <v>0</v>
      </c>
      <c r="W329" s="6">
        <f t="shared" si="51"/>
        <v>0</v>
      </c>
    </row>
    <row r="330" spans="1:23">
      <c r="A330" s="5">
        <f t="shared" si="54"/>
        <v>0.32100000000000023</v>
      </c>
      <c r="B330" s="10">
        <f t="shared" si="53"/>
        <v>-1.0427150229343758</v>
      </c>
      <c r="D330" s="6">
        <f t="shared" si="52"/>
        <v>-1.0427150229342272</v>
      </c>
      <c r="E330" s="6">
        <f t="shared" si="52"/>
        <v>-1.4850416522639722E-13</v>
      </c>
      <c r="F330" s="6">
        <f t="shared" si="52"/>
        <v>-4.1205393067513171E-37</v>
      </c>
      <c r="G330" s="6">
        <f t="shared" si="52"/>
        <v>-7.6532912369917039E-71</v>
      </c>
      <c r="H330" s="6">
        <f t="shared" si="52"/>
        <v>-1.339786009135181E-114</v>
      </c>
      <c r="I330" s="6">
        <f t="shared" si="52"/>
        <v>-2.5625481763367103E-168</v>
      </c>
      <c r="J330" s="6">
        <f t="shared" si="52"/>
        <v>-5.7878939330823355E-232</v>
      </c>
      <c r="K330" s="6">
        <f t="shared" si="52"/>
        <v>-1.6165500208170642E-305</v>
      </c>
      <c r="L330" s="6">
        <f t="shared" si="52"/>
        <v>0</v>
      </c>
      <c r="M330" s="6">
        <f t="shared" si="52"/>
        <v>0</v>
      </c>
      <c r="N330" s="6">
        <f t="shared" si="52"/>
        <v>0</v>
      </c>
      <c r="O330" s="6">
        <f t="shared" si="52"/>
        <v>0</v>
      </c>
      <c r="P330" s="6">
        <f t="shared" si="52"/>
        <v>0</v>
      </c>
      <c r="Q330" s="6">
        <f t="shared" si="52"/>
        <v>0</v>
      </c>
      <c r="R330" s="6">
        <f t="shared" si="52"/>
        <v>0</v>
      </c>
      <c r="S330" s="6">
        <f t="shared" si="52"/>
        <v>0</v>
      </c>
      <c r="T330" s="6">
        <f t="shared" si="51"/>
        <v>0</v>
      </c>
      <c r="U330" s="6">
        <f t="shared" si="51"/>
        <v>0</v>
      </c>
      <c r="V330" s="6">
        <f t="shared" si="51"/>
        <v>0</v>
      </c>
      <c r="W330" s="6">
        <f t="shared" si="51"/>
        <v>0</v>
      </c>
    </row>
    <row r="331" spans="1:23">
      <c r="A331" s="5">
        <f t="shared" si="54"/>
        <v>0.32200000000000023</v>
      </c>
      <c r="B331" s="10">
        <f t="shared" si="53"/>
        <v>-1.0111791318597694</v>
      </c>
      <c r="D331" s="6">
        <f t="shared" si="52"/>
        <v>-1.0111791318596439</v>
      </c>
      <c r="E331" s="6">
        <f t="shared" si="52"/>
        <v>-1.2547284603569357E-13</v>
      </c>
      <c r="F331" s="6">
        <f t="shared" si="52"/>
        <v>-2.772962206409459E-37</v>
      </c>
      <c r="G331" s="6">
        <f t="shared" si="52"/>
        <v>-3.7461168222237944E-71</v>
      </c>
      <c r="H331" s="6">
        <f t="shared" si="52"/>
        <v>-4.3554588321501084E-115</v>
      </c>
      <c r="I331" s="6">
        <f t="shared" si="52"/>
        <v>-5.0518258668404196E-169</v>
      </c>
      <c r="J331" s="6">
        <f t="shared" si="52"/>
        <v>-6.3180631622256963E-233</v>
      </c>
      <c r="K331" s="6">
        <f t="shared" si="52"/>
        <v>-8.9216968931734157E-307</v>
      </c>
      <c r="L331" s="6">
        <f t="shared" si="52"/>
        <v>0</v>
      </c>
      <c r="M331" s="6">
        <f t="shared" si="52"/>
        <v>0</v>
      </c>
      <c r="N331" s="6">
        <f t="shared" si="52"/>
        <v>0</v>
      </c>
      <c r="O331" s="6">
        <f t="shared" si="52"/>
        <v>0</v>
      </c>
      <c r="P331" s="6">
        <f t="shared" si="52"/>
        <v>0</v>
      </c>
      <c r="Q331" s="6">
        <f t="shared" si="52"/>
        <v>0</v>
      </c>
      <c r="R331" s="6">
        <f t="shared" si="52"/>
        <v>0</v>
      </c>
      <c r="S331" s="6">
        <f t="shared" si="52"/>
        <v>0</v>
      </c>
      <c r="T331" s="6">
        <f t="shared" si="51"/>
        <v>0</v>
      </c>
      <c r="U331" s="6">
        <f t="shared" si="51"/>
        <v>0</v>
      </c>
      <c r="V331" s="6">
        <f t="shared" si="51"/>
        <v>0</v>
      </c>
      <c r="W331" s="6">
        <f t="shared" si="51"/>
        <v>0</v>
      </c>
    </row>
    <row r="332" spans="1:23">
      <c r="A332" s="5">
        <f t="shared" si="54"/>
        <v>0.32300000000000023</v>
      </c>
      <c r="B332" s="10">
        <f t="shared" si="53"/>
        <v>-0.98040909855849712</v>
      </c>
      <c r="D332" s="6">
        <f t="shared" si="52"/>
        <v>-0.9804090985583912</v>
      </c>
      <c r="E332" s="6">
        <f t="shared" si="52"/>
        <v>-1.05936015131794E-13</v>
      </c>
      <c r="F332" s="6">
        <f t="shared" si="52"/>
        <v>-1.8630360642846675E-37</v>
      </c>
      <c r="G332" s="6">
        <f t="shared" si="52"/>
        <v>-1.8283019323660966E-71</v>
      </c>
      <c r="H332" s="6">
        <f t="shared" si="52"/>
        <v>-1.4094629298419889E-115</v>
      </c>
      <c r="I332" s="6">
        <f t="shared" si="52"/>
        <v>-9.8940797008370381E-170</v>
      </c>
      <c r="J332" s="6">
        <f t="shared" si="52"/>
        <v>-6.8354826890195569E-234</v>
      </c>
      <c r="K332" s="6">
        <f t="shared" si="52"/>
        <v>-4.8667635401022443E-308</v>
      </c>
      <c r="L332" s="6">
        <f t="shared" si="52"/>
        <v>0</v>
      </c>
      <c r="M332" s="6">
        <f t="shared" si="52"/>
        <v>0</v>
      </c>
      <c r="N332" s="6">
        <f t="shared" si="52"/>
        <v>0</v>
      </c>
      <c r="O332" s="6">
        <f t="shared" si="52"/>
        <v>0</v>
      </c>
      <c r="P332" s="6">
        <f t="shared" si="52"/>
        <v>0</v>
      </c>
      <c r="Q332" s="6">
        <f t="shared" si="52"/>
        <v>0</v>
      </c>
      <c r="R332" s="6">
        <f t="shared" si="52"/>
        <v>0</v>
      </c>
      <c r="S332" s="6">
        <f t="shared" si="52"/>
        <v>0</v>
      </c>
      <c r="T332" s="6">
        <f t="shared" si="51"/>
        <v>0</v>
      </c>
      <c r="U332" s="6">
        <f t="shared" si="51"/>
        <v>0</v>
      </c>
      <c r="V332" s="6">
        <f t="shared" si="51"/>
        <v>0</v>
      </c>
      <c r="W332" s="6">
        <f t="shared" si="51"/>
        <v>0</v>
      </c>
    </row>
    <row r="333" spans="1:23">
      <c r="A333" s="5">
        <f t="shared" si="54"/>
        <v>0.32400000000000023</v>
      </c>
      <c r="B333" s="10">
        <f t="shared" si="53"/>
        <v>-0.9503925981629614</v>
      </c>
      <c r="D333" s="6">
        <f t="shared" si="52"/>
        <v>-0.95039259816287203</v>
      </c>
      <c r="E333" s="6">
        <f t="shared" si="52"/>
        <v>-8.9375610156499731E-14</v>
      </c>
      <c r="F333" s="6">
        <f t="shared" si="52"/>
        <v>-1.2496348891376283E-37</v>
      </c>
      <c r="G333" s="6">
        <f t="shared" si="52"/>
        <v>-8.8969872903942577E-72</v>
      </c>
      <c r="H333" s="6">
        <f t="shared" si="52"/>
        <v>-4.5403229281815033E-116</v>
      </c>
      <c r="I333" s="6">
        <f t="shared" si="52"/>
        <v>-1.9250486785164869E-170</v>
      </c>
      <c r="J333" s="6">
        <f t="shared" si="52"/>
        <v>-7.3292695468704844E-235</v>
      </c>
      <c r="K333" s="6">
        <f t="shared" si="52"/>
        <v>0</v>
      </c>
      <c r="L333" s="6">
        <f t="shared" si="52"/>
        <v>0</v>
      </c>
      <c r="M333" s="6">
        <f t="shared" si="52"/>
        <v>0</v>
      </c>
      <c r="N333" s="6">
        <f t="shared" si="52"/>
        <v>0</v>
      </c>
      <c r="O333" s="6">
        <f t="shared" si="52"/>
        <v>0</v>
      </c>
      <c r="P333" s="6">
        <f t="shared" si="52"/>
        <v>0</v>
      </c>
      <c r="Q333" s="6">
        <f t="shared" si="52"/>
        <v>0</v>
      </c>
      <c r="R333" s="6">
        <f t="shared" si="52"/>
        <v>0</v>
      </c>
      <c r="S333" s="6">
        <f t="shared" si="52"/>
        <v>0</v>
      </c>
      <c r="T333" s="6">
        <f t="shared" si="51"/>
        <v>0</v>
      </c>
      <c r="U333" s="6">
        <f t="shared" si="51"/>
        <v>0</v>
      </c>
      <c r="V333" s="6">
        <f t="shared" si="51"/>
        <v>0</v>
      </c>
      <c r="W333" s="6">
        <f t="shared" si="51"/>
        <v>0</v>
      </c>
    </row>
    <row r="334" spans="1:23">
      <c r="A334" s="5">
        <f t="shared" si="54"/>
        <v>0.32500000000000023</v>
      </c>
      <c r="B334" s="10">
        <f t="shared" si="53"/>
        <v>-0.92111731055950963</v>
      </c>
      <c r="D334" s="6">
        <f t="shared" si="52"/>
        <v>-0.92111731055943424</v>
      </c>
      <c r="E334" s="6">
        <f t="shared" si="52"/>
        <v>-7.5348504909352978E-14</v>
      </c>
      <c r="F334" s="6">
        <f t="shared" si="52"/>
        <v>-8.3680973757996932E-38</v>
      </c>
      <c r="G334" s="6">
        <f t="shared" si="52"/>
        <v>-4.3167945247872764E-72</v>
      </c>
      <c r="H334" s="6">
        <f t="shared" si="52"/>
        <v>-1.4558787465013526E-116</v>
      </c>
      <c r="I334" s="6">
        <f t="shared" si="52"/>
        <v>-3.7207958444335133E-171</v>
      </c>
      <c r="J334" s="6">
        <f t="shared" si="52"/>
        <v>-7.7883036610644626E-236</v>
      </c>
      <c r="K334" s="6">
        <f t="shared" si="52"/>
        <v>0</v>
      </c>
      <c r="L334" s="6">
        <f t="shared" si="52"/>
        <v>0</v>
      </c>
      <c r="M334" s="6">
        <f t="shared" si="52"/>
        <v>0</v>
      </c>
      <c r="N334" s="6">
        <f t="shared" si="52"/>
        <v>0</v>
      </c>
      <c r="O334" s="6">
        <f t="shared" si="52"/>
        <v>0</v>
      </c>
      <c r="P334" s="6">
        <f t="shared" si="52"/>
        <v>0</v>
      </c>
      <c r="Q334" s="6">
        <f t="shared" si="52"/>
        <v>0</v>
      </c>
      <c r="R334" s="6">
        <f t="shared" si="52"/>
        <v>0</v>
      </c>
      <c r="S334" s="6">
        <f t="shared" si="52"/>
        <v>0</v>
      </c>
      <c r="T334" s="6">
        <f t="shared" si="51"/>
        <v>0</v>
      </c>
      <c r="U334" s="6">
        <f t="shared" si="51"/>
        <v>0</v>
      </c>
      <c r="V334" s="6">
        <f t="shared" si="51"/>
        <v>0</v>
      </c>
      <c r="W334" s="6">
        <f t="shared" si="51"/>
        <v>0</v>
      </c>
    </row>
    <row r="335" spans="1:23">
      <c r="A335" s="5">
        <f t="shared" si="54"/>
        <v>0.32600000000000023</v>
      </c>
      <c r="B335" s="10">
        <f t="shared" si="53"/>
        <v>-0.89257092704170204</v>
      </c>
      <c r="D335" s="6">
        <f t="shared" si="52"/>
        <v>-0.89257092704163854</v>
      </c>
      <c r="E335" s="6">
        <f t="shared" si="52"/>
        <v>-6.3475950863264797E-14</v>
      </c>
      <c r="F335" s="6">
        <f t="shared" si="52"/>
        <v>-5.5943435762743282E-38</v>
      </c>
      <c r="G335" s="6">
        <f t="shared" si="52"/>
        <v>-2.0883246924040317E-72</v>
      </c>
      <c r="H335" s="6">
        <f t="shared" si="52"/>
        <v>-4.6468756797974126E-117</v>
      </c>
      <c r="I335" s="6">
        <f t="shared" si="52"/>
        <v>-7.1440793519085769E-172</v>
      </c>
      <c r="J335" s="6">
        <f t="shared" si="52"/>
        <v>-8.2016279756271424E-237</v>
      </c>
      <c r="K335" s="6">
        <f t="shared" si="52"/>
        <v>0</v>
      </c>
      <c r="L335" s="6">
        <f t="shared" si="52"/>
        <v>0</v>
      </c>
      <c r="M335" s="6">
        <f t="shared" si="52"/>
        <v>0</v>
      </c>
      <c r="N335" s="6">
        <f t="shared" si="52"/>
        <v>0</v>
      </c>
      <c r="O335" s="6">
        <f t="shared" si="52"/>
        <v>0</v>
      </c>
      <c r="P335" s="6">
        <f t="shared" si="52"/>
        <v>0</v>
      </c>
      <c r="Q335" s="6">
        <f t="shared" si="52"/>
        <v>0</v>
      </c>
      <c r="R335" s="6">
        <f t="shared" si="52"/>
        <v>0</v>
      </c>
      <c r="S335" s="6">
        <f t="shared" si="52"/>
        <v>0</v>
      </c>
      <c r="T335" s="6">
        <f t="shared" si="51"/>
        <v>0</v>
      </c>
      <c r="U335" s="6">
        <f t="shared" si="51"/>
        <v>0</v>
      </c>
      <c r="V335" s="6">
        <f t="shared" si="51"/>
        <v>0</v>
      </c>
      <c r="W335" s="6">
        <f t="shared" si="51"/>
        <v>0</v>
      </c>
    </row>
    <row r="336" spans="1:23">
      <c r="A336" s="5">
        <f t="shared" si="54"/>
        <v>0.32700000000000023</v>
      </c>
      <c r="B336" s="10">
        <f t="shared" si="53"/>
        <v>-0.86474115680482555</v>
      </c>
      <c r="D336" s="6">
        <f t="shared" si="52"/>
        <v>-0.86474115680477215</v>
      </c>
      <c r="E336" s="6">
        <f t="shared" si="52"/>
        <v>-5.3434465100048499E-14</v>
      </c>
      <c r="F336" s="6">
        <f t="shared" si="52"/>
        <v>-3.7337693216661031E-38</v>
      </c>
      <c r="G336" s="6">
        <f t="shared" si="52"/>
        <v>-1.0072743466349535E-72</v>
      </c>
      <c r="H336" s="6">
        <f t="shared" si="52"/>
        <v>-1.4763395697942989E-117</v>
      </c>
      <c r="I336" s="6">
        <f t="shared" si="52"/>
        <v>-1.3625782224672623E-172</v>
      </c>
      <c r="J336" s="6">
        <f t="shared" si="52"/>
        <v>-8.5588720186711601E-238</v>
      </c>
      <c r="K336" s="6">
        <f t="shared" si="52"/>
        <v>0</v>
      </c>
      <c r="L336" s="6">
        <f t="shared" si="52"/>
        <v>0</v>
      </c>
      <c r="M336" s="6">
        <f t="shared" si="52"/>
        <v>0</v>
      </c>
      <c r="N336" s="6">
        <f t="shared" si="52"/>
        <v>0</v>
      </c>
      <c r="O336" s="6">
        <f t="shared" si="52"/>
        <v>0</v>
      </c>
      <c r="P336" s="6">
        <f t="shared" si="52"/>
        <v>0</v>
      </c>
      <c r="Q336" s="6">
        <f t="shared" si="52"/>
        <v>0</v>
      </c>
      <c r="R336" s="6">
        <f t="shared" si="52"/>
        <v>0</v>
      </c>
      <c r="S336" s="6">
        <f t="shared" si="52"/>
        <v>0</v>
      </c>
      <c r="T336" s="6">
        <f t="shared" si="51"/>
        <v>0</v>
      </c>
      <c r="U336" s="6">
        <f t="shared" si="51"/>
        <v>0</v>
      </c>
      <c r="V336" s="6">
        <f t="shared" si="51"/>
        <v>0</v>
      </c>
      <c r="W336" s="6">
        <f t="shared" si="51"/>
        <v>0</v>
      </c>
    </row>
    <row r="337" spans="1:23">
      <c r="A337" s="5">
        <f t="shared" si="54"/>
        <v>0.32800000000000024</v>
      </c>
      <c r="B337" s="10">
        <f t="shared" si="53"/>
        <v>-0.83761573327977212</v>
      </c>
      <c r="D337" s="6">
        <f t="shared" si="52"/>
        <v>-0.83761573327972716</v>
      </c>
      <c r="E337" s="6">
        <f t="shared" si="52"/>
        <v>-4.4947972438103552E-14</v>
      </c>
      <c r="F337" s="6">
        <f t="shared" si="52"/>
        <v>-2.4878195102156275E-38</v>
      </c>
      <c r="G337" s="6">
        <f t="shared" si="52"/>
        <v>-4.8440148948529924E-73</v>
      </c>
      <c r="H337" s="6">
        <f t="shared" si="52"/>
        <v>-4.6686655926336357E-118</v>
      </c>
      <c r="I337" s="6">
        <f t="shared" si="52"/>
        <v>-2.5814859099306265E-173</v>
      </c>
      <c r="J337" s="6">
        <f t="shared" si="52"/>
        <v>-8.8506767916479862E-239</v>
      </c>
      <c r="K337" s="6">
        <f t="shared" si="52"/>
        <v>0</v>
      </c>
      <c r="L337" s="6">
        <f t="shared" si="52"/>
        <v>0</v>
      </c>
      <c r="M337" s="6">
        <f t="shared" si="52"/>
        <v>0</v>
      </c>
      <c r="N337" s="6">
        <f t="shared" si="52"/>
        <v>0</v>
      </c>
      <c r="O337" s="6">
        <f t="shared" si="52"/>
        <v>0</v>
      </c>
      <c r="P337" s="6">
        <f t="shared" si="52"/>
        <v>0</v>
      </c>
      <c r="Q337" s="6">
        <f t="shared" si="52"/>
        <v>0</v>
      </c>
      <c r="R337" s="6">
        <f t="shared" si="52"/>
        <v>0</v>
      </c>
      <c r="S337" s="6">
        <f t="shared" si="52"/>
        <v>0</v>
      </c>
      <c r="T337" s="6">
        <f t="shared" si="51"/>
        <v>0</v>
      </c>
      <c r="U337" s="6">
        <f t="shared" si="51"/>
        <v>0</v>
      </c>
      <c r="V337" s="6">
        <f t="shared" si="51"/>
        <v>0</v>
      </c>
      <c r="W337" s="6">
        <f t="shared" si="51"/>
        <v>0</v>
      </c>
    </row>
    <row r="338" spans="1:23">
      <c r="A338" s="5">
        <f t="shared" si="54"/>
        <v>0.32900000000000024</v>
      </c>
      <c r="B338" s="10">
        <f t="shared" si="53"/>
        <v>-0.81118242030465948</v>
      </c>
      <c r="D338" s="6">
        <f t="shared" si="52"/>
        <v>-0.81118242030462173</v>
      </c>
      <c r="E338" s="6">
        <f t="shared" si="52"/>
        <v>-3.7781034243969164E-14</v>
      </c>
      <c r="F338" s="6">
        <f t="shared" si="52"/>
        <v>-1.6548566615699486E-38</v>
      </c>
      <c r="G338" s="6">
        <f t="shared" si="52"/>
        <v>-2.3225546167640016E-73</v>
      </c>
      <c r="H338" s="6">
        <f t="shared" si="52"/>
        <v>-1.4695097950272079E-118</v>
      </c>
      <c r="I338" s="6">
        <f t="shared" si="52"/>
        <v>-4.8580229921714606E-174</v>
      </c>
      <c r="J338" s="6">
        <f t="shared" si="52"/>
        <v>-9.0690971843713211E-240</v>
      </c>
      <c r="K338" s="6">
        <f t="shared" si="52"/>
        <v>0</v>
      </c>
      <c r="L338" s="6">
        <f t="shared" si="52"/>
        <v>0</v>
      </c>
      <c r="M338" s="6">
        <f t="shared" si="52"/>
        <v>0</v>
      </c>
      <c r="N338" s="6">
        <f t="shared" si="52"/>
        <v>0</v>
      </c>
      <c r="O338" s="6">
        <f t="shared" si="52"/>
        <v>0</v>
      </c>
      <c r="P338" s="6">
        <f t="shared" si="52"/>
        <v>0</v>
      </c>
      <c r="Q338" s="6">
        <f t="shared" si="52"/>
        <v>0</v>
      </c>
      <c r="R338" s="6">
        <f t="shared" si="52"/>
        <v>0</v>
      </c>
      <c r="S338" s="6">
        <f t="shared" si="52"/>
        <v>0</v>
      </c>
      <c r="T338" s="6">
        <f t="shared" si="51"/>
        <v>0</v>
      </c>
      <c r="U338" s="6">
        <f t="shared" si="51"/>
        <v>0</v>
      </c>
      <c r="V338" s="6">
        <f t="shared" si="51"/>
        <v>0</v>
      </c>
      <c r="W338" s="6">
        <f t="shared" si="51"/>
        <v>0</v>
      </c>
    </row>
    <row r="339" spans="1:23">
      <c r="A339" s="5">
        <f t="shared" si="54"/>
        <v>0.33000000000000024</v>
      </c>
      <c r="B339" s="10">
        <f t="shared" si="53"/>
        <v>-0.78542901813264232</v>
      </c>
      <c r="D339" s="6">
        <f t="shared" si="52"/>
        <v>-0.78542901813261057</v>
      </c>
      <c r="E339" s="6">
        <f t="shared" si="52"/>
        <v>-3.1733018072678323E-14</v>
      </c>
      <c r="F339" s="6">
        <f t="shared" si="52"/>
        <v>-1.0989276464153836E-38</v>
      </c>
      <c r="G339" s="6">
        <f t="shared" si="52"/>
        <v>-1.1102581564007841E-73</v>
      </c>
      <c r="H339" s="6">
        <f t="shared" si="52"/>
        <v>-4.6038089298914899E-119</v>
      </c>
      <c r="I339" s="6">
        <f t="shared" si="52"/>
        <v>-9.0806966417516811E-175</v>
      </c>
      <c r="J339" s="6">
        <f t="shared" si="52"/>
        <v>-9.2079580995222198E-241</v>
      </c>
      <c r="K339" s="6">
        <f t="shared" si="52"/>
        <v>0</v>
      </c>
      <c r="L339" s="6">
        <f t="shared" si="52"/>
        <v>0</v>
      </c>
      <c r="M339" s="6">
        <f t="shared" si="52"/>
        <v>0</v>
      </c>
      <c r="N339" s="6">
        <f t="shared" si="52"/>
        <v>0</v>
      </c>
      <c r="O339" s="6">
        <f t="shared" si="52"/>
        <v>0</v>
      </c>
      <c r="P339" s="6">
        <f t="shared" si="52"/>
        <v>0</v>
      </c>
      <c r="Q339" s="6">
        <f t="shared" si="52"/>
        <v>0</v>
      </c>
      <c r="R339" s="6">
        <f t="shared" si="52"/>
        <v>0</v>
      </c>
      <c r="S339" s="6">
        <f t="shared" ref="S339:W354" si="55">EXP($A339-S$4*EXP(4*$A339))*(-64*S$4^3*EXP(12*$A339) +240*S$4^2*EXP(8*$A339)-120*S$4*EXP(4*$A339))</f>
        <v>0</v>
      </c>
      <c r="T339" s="6">
        <f t="shared" si="55"/>
        <v>0</v>
      </c>
      <c r="U339" s="6">
        <f t="shared" si="55"/>
        <v>0</v>
      </c>
      <c r="V339" s="6">
        <f t="shared" si="55"/>
        <v>0</v>
      </c>
      <c r="W339" s="6">
        <f t="shared" si="55"/>
        <v>0</v>
      </c>
    </row>
    <row r="340" spans="1:23">
      <c r="A340" s="5">
        <f t="shared" si="54"/>
        <v>0.33100000000000024</v>
      </c>
      <c r="B340" s="10">
        <f t="shared" si="53"/>
        <v>-0.76034336927469959</v>
      </c>
      <c r="D340" s="6">
        <f t="shared" ref="D340:S355" si="56">EXP($A340-D$4*EXP(4*$A340))*(-64*D$4^3*EXP(12*$A340) +240*D$4^2*EXP(8*$A340)-120*D$4*EXP(4*$A340))</f>
        <v>-0.76034336927467294</v>
      </c>
      <c r="E340" s="6">
        <f t="shared" si="56"/>
        <v>-2.6633081234288429E-14</v>
      </c>
      <c r="F340" s="6">
        <f t="shared" si="56"/>
        <v>-7.2852101648229513E-39</v>
      </c>
      <c r="G340" s="6">
        <f t="shared" si="56"/>
        <v>-5.29144591234802E-74</v>
      </c>
      <c r="H340" s="6">
        <f t="shared" si="56"/>
        <v>-1.4355523334948096E-119</v>
      </c>
      <c r="I340" s="6">
        <f t="shared" si="56"/>
        <v>-1.6859194453854907E-175</v>
      </c>
      <c r="J340" s="6">
        <f t="shared" si="56"/>
        <v>-9.2631422301316065E-242</v>
      </c>
      <c r="K340" s="6">
        <f t="shared" si="56"/>
        <v>0</v>
      </c>
      <c r="L340" s="6">
        <f t="shared" si="56"/>
        <v>0</v>
      </c>
      <c r="M340" s="6">
        <f t="shared" si="56"/>
        <v>0</v>
      </c>
      <c r="N340" s="6">
        <f t="shared" si="56"/>
        <v>0</v>
      </c>
      <c r="O340" s="6">
        <f t="shared" si="56"/>
        <v>0</v>
      </c>
      <c r="P340" s="6">
        <f t="shared" si="56"/>
        <v>0</v>
      </c>
      <c r="Q340" s="6">
        <f t="shared" si="56"/>
        <v>0</v>
      </c>
      <c r="R340" s="6">
        <f t="shared" si="56"/>
        <v>0</v>
      </c>
      <c r="S340" s="6">
        <f t="shared" si="56"/>
        <v>0</v>
      </c>
      <c r="T340" s="6">
        <f t="shared" si="55"/>
        <v>0</v>
      </c>
      <c r="U340" s="6">
        <f t="shared" si="55"/>
        <v>0</v>
      </c>
      <c r="V340" s="6">
        <f t="shared" si="55"/>
        <v>0</v>
      </c>
      <c r="W340" s="6">
        <f t="shared" si="55"/>
        <v>0</v>
      </c>
    </row>
    <row r="341" spans="1:23">
      <c r="A341" s="5">
        <f t="shared" si="54"/>
        <v>0.33200000000000024</v>
      </c>
      <c r="B341" s="10">
        <f t="shared" si="53"/>
        <v>-0.73591336417616193</v>
      </c>
      <c r="D341" s="6">
        <f t="shared" si="56"/>
        <v>-0.73591336417613962</v>
      </c>
      <c r="E341" s="6">
        <f t="shared" si="56"/>
        <v>-2.2335857959433535E-14</v>
      </c>
      <c r="F341" s="6">
        <f t="shared" si="56"/>
        <v>-4.8214358464347357E-39</v>
      </c>
      <c r="G341" s="6">
        <f t="shared" si="56"/>
        <v>-2.5142697041177573E-74</v>
      </c>
      <c r="H341" s="6">
        <f t="shared" si="56"/>
        <v>-4.4552236753073529E-120</v>
      </c>
      <c r="I341" s="6">
        <f t="shared" si="56"/>
        <v>-3.1088569009249693E-176</v>
      </c>
      <c r="J341" s="6">
        <f t="shared" si="56"/>
        <v>-9.2327909251341475E-243</v>
      </c>
      <c r="K341" s="6">
        <f t="shared" si="56"/>
        <v>0</v>
      </c>
      <c r="L341" s="6">
        <f t="shared" si="56"/>
        <v>0</v>
      </c>
      <c r="M341" s="6">
        <f t="shared" si="56"/>
        <v>0</v>
      </c>
      <c r="N341" s="6">
        <f t="shared" si="56"/>
        <v>0</v>
      </c>
      <c r="O341" s="6">
        <f t="shared" si="56"/>
        <v>0</v>
      </c>
      <c r="P341" s="6">
        <f t="shared" si="56"/>
        <v>0</v>
      </c>
      <c r="Q341" s="6">
        <f t="shared" si="56"/>
        <v>0</v>
      </c>
      <c r="R341" s="6">
        <f t="shared" si="56"/>
        <v>0</v>
      </c>
      <c r="S341" s="6">
        <f t="shared" si="56"/>
        <v>0</v>
      </c>
      <c r="T341" s="6">
        <f t="shared" si="55"/>
        <v>0</v>
      </c>
      <c r="U341" s="6">
        <f t="shared" si="55"/>
        <v>0</v>
      </c>
      <c r="V341" s="6">
        <f t="shared" si="55"/>
        <v>0</v>
      </c>
      <c r="W341" s="6">
        <f t="shared" si="55"/>
        <v>0</v>
      </c>
    </row>
    <row r="342" spans="1:23">
      <c r="A342" s="5">
        <f t="shared" si="54"/>
        <v>0.33300000000000024</v>
      </c>
      <c r="B342" s="10">
        <f t="shared" si="53"/>
        <v>-0.71212694672608323</v>
      </c>
      <c r="D342" s="6">
        <f t="shared" si="56"/>
        <v>-0.71212694672606447</v>
      </c>
      <c r="E342" s="6">
        <f t="shared" si="56"/>
        <v>-1.8717754321951814E-14</v>
      </c>
      <c r="F342" s="6">
        <f t="shared" si="56"/>
        <v>-3.1854373177709935E-39</v>
      </c>
      <c r="G342" s="6">
        <f t="shared" si="56"/>
        <v>-1.1910533493372349E-74</v>
      </c>
      <c r="H342" s="6">
        <f t="shared" si="56"/>
        <v>-1.3761333506807989E-120</v>
      </c>
      <c r="I342" s="6">
        <f t="shared" si="56"/>
        <v>-5.693758809863916E-177</v>
      </c>
      <c r="J342" s="6">
        <f t="shared" si="56"/>
        <v>-9.1174045915386171E-244</v>
      </c>
      <c r="K342" s="6">
        <f t="shared" si="56"/>
        <v>0</v>
      </c>
      <c r="L342" s="6">
        <f t="shared" si="56"/>
        <v>0</v>
      </c>
      <c r="M342" s="6">
        <f t="shared" si="56"/>
        <v>0</v>
      </c>
      <c r="N342" s="6">
        <f t="shared" si="56"/>
        <v>0</v>
      </c>
      <c r="O342" s="6">
        <f t="shared" si="56"/>
        <v>0</v>
      </c>
      <c r="P342" s="6">
        <f t="shared" si="56"/>
        <v>0</v>
      </c>
      <c r="Q342" s="6">
        <f t="shared" si="56"/>
        <v>0</v>
      </c>
      <c r="R342" s="6">
        <f t="shared" si="56"/>
        <v>0</v>
      </c>
      <c r="S342" s="6">
        <f t="shared" si="56"/>
        <v>0</v>
      </c>
      <c r="T342" s="6">
        <f t="shared" si="55"/>
        <v>0</v>
      </c>
      <c r="U342" s="6">
        <f t="shared" si="55"/>
        <v>0</v>
      </c>
      <c r="V342" s="6">
        <f t="shared" si="55"/>
        <v>0</v>
      </c>
      <c r="W342" s="6">
        <f t="shared" si="55"/>
        <v>0</v>
      </c>
    </row>
    <row r="343" spans="1:23">
      <c r="A343" s="5">
        <f t="shared" si="54"/>
        <v>0.33400000000000024</v>
      </c>
      <c r="B343" s="10">
        <f t="shared" si="53"/>
        <v>-0.6889721195986469</v>
      </c>
      <c r="D343" s="6">
        <f t="shared" si="56"/>
        <v>-0.68897211959863125</v>
      </c>
      <c r="E343" s="6">
        <f t="shared" si="56"/>
        <v>-1.5673767725117225E-14</v>
      </c>
      <c r="F343" s="6">
        <f t="shared" si="56"/>
        <v>-2.1009568257730554E-39</v>
      </c>
      <c r="G343" s="6">
        <f t="shared" si="56"/>
        <v>-5.6250597039114511E-75</v>
      </c>
      <c r="H343" s="6">
        <f t="shared" si="56"/>
        <v>-4.2304230318630539E-121</v>
      </c>
      <c r="I343" s="6">
        <f t="shared" si="56"/>
        <v>-1.0356665191882427E-177</v>
      </c>
      <c r="J343" s="6">
        <f t="shared" si="56"/>
        <v>-8.9198352568858169E-245</v>
      </c>
      <c r="K343" s="6">
        <f t="shared" si="56"/>
        <v>0</v>
      </c>
      <c r="L343" s="6">
        <f t="shared" si="56"/>
        <v>0</v>
      </c>
      <c r="M343" s="6">
        <f t="shared" si="56"/>
        <v>0</v>
      </c>
      <c r="N343" s="6">
        <f t="shared" si="56"/>
        <v>0</v>
      </c>
      <c r="O343" s="6">
        <f t="shared" si="56"/>
        <v>0</v>
      </c>
      <c r="P343" s="6">
        <f t="shared" si="56"/>
        <v>0</v>
      </c>
      <c r="Q343" s="6">
        <f t="shared" si="56"/>
        <v>0</v>
      </c>
      <c r="R343" s="6">
        <f t="shared" si="56"/>
        <v>0</v>
      </c>
      <c r="S343" s="6">
        <f t="shared" si="56"/>
        <v>0</v>
      </c>
      <c r="T343" s="6">
        <f t="shared" si="55"/>
        <v>0</v>
      </c>
      <c r="U343" s="6">
        <f t="shared" si="55"/>
        <v>0</v>
      </c>
      <c r="V343" s="6">
        <f t="shared" si="55"/>
        <v>0</v>
      </c>
      <c r="W343" s="6">
        <f t="shared" si="55"/>
        <v>0</v>
      </c>
    </row>
    <row r="344" spans="1:23">
      <c r="A344" s="5">
        <f t="shared" si="54"/>
        <v>0.33500000000000024</v>
      </c>
      <c r="B344" s="10">
        <f t="shared" si="53"/>
        <v>-0.66643694942598486</v>
      </c>
      <c r="D344" s="6">
        <f t="shared" si="56"/>
        <v>-0.66643694942597176</v>
      </c>
      <c r="E344" s="6">
        <f t="shared" si="56"/>
        <v>-1.3114758793913232E-14</v>
      </c>
      <c r="F344" s="6">
        <f t="shared" si="56"/>
        <v>-1.3833039051492641E-39</v>
      </c>
      <c r="G344" s="6">
        <f t="shared" si="56"/>
        <v>-2.6484655250940439E-75</v>
      </c>
      <c r="H344" s="6">
        <f t="shared" si="56"/>
        <v>-1.2942884015234774E-121</v>
      </c>
      <c r="I344" s="6">
        <f t="shared" si="56"/>
        <v>-1.8709035977336489E-178</v>
      </c>
      <c r="J344" s="6">
        <f t="shared" si="56"/>
        <v>-8.6451707714095574E-246</v>
      </c>
      <c r="K344" s="6">
        <f t="shared" si="56"/>
        <v>0</v>
      </c>
      <c r="L344" s="6">
        <f t="shared" si="56"/>
        <v>0</v>
      </c>
      <c r="M344" s="6">
        <f t="shared" si="56"/>
        <v>0</v>
      </c>
      <c r="N344" s="6">
        <f t="shared" si="56"/>
        <v>0</v>
      </c>
      <c r="O344" s="6">
        <f t="shared" si="56"/>
        <v>0</v>
      </c>
      <c r="P344" s="6">
        <f t="shared" si="56"/>
        <v>0</v>
      </c>
      <c r="Q344" s="6">
        <f t="shared" si="56"/>
        <v>0</v>
      </c>
      <c r="R344" s="6">
        <f t="shared" si="56"/>
        <v>0</v>
      </c>
      <c r="S344" s="6">
        <f t="shared" si="56"/>
        <v>0</v>
      </c>
      <c r="T344" s="6">
        <f t="shared" si="55"/>
        <v>0</v>
      </c>
      <c r="U344" s="6">
        <f t="shared" si="55"/>
        <v>0</v>
      </c>
      <c r="V344" s="6">
        <f t="shared" si="55"/>
        <v>0</v>
      </c>
      <c r="W344" s="6">
        <f t="shared" si="55"/>
        <v>0</v>
      </c>
    </row>
    <row r="345" spans="1:23">
      <c r="A345" s="5">
        <f t="shared" si="54"/>
        <v>0.33600000000000024</v>
      </c>
      <c r="B345" s="10">
        <f t="shared" si="53"/>
        <v>-0.6445095718019479</v>
      </c>
      <c r="D345" s="6">
        <f t="shared" si="56"/>
        <v>-0.64450957180193691</v>
      </c>
      <c r="E345" s="6">
        <f t="shared" si="56"/>
        <v>-1.096511313701653E-14</v>
      </c>
      <c r="F345" s="6">
        <f t="shared" si="56"/>
        <v>-9.092168899583626E-40</v>
      </c>
      <c r="G345" s="6">
        <f t="shared" si="56"/>
        <v>-1.2431612186748472E-75</v>
      </c>
      <c r="H345" s="6">
        <f t="shared" si="56"/>
        <v>-3.9408870205686373E-122</v>
      </c>
      <c r="I345" s="6">
        <f t="shared" si="56"/>
        <v>-3.3564602291872714E-179</v>
      </c>
      <c r="J345" s="6">
        <f t="shared" si="56"/>
        <v>-8.3005171098924447E-247</v>
      </c>
      <c r="K345" s="6">
        <f t="shared" si="56"/>
        <v>0</v>
      </c>
      <c r="L345" s="6">
        <f t="shared" si="56"/>
        <v>0</v>
      </c>
      <c r="M345" s="6">
        <f t="shared" si="56"/>
        <v>0</v>
      </c>
      <c r="N345" s="6">
        <f t="shared" si="56"/>
        <v>0</v>
      </c>
      <c r="O345" s="6">
        <f t="shared" si="56"/>
        <v>0</v>
      </c>
      <c r="P345" s="6">
        <f t="shared" si="56"/>
        <v>0</v>
      </c>
      <c r="Q345" s="6">
        <f t="shared" si="56"/>
        <v>0</v>
      </c>
      <c r="R345" s="6">
        <f t="shared" si="56"/>
        <v>0</v>
      </c>
      <c r="S345" s="6">
        <f t="shared" si="56"/>
        <v>0</v>
      </c>
      <c r="T345" s="6">
        <f t="shared" si="55"/>
        <v>0</v>
      </c>
      <c r="U345" s="6">
        <f t="shared" si="55"/>
        <v>0</v>
      </c>
      <c r="V345" s="6">
        <f t="shared" si="55"/>
        <v>0</v>
      </c>
      <c r="W345" s="6">
        <f t="shared" si="55"/>
        <v>0</v>
      </c>
    </row>
    <row r="346" spans="1:23">
      <c r="A346" s="5">
        <f t="shared" si="54"/>
        <v>0.33700000000000024</v>
      </c>
      <c r="B346" s="10">
        <f t="shared" si="53"/>
        <v>-0.62317819611657399</v>
      </c>
      <c r="D346" s="6">
        <f t="shared" si="56"/>
        <v>-0.62317819611656478</v>
      </c>
      <c r="E346" s="6">
        <f t="shared" si="56"/>
        <v>-9.1607388233577108E-15</v>
      </c>
      <c r="F346" s="6">
        <f t="shared" si="56"/>
        <v>-5.9657327874954637E-40</v>
      </c>
      <c r="G346" s="6">
        <f t="shared" si="56"/>
        <v>-5.8172962190848761E-76</v>
      </c>
      <c r="H346" s="6">
        <f t="shared" si="56"/>
        <v>-1.1941646746781026E-122</v>
      </c>
      <c r="I346" s="6">
        <f t="shared" si="56"/>
        <v>-5.9799588291924416E-180</v>
      </c>
      <c r="J346" s="6">
        <f t="shared" si="56"/>
        <v>-7.8946917618620915E-248</v>
      </c>
      <c r="K346" s="6">
        <f t="shared" si="56"/>
        <v>0</v>
      </c>
      <c r="L346" s="6">
        <f t="shared" si="56"/>
        <v>0</v>
      </c>
      <c r="M346" s="6">
        <f t="shared" si="56"/>
        <v>0</v>
      </c>
      <c r="N346" s="6">
        <f t="shared" si="56"/>
        <v>0</v>
      </c>
      <c r="O346" s="6">
        <f t="shared" si="56"/>
        <v>0</v>
      </c>
      <c r="P346" s="6">
        <f t="shared" si="56"/>
        <v>0</v>
      </c>
      <c r="Q346" s="6">
        <f t="shared" si="56"/>
        <v>0</v>
      </c>
      <c r="R346" s="6">
        <f t="shared" si="56"/>
        <v>0</v>
      </c>
      <c r="S346" s="6">
        <f t="shared" si="56"/>
        <v>0</v>
      </c>
      <c r="T346" s="6">
        <f t="shared" si="55"/>
        <v>0</v>
      </c>
      <c r="U346" s="6">
        <f t="shared" si="55"/>
        <v>0</v>
      </c>
      <c r="V346" s="6">
        <f t="shared" si="55"/>
        <v>0</v>
      </c>
      <c r="W346" s="6">
        <f t="shared" si="55"/>
        <v>0</v>
      </c>
    </row>
    <row r="347" spans="1:23">
      <c r="A347" s="5">
        <f t="shared" si="54"/>
        <v>0.33800000000000024</v>
      </c>
      <c r="B347" s="10">
        <f t="shared" si="53"/>
        <v>-0.60243111022107254</v>
      </c>
      <c r="D347" s="6">
        <f t="shared" si="56"/>
        <v>-0.60243111022106488</v>
      </c>
      <c r="E347" s="6">
        <f t="shared" si="56"/>
        <v>-7.6473527132608254E-15</v>
      </c>
      <c r="F347" s="6">
        <f t="shared" si="56"/>
        <v>-3.9075405275509288E-40</v>
      </c>
      <c r="G347" s="6">
        <f t="shared" si="56"/>
        <v>-2.7137518513681602E-76</v>
      </c>
      <c r="H347" s="6">
        <f t="shared" si="56"/>
        <v>-3.6010850522061729E-123</v>
      </c>
      <c r="I347" s="6">
        <f t="shared" si="56"/>
        <v>-1.05800908760479E-180</v>
      </c>
      <c r="J347" s="6">
        <f t="shared" si="56"/>
        <v>-7.4378467359789534E-249</v>
      </c>
      <c r="K347" s="6">
        <f t="shared" si="56"/>
        <v>0</v>
      </c>
      <c r="L347" s="6">
        <f t="shared" si="56"/>
        <v>0</v>
      </c>
      <c r="M347" s="6">
        <f t="shared" si="56"/>
        <v>0</v>
      </c>
      <c r="N347" s="6">
        <f t="shared" si="56"/>
        <v>0</v>
      </c>
      <c r="O347" s="6">
        <f t="shared" si="56"/>
        <v>0</v>
      </c>
      <c r="P347" s="6">
        <f t="shared" si="56"/>
        <v>0</v>
      </c>
      <c r="Q347" s="6">
        <f t="shared" si="56"/>
        <v>0</v>
      </c>
      <c r="R347" s="6">
        <f t="shared" si="56"/>
        <v>0</v>
      </c>
      <c r="S347" s="6">
        <f t="shared" si="56"/>
        <v>0</v>
      </c>
      <c r="T347" s="6">
        <f t="shared" si="55"/>
        <v>0</v>
      </c>
      <c r="U347" s="6">
        <f t="shared" si="55"/>
        <v>0</v>
      </c>
      <c r="V347" s="6">
        <f t="shared" si="55"/>
        <v>0</v>
      </c>
      <c r="W347" s="6">
        <f t="shared" si="55"/>
        <v>0</v>
      </c>
    </row>
    <row r="348" spans="1:23">
      <c r="A348" s="5">
        <f t="shared" si="54"/>
        <v>0.33900000000000025</v>
      </c>
      <c r="B348" s="10">
        <f t="shared" si="53"/>
        <v>-0.58225668492342864</v>
      </c>
      <c r="D348" s="6">
        <f t="shared" si="56"/>
        <v>-0.58225668492342231</v>
      </c>
      <c r="E348" s="6">
        <f t="shared" si="56"/>
        <v>-6.3790151288555586E-15</v>
      </c>
      <c r="F348" s="6">
        <f t="shared" si="56"/>
        <v>-2.5549567147309823E-40</v>
      </c>
      <c r="G348" s="6">
        <f t="shared" si="56"/>
        <v>-1.2620278143239121E-76</v>
      </c>
      <c r="H348" s="6">
        <f t="shared" si="56"/>
        <v>-1.0806698645525397E-123</v>
      </c>
      <c r="I348" s="6">
        <f t="shared" si="56"/>
        <v>-1.8588442058699785E-181</v>
      </c>
      <c r="J348" s="6">
        <f t="shared" si="56"/>
        <v>-6.9410438030216123E-250</v>
      </c>
      <c r="K348" s="6">
        <f t="shared" si="56"/>
        <v>0</v>
      </c>
      <c r="L348" s="6">
        <f t="shared" si="56"/>
        <v>0</v>
      </c>
      <c r="M348" s="6">
        <f t="shared" si="56"/>
        <v>0</v>
      </c>
      <c r="N348" s="6">
        <f t="shared" si="56"/>
        <v>0</v>
      </c>
      <c r="O348" s="6">
        <f t="shared" si="56"/>
        <v>0</v>
      </c>
      <c r="P348" s="6">
        <f t="shared" si="56"/>
        <v>0</v>
      </c>
      <c r="Q348" s="6">
        <f t="shared" si="56"/>
        <v>0</v>
      </c>
      <c r="R348" s="6">
        <f t="shared" si="56"/>
        <v>0</v>
      </c>
      <c r="S348" s="6">
        <f t="shared" si="56"/>
        <v>0</v>
      </c>
      <c r="T348" s="6">
        <f t="shared" si="55"/>
        <v>0</v>
      </c>
      <c r="U348" s="6">
        <f t="shared" si="55"/>
        <v>0</v>
      </c>
      <c r="V348" s="6">
        <f t="shared" si="55"/>
        <v>0</v>
      </c>
      <c r="W348" s="6">
        <f t="shared" si="55"/>
        <v>0</v>
      </c>
    </row>
    <row r="349" spans="1:23">
      <c r="A349" s="5">
        <f t="shared" si="54"/>
        <v>0.34000000000000025</v>
      </c>
      <c r="B349" s="10">
        <f t="shared" si="53"/>
        <v>-0.56264337831475064</v>
      </c>
      <c r="D349" s="6">
        <f t="shared" si="56"/>
        <v>-0.56264337831474531</v>
      </c>
      <c r="E349" s="6">
        <f t="shared" si="56"/>
        <v>-5.316877862066523E-15</v>
      </c>
      <c r="F349" s="6">
        <f t="shared" si="56"/>
        <v>-1.6676346937937487E-40</v>
      </c>
      <c r="G349" s="6">
        <f t="shared" si="56"/>
        <v>-5.8507582009167063E-77</v>
      </c>
      <c r="H349" s="6">
        <f t="shared" si="56"/>
        <v>-3.2272659207255027E-124</v>
      </c>
      <c r="I349" s="6">
        <f t="shared" si="56"/>
        <v>-3.2429989030253897E-182</v>
      </c>
      <c r="J349" s="6">
        <f t="shared" si="56"/>
        <v>-6.4158069504233904E-251</v>
      </c>
      <c r="K349" s="6">
        <f t="shared" si="56"/>
        <v>0</v>
      </c>
      <c r="L349" s="6">
        <f t="shared" si="56"/>
        <v>0</v>
      </c>
      <c r="M349" s="6">
        <f t="shared" si="56"/>
        <v>0</v>
      </c>
      <c r="N349" s="6">
        <f t="shared" si="56"/>
        <v>0</v>
      </c>
      <c r="O349" s="6">
        <f t="shared" si="56"/>
        <v>0</v>
      </c>
      <c r="P349" s="6">
        <f t="shared" si="56"/>
        <v>0</v>
      </c>
      <c r="Q349" s="6">
        <f t="shared" si="56"/>
        <v>0</v>
      </c>
      <c r="R349" s="6">
        <f t="shared" si="56"/>
        <v>0</v>
      </c>
      <c r="S349" s="6">
        <f t="shared" si="56"/>
        <v>0</v>
      </c>
      <c r="T349" s="6">
        <f t="shared" si="55"/>
        <v>0</v>
      </c>
      <c r="U349" s="6">
        <f t="shared" si="55"/>
        <v>0</v>
      </c>
      <c r="V349" s="6">
        <f t="shared" si="55"/>
        <v>0</v>
      </c>
      <c r="W349" s="6">
        <f t="shared" si="55"/>
        <v>0</v>
      </c>
    </row>
    <row r="350" spans="1:23">
      <c r="A350" s="5">
        <f t="shared" si="54"/>
        <v>0.34100000000000025</v>
      </c>
      <c r="B350" s="10">
        <f t="shared" si="53"/>
        <v>-0.54357973992676634</v>
      </c>
      <c r="D350" s="6">
        <f t="shared" si="56"/>
        <v>-0.5435797399267619</v>
      </c>
      <c r="E350" s="6">
        <f t="shared" si="56"/>
        <v>-4.4281153060159581E-15</v>
      </c>
      <c r="F350" s="6">
        <f t="shared" si="56"/>
        <v>-1.0865571170004699E-40</v>
      </c>
      <c r="G350" s="6">
        <f t="shared" si="56"/>
        <v>-2.7039233178653299E-77</v>
      </c>
      <c r="H350" s="6">
        <f t="shared" si="56"/>
        <v>-9.5906937601529688E-125</v>
      </c>
      <c r="I350" s="6">
        <f t="shared" si="56"/>
        <v>-5.6180888605235074E-183</v>
      </c>
      <c r="J350" s="6">
        <f t="shared" si="56"/>
        <v>-5.8736774749769961E-252</v>
      </c>
      <c r="K350" s="6">
        <f t="shared" si="56"/>
        <v>0</v>
      </c>
      <c r="L350" s="6">
        <f t="shared" si="56"/>
        <v>0</v>
      </c>
      <c r="M350" s="6">
        <f t="shared" si="56"/>
        <v>0</v>
      </c>
      <c r="N350" s="6">
        <f t="shared" si="56"/>
        <v>0</v>
      </c>
      <c r="O350" s="6">
        <f t="shared" si="56"/>
        <v>0</v>
      </c>
      <c r="P350" s="6">
        <f t="shared" si="56"/>
        <v>0</v>
      </c>
      <c r="Q350" s="6">
        <f t="shared" si="56"/>
        <v>0</v>
      </c>
      <c r="R350" s="6">
        <f t="shared" si="56"/>
        <v>0</v>
      </c>
      <c r="S350" s="6">
        <f t="shared" si="56"/>
        <v>0</v>
      </c>
      <c r="T350" s="6">
        <f t="shared" si="55"/>
        <v>0</v>
      </c>
      <c r="U350" s="6">
        <f t="shared" si="55"/>
        <v>0</v>
      </c>
      <c r="V350" s="6">
        <f t="shared" si="55"/>
        <v>0</v>
      </c>
      <c r="W350" s="6">
        <f t="shared" si="55"/>
        <v>0</v>
      </c>
    </row>
    <row r="351" spans="1:23">
      <c r="A351" s="5">
        <f t="shared" si="54"/>
        <v>0.34200000000000025</v>
      </c>
      <c r="B351" s="10">
        <f t="shared" si="53"/>
        <v>-0.52505441472091297</v>
      </c>
      <c r="D351" s="6">
        <f t="shared" si="56"/>
        <v>-0.5250544147209093</v>
      </c>
      <c r="E351" s="6">
        <f t="shared" si="56"/>
        <v>-3.6850126493358113E-15</v>
      </c>
      <c r="F351" s="6">
        <f t="shared" si="56"/>
        <v>-7.0670049762103313E-41</v>
      </c>
      <c r="G351" s="6">
        <f t="shared" si="56"/>
        <v>-1.2456904523410094E-77</v>
      </c>
      <c r="H351" s="6">
        <f t="shared" si="56"/>
        <v>-2.8361574319770499E-125</v>
      </c>
      <c r="I351" s="6">
        <f t="shared" si="56"/>
        <v>-9.6639823245239787E-184</v>
      </c>
      <c r="J351" s="6">
        <f t="shared" si="56"/>
        <v>-5.3257957299325941E-253</v>
      </c>
      <c r="K351" s="6">
        <f t="shared" si="56"/>
        <v>0</v>
      </c>
      <c r="L351" s="6">
        <f t="shared" si="56"/>
        <v>0</v>
      </c>
      <c r="M351" s="6">
        <f t="shared" si="56"/>
        <v>0</v>
      </c>
      <c r="N351" s="6">
        <f t="shared" si="56"/>
        <v>0</v>
      </c>
      <c r="O351" s="6">
        <f t="shared" si="56"/>
        <v>0</v>
      </c>
      <c r="P351" s="6">
        <f t="shared" si="56"/>
        <v>0</v>
      </c>
      <c r="Q351" s="6">
        <f t="shared" si="56"/>
        <v>0</v>
      </c>
      <c r="R351" s="6">
        <f t="shared" si="56"/>
        <v>0</v>
      </c>
      <c r="S351" s="6">
        <f t="shared" si="56"/>
        <v>0</v>
      </c>
      <c r="T351" s="6">
        <f t="shared" si="55"/>
        <v>0</v>
      </c>
      <c r="U351" s="6">
        <f t="shared" si="55"/>
        <v>0</v>
      </c>
      <c r="V351" s="6">
        <f t="shared" si="55"/>
        <v>0</v>
      </c>
      <c r="W351" s="6">
        <f t="shared" si="55"/>
        <v>0</v>
      </c>
    </row>
    <row r="352" spans="1:23">
      <c r="A352" s="5">
        <f t="shared" si="54"/>
        <v>0.34300000000000025</v>
      </c>
      <c r="B352" s="10">
        <f t="shared" si="53"/>
        <v>-0.50705614690972167</v>
      </c>
      <c r="D352" s="6">
        <f t="shared" si="56"/>
        <v>-0.50705614690971856</v>
      </c>
      <c r="E352" s="6">
        <f t="shared" si="56"/>
        <v>-3.0641886736802073E-15</v>
      </c>
      <c r="F352" s="6">
        <f t="shared" si="56"/>
        <v>-4.5882423728013227E-41</v>
      </c>
      <c r="G352" s="6">
        <f t="shared" si="56"/>
        <v>-5.7207631642091071E-78</v>
      </c>
      <c r="H352" s="6">
        <f t="shared" si="56"/>
        <v>-8.3457837521858796E-126</v>
      </c>
      <c r="I352" s="6">
        <f t="shared" si="56"/>
        <v>-1.6505817885358563E-184</v>
      </c>
      <c r="J352" s="6">
        <f t="shared" si="56"/>
        <v>-4.7825304675135288E-254</v>
      </c>
      <c r="K352" s="6">
        <f t="shared" si="56"/>
        <v>0</v>
      </c>
      <c r="L352" s="6">
        <f t="shared" si="56"/>
        <v>0</v>
      </c>
      <c r="M352" s="6">
        <f t="shared" si="56"/>
        <v>0</v>
      </c>
      <c r="N352" s="6">
        <f t="shared" si="56"/>
        <v>0</v>
      </c>
      <c r="O352" s="6">
        <f t="shared" si="56"/>
        <v>0</v>
      </c>
      <c r="P352" s="6">
        <f t="shared" si="56"/>
        <v>0</v>
      </c>
      <c r="Q352" s="6">
        <f t="shared" si="56"/>
        <v>0</v>
      </c>
      <c r="R352" s="6">
        <f t="shared" si="56"/>
        <v>0</v>
      </c>
      <c r="S352" s="6">
        <f t="shared" si="56"/>
        <v>0</v>
      </c>
      <c r="T352" s="6">
        <f t="shared" si="55"/>
        <v>0</v>
      </c>
      <c r="U352" s="6">
        <f t="shared" si="55"/>
        <v>0</v>
      </c>
      <c r="V352" s="6">
        <f t="shared" si="55"/>
        <v>0</v>
      </c>
      <c r="W352" s="6">
        <f t="shared" si="55"/>
        <v>0</v>
      </c>
    </row>
    <row r="353" spans="1:23">
      <c r="A353" s="5">
        <f t="shared" si="54"/>
        <v>0.34400000000000025</v>
      </c>
      <c r="B353" s="10">
        <f t="shared" si="53"/>
        <v>-0.48957378361122439</v>
      </c>
      <c r="D353" s="6">
        <f t="shared" si="56"/>
        <v>-0.48957378361122184</v>
      </c>
      <c r="E353" s="6">
        <f t="shared" si="56"/>
        <v>-2.5459338136788324E-15</v>
      </c>
      <c r="F353" s="6">
        <f t="shared" si="56"/>
        <v>-2.9735985187646612E-41</v>
      </c>
      <c r="G353" s="6">
        <f t="shared" si="56"/>
        <v>-2.6189087818718081E-78</v>
      </c>
      <c r="H353" s="6">
        <f t="shared" si="56"/>
        <v>-2.4437220784169903E-126</v>
      </c>
      <c r="I353" s="6">
        <f t="shared" si="56"/>
        <v>-2.7991037740366779E-185</v>
      </c>
      <c r="J353" s="6">
        <f t="shared" si="56"/>
        <v>-4.2531723174126018E-255</v>
      </c>
      <c r="K353" s="6">
        <f t="shared" si="56"/>
        <v>0</v>
      </c>
      <c r="L353" s="6">
        <f t="shared" si="56"/>
        <v>0</v>
      </c>
      <c r="M353" s="6">
        <f t="shared" si="56"/>
        <v>0</v>
      </c>
      <c r="N353" s="6">
        <f t="shared" si="56"/>
        <v>0</v>
      </c>
      <c r="O353" s="6">
        <f t="shared" si="56"/>
        <v>0</v>
      </c>
      <c r="P353" s="6">
        <f t="shared" si="56"/>
        <v>0</v>
      </c>
      <c r="Q353" s="6">
        <f t="shared" si="56"/>
        <v>0</v>
      </c>
      <c r="R353" s="6">
        <f t="shared" si="56"/>
        <v>0</v>
      </c>
      <c r="S353" s="6">
        <f t="shared" si="56"/>
        <v>0</v>
      </c>
      <c r="T353" s="6">
        <f t="shared" si="55"/>
        <v>0</v>
      </c>
      <c r="U353" s="6">
        <f t="shared" si="55"/>
        <v>0</v>
      </c>
      <c r="V353" s="6">
        <f t="shared" si="55"/>
        <v>0</v>
      </c>
      <c r="W353" s="6">
        <f t="shared" si="55"/>
        <v>0</v>
      </c>
    </row>
    <row r="354" spans="1:23">
      <c r="A354" s="5">
        <f t="shared" si="54"/>
        <v>0.34500000000000025</v>
      </c>
      <c r="B354" s="10">
        <f t="shared" si="53"/>
        <v>-0.47259627833736717</v>
      </c>
      <c r="D354" s="6">
        <f t="shared" si="56"/>
        <v>-0.47259627833736506</v>
      </c>
      <c r="E354" s="6">
        <f t="shared" si="56"/>
        <v>-2.1136468379416885E-15</v>
      </c>
      <c r="F354" s="6">
        <f t="shared" si="56"/>
        <v>-1.9237127981304206E-41</v>
      </c>
      <c r="G354" s="6">
        <f t="shared" si="56"/>
        <v>-1.1950988434153815E-78</v>
      </c>
      <c r="H354" s="6">
        <f t="shared" si="56"/>
        <v>-7.1199306686722353E-127</v>
      </c>
      <c r="I354" s="6">
        <f t="shared" si="56"/>
        <v>-4.7129144772947371E-186</v>
      </c>
      <c r="J354" s="6">
        <f t="shared" si="56"/>
        <v>-3.7457026563447791E-256</v>
      </c>
      <c r="K354" s="6">
        <f t="shared" si="56"/>
        <v>0</v>
      </c>
      <c r="L354" s="6">
        <f t="shared" si="56"/>
        <v>0</v>
      </c>
      <c r="M354" s="6">
        <f t="shared" si="56"/>
        <v>0</v>
      </c>
      <c r="N354" s="6">
        <f t="shared" si="56"/>
        <v>0</v>
      </c>
      <c r="O354" s="6">
        <f t="shared" si="56"/>
        <v>0</v>
      </c>
      <c r="P354" s="6">
        <f t="shared" si="56"/>
        <v>0</v>
      </c>
      <c r="Q354" s="6">
        <f t="shared" si="56"/>
        <v>0</v>
      </c>
      <c r="R354" s="6">
        <f t="shared" si="56"/>
        <v>0</v>
      </c>
      <c r="S354" s="6">
        <f t="shared" si="56"/>
        <v>0</v>
      </c>
      <c r="T354" s="6">
        <f t="shared" si="55"/>
        <v>0</v>
      </c>
      <c r="U354" s="6">
        <f t="shared" si="55"/>
        <v>0</v>
      </c>
      <c r="V354" s="6">
        <f t="shared" si="55"/>
        <v>0</v>
      </c>
      <c r="W354" s="6">
        <f t="shared" si="55"/>
        <v>0</v>
      </c>
    </row>
    <row r="355" spans="1:23">
      <c r="A355" s="5">
        <f t="shared" si="54"/>
        <v>0.34600000000000025</v>
      </c>
      <c r="B355" s="10">
        <f t="shared" si="53"/>
        <v>-0.4561126943174621</v>
      </c>
      <c r="D355" s="6">
        <f t="shared" si="56"/>
        <v>-0.45611269431746032</v>
      </c>
      <c r="E355" s="6">
        <f t="shared" si="56"/>
        <v>-1.753355844029642E-15</v>
      </c>
      <c r="F355" s="6">
        <f t="shared" si="56"/>
        <v>-1.2422727030138475E-41</v>
      </c>
      <c r="G355" s="6">
        <f t="shared" si="56"/>
        <v>-5.4362420965808733E-79</v>
      </c>
      <c r="H355" s="6">
        <f t="shared" si="56"/>
        <v>-2.0640980528214088E-127</v>
      </c>
      <c r="I355" s="6">
        <f t="shared" si="56"/>
        <v>-7.8783678817913912E-187</v>
      </c>
      <c r="J355" s="6">
        <f t="shared" si="56"/>
        <v>-3.2666434438169601E-257</v>
      </c>
      <c r="K355" s="6">
        <f t="shared" si="56"/>
        <v>0</v>
      </c>
      <c r="L355" s="6">
        <f t="shared" si="56"/>
        <v>0</v>
      </c>
      <c r="M355" s="6">
        <f t="shared" si="56"/>
        <v>0</v>
      </c>
      <c r="N355" s="6">
        <f t="shared" si="56"/>
        <v>0</v>
      </c>
      <c r="O355" s="6">
        <f t="shared" si="56"/>
        <v>0</v>
      </c>
      <c r="P355" s="6">
        <f t="shared" si="56"/>
        <v>0</v>
      </c>
      <c r="Q355" s="6">
        <f t="shared" si="56"/>
        <v>0</v>
      </c>
      <c r="R355" s="6">
        <f t="shared" si="56"/>
        <v>0</v>
      </c>
      <c r="S355" s="6">
        <f t="shared" ref="S355:W370" si="57">EXP($A355-S$4*EXP(4*$A355))*(-64*S$4^3*EXP(12*$A355) +240*S$4^2*EXP(8*$A355)-120*S$4*EXP(4*$A355))</f>
        <v>0</v>
      </c>
      <c r="T355" s="6">
        <f t="shared" si="57"/>
        <v>0</v>
      </c>
      <c r="U355" s="6">
        <f t="shared" si="57"/>
        <v>0</v>
      </c>
      <c r="V355" s="6">
        <f t="shared" si="57"/>
        <v>0</v>
      </c>
      <c r="W355" s="6">
        <f t="shared" si="57"/>
        <v>0</v>
      </c>
    </row>
    <row r="356" spans="1:23">
      <c r="A356" s="5">
        <f t="shared" si="54"/>
        <v>0.34700000000000025</v>
      </c>
      <c r="B356" s="10">
        <f t="shared" si="53"/>
        <v>-0.4401122076579016</v>
      </c>
      <c r="D356" s="6">
        <f t="shared" ref="D356:S371" si="58">EXP($A356-D$4*EXP(4*$A356))*(-64*D$4^3*EXP(12*$A356) +240*D$4^2*EXP(8*$A356)-120*D$4*EXP(4*$A356))</f>
        <v>-0.44011220765790016</v>
      </c>
      <c r="E356" s="6">
        <f t="shared" si="58"/>
        <v>-1.4533112772492615E-15</v>
      </c>
      <c r="F356" s="6">
        <f t="shared" si="58"/>
        <v>-8.0077282595382293E-42</v>
      </c>
      <c r="G356" s="6">
        <f t="shared" si="58"/>
        <v>-2.464902228711176E-79</v>
      </c>
      <c r="H356" s="6">
        <f t="shared" si="58"/>
        <v>-5.9539721216888644E-128</v>
      </c>
      <c r="I356" s="6">
        <f t="shared" si="58"/>
        <v>-1.3075146760342244E-187</v>
      </c>
      <c r="J356" s="6">
        <f t="shared" si="58"/>
        <v>-2.8209880144787382E-258</v>
      </c>
      <c r="K356" s="6">
        <f t="shared" si="58"/>
        <v>0</v>
      </c>
      <c r="L356" s="6">
        <f t="shared" si="58"/>
        <v>0</v>
      </c>
      <c r="M356" s="6">
        <f t="shared" si="58"/>
        <v>0</v>
      </c>
      <c r="N356" s="6">
        <f t="shared" si="58"/>
        <v>0</v>
      </c>
      <c r="O356" s="6">
        <f t="shared" si="58"/>
        <v>0</v>
      </c>
      <c r="P356" s="6">
        <f t="shared" si="58"/>
        <v>0</v>
      </c>
      <c r="Q356" s="6">
        <f t="shared" si="58"/>
        <v>0</v>
      </c>
      <c r="R356" s="6">
        <f t="shared" si="58"/>
        <v>0</v>
      </c>
      <c r="S356" s="6">
        <f t="shared" si="58"/>
        <v>0</v>
      </c>
      <c r="T356" s="6">
        <f t="shared" si="57"/>
        <v>0</v>
      </c>
      <c r="U356" s="6">
        <f t="shared" si="57"/>
        <v>0</v>
      </c>
      <c r="V356" s="6">
        <f t="shared" si="57"/>
        <v>0</v>
      </c>
      <c r="W356" s="6">
        <f t="shared" si="57"/>
        <v>0</v>
      </c>
    </row>
    <row r="357" spans="1:23">
      <c r="A357" s="5">
        <f t="shared" si="54"/>
        <v>0.34800000000000025</v>
      </c>
      <c r="B357" s="10">
        <f t="shared" si="53"/>
        <v>-0.42458411033944227</v>
      </c>
      <c r="D357" s="6">
        <f t="shared" si="58"/>
        <v>-0.42458411033944105</v>
      </c>
      <c r="E357" s="6">
        <f t="shared" si="58"/>
        <v>-1.2036404244128454E-15</v>
      </c>
      <c r="F357" s="6">
        <f t="shared" si="58"/>
        <v>-5.1524554646416781E-42</v>
      </c>
      <c r="G357" s="6">
        <f t="shared" si="58"/>
        <v>-1.1140404613126518E-79</v>
      </c>
      <c r="H357" s="6">
        <f t="shared" si="58"/>
        <v>-1.7088205319119954E-128</v>
      </c>
      <c r="I357" s="6">
        <f t="shared" si="58"/>
        <v>-2.154308704800359E-188</v>
      </c>
      <c r="J357" s="6">
        <f t="shared" si="58"/>
        <v>-2.412207768089063E-259</v>
      </c>
      <c r="K357" s="6">
        <f t="shared" si="58"/>
        <v>0</v>
      </c>
      <c r="L357" s="6">
        <f t="shared" si="58"/>
        <v>0</v>
      </c>
      <c r="M357" s="6">
        <f t="shared" si="58"/>
        <v>0</v>
      </c>
      <c r="N357" s="6">
        <f t="shared" si="58"/>
        <v>0</v>
      </c>
      <c r="O357" s="6">
        <f t="shared" si="58"/>
        <v>0</v>
      </c>
      <c r="P357" s="6">
        <f t="shared" si="58"/>
        <v>0</v>
      </c>
      <c r="Q357" s="6">
        <f t="shared" si="58"/>
        <v>0</v>
      </c>
      <c r="R357" s="6">
        <f t="shared" si="58"/>
        <v>0</v>
      </c>
      <c r="S357" s="6">
        <f t="shared" si="58"/>
        <v>0</v>
      </c>
      <c r="T357" s="6">
        <f t="shared" si="57"/>
        <v>0</v>
      </c>
      <c r="U357" s="6">
        <f t="shared" si="57"/>
        <v>0</v>
      </c>
      <c r="V357" s="6">
        <f t="shared" si="57"/>
        <v>0</v>
      </c>
      <c r="W357" s="6">
        <f t="shared" si="57"/>
        <v>0</v>
      </c>
    </row>
    <row r="358" spans="1:23">
      <c r="A358" s="5">
        <f t="shared" si="54"/>
        <v>0.34900000000000025</v>
      </c>
      <c r="B358" s="10">
        <f t="shared" si="53"/>
        <v>-0.40951781305354401</v>
      </c>
      <c r="D358" s="6">
        <f t="shared" si="58"/>
        <v>-0.40951781305354301</v>
      </c>
      <c r="E358" s="6">
        <f t="shared" si="58"/>
        <v>-9.9605433574798577E-16</v>
      </c>
      <c r="F358" s="6">
        <f t="shared" si="58"/>
        <v>-3.3092421475195236E-42</v>
      </c>
      <c r="G358" s="6">
        <f t="shared" si="58"/>
        <v>-5.0187663960277839E-80</v>
      </c>
      <c r="H358" s="6">
        <f t="shared" si="58"/>
        <v>-4.8796708705445126E-129</v>
      </c>
      <c r="I358" s="6">
        <f t="shared" si="58"/>
        <v>-3.5237714126355434E-189</v>
      </c>
      <c r="J358" s="6">
        <f t="shared" si="58"/>
        <v>-2.0423255362015332E-260</v>
      </c>
      <c r="K358" s="6">
        <f t="shared" si="58"/>
        <v>0</v>
      </c>
      <c r="L358" s="6">
        <f t="shared" si="58"/>
        <v>0</v>
      </c>
      <c r="M358" s="6">
        <f t="shared" si="58"/>
        <v>0</v>
      </c>
      <c r="N358" s="6">
        <f t="shared" si="58"/>
        <v>0</v>
      </c>
      <c r="O358" s="6">
        <f t="shared" si="58"/>
        <v>0</v>
      </c>
      <c r="P358" s="6">
        <f t="shared" si="58"/>
        <v>0</v>
      </c>
      <c r="Q358" s="6">
        <f t="shared" si="58"/>
        <v>0</v>
      </c>
      <c r="R358" s="6">
        <f t="shared" si="58"/>
        <v>0</v>
      </c>
      <c r="S358" s="6">
        <f t="shared" si="58"/>
        <v>0</v>
      </c>
      <c r="T358" s="6">
        <f t="shared" si="57"/>
        <v>0</v>
      </c>
      <c r="U358" s="6">
        <f t="shared" si="57"/>
        <v>0</v>
      </c>
      <c r="V358" s="6">
        <f t="shared" si="57"/>
        <v>0</v>
      </c>
      <c r="W358" s="6">
        <f t="shared" si="57"/>
        <v>0</v>
      </c>
    </row>
    <row r="359" spans="1:23">
      <c r="A359" s="5">
        <f t="shared" si="54"/>
        <v>0.35000000000000026</v>
      </c>
      <c r="B359" s="10">
        <f t="shared" si="53"/>
        <v>-0.39490284787930913</v>
      </c>
      <c r="D359" s="6">
        <f t="shared" si="58"/>
        <v>-0.39490284787930829</v>
      </c>
      <c r="E359" s="6">
        <f t="shared" si="58"/>
        <v>-8.2359942273354071E-16</v>
      </c>
      <c r="F359" s="6">
        <f t="shared" si="58"/>
        <v>-2.1215294328476971E-42</v>
      </c>
      <c r="G359" s="6">
        <f t="shared" si="58"/>
        <v>-2.2536274157990862E-80</v>
      </c>
      <c r="H359" s="6">
        <f t="shared" si="58"/>
        <v>-1.3863734336086402E-129</v>
      </c>
      <c r="I359" s="6">
        <f t="shared" si="58"/>
        <v>-5.7218079400746498E-190</v>
      </c>
      <c r="J359" s="6">
        <f t="shared" si="58"/>
        <v>-1.712043367903097E-261</v>
      </c>
      <c r="K359" s="6">
        <f t="shared" si="58"/>
        <v>0</v>
      </c>
      <c r="L359" s="6">
        <f t="shared" si="58"/>
        <v>0</v>
      </c>
      <c r="M359" s="6">
        <f t="shared" si="58"/>
        <v>0</v>
      </c>
      <c r="N359" s="6">
        <f t="shared" si="58"/>
        <v>0</v>
      </c>
      <c r="O359" s="6">
        <f t="shared" si="58"/>
        <v>0</v>
      </c>
      <c r="P359" s="6">
        <f t="shared" si="58"/>
        <v>0</v>
      </c>
      <c r="Q359" s="6">
        <f t="shared" si="58"/>
        <v>0</v>
      </c>
      <c r="R359" s="6">
        <f t="shared" si="58"/>
        <v>0</v>
      </c>
      <c r="S359" s="6">
        <f t="shared" si="58"/>
        <v>0</v>
      </c>
      <c r="T359" s="6">
        <f t="shared" si="57"/>
        <v>0</v>
      </c>
      <c r="U359" s="6">
        <f t="shared" si="57"/>
        <v>0</v>
      </c>
      <c r="V359" s="6">
        <f t="shared" si="57"/>
        <v>0</v>
      </c>
      <c r="W359" s="6">
        <f t="shared" si="57"/>
        <v>0</v>
      </c>
    </row>
    <row r="360" spans="1:23">
      <c r="A360" s="5">
        <f t="shared" si="54"/>
        <v>0.35100000000000026</v>
      </c>
      <c r="B360" s="10">
        <f t="shared" si="53"/>
        <v>-0.38072887080275913</v>
      </c>
      <c r="D360" s="6">
        <f t="shared" si="58"/>
        <v>-0.38072887080275847</v>
      </c>
      <c r="E360" s="6">
        <f t="shared" si="58"/>
        <v>-6.804470944962831E-16</v>
      </c>
      <c r="F360" s="6">
        <f t="shared" si="58"/>
        <v>-1.3576024403425109E-42</v>
      </c>
      <c r="G360" s="6">
        <f t="shared" si="58"/>
        <v>-1.0086737487112314E-80</v>
      </c>
      <c r="H360" s="6">
        <f t="shared" si="58"/>
        <v>-3.918832591285238E-130</v>
      </c>
      <c r="I360" s="6">
        <f t="shared" si="58"/>
        <v>-9.2229925687106353E-191</v>
      </c>
      <c r="J360" s="6">
        <f t="shared" si="58"/>
        <v>-1.4209106772788561E-262</v>
      </c>
      <c r="K360" s="6">
        <f t="shared" si="58"/>
        <v>0</v>
      </c>
      <c r="L360" s="6">
        <f t="shared" si="58"/>
        <v>0</v>
      </c>
      <c r="M360" s="6">
        <f t="shared" si="58"/>
        <v>0</v>
      </c>
      <c r="N360" s="6">
        <f t="shared" si="58"/>
        <v>0</v>
      </c>
      <c r="O360" s="6">
        <f t="shared" si="58"/>
        <v>0</v>
      </c>
      <c r="P360" s="6">
        <f t="shared" si="58"/>
        <v>0</v>
      </c>
      <c r="Q360" s="6">
        <f t="shared" si="58"/>
        <v>0</v>
      </c>
      <c r="R360" s="6">
        <f t="shared" si="58"/>
        <v>0</v>
      </c>
      <c r="S360" s="6">
        <f t="shared" si="58"/>
        <v>0</v>
      </c>
      <c r="T360" s="6">
        <f t="shared" si="57"/>
        <v>0</v>
      </c>
      <c r="U360" s="6">
        <f t="shared" si="57"/>
        <v>0</v>
      </c>
      <c r="V360" s="6">
        <f t="shared" si="57"/>
        <v>0</v>
      </c>
      <c r="W360" s="6">
        <f t="shared" si="57"/>
        <v>0</v>
      </c>
    </row>
    <row r="361" spans="1:23">
      <c r="A361" s="5">
        <f t="shared" si="54"/>
        <v>0.35200000000000026</v>
      </c>
      <c r="B361" s="10">
        <f t="shared" si="53"/>
        <v>-0.36698566408020067</v>
      </c>
      <c r="D361" s="6">
        <f t="shared" si="58"/>
        <v>-0.36698566408020011</v>
      </c>
      <c r="E361" s="6">
        <f t="shared" si="58"/>
        <v>-5.6171575466795411E-16</v>
      </c>
      <c r="F361" s="6">
        <f t="shared" si="58"/>
        <v>-8.6715353877644846E-43</v>
      </c>
      <c r="G361" s="6">
        <f t="shared" si="58"/>
        <v>-4.4998403721499132E-81</v>
      </c>
      <c r="H361" s="6">
        <f t="shared" si="58"/>
        <v>-1.102074899540455E-130</v>
      </c>
      <c r="I361" s="6">
        <f t="shared" si="58"/>
        <v>-1.4757429017852578E-191</v>
      </c>
      <c r="J361" s="6">
        <f t="shared" si="58"/>
        <v>-1.167518122072669E-263</v>
      </c>
      <c r="K361" s="6">
        <f t="shared" si="58"/>
        <v>0</v>
      </c>
      <c r="L361" s="6">
        <f t="shared" si="58"/>
        <v>0</v>
      </c>
      <c r="M361" s="6">
        <f t="shared" si="58"/>
        <v>0</v>
      </c>
      <c r="N361" s="6">
        <f t="shared" si="58"/>
        <v>0</v>
      </c>
      <c r="O361" s="6">
        <f t="shared" si="58"/>
        <v>0</v>
      </c>
      <c r="P361" s="6">
        <f t="shared" si="58"/>
        <v>0</v>
      </c>
      <c r="Q361" s="6">
        <f t="shared" si="58"/>
        <v>0</v>
      </c>
      <c r="R361" s="6">
        <f t="shared" si="58"/>
        <v>0</v>
      </c>
      <c r="S361" s="6">
        <f t="shared" si="58"/>
        <v>0</v>
      </c>
      <c r="T361" s="6">
        <f t="shared" si="57"/>
        <v>0</v>
      </c>
      <c r="U361" s="6">
        <f t="shared" si="57"/>
        <v>0</v>
      </c>
      <c r="V361" s="6">
        <f t="shared" si="57"/>
        <v>0</v>
      </c>
      <c r="W361" s="6">
        <f t="shared" si="57"/>
        <v>0</v>
      </c>
    </row>
    <row r="362" spans="1:23">
      <c r="A362" s="5">
        <f t="shared" si="54"/>
        <v>0.35300000000000026</v>
      </c>
      <c r="B362" s="10">
        <f t="shared" si="53"/>
        <v>-0.35366313844767205</v>
      </c>
      <c r="D362" s="6">
        <f t="shared" si="58"/>
        <v>-0.35366313844767161</v>
      </c>
      <c r="E362" s="6">
        <f t="shared" si="58"/>
        <v>-4.6332030529766497E-16</v>
      </c>
      <c r="F362" s="6">
        <f t="shared" si="58"/>
        <v>-5.5286109366950283E-43</v>
      </c>
      <c r="G362" s="6">
        <f t="shared" si="58"/>
        <v>-2.0008548620933273E-81</v>
      </c>
      <c r="H362" s="6">
        <f t="shared" si="58"/>
        <v>-3.0834330417231078E-131</v>
      </c>
      <c r="I362" s="6">
        <f t="shared" si="58"/>
        <v>-2.343888696960943E-192</v>
      </c>
      <c r="J362" s="6">
        <f t="shared" si="58"/>
        <v>-9.4970311899835351E-265</v>
      </c>
      <c r="K362" s="6">
        <f t="shared" si="58"/>
        <v>0</v>
      </c>
      <c r="L362" s="6">
        <f t="shared" si="58"/>
        <v>0</v>
      </c>
      <c r="M362" s="6">
        <f t="shared" si="58"/>
        <v>0</v>
      </c>
      <c r="N362" s="6">
        <f t="shared" si="58"/>
        <v>0</v>
      </c>
      <c r="O362" s="6">
        <f t="shared" si="58"/>
        <v>0</v>
      </c>
      <c r="P362" s="6">
        <f t="shared" si="58"/>
        <v>0</v>
      </c>
      <c r="Q362" s="6">
        <f t="shared" si="58"/>
        <v>0</v>
      </c>
      <c r="R362" s="6">
        <f t="shared" si="58"/>
        <v>0</v>
      </c>
      <c r="S362" s="6">
        <f t="shared" si="58"/>
        <v>0</v>
      </c>
      <c r="T362" s="6">
        <f t="shared" si="57"/>
        <v>0</v>
      </c>
      <c r="U362" s="6">
        <f t="shared" si="57"/>
        <v>0</v>
      </c>
      <c r="V362" s="6">
        <f t="shared" si="57"/>
        <v>0</v>
      </c>
      <c r="W362" s="6">
        <f t="shared" si="57"/>
        <v>0</v>
      </c>
    </row>
    <row r="363" spans="1:23">
      <c r="A363" s="5">
        <f t="shared" si="54"/>
        <v>0.35400000000000026</v>
      </c>
      <c r="B363" s="10">
        <f t="shared" si="53"/>
        <v>-0.34075133517842354</v>
      </c>
      <c r="D363" s="6">
        <f t="shared" si="58"/>
        <v>-0.34075133517842315</v>
      </c>
      <c r="E363" s="6">
        <f t="shared" si="58"/>
        <v>-3.8184501281248027E-16</v>
      </c>
      <c r="F363" s="6">
        <f t="shared" si="58"/>
        <v>-3.5182725132677297E-43</v>
      </c>
      <c r="G363" s="6">
        <f t="shared" si="58"/>
        <v>-8.8674844084659703E-82</v>
      </c>
      <c r="H363" s="6">
        <f t="shared" si="58"/>
        <v>-8.5825828089292453E-132</v>
      </c>
      <c r="I363" s="6">
        <f t="shared" si="58"/>
        <v>-3.6951989719654655E-193</v>
      </c>
      <c r="J363" s="6">
        <f t="shared" si="58"/>
        <v>-7.6475434725951415E-266</v>
      </c>
      <c r="K363" s="6">
        <f t="shared" si="58"/>
        <v>0</v>
      </c>
      <c r="L363" s="6">
        <f t="shared" si="58"/>
        <v>0</v>
      </c>
      <c r="M363" s="6">
        <f t="shared" si="58"/>
        <v>0</v>
      </c>
      <c r="N363" s="6">
        <f t="shared" si="58"/>
        <v>0</v>
      </c>
      <c r="O363" s="6">
        <f t="shared" si="58"/>
        <v>0</v>
      </c>
      <c r="P363" s="6">
        <f t="shared" si="58"/>
        <v>0</v>
      </c>
      <c r="Q363" s="6">
        <f t="shared" si="58"/>
        <v>0</v>
      </c>
      <c r="R363" s="6">
        <f t="shared" si="58"/>
        <v>0</v>
      </c>
      <c r="S363" s="6">
        <f t="shared" si="58"/>
        <v>0</v>
      </c>
      <c r="T363" s="6">
        <f t="shared" si="57"/>
        <v>0</v>
      </c>
      <c r="U363" s="6">
        <f t="shared" si="57"/>
        <v>0</v>
      </c>
      <c r="V363" s="6">
        <f t="shared" si="57"/>
        <v>0</v>
      </c>
      <c r="W363" s="6">
        <f t="shared" si="57"/>
        <v>0</v>
      </c>
    </row>
    <row r="364" spans="1:23">
      <c r="A364" s="5">
        <f t="shared" si="54"/>
        <v>0.35500000000000026</v>
      </c>
      <c r="B364" s="10">
        <f t="shared" si="53"/>
        <v>-0.32824042799060793</v>
      </c>
      <c r="D364" s="6">
        <f t="shared" si="58"/>
        <v>-0.3282404279906076</v>
      </c>
      <c r="E364" s="6">
        <f t="shared" si="58"/>
        <v>-3.144361990057446E-16</v>
      </c>
      <c r="F364" s="6">
        <f t="shared" si="58"/>
        <v>-2.2347714292422938E-43</v>
      </c>
      <c r="G364" s="6">
        <f t="shared" si="58"/>
        <v>-3.9169308328927984E-82</v>
      </c>
      <c r="H364" s="6">
        <f t="shared" si="58"/>
        <v>-2.3765807525595594E-132</v>
      </c>
      <c r="I364" s="6">
        <f t="shared" si="58"/>
        <v>-5.7822958292452485E-194</v>
      </c>
      <c r="J364" s="6">
        <f t="shared" si="58"/>
        <v>-6.0960469797690984E-267</v>
      </c>
      <c r="K364" s="6">
        <f t="shared" si="58"/>
        <v>0</v>
      </c>
      <c r="L364" s="6">
        <f t="shared" si="58"/>
        <v>0</v>
      </c>
      <c r="M364" s="6">
        <f t="shared" si="58"/>
        <v>0</v>
      </c>
      <c r="N364" s="6">
        <f t="shared" si="58"/>
        <v>0</v>
      </c>
      <c r="O364" s="6">
        <f t="shared" si="58"/>
        <v>0</v>
      </c>
      <c r="P364" s="6">
        <f t="shared" si="58"/>
        <v>0</v>
      </c>
      <c r="Q364" s="6">
        <f t="shared" si="58"/>
        <v>0</v>
      </c>
      <c r="R364" s="6">
        <f t="shared" si="58"/>
        <v>0</v>
      </c>
      <c r="S364" s="6">
        <f t="shared" si="58"/>
        <v>0</v>
      </c>
      <c r="T364" s="6">
        <f t="shared" si="57"/>
        <v>0</v>
      </c>
      <c r="U364" s="6">
        <f t="shared" si="57"/>
        <v>0</v>
      </c>
      <c r="V364" s="6">
        <f t="shared" si="57"/>
        <v>0</v>
      </c>
      <c r="W364" s="6">
        <f t="shared" si="57"/>
        <v>0</v>
      </c>
    </row>
    <row r="365" spans="1:23">
      <c r="A365" s="5">
        <f t="shared" si="54"/>
        <v>0.35600000000000026</v>
      </c>
      <c r="B365" s="10">
        <f t="shared" si="53"/>
        <v>-0.31612072480736947</v>
      </c>
      <c r="D365" s="6">
        <f t="shared" si="58"/>
        <v>-0.31612072480736919</v>
      </c>
      <c r="E365" s="6">
        <f t="shared" si="58"/>
        <v>-2.5871174139312313E-16</v>
      </c>
      <c r="F365" s="6">
        <f t="shared" si="58"/>
        <v>-1.4168493975916437E-43</v>
      </c>
      <c r="G365" s="6">
        <f t="shared" si="58"/>
        <v>-1.7244326069315635E-82</v>
      </c>
      <c r="H365" s="6">
        <f t="shared" si="58"/>
        <v>-6.546802331014861E-133</v>
      </c>
      <c r="I365" s="6">
        <f t="shared" si="58"/>
        <v>-8.9807258959297645E-195</v>
      </c>
      <c r="J365" s="6">
        <f t="shared" si="58"/>
        <v>-4.8100462354632195E-268</v>
      </c>
      <c r="K365" s="6">
        <f t="shared" si="58"/>
        <v>0</v>
      </c>
      <c r="L365" s="6">
        <f t="shared" si="58"/>
        <v>0</v>
      </c>
      <c r="M365" s="6">
        <f t="shared" si="58"/>
        <v>0</v>
      </c>
      <c r="N365" s="6">
        <f t="shared" si="58"/>
        <v>0</v>
      </c>
      <c r="O365" s="6">
        <f t="shared" si="58"/>
        <v>0</v>
      </c>
      <c r="P365" s="6">
        <f t="shared" si="58"/>
        <v>0</v>
      </c>
      <c r="Q365" s="6">
        <f t="shared" si="58"/>
        <v>0</v>
      </c>
      <c r="R365" s="6">
        <f t="shared" si="58"/>
        <v>0</v>
      </c>
      <c r="S365" s="6">
        <f t="shared" si="58"/>
        <v>0</v>
      </c>
      <c r="T365" s="6">
        <f t="shared" si="57"/>
        <v>0</v>
      </c>
      <c r="U365" s="6">
        <f t="shared" si="57"/>
        <v>0</v>
      </c>
      <c r="V365" s="6">
        <f t="shared" si="57"/>
        <v>0</v>
      </c>
      <c r="W365" s="6">
        <f t="shared" si="57"/>
        <v>0</v>
      </c>
    </row>
    <row r="366" spans="1:23">
      <c r="A366" s="5">
        <f t="shared" si="54"/>
        <v>0.35700000000000026</v>
      </c>
      <c r="B366" s="10">
        <f t="shared" si="53"/>
        <v>-0.30438266937166186</v>
      </c>
      <c r="D366" s="6">
        <f t="shared" si="58"/>
        <v>-0.30438266937166164</v>
      </c>
      <c r="E366" s="6">
        <f t="shared" si="58"/>
        <v>-2.126848139717338E-16</v>
      </c>
      <c r="F366" s="6">
        <f t="shared" si="58"/>
        <v>-8.9659839451220897E-44</v>
      </c>
      <c r="G366" s="6">
        <f t="shared" si="58"/>
        <v>-7.5665100501550854E-83</v>
      </c>
      <c r="H366" s="6">
        <f t="shared" si="58"/>
        <v>-1.7940680489424628E-133</v>
      </c>
      <c r="I366" s="6">
        <f t="shared" si="58"/>
        <v>-1.3843891937661537E-195</v>
      </c>
      <c r="J366" s="6">
        <f t="shared" si="58"/>
        <v>-3.7567046697233769E-269</v>
      </c>
      <c r="K366" s="6">
        <f t="shared" si="58"/>
        <v>0</v>
      </c>
      <c r="L366" s="6">
        <f t="shared" si="58"/>
        <v>0</v>
      </c>
      <c r="M366" s="6">
        <f t="shared" si="58"/>
        <v>0</v>
      </c>
      <c r="N366" s="6">
        <f t="shared" si="58"/>
        <v>0</v>
      </c>
      <c r="O366" s="6">
        <f t="shared" si="58"/>
        <v>0</v>
      </c>
      <c r="P366" s="6">
        <f t="shared" si="58"/>
        <v>0</v>
      </c>
      <c r="Q366" s="6">
        <f t="shared" si="58"/>
        <v>0</v>
      </c>
      <c r="R366" s="6">
        <f t="shared" si="58"/>
        <v>0</v>
      </c>
      <c r="S366" s="6">
        <f t="shared" si="58"/>
        <v>0</v>
      </c>
      <c r="T366" s="6">
        <f t="shared" si="57"/>
        <v>0</v>
      </c>
      <c r="U366" s="6">
        <f t="shared" si="57"/>
        <v>0</v>
      </c>
      <c r="V366" s="6">
        <f t="shared" si="57"/>
        <v>0</v>
      </c>
      <c r="W366" s="6">
        <f t="shared" si="57"/>
        <v>0</v>
      </c>
    </row>
    <row r="367" spans="1:23">
      <c r="A367" s="5">
        <f t="shared" si="54"/>
        <v>0.35800000000000026</v>
      </c>
      <c r="B367" s="10">
        <f t="shared" si="53"/>
        <v>-0.2930168427181874</v>
      </c>
      <c r="D367" s="6">
        <f t="shared" si="58"/>
        <v>-0.29301684271818723</v>
      </c>
      <c r="E367" s="6">
        <f t="shared" si="58"/>
        <v>-1.7469968181113019E-16</v>
      </c>
      <c r="F367" s="6">
        <f t="shared" si="58"/>
        <v>-5.6630792800413032E-44</v>
      </c>
      <c r="G367" s="6">
        <f t="shared" si="58"/>
        <v>-3.3089351012660888E-83</v>
      </c>
      <c r="H367" s="6">
        <f t="shared" si="58"/>
        <v>-4.8907170811263939E-134</v>
      </c>
      <c r="I367" s="6">
        <f t="shared" si="58"/>
        <v>-2.1180075390122586E-196</v>
      </c>
      <c r="J367" s="6">
        <f t="shared" si="58"/>
        <v>-2.904048791070225E-270</v>
      </c>
      <c r="K367" s="6">
        <f t="shared" si="58"/>
        <v>0</v>
      </c>
      <c r="L367" s="6">
        <f t="shared" si="58"/>
        <v>0</v>
      </c>
      <c r="M367" s="6">
        <f t="shared" si="58"/>
        <v>0</v>
      </c>
      <c r="N367" s="6">
        <f t="shared" si="58"/>
        <v>0</v>
      </c>
      <c r="O367" s="6">
        <f t="shared" si="58"/>
        <v>0</v>
      </c>
      <c r="P367" s="6">
        <f t="shared" si="58"/>
        <v>0</v>
      </c>
      <c r="Q367" s="6">
        <f t="shared" si="58"/>
        <v>0</v>
      </c>
      <c r="R367" s="6">
        <f t="shared" si="58"/>
        <v>0</v>
      </c>
      <c r="S367" s="6">
        <f t="shared" si="58"/>
        <v>0</v>
      </c>
      <c r="T367" s="6">
        <f t="shared" si="57"/>
        <v>0</v>
      </c>
      <c r="U367" s="6">
        <f t="shared" si="57"/>
        <v>0</v>
      </c>
      <c r="V367" s="6">
        <f t="shared" si="57"/>
        <v>0</v>
      </c>
      <c r="W367" s="6">
        <f t="shared" si="57"/>
        <v>0</v>
      </c>
    </row>
    <row r="368" spans="1:23">
      <c r="A368" s="5">
        <f t="shared" si="54"/>
        <v>0.35900000000000026</v>
      </c>
      <c r="B368" s="10">
        <f t="shared" si="53"/>
        <v>-0.28201396450494309</v>
      </c>
      <c r="D368" s="6">
        <f t="shared" si="58"/>
        <v>-0.28201396450494293</v>
      </c>
      <c r="E368" s="6">
        <f t="shared" si="58"/>
        <v>-1.4337768997064892E-16</v>
      </c>
      <c r="F368" s="6">
        <f t="shared" si="58"/>
        <v>-3.5701335386948201E-44</v>
      </c>
      <c r="G368" s="6">
        <f t="shared" si="58"/>
        <v>-1.442176109275015E-83</v>
      </c>
      <c r="H368" s="6">
        <f t="shared" si="58"/>
        <v>-1.3262365497179647E-134</v>
      </c>
      <c r="I368" s="6">
        <f t="shared" si="58"/>
        <v>-3.2159271984891059E-197</v>
      </c>
      <c r="J368" s="6">
        <f t="shared" si="58"/>
        <v>-2.2218868248625944E-271</v>
      </c>
      <c r="K368" s="6">
        <f t="shared" si="58"/>
        <v>0</v>
      </c>
      <c r="L368" s="6">
        <f t="shared" si="58"/>
        <v>0</v>
      </c>
      <c r="M368" s="6">
        <f t="shared" si="58"/>
        <v>0</v>
      </c>
      <c r="N368" s="6">
        <f t="shared" si="58"/>
        <v>0</v>
      </c>
      <c r="O368" s="6">
        <f t="shared" si="58"/>
        <v>0</v>
      </c>
      <c r="P368" s="6">
        <f t="shared" si="58"/>
        <v>0</v>
      </c>
      <c r="Q368" s="6">
        <f t="shared" si="58"/>
        <v>0</v>
      </c>
      <c r="R368" s="6">
        <f t="shared" si="58"/>
        <v>0</v>
      </c>
      <c r="S368" s="6">
        <f t="shared" si="58"/>
        <v>0</v>
      </c>
      <c r="T368" s="6">
        <f t="shared" si="57"/>
        <v>0</v>
      </c>
      <c r="U368" s="6">
        <f t="shared" si="57"/>
        <v>0</v>
      </c>
      <c r="V368" s="6">
        <f t="shared" si="57"/>
        <v>0</v>
      </c>
      <c r="W368" s="6">
        <f t="shared" si="57"/>
        <v>0</v>
      </c>
    </row>
    <row r="369" spans="1:23">
      <c r="A369" s="5">
        <f t="shared" si="54"/>
        <v>0.36000000000000026</v>
      </c>
      <c r="B369" s="10">
        <f t="shared" si="53"/>
        <v>-0.27136489420692528</v>
      </c>
      <c r="D369" s="6">
        <f t="shared" si="58"/>
        <v>-0.27136489420692517</v>
      </c>
      <c r="E369" s="6">
        <f t="shared" si="58"/>
        <v>-1.1757186673896623E-16</v>
      </c>
      <c r="F369" s="6">
        <f t="shared" si="58"/>
        <v>-2.2464156645380134E-44</v>
      </c>
      <c r="G369" s="6">
        <f t="shared" si="58"/>
        <v>-6.2644059702158413E-84</v>
      </c>
      <c r="H369" s="6">
        <f t="shared" si="58"/>
        <v>-3.5774626603736808E-135</v>
      </c>
      <c r="I369" s="6">
        <f t="shared" si="58"/>
        <v>-4.8459746012173805E-198</v>
      </c>
      <c r="J369" s="6">
        <f t="shared" si="58"/>
        <v>-1.6824539222456618E-272</v>
      </c>
      <c r="K369" s="6">
        <f t="shared" si="58"/>
        <v>0</v>
      </c>
      <c r="L369" s="6">
        <f t="shared" si="58"/>
        <v>0</v>
      </c>
      <c r="M369" s="6">
        <f t="shared" si="58"/>
        <v>0</v>
      </c>
      <c r="N369" s="6">
        <f t="shared" si="58"/>
        <v>0</v>
      </c>
      <c r="O369" s="6">
        <f t="shared" si="58"/>
        <v>0</v>
      </c>
      <c r="P369" s="6">
        <f t="shared" si="58"/>
        <v>0</v>
      </c>
      <c r="Q369" s="6">
        <f t="shared" si="58"/>
        <v>0</v>
      </c>
      <c r="R369" s="6">
        <f t="shared" si="58"/>
        <v>0</v>
      </c>
      <c r="S369" s="6">
        <f t="shared" si="58"/>
        <v>0</v>
      </c>
      <c r="T369" s="6">
        <f t="shared" si="57"/>
        <v>0</v>
      </c>
      <c r="U369" s="6">
        <f t="shared" si="57"/>
        <v>0</v>
      </c>
      <c r="V369" s="6">
        <f t="shared" si="57"/>
        <v>0</v>
      </c>
      <c r="W369" s="6">
        <f t="shared" si="57"/>
        <v>0</v>
      </c>
    </row>
    <row r="370" spans="1:23">
      <c r="A370" s="5">
        <f t="shared" si="54"/>
        <v>0.36100000000000027</v>
      </c>
      <c r="B370" s="10">
        <f t="shared" si="53"/>
        <v>-0.26106063217464653</v>
      </c>
      <c r="D370" s="6">
        <f t="shared" si="58"/>
        <v>-0.26106063217464642</v>
      </c>
      <c r="E370" s="6">
        <f t="shared" si="58"/>
        <v>-9.632879983803051E-17</v>
      </c>
      <c r="F370" s="6">
        <f t="shared" si="58"/>
        <v>-1.4108027771690661E-44</v>
      </c>
      <c r="G370" s="6">
        <f t="shared" si="58"/>
        <v>-2.7118593336113491E-84</v>
      </c>
      <c r="H370" s="6">
        <f t="shared" si="58"/>
        <v>-9.5989934773987347E-136</v>
      </c>
      <c r="I370" s="6">
        <f t="shared" si="58"/>
        <v>-7.2466791819294835E-199</v>
      </c>
      <c r="J370" s="6">
        <f t="shared" si="58"/>
        <v>-1.2608099325764315E-273</v>
      </c>
      <c r="K370" s="6">
        <f t="shared" si="58"/>
        <v>0</v>
      </c>
      <c r="L370" s="6">
        <f t="shared" si="58"/>
        <v>0</v>
      </c>
      <c r="M370" s="6">
        <f t="shared" si="58"/>
        <v>0</v>
      </c>
      <c r="N370" s="6">
        <f t="shared" si="58"/>
        <v>0</v>
      </c>
      <c r="O370" s="6">
        <f t="shared" si="58"/>
        <v>0</v>
      </c>
      <c r="P370" s="6">
        <f t="shared" si="58"/>
        <v>0</v>
      </c>
      <c r="Q370" s="6">
        <f t="shared" si="58"/>
        <v>0</v>
      </c>
      <c r="R370" s="6">
        <f t="shared" si="58"/>
        <v>0</v>
      </c>
      <c r="S370" s="6">
        <f t="shared" si="58"/>
        <v>0</v>
      </c>
      <c r="T370" s="6">
        <f t="shared" si="57"/>
        <v>0</v>
      </c>
      <c r="U370" s="6">
        <f t="shared" si="57"/>
        <v>0</v>
      </c>
      <c r="V370" s="6">
        <f t="shared" si="57"/>
        <v>0</v>
      </c>
      <c r="W370" s="6">
        <f t="shared" si="57"/>
        <v>0</v>
      </c>
    </row>
    <row r="371" spans="1:23">
      <c r="A371" s="5">
        <f t="shared" si="54"/>
        <v>0.36200000000000027</v>
      </c>
      <c r="B371" s="10">
        <f t="shared" si="53"/>
        <v>-0.25109232056014269</v>
      </c>
      <c r="D371" s="6">
        <f t="shared" si="58"/>
        <v>-0.25109232056014263</v>
      </c>
      <c r="E371" s="6">
        <f t="shared" si="58"/>
        <v>-7.885664781922594E-17</v>
      </c>
      <c r="F371" s="6">
        <f t="shared" si="58"/>
        <v>-8.8432051356725399E-45</v>
      </c>
      <c r="G371" s="6">
        <f t="shared" si="58"/>
        <v>-1.1699685297110884E-84</v>
      </c>
      <c r="H371" s="6">
        <f t="shared" si="58"/>
        <v>-2.5619079516302187E-136</v>
      </c>
      <c r="I371" s="6">
        <f t="shared" si="58"/>
        <v>-1.0753915483657876E-199</v>
      </c>
      <c r="J371" s="6">
        <f t="shared" si="58"/>
        <v>-9.3502487836784707E-275</v>
      </c>
      <c r="K371" s="6">
        <f t="shared" si="58"/>
        <v>0</v>
      </c>
      <c r="L371" s="6">
        <f t="shared" si="58"/>
        <v>0</v>
      </c>
      <c r="M371" s="6">
        <f t="shared" si="58"/>
        <v>0</v>
      </c>
      <c r="N371" s="6">
        <f t="shared" si="58"/>
        <v>0</v>
      </c>
      <c r="O371" s="6">
        <f t="shared" si="58"/>
        <v>0</v>
      </c>
      <c r="P371" s="6">
        <f t="shared" si="58"/>
        <v>0</v>
      </c>
      <c r="Q371" s="6">
        <f t="shared" si="58"/>
        <v>0</v>
      </c>
      <c r="R371" s="6">
        <f t="shared" si="58"/>
        <v>0</v>
      </c>
      <c r="S371" s="6">
        <f t="shared" ref="S371:W386" si="59">EXP($A371-S$4*EXP(4*$A371))*(-64*S$4^3*EXP(12*$A371) +240*S$4^2*EXP(8*$A371)-120*S$4*EXP(4*$A371))</f>
        <v>0</v>
      </c>
      <c r="T371" s="6">
        <f t="shared" si="59"/>
        <v>0</v>
      </c>
      <c r="U371" s="6">
        <f t="shared" si="59"/>
        <v>0</v>
      </c>
      <c r="V371" s="6">
        <f t="shared" si="59"/>
        <v>0</v>
      </c>
      <c r="W371" s="6">
        <f t="shared" si="59"/>
        <v>0</v>
      </c>
    </row>
    <row r="372" spans="1:23">
      <c r="A372" s="5">
        <f t="shared" si="54"/>
        <v>0.36300000000000027</v>
      </c>
      <c r="B372" s="10">
        <f t="shared" si="53"/>
        <v>-0.24145124411326266</v>
      </c>
      <c r="D372" s="6">
        <f t="shared" ref="D372:S387" si="60">EXP($A372-D$4*EXP(4*$A372))*(-64*D$4^3*EXP(12*$A372) +240*D$4^2*EXP(8*$A372)-120*D$4*EXP(4*$A372))</f>
        <v>-0.2414512441132626</v>
      </c>
      <c r="E372" s="6">
        <f t="shared" si="60"/>
        <v>-6.4498322403762612E-17</v>
      </c>
      <c r="F372" s="6">
        <f t="shared" si="60"/>
        <v>-5.5324431957506141E-45</v>
      </c>
      <c r="G372" s="6">
        <f t="shared" si="60"/>
        <v>-5.0303132154972325E-85</v>
      </c>
      <c r="H372" s="6">
        <f t="shared" si="60"/>
        <v>-6.8011024321516892E-137</v>
      </c>
      <c r="I372" s="6">
        <f t="shared" si="60"/>
        <v>-1.5836183950273458E-200</v>
      </c>
      <c r="J372" s="6">
        <f t="shared" si="60"/>
        <v>-6.8619199283586981E-276</v>
      </c>
      <c r="K372" s="6">
        <f t="shared" si="60"/>
        <v>0</v>
      </c>
      <c r="L372" s="6">
        <f t="shared" si="60"/>
        <v>0</v>
      </c>
      <c r="M372" s="6">
        <f t="shared" si="60"/>
        <v>0</v>
      </c>
      <c r="N372" s="6">
        <f t="shared" si="60"/>
        <v>0</v>
      </c>
      <c r="O372" s="6">
        <f t="shared" si="60"/>
        <v>0</v>
      </c>
      <c r="P372" s="6">
        <f t="shared" si="60"/>
        <v>0</v>
      </c>
      <c r="Q372" s="6">
        <f t="shared" si="60"/>
        <v>0</v>
      </c>
      <c r="R372" s="6">
        <f t="shared" si="60"/>
        <v>0</v>
      </c>
      <c r="S372" s="6">
        <f t="shared" si="60"/>
        <v>0</v>
      </c>
      <c r="T372" s="6">
        <f t="shared" si="59"/>
        <v>0</v>
      </c>
      <c r="U372" s="6">
        <f t="shared" si="59"/>
        <v>0</v>
      </c>
      <c r="V372" s="6">
        <f t="shared" si="59"/>
        <v>0</v>
      </c>
      <c r="W372" s="6">
        <f t="shared" si="59"/>
        <v>0</v>
      </c>
    </row>
    <row r="373" spans="1:23">
      <c r="A373" s="5">
        <f t="shared" si="54"/>
        <v>0.36400000000000027</v>
      </c>
      <c r="B373" s="10">
        <f t="shared" si="53"/>
        <v>-0.23212883085105546</v>
      </c>
      <c r="D373" s="6">
        <f t="shared" si="60"/>
        <v>-0.2321288308510554</v>
      </c>
      <c r="E373" s="6">
        <f t="shared" si="60"/>
        <v>-5.2709025290760892E-17</v>
      </c>
      <c r="F373" s="6">
        <f t="shared" si="60"/>
        <v>-3.4544964341377632E-45</v>
      </c>
      <c r="G373" s="6">
        <f t="shared" si="60"/>
        <v>-2.1553794868319139E-85</v>
      </c>
      <c r="H373" s="6">
        <f t="shared" si="60"/>
        <v>-1.7958240072539431E-137</v>
      </c>
      <c r="I373" s="6">
        <f t="shared" si="60"/>
        <v>-2.3140747870297917E-201</v>
      </c>
      <c r="J373" s="6">
        <f t="shared" si="60"/>
        <v>-4.9830910192853393E-277</v>
      </c>
      <c r="K373" s="6">
        <f t="shared" si="60"/>
        <v>0</v>
      </c>
      <c r="L373" s="6">
        <f t="shared" si="60"/>
        <v>0</v>
      </c>
      <c r="M373" s="6">
        <f t="shared" si="60"/>
        <v>0</v>
      </c>
      <c r="N373" s="6">
        <f t="shared" si="60"/>
        <v>0</v>
      </c>
      <c r="O373" s="6">
        <f t="shared" si="60"/>
        <v>0</v>
      </c>
      <c r="P373" s="6">
        <f t="shared" si="60"/>
        <v>0</v>
      </c>
      <c r="Q373" s="6">
        <f t="shared" si="60"/>
        <v>0</v>
      </c>
      <c r="R373" s="6">
        <f t="shared" si="60"/>
        <v>0</v>
      </c>
      <c r="S373" s="6">
        <f t="shared" si="60"/>
        <v>0</v>
      </c>
      <c r="T373" s="6">
        <f t="shared" si="59"/>
        <v>0</v>
      </c>
      <c r="U373" s="6">
        <f t="shared" si="59"/>
        <v>0</v>
      </c>
      <c r="V373" s="6">
        <f t="shared" si="59"/>
        <v>0</v>
      </c>
      <c r="W373" s="6">
        <f t="shared" si="59"/>
        <v>0</v>
      </c>
    </row>
    <row r="374" spans="1:23">
      <c r="A374" s="5">
        <f t="shared" si="54"/>
        <v>0.36500000000000027</v>
      </c>
      <c r="B374" s="10">
        <f t="shared" si="53"/>
        <v>-0.22311665260313962</v>
      </c>
      <c r="D374" s="6">
        <f t="shared" si="60"/>
        <v>-0.22311665260313956</v>
      </c>
      <c r="E374" s="6">
        <f t="shared" si="60"/>
        <v>-4.3037448686469607E-17</v>
      </c>
      <c r="F374" s="6">
        <f t="shared" si="60"/>
        <v>-2.1528297796384933E-45</v>
      </c>
      <c r="G374" s="6">
        <f t="shared" si="60"/>
        <v>-9.2035283391462827E-86</v>
      </c>
      <c r="H374" s="6">
        <f t="shared" si="60"/>
        <v>-4.7163665433609049E-138</v>
      </c>
      <c r="I374" s="6">
        <f t="shared" si="60"/>
        <v>-3.3553182760956843E-202</v>
      </c>
      <c r="J374" s="6">
        <f t="shared" si="60"/>
        <v>-3.5806706352368267E-278</v>
      </c>
      <c r="K374" s="6">
        <f t="shared" si="60"/>
        <v>0</v>
      </c>
      <c r="L374" s="6">
        <f t="shared" si="60"/>
        <v>0</v>
      </c>
      <c r="M374" s="6">
        <f t="shared" si="60"/>
        <v>0</v>
      </c>
      <c r="N374" s="6">
        <f t="shared" si="60"/>
        <v>0</v>
      </c>
      <c r="O374" s="6">
        <f t="shared" si="60"/>
        <v>0</v>
      </c>
      <c r="P374" s="6">
        <f t="shared" si="60"/>
        <v>0</v>
      </c>
      <c r="Q374" s="6">
        <f t="shared" si="60"/>
        <v>0</v>
      </c>
      <c r="R374" s="6">
        <f t="shared" si="60"/>
        <v>0</v>
      </c>
      <c r="S374" s="6">
        <f t="shared" si="60"/>
        <v>0</v>
      </c>
      <c r="T374" s="6">
        <f t="shared" si="59"/>
        <v>0</v>
      </c>
      <c r="U374" s="6">
        <f t="shared" si="59"/>
        <v>0</v>
      </c>
      <c r="V374" s="6">
        <f t="shared" si="59"/>
        <v>0</v>
      </c>
      <c r="W374" s="6">
        <f t="shared" si="59"/>
        <v>0</v>
      </c>
    </row>
    <row r="375" spans="1:23">
      <c r="A375" s="5">
        <f t="shared" si="54"/>
        <v>0.36600000000000027</v>
      </c>
      <c r="B375" s="10">
        <f t="shared" si="53"/>
        <v>-0.21440642543599495</v>
      </c>
      <c r="D375" s="6">
        <f t="shared" si="60"/>
        <v>-0.21440642543599492</v>
      </c>
      <c r="E375" s="6">
        <f t="shared" si="60"/>
        <v>-3.5110055689716886E-17</v>
      </c>
      <c r="F375" s="6">
        <f t="shared" si="60"/>
        <v>-1.3390241751386717E-45</v>
      </c>
      <c r="G375" s="6">
        <f t="shared" si="60"/>
        <v>-3.9163441628505268E-86</v>
      </c>
      <c r="H375" s="6">
        <f t="shared" si="60"/>
        <v>-1.2319732147219389E-138</v>
      </c>
      <c r="I375" s="6">
        <f t="shared" si="60"/>
        <v>-4.8273192883812414E-203</v>
      </c>
      <c r="J375" s="6">
        <f t="shared" si="60"/>
        <v>-2.5457978966802424E-279</v>
      </c>
      <c r="K375" s="6">
        <f t="shared" si="60"/>
        <v>0</v>
      </c>
      <c r="L375" s="6">
        <f t="shared" si="60"/>
        <v>0</v>
      </c>
      <c r="M375" s="6">
        <f t="shared" si="60"/>
        <v>0</v>
      </c>
      <c r="N375" s="6">
        <f t="shared" si="60"/>
        <v>0</v>
      </c>
      <c r="O375" s="6">
        <f t="shared" si="60"/>
        <v>0</v>
      </c>
      <c r="P375" s="6">
        <f t="shared" si="60"/>
        <v>0</v>
      </c>
      <c r="Q375" s="6">
        <f t="shared" si="60"/>
        <v>0</v>
      </c>
      <c r="R375" s="6">
        <f t="shared" si="60"/>
        <v>0</v>
      </c>
      <c r="S375" s="6">
        <f t="shared" si="60"/>
        <v>0</v>
      </c>
      <c r="T375" s="6">
        <f t="shared" si="59"/>
        <v>0</v>
      </c>
      <c r="U375" s="6">
        <f t="shared" si="59"/>
        <v>0</v>
      </c>
      <c r="V375" s="6">
        <f t="shared" si="59"/>
        <v>0</v>
      </c>
      <c r="W375" s="6">
        <f t="shared" si="59"/>
        <v>0</v>
      </c>
    </row>
    <row r="376" spans="1:23">
      <c r="A376" s="5">
        <f t="shared" si="54"/>
        <v>0.36700000000000027</v>
      </c>
      <c r="B376" s="10">
        <f t="shared" si="53"/>
        <v>-0.20599000995915773</v>
      </c>
      <c r="D376" s="6">
        <f t="shared" si="60"/>
        <v>-0.2059900099591577</v>
      </c>
      <c r="E376" s="6">
        <f t="shared" si="60"/>
        <v>-2.8617947446863214E-17</v>
      </c>
      <c r="F376" s="6">
        <f t="shared" si="60"/>
        <v>-8.312229698030818E-46</v>
      </c>
      <c r="G376" s="6">
        <f t="shared" si="60"/>
        <v>-1.6607230214346487E-86</v>
      </c>
      <c r="H376" s="6">
        <f t="shared" si="60"/>
        <v>-3.2006302210588264E-139</v>
      </c>
      <c r="I376" s="6">
        <f t="shared" si="60"/>
        <v>-6.8909759634838286E-204</v>
      </c>
      <c r="J376" s="6">
        <f t="shared" si="60"/>
        <v>-1.7908491508693503E-280</v>
      </c>
      <c r="K376" s="6">
        <f t="shared" si="60"/>
        <v>0</v>
      </c>
      <c r="L376" s="6">
        <f t="shared" si="60"/>
        <v>0</v>
      </c>
      <c r="M376" s="6">
        <f t="shared" si="60"/>
        <v>0</v>
      </c>
      <c r="N376" s="6">
        <f t="shared" si="60"/>
        <v>0</v>
      </c>
      <c r="O376" s="6">
        <f t="shared" si="60"/>
        <v>0</v>
      </c>
      <c r="P376" s="6">
        <f t="shared" si="60"/>
        <v>0</v>
      </c>
      <c r="Q376" s="6">
        <f t="shared" si="60"/>
        <v>0</v>
      </c>
      <c r="R376" s="6">
        <f t="shared" si="60"/>
        <v>0</v>
      </c>
      <c r="S376" s="6">
        <f t="shared" si="60"/>
        <v>0</v>
      </c>
      <c r="T376" s="6">
        <f t="shared" si="59"/>
        <v>0</v>
      </c>
      <c r="U376" s="6">
        <f t="shared" si="59"/>
        <v>0</v>
      </c>
      <c r="V376" s="6">
        <f t="shared" si="59"/>
        <v>0</v>
      </c>
      <c r="W376" s="6">
        <f t="shared" si="59"/>
        <v>0</v>
      </c>
    </row>
    <row r="377" spans="1:23">
      <c r="A377" s="5">
        <f t="shared" si="54"/>
        <v>0.36800000000000027</v>
      </c>
      <c r="B377" s="10">
        <f t="shared" si="53"/>
        <v>-0.19785941151633307</v>
      </c>
      <c r="D377" s="6">
        <f t="shared" si="60"/>
        <v>-0.19785941151633304</v>
      </c>
      <c r="E377" s="6">
        <f t="shared" si="60"/>
        <v>-2.3305901021887069E-17</v>
      </c>
      <c r="F377" s="6">
        <f t="shared" si="60"/>
        <v>-5.1498388913311656E-46</v>
      </c>
      <c r="G377" s="6">
        <f t="shared" si="60"/>
        <v>-7.0177415563724172E-87</v>
      </c>
      <c r="H377" s="6">
        <f t="shared" si="60"/>
        <v>-8.2699103541336449E-140</v>
      </c>
      <c r="I377" s="6">
        <f t="shared" si="60"/>
        <v>-9.7598745589700786E-205</v>
      </c>
      <c r="J377" s="6">
        <f t="shared" si="60"/>
        <v>-1.2463817637180288E-281</v>
      </c>
      <c r="K377" s="6">
        <f t="shared" si="60"/>
        <v>0</v>
      </c>
      <c r="L377" s="6">
        <f t="shared" si="60"/>
        <v>0</v>
      </c>
      <c r="M377" s="6">
        <f t="shared" si="60"/>
        <v>0</v>
      </c>
      <c r="N377" s="6">
        <f t="shared" si="60"/>
        <v>0</v>
      </c>
      <c r="O377" s="6">
        <f t="shared" si="60"/>
        <v>0</v>
      </c>
      <c r="P377" s="6">
        <f t="shared" si="60"/>
        <v>0</v>
      </c>
      <c r="Q377" s="6">
        <f t="shared" si="60"/>
        <v>0</v>
      </c>
      <c r="R377" s="6">
        <f t="shared" si="60"/>
        <v>0</v>
      </c>
      <c r="S377" s="6">
        <f t="shared" si="60"/>
        <v>0</v>
      </c>
      <c r="T377" s="6">
        <f t="shared" si="59"/>
        <v>0</v>
      </c>
      <c r="U377" s="6">
        <f t="shared" si="59"/>
        <v>0</v>
      </c>
      <c r="V377" s="6">
        <f t="shared" si="59"/>
        <v>0</v>
      </c>
      <c r="W377" s="6">
        <f t="shared" si="59"/>
        <v>0</v>
      </c>
    </row>
    <row r="378" spans="1:23">
      <c r="A378" s="5">
        <f t="shared" si="54"/>
        <v>0.36900000000000027</v>
      </c>
      <c r="B378" s="10">
        <f t="shared" si="53"/>
        <v>-0.19000678026450785</v>
      </c>
      <c r="D378" s="6">
        <f t="shared" si="60"/>
        <v>-0.19000678026450782</v>
      </c>
      <c r="E378" s="6">
        <f t="shared" si="60"/>
        <v>-1.8963227236797304E-17</v>
      </c>
      <c r="F378" s="6">
        <f t="shared" si="60"/>
        <v>-3.1842951933749011E-46</v>
      </c>
      <c r="G378" s="6">
        <f t="shared" si="60"/>
        <v>-2.9551209922127358E-87</v>
      </c>
      <c r="H378" s="6">
        <f t="shared" si="60"/>
        <v>-2.1251406180945266E-140</v>
      </c>
      <c r="I378" s="6">
        <f t="shared" si="60"/>
        <v>-1.3714590841706181E-205</v>
      </c>
      <c r="J378" s="6">
        <f t="shared" si="60"/>
        <v>-8.5818625926267173E-283</v>
      </c>
      <c r="K378" s="6">
        <f t="shared" si="60"/>
        <v>0</v>
      </c>
      <c r="L378" s="6">
        <f t="shared" si="60"/>
        <v>0</v>
      </c>
      <c r="M378" s="6">
        <f t="shared" si="60"/>
        <v>0</v>
      </c>
      <c r="N378" s="6">
        <f t="shared" si="60"/>
        <v>0</v>
      </c>
      <c r="O378" s="6">
        <f t="shared" si="60"/>
        <v>0</v>
      </c>
      <c r="P378" s="6">
        <f t="shared" si="60"/>
        <v>0</v>
      </c>
      <c r="Q378" s="6">
        <f t="shared" si="60"/>
        <v>0</v>
      </c>
      <c r="R378" s="6">
        <f t="shared" si="60"/>
        <v>0</v>
      </c>
      <c r="S378" s="6">
        <f t="shared" si="60"/>
        <v>0</v>
      </c>
      <c r="T378" s="6">
        <f t="shared" si="59"/>
        <v>0</v>
      </c>
      <c r="U378" s="6">
        <f t="shared" si="59"/>
        <v>0</v>
      </c>
      <c r="V378" s="6">
        <f t="shared" si="59"/>
        <v>0</v>
      </c>
      <c r="W378" s="6">
        <f t="shared" si="59"/>
        <v>0</v>
      </c>
    </row>
    <row r="379" spans="1:23">
      <c r="A379" s="5">
        <f t="shared" si="54"/>
        <v>0.37000000000000027</v>
      </c>
      <c r="B379" s="10">
        <f t="shared" si="53"/>
        <v>-0.18242441114413188</v>
      </c>
      <c r="D379" s="6">
        <f t="shared" si="60"/>
        <v>-0.18242441114413185</v>
      </c>
      <c r="E379" s="6">
        <f t="shared" si="60"/>
        <v>-1.5416153058595004E-17</v>
      </c>
      <c r="F379" s="6">
        <f t="shared" si="60"/>
        <v>-1.965047898726984E-46</v>
      </c>
      <c r="G379" s="6">
        <f t="shared" si="60"/>
        <v>-1.2400088814183512E-87</v>
      </c>
      <c r="H379" s="6">
        <f t="shared" si="60"/>
        <v>-5.4310847557745379E-141</v>
      </c>
      <c r="I379" s="6">
        <f t="shared" si="60"/>
        <v>-1.911977897262436E-206</v>
      </c>
      <c r="J379" s="6">
        <f t="shared" si="60"/>
        <v>-5.8456355235871416E-284</v>
      </c>
      <c r="K379" s="6">
        <f t="shared" si="60"/>
        <v>0</v>
      </c>
      <c r="L379" s="6">
        <f t="shared" si="60"/>
        <v>0</v>
      </c>
      <c r="M379" s="6">
        <f t="shared" si="60"/>
        <v>0</v>
      </c>
      <c r="N379" s="6">
        <f t="shared" si="60"/>
        <v>0</v>
      </c>
      <c r="O379" s="6">
        <f t="shared" si="60"/>
        <v>0</v>
      </c>
      <c r="P379" s="6">
        <f t="shared" si="60"/>
        <v>0</v>
      </c>
      <c r="Q379" s="6">
        <f t="shared" si="60"/>
        <v>0</v>
      </c>
      <c r="R379" s="6">
        <f t="shared" si="60"/>
        <v>0</v>
      </c>
      <c r="S379" s="6">
        <f t="shared" si="60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>
      <c r="A380" s="5">
        <f t="shared" si="54"/>
        <v>0.37100000000000027</v>
      </c>
      <c r="B380" s="10">
        <f t="shared" si="53"/>
        <v>-0.17510474374351451</v>
      </c>
      <c r="D380" s="6">
        <f t="shared" si="60"/>
        <v>-0.17510474374351451</v>
      </c>
      <c r="E380" s="6">
        <f t="shared" si="60"/>
        <v>-1.2521479927040777E-17</v>
      </c>
      <c r="F380" s="6">
        <f t="shared" si="60"/>
        <v>-1.2102348564713255E-46</v>
      </c>
      <c r="G380" s="6">
        <f t="shared" si="60"/>
        <v>-5.1848934003061404E-88</v>
      </c>
      <c r="H380" s="6">
        <f t="shared" si="60"/>
        <v>-1.3803459841307791E-141</v>
      </c>
      <c r="I380" s="6">
        <f t="shared" si="60"/>
        <v>-2.6444203477933179E-207</v>
      </c>
      <c r="J380" s="6">
        <f t="shared" si="60"/>
        <v>-3.9389716808418394E-285</v>
      </c>
      <c r="K380" s="6">
        <f t="shared" si="60"/>
        <v>0</v>
      </c>
      <c r="L380" s="6">
        <f t="shared" si="60"/>
        <v>0</v>
      </c>
      <c r="M380" s="6">
        <f t="shared" si="60"/>
        <v>0</v>
      </c>
      <c r="N380" s="6">
        <f t="shared" si="60"/>
        <v>0</v>
      </c>
      <c r="O380" s="6">
        <f t="shared" si="60"/>
        <v>0</v>
      </c>
      <c r="P380" s="6">
        <f t="shared" si="60"/>
        <v>0</v>
      </c>
      <c r="Q380" s="6">
        <f t="shared" si="60"/>
        <v>0</v>
      </c>
      <c r="R380" s="6">
        <f t="shared" si="60"/>
        <v>0</v>
      </c>
      <c r="S380" s="6">
        <f t="shared" si="60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>
      <c r="A381" s="5">
        <f t="shared" si="54"/>
        <v>0.37200000000000027</v>
      </c>
      <c r="B381" s="10">
        <f t="shared" si="53"/>
        <v>-0.1680403620605728</v>
      </c>
      <c r="D381" s="6">
        <f t="shared" si="60"/>
        <v>-0.1680403620605728</v>
      </c>
      <c r="E381" s="6">
        <f t="shared" si="60"/>
        <v>-1.0161309003627458E-17</v>
      </c>
      <c r="F381" s="6">
        <f t="shared" si="60"/>
        <v>-7.4387405474024053E-47</v>
      </c>
      <c r="G381" s="6">
        <f t="shared" si="60"/>
        <v>-2.1603007979064976E-88</v>
      </c>
      <c r="H381" s="6">
        <f t="shared" si="60"/>
        <v>-3.4888491402637754E-142</v>
      </c>
      <c r="I381" s="6">
        <f t="shared" si="60"/>
        <v>-3.6283726695849428E-208</v>
      </c>
      <c r="J381" s="6">
        <f t="shared" si="60"/>
        <v>-2.6255246368765315E-286</v>
      </c>
      <c r="K381" s="6">
        <f t="shared" si="60"/>
        <v>0</v>
      </c>
      <c r="L381" s="6">
        <f t="shared" si="60"/>
        <v>0</v>
      </c>
      <c r="M381" s="6">
        <f t="shared" si="60"/>
        <v>0</v>
      </c>
      <c r="N381" s="6">
        <f t="shared" si="60"/>
        <v>0</v>
      </c>
      <c r="O381" s="6">
        <f t="shared" si="60"/>
        <v>0</v>
      </c>
      <c r="P381" s="6">
        <f t="shared" si="60"/>
        <v>0</v>
      </c>
      <c r="Q381" s="6">
        <f t="shared" si="60"/>
        <v>0</v>
      </c>
      <c r="R381" s="6">
        <f t="shared" si="60"/>
        <v>0</v>
      </c>
      <c r="S381" s="6">
        <f t="shared" si="60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>
      <c r="A382" s="5">
        <f t="shared" si="54"/>
        <v>0.37300000000000028</v>
      </c>
      <c r="B382" s="10">
        <f t="shared" si="53"/>
        <v>-0.16122399416510688</v>
      </c>
      <c r="D382" s="6">
        <f t="shared" si="60"/>
        <v>-0.16122399416510688</v>
      </c>
      <c r="E382" s="6">
        <f t="shared" si="60"/>
        <v>-8.23865776318882E-18</v>
      </c>
      <c r="F382" s="6">
        <f t="shared" si="60"/>
        <v>-4.5630889184592401E-47</v>
      </c>
      <c r="G382" s="6">
        <f t="shared" si="60"/>
        <v>-8.9689541602098924E-89</v>
      </c>
      <c r="H382" s="6">
        <f t="shared" si="60"/>
        <v>-8.7691931711525724E-143</v>
      </c>
      <c r="I382" s="6">
        <f t="shared" si="60"/>
        <v>-4.9387059094073004E-209</v>
      </c>
      <c r="J382" s="6">
        <f t="shared" si="60"/>
        <v>-1.7310616805108921E-287</v>
      </c>
      <c r="K382" s="6">
        <f t="shared" si="60"/>
        <v>0</v>
      </c>
      <c r="L382" s="6">
        <f t="shared" si="60"/>
        <v>0</v>
      </c>
      <c r="M382" s="6">
        <f t="shared" si="60"/>
        <v>0</v>
      </c>
      <c r="N382" s="6">
        <f t="shared" si="60"/>
        <v>0</v>
      </c>
      <c r="O382" s="6">
        <f t="shared" si="60"/>
        <v>0</v>
      </c>
      <c r="P382" s="6">
        <f t="shared" si="60"/>
        <v>0</v>
      </c>
      <c r="Q382" s="6">
        <f t="shared" si="60"/>
        <v>0</v>
      </c>
      <c r="R382" s="6">
        <f t="shared" si="60"/>
        <v>0</v>
      </c>
      <c r="S382" s="6">
        <f t="shared" si="60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>
      <c r="A383" s="5">
        <f t="shared" si="54"/>
        <v>0.37400000000000028</v>
      </c>
      <c r="B383" s="10">
        <f t="shared" si="53"/>
        <v>-0.15464851176477815</v>
      </c>
      <c r="D383" s="6">
        <f t="shared" si="60"/>
        <v>-0.15464851176477815</v>
      </c>
      <c r="E383" s="6">
        <f t="shared" si="60"/>
        <v>-6.6738205736993169E-18</v>
      </c>
      <c r="F383" s="6">
        <f t="shared" si="60"/>
        <v>-2.7934746324511931E-47</v>
      </c>
      <c r="G383" s="6">
        <f t="shared" si="60"/>
        <v>-3.7103627235666974E-89</v>
      </c>
      <c r="H383" s="6">
        <f t="shared" si="60"/>
        <v>-2.1918488858389794E-143</v>
      </c>
      <c r="I383" s="6">
        <f t="shared" si="60"/>
        <v>-6.6683805769633635E-210</v>
      </c>
      <c r="J383" s="6">
        <f t="shared" si="60"/>
        <v>-1.1288941130124279E-288</v>
      </c>
      <c r="K383" s="6">
        <f t="shared" si="60"/>
        <v>0</v>
      </c>
      <c r="L383" s="6">
        <f t="shared" si="60"/>
        <v>0</v>
      </c>
      <c r="M383" s="6">
        <f t="shared" si="60"/>
        <v>0</v>
      </c>
      <c r="N383" s="6">
        <f t="shared" si="60"/>
        <v>0</v>
      </c>
      <c r="O383" s="6">
        <f t="shared" si="60"/>
        <v>0</v>
      </c>
      <c r="P383" s="6">
        <f t="shared" si="60"/>
        <v>0</v>
      </c>
      <c r="Q383" s="6">
        <f t="shared" si="60"/>
        <v>0</v>
      </c>
      <c r="R383" s="6">
        <f t="shared" si="60"/>
        <v>0</v>
      </c>
      <c r="S383" s="6">
        <f t="shared" si="60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>
      <c r="A384" s="5">
        <f t="shared" si="54"/>
        <v>0.37500000000000028</v>
      </c>
      <c r="B384" s="10">
        <f t="shared" si="53"/>
        <v>-0.14830692967800904</v>
      </c>
      <c r="D384" s="6">
        <f t="shared" si="60"/>
        <v>-0.14830692967800904</v>
      </c>
      <c r="E384" s="6">
        <f t="shared" si="60"/>
        <v>-5.4013497091643155E-18</v>
      </c>
      <c r="F384" s="6">
        <f t="shared" si="60"/>
        <v>-1.706684765367621E-47</v>
      </c>
      <c r="G384" s="6">
        <f t="shared" si="60"/>
        <v>-1.5294373572886582E-89</v>
      </c>
      <c r="H384" s="6">
        <f t="shared" si="60"/>
        <v>-5.4478530191026583E-144</v>
      </c>
      <c r="I384" s="6">
        <f t="shared" si="60"/>
        <v>-8.9313995921389952E-211</v>
      </c>
      <c r="J384" s="6">
        <f t="shared" si="60"/>
        <v>-7.2814694799645864E-290</v>
      </c>
      <c r="K384" s="6">
        <f t="shared" si="60"/>
        <v>0</v>
      </c>
      <c r="L384" s="6">
        <f t="shared" si="60"/>
        <v>0</v>
      </c>
      <c r="M384" s="6">
        <f t="shared" si="60"/>
        <v>0</v>
      </c>
      <c r="N384" s="6">
        <f t="shared" si="60"/>
        <v>0</v>
      </c>
      <c r="O384" s="6">
        <f t="shared" si="60"/>
        <v>0</v>
      </c>
      <c r="P384" s="6">
        <f t="shared" si="60"/>
        <v>0</v>
      </c>
      <c r="Q384" s="6">
        <f t="shared" si="60"/>
        <v>0</v>
      </c>
      <c r="R384" s="6">
        <f t="shared" si="60"/>
        <v>0</v>
      </c>
      <c r="S384" s="6">
        <f t="shared" si="60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>
      <c r="A385" s="5">
        <f t="shared" si="54"/>
        <v>0.37600000000000028</v>
      </c>
      <c r="B385" s="10">
        <f t="shared" si="53"/>
        <v>-0.1421924052169844</v>
      </c>
      <c r="D385" s="6">
        <f t="shared" si="60"/>
        <v>-0.1421924052169844</v>
      </c>
      <c r="E385" s="6">
        <f t="shared" si="60"/>
        <v>-4.3675532903344757E-18</v>
      </c>
      <c r="F385" s="6">
        <f t="shared" si="60"/>
        <v>-1.0405936162970515E-47</v>
      </c>
      <c r="G385" s="6">
        <f t="shared" si="60"/>
        <v>-6.2817627946273007E-90</v>
      </c>
      <c r="H385" s="6">
        <f t="shared" si="60"/>
        <v>-1.3464622822895748E-144</v>
      </c>
      <c r="I385" s="6">
        <f t="shared" si="60"/>
        <v>-1.1865786574242838E-211</v>
      </c>
      <c r="J385" s="6">
        <f t="shared" si="60"/>
        <v>-4.6450552198330139E-291</v>
      </c>
      <c r="K385" s="6">
        <f t="shared" si="60"/>
        <v>0</v>
      </c>
      <c r="L385" s="6">
        <f t="shared" si="60"/>
        <v>0</v>
      </c>
      <c r="M385" s="6">
        <f t="shared" si="60"/>
        <v>0</v>
      </c>
      <c r="N385" s="6">
        <f t="shared" si="60"/>
        <v>0</v>
      </c>
      <c r="O385" s="6">
        <f t="shared" si="60"/>
        <v>0</v>
      </c>
      <c r="P385" s="6">
        <f t="shared" si="60"/>
        <v>0</v>
      </c>
      <c r="Q385" s="6">
        <f t="shared" si="60"/>
        <v>0</v>
      </c>
      <c r="R385" s="6">
        <f t="shared" si="60"/>
        <v>0</v>
      </c>
      <c r="S385" s="6">
        <f t="shared" si="60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>
      <c r="A386" s="5">
        <f t="shared" si="54"/>
        <v>0.37700000000000028</v>
      </c>
      <c r="B386" s="10">
        <f t="shared" si="53"/>
        <v>-0.13629823748398931</v>
      </c>
      <c r="D386" s="6">
        <f t="shared" si="60"/>
        <v>-0.13629823748398931</v>
      </c>
      <c r="E386" s="6">
        <f t="shared" si="60"/>
        <v>-3.5284235235124204E-18</v>
      </c>
      <c r="F386" s="6">
        <f t="shared" si="60"/>
        <v>-6.3317643046828664E-48</v>
      </c>
      <c r="G386" s="6">
        <f t="shared" si="60"/>
        <v>-2.5707486242849146E-90</v>
      </c>
      <c r="H386" s="6">
        <f t="shared" si="60"/>
        <v>-3.3090797734835718E-145</v>
      </c>
      <c r="I386" s="6">
        <f t="shared" si="60"/>
        <v>-1.5636418971136748E-212</v>
      </c>
      <c r="J386" s="6">
        <f t="shared" si="60"/>
        <v>-2.9305527108754343E-292</v>
      </c>
      <c r="K386" s="6">
        <f t="shared" si="60"/>
        <v>0</v>
      </c>
      <c r="L386" s="6">
        <f t="shared" si="60"/>
        <v>0</v>
      </c>
      <c r="M386" s="6">
        <f t="shared" si="60"/>
        <v>0</v>
      </c>
      <c r="N386" s="6">
        <f t="shared" si="60"/>
        <v>0</v>
      </c>
      <c r="O386" s="6">
        <f t="shared" si="60"/>
        <v>0</v>
      </c>
      <c r="P386" s="6">
        <f t="shared" si="60"/>
        <v>0</v>
      </c>
      <c r="Q386" s="6">
        <f t="shared" si="60"/>
        <v>0</v>
      </c>
      <c r="R386" s="6">
        <f t="shared" si="60"/>
        <v>0</v>
      </c>
      <c r="S386" s="6">
        <f t="shared" si="60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>
      <c r="A387" s="5">
        <f t="shared" si="54"/>
        <v>0.37800000000000028</v>
      </c>
      <c r="B387" s="10">
        <f t="shared" si="53"/>
        <v>-0.13061786658427713</v>
      </c>
      <c r="D387" s="6">
        <f t="shared" si="60"/>
        <v>-0.13061786658427713</v>
      </c>
      <c r="E387" s="6">
        <f t="shared" si="60"/>
        <v>-2.847922798384246E-18</v>
      </c>
      <c r="F387" s="6">
        <f t="shared" si="60"/>
        <v>-3.8448598873341527E-48</v>
      </c>
      <c r="G387" s="6">
        <f t="shared" si="60"/>
        <v>-1.0482373555244334E-90</v>
      </c>
      <c r="H387" s="6">
        <f t="shared" si="60"/>
        <v>-8.0863898312011227E-146</v>
      </c>
      <c r="I387" s="6">
        <f t="shared" si="60"/>
        <v>-2.0437494143259499E-213</v>
      </c>
      <c r="J387" s="6">
        <f t="shared" si="60"/>
        <v>-1.8284189376628952E-293</v>
      </c>
      <c r="K387" s="6">
        <f t="shared" si="60"/>
        <v>0</v>
      </c>
      <c r="L387" s="6">
        <f t="shared" si="60"/>
        <v>0</v>
      </c>
      <c r="M387" s="6">
        <f t="shared" si="60"/>
        <v>0</v>
      </c>
      <c r="N387" s="6">
        <f t="shared" si="60"/>
        <v>0</v>
      </c>
      <c r="O387" s="6">
        <f t="shared" si="60"/>
        <v>0</v>
      </c>
      <c r="P387" s="6">
        <f t="shared" si="60"/>
        <v>0</v>
      </c>
      <c r="Q387" s="6">
        <f t="shared" si="60"/>
        <v>0</v>
      </c>
      <c r="R387" s="6">
        <f t="shared" si="60"/>
        <v>0</v>
      </c>
      <c r="S387" s="6">
        <f t="shared" ref="S387:W402" si="61">EXP($A387-S$4*EXP(4*$A387))*(-64*S$4^3*EXP(12*$A387) +240*S$4^2*EXP(8*$A387)-120*S$4*EXP(4*$A387))</f>
        <v>0</v>
      </c>
      <c r="T387" s="6">
        <f t="shared" si="61"/>
        <v>0</v>
      </c>
      <c r="U387" s="6">
        <f t="shared" si="61"/>
        <v>0</v>
      </c>
      <c r="V387" s="6">
        <f t="shared" si="61"/>
        <v>0</v>
      </c>
      <c r="W387" s="6">
        <f t="shared" si="61"/>
        <v>0</v>
      </c>
    </row>
    <row r="388" spans="1:23">
      <c r="A388" s="5">
        <f t="shared" si="54"/>
        <v>0.37900000000000028</v>
      </c>
      <c r="B388" s="10">
        <f t="shared" si="53"/>
        <v>-0.12514487275869174</v>
      </c>
      <c r="D388" s="6">
        <f t="shared" ref="D388:S403" si="62">EXP($A388-D$4*EXP(4*$A388))*(-64*D$4^3*EXP(12*$A388) +240*D$4^2*EXP(8*$A388)-120*D$4*EXP(4*$A388))</f>
        <v>-0.12514487275869174</v>
      </c>
      <c r="E388" s="6">
        <f t="shared" si="62"/>
        <v>-2.2965671277164597E-18</v>
      </c>
      <c r="F388" s="6">
        <f t="shared" si="62"/>
        <v>-2.329941056805831E-48</v>
      </c>
      <c r="G388" s="6">
        <f t="shared" si="62"/>
        <v>-4.2586825681100236E-91</v>
      </c>
      <c r="H388" s="6">
        <f t="shared" si="62"/>
        <v>-1.9648374260519417E-146</v>
      </c>
      <c r="I388" s="6">
        <f t="shared" si="62"/>
        <v>-2.649435453629178E-214</v>
      </c>
      <c r="J388" s="6">
        <f t="shared" si="62"/>
        <v>-1.1281063228231656E-294</v>
      </c>
      <c r="K388" s="6">
        <f t="shared" si="62"/>
        <v>0</v>
      </c>
      <c r="L388" s="6">
        <f t="shared" si="62"/>
        <v>0</v>
      </c>
      <c r="M388" s="6">
        <f t="shared" si="62"/>
        <v>0</v>
      </c>
      <c r="N388" s="6">
        <f t="shared" si="62"/>
        <v>0</v>
      </c>
      <c r="O388" s="6">
        <f t="shared" si="62"/>
        <v>0</v>
      </c>
      <c r="P388" s="6">
        <f t="shared" si="62"/>
        <v>0</v>
      </c>
      <c r="Q388" s="6">
        <f t="shared" si="62"/>
        <v>0</v>
      </c>
      <c r="R388" s="6">
        <f t="shared" si="62"/>
        <v>0</v>
      </c>
      <c r="S388" s="6">
        <f t="shared" si="62"/>
        <v>0</v>
      </c>
      <c r="T388" s="6">
        <f t="shared" si="61"/>
        <v>0</v>
      </c>
      <c r="U388" s="6">
        <f t="shared" si="61"/>
        <v>0</v>
      </c>
      <c r="V388" s="6">
        <f t="shared" si="61"/>
        <v>0</v>
      </c>
      <c r="W388" s="6">
        <f t="shared" si="61"/>
        <v>0</v>
      </c>
    </row>
    <row r="389" spans="1:23">
      <c r="A389" s="5">
        <f t="shared" si="54"/>
        <v>0.38000000000000028</v>
      </c>
      <c r="B389" s="10">
        <f t="shared" si="53"/>
        <v>-0.11987297543922849</v>
      </c>
      <c r="D389" s="6">
        <f t="shared" si="62"/>
        <v>-0.11987297543922849</v>
      </c>
      <c r="E389" s="6">
        <f t="shared" si="62"/>
        <v>-1.8502564183116584E-18</v>
      </c>
      <c r="F389" s="6">
        <f t="shared" si="62"/>
        <v>-1.4090111119471853E-48</v>
      </c>
      <c r="G389" s="6">
        <f t="shared" si="62"/>
        <v>-1.7238527884554854E-91</v>
      </c>
      <c r="H389" s="6">
        <f t="shared" si="62"/>
        <v>-4.7469336271442664E-147</v>
      </c>
      <c r="I389" s="6">
        <f t="shared" si="62"/>
        <v>-3.4064349968655671E-215</v>
      </c>
      <c r="J389" s="6">
        <f t="shared" si="62"/>
        <v>-6.8826083817269953E-296</v>
      </c>
      <c r="K389" s="6">
        <f t="shared" si="62"/>
        <v>0</v>
      </c>
      <c r="L389" s="6">
        <f t="shared" si="62"/>
        <v>0</v>
      </c>
      <c r="M389" s="6">
        <f t="shared" si="62"/>
        <v>0</v>
      </c>
      <c r="N389" s="6">
        <f t="shared" si="62"/>
        <v>0</v>
      </c>
      <c r="O389" s="6">
        <f t="shared" si="62"/>
        <v>0</v>
      </c>
      <c r="P389" s="6">
        <f t="shared" si="62"/>
        <v>0</v>
      </c>
      <c r="Q389" s="6">
        <f t="shared" si="62"/>
        <v>0</v>
      </c>
      <c r="R389" s="6">
        <f t="shared" si="62"/>
        <v>0</v>
      </c>
      <c r="S389" s="6">
        <f t="shared" si="62"/>
        <v>0</v>
      </c>
      <c r="T389" s="6">
        <f t="shared" si="61"/>
        <v>0</v>
      </c>
      <c r="U389" s="6">
        <f t="shared" si="61"/>
        <v>0</v>
      </c>
      <c r="V389" s="6">
        <f t="shared" si="61"/>
        <v>0</v>
      </c>
      <c r="W389" s="6">
        <f t="shared" si="61"/>
        <v>0</v>
      </c>
    </row>
    <row r="390" spans="1:23">
      <c r="A390" s="5">
        <f t="shared" si="54"/>
        <v>0.38100000000000028</v>
      </c>
      <c r="B390" s="10">
        <f t="shared" si="53"/>
        <v>-0.11479603223074029</v>
      </c>
      <c r="D390" s="6">
        <f t="shared" si="62"/>
        <v>-0.11479603223074029</v>
      </c>
      <c r="E390" s="6">
        <f t="shared" si="62"/>
        <v>-1.4893094537014486E-18</v>
      </c>
      <c r="F390" s="6">
        <f t="shared" si="62"/>
        <v>-8.5032585472163597E-49</v>
      </c>
      <c r="G390" s="6">
        <f t="shared" si="62"/>
        <v>-6.9522915243059428E-92</v>
      </c>
      <c r="H390" s="6">
        <f t="shared" si="62"/>
        <v>-1.1402611439193893E-147</v>
      </c>
      <c r="I390" s="6">
        <f t="shared" si="62"/>
        <v>-4.3436376484276535E-216</v>
      </c>
      <c r="J390" s="6">
        <f t="shared" si="62"/>
        <v>-4.1520757094425317E-297</v>
      </c>
      <c r="K390" s="6">
        <f t="shared" si="62"/>
        <v>0</v>
      </c>
      <c r="L390" s="6">
        <f t="shared" si="62"/>
        <v>0</v>
      </c>
      <c r="M390" s="6">
        <f t="shared" si="62"/>
        <v>0</v>
      </c>
      <c r="N390" s="6">
        <f t="shared" si="62"/>
        <v>0</v>
      </c>
      <c r="O390" s="6">
        <f t="shared" si="62"/>
        <v>0</v>
      </c>
      <c r="P390" s="6">
        <f t="shared" si="62"/>
        <v>0</v>
      </c>
      <c r="Q390" s="6">
        <f t="shared" si="62"/>
        <v>0</v>
      </c>
      <c r="R390" s="6">
        <f t="shared" si="62"/>
        <v>0</v>
      </c>
      <c r="S390" s="6">
        <f t="shared" si="62"/>
        <v>0</v>
      </c>
      <c r="T390" s="6">
        <f t="shared" si="61"/>
        <v>0</v>
      </c>
      <c r="U390" s="6">
        <f t="shared" si="61"/>
        <v>0</v>
      </c>
      <c r="V390" s="6">
        <f t="shared" si="61"/>
        <v>0</v>
      </c>
      <c r="W390" s="6">
        <f t="shared" si="61"/>
        <v>0</v>
      </c>
    </row>
    <row r="391" spans="1:23">
      <c r="A391" s="5">
        <f t="shared" si="54"/>
        <v>0.38200000000000028</v>
      </c>
      <c r="B391" s="10">
        <f t="shared" ref="B391:B454" si="63">SUM(D391:W391)</f>
        <v>-0.10990803782195731</v>
      </c>
      <c r="D391" s="6">
        <f t="shared" si="62"/>
        <v>-0.10990803782195731</v>
      </c>
      <c r="E391" s="6">
        <f t="shared" si="62"/>
        <v>-1.1976684988783149E-18</v>
      </c>
      <c r="F391" s="6">
        <f t="shared" si="62"/>
        <v>-5.1209936024735594E-49</v>
      </c>
      <c r="G391" s="6">
        <f t="shared" si="62"/>
        <v>-2.7935230987601398E-92</v>
      </c>
      <c r="H391" s="6">
        <f t="shared" si="62"/>
        <v>-2.7232663458902663E-148</v>
      </c>
      <c r="I391" s="6">
        <f t="shared" si="62"/>
        <v>-5.4928708813421945E-217</v>
      </c>
      <c r="J391" s="6">
        <f t="shared" si="62"/>
        <v>-2.4766637396163131E-298</v>
      </c>
      <c r="K391" s="6">
        <f t="shared" si="62"/>
        <v>0</v>
      </c>
      <c r="L391" s="6">
        <f t="shared" si="62"/>
        <v>0</v>
      </c>
      <c r="M391" s="6">
        <f t="shared" si="62"/>
        <v>0</v>
      </c>
      <c r="N391" s="6">
        <f t="shared" si="62"/>
        <v>0</v>
      </c>
      <c r="O391" s="6">
        <f t="shared" si="62"/>
        <v>0</v>
      </c>
      <c r="P391" s="6">
        <f t="shared" si="62"/>
        <v>0</v>
      </c>
      <c r="Q391" s="6">
        <f t="shared" si="62"/>
        <v>0</v>
      </c>
      <c r="R391" s="6">
        <f t="shared" si="62"/>
        <v>0</v>
      </c>
      <c r="S391" s="6">
        <f t="shared" si="62"/>
        <v>0</v>
      </c>
      <c r="T391" s="6">
        <f t="shared" si="61"/>
        <v>0</v>
      </c>
      <c r="U391" s="6">
        <f t="shared" si="61"/>
        <v>0</v>
      </c>
      <c r="V391" s="6">
        <f t="shared" si="61"/>
        <v>0</v>
      </c>
      <c r="W391" s="6">
        <f t="shared" si="61"/>
        <v>0</v>
      </c>
    </row>
    <row r="392" spans="1:23">
      <c r="A392" s="5">
        <f t="shared" ref="A392:A455" si="64">A391+$A$3</f>
        <v>0.38300000000000028</v>
      </c>
      <c r="B392" s="10">
        <f t="shared" si="63"/>
        <v>-0.10520312282898342</v>
      </c>
      <c r="D392" s="6">
        <f t="shared" si="62"/>
        <v>-0.10520312282898342</v>
      </c>
      <c r="E392" s="6">
        <f t="shared" si="62"/>
        <v>-9.6224432123163597E-19</v>
      </c>
      <c r="F392" s="6">
        <f t="shared" si="62"/>
        <v>-3.0776366924775763E-49</v>
      </c>
      <c r="G392" s="6">
        <f t="shared" si="62"/>
        <v>-1.1183213751351447E-92</v>
      </c>
      <c r="H392" s="6">
        <f t="shared" si="62"/>
        <v>-6.4663692352855382E-149</v>
      </c>
      <c r="I392" s="6">
        <f t="shared" si="62"/>
        <v>-6.8884744462414849E-218</v>
      </c>
      <c r="J392" s="6">
        <f t="shared" si="62"/>
        <v>-1.4606249805238399E-299</v>
      </c>
      <c r="K392" s="6">
        <f t="shared" si="62"/>
        <v>0</v>
      </c>
      <c r="L392" s="6">
        <f t="shared" si="62"/>
        <v>0</v>
      </c>
      <c r="M392" s="6">
        <f t="shared" si="62"/>
        <v>0</v>
      </c>
      <c r="N392" s="6">
        <f t="shared" si="62"/>
        <v>0</v>
      </c>
      <c r="O392" s="6">
        <f t="shared" si="62"/>
        <v>0</v>
      </c>
      <c r="P392" s="6">
        <f t="shared" si="62"/>
        <v>0</v>
      </c>
      <c r="Q392" s="6">
        <f t="shared" si="62"/>
        <v>0</v>
      </c>
      <c r="R392" s="6">
        <f t="shared" si="62"/>
        <v>0</v>
      </c>
      <c r="S392" s="6">
        <f t="shared" si="62"/>
        <v>0</v>
      </c>
      <c r="T392" s="6">
        <f t="shared" si="61"/>
        <v>0</v>
      </c>
      <c r="U392" s="6">
        <f t="shared" si="61"/>
        <v>0</v>
      </c>
      <c r="V392" s="6">
        <f t="shared" si="61"/>
        <v>0</v>
      </c>
      <c r="W392" s="6">
        <f t="shared" si="61"/>
        <v>0</v>
      </c>
    </row>
    <row r="393" spans="1:23">
      <c r="A393" s="5">
        <f t="shared" si="64"/>
        <v>0.38400000000000029</v>
      </c>
      <c r="B393" s="10">
        <f t="shared" si="63"/>
        <v>-0.10067555257440482</v>
      </c>
      <c r="D393" s="6">
        <f t="shared" si="62"/>
        <v>-0.10067555257440482</v>
      </c>
      <c r="E393" s="6">
        <f t="shared" si="62"/>
        <v>-7.723773419166071E-19</v>
      </c>
      <c r="F393" s="6">
        <f t="shared" si="62"/>
        <v>-1.8457424869491151E-49</v>
      </c>
      <c r="G393" s="6">
        <f t="shared" si="62"/>
        <v>-4.4603054442317135E-93</v>
      </c>
      <c r="H393" s="6">
        <f t="shared" si="62"/>
        <v>-1.5265301474814539E-149</v>
      </c>
      <c r="I393" s="6">
        <f t="shared" si="62"/>
        <v>-8.566630901742192E-219</v>
      </c>
      <c r="J393" s="6">
        <f t="shared" si="62"/>
        <v>-8.5164879997359319E-301</v>
      </c>
      <c r="K393" s="6">
        <f t="shared" si="62"/>
        <v>0</v>
      </c>
      <c r="L393" s="6">
        <f t="shared" si="62"/>
        <v>0</v>
      </c>
      <c r="M393" s="6">
        <f t="shared" si="62"/>
        <v>0</v>
      </c>
      <c r="N393" s="6">
        <f t="shared" si="62"/>
        <v>0</v>
      </c>
      <c r="O393" s="6">
        <f t="shared" si="62"/>
        <v>0</v>
      </c>
      <c r="P393" s="6">
        <f t="shared" si="62"/>
        <v>0</v>
      </c>
      <c r="Q393" s="6">
        <f t="shared" si="62"/>
        <v>0</v>
      </c>
      <c r="R393" s="6">
        <f t="shared" si="62"/>
        <v>0</v>
      </c>
      <c r="S393" s="6">
        <f t="shared" si="62"/>
        <v>0</v>
      </c>
      <c r="T393" s="6">
        <f t="shared" si="61"/>
        <v>0</v>
      </c>
      <c r="U393" s="6">
        <f t="shared" si="61"/>
        <v>0</v>
      </c>
      <c r="V393" s="6">
        <f t="shared" si="61"/>
        <v>0</v>
      </c>
      <c r="W393" s="6">
        <f t="shared" si="61"/>
        <v>0</v>
      </c>
    </row>
    <row r="394" spans="1:23">
      <c r="A394" s="5">
        <f t="shared" si="64"/>
        <v>0.38500000000000029</v>
      </c>
      <c r="B394" s="10">
        <f t="shared" si="63"/>
        <v>-9.6319725805133649E-2</v>
      </c>
      <c r="D394" s="6">
        <f t="shared" si="62"/>
        <v>-9.6319725805133649E-2</v>
      </c>
      <c r="E394" s="6">
        <f t="shared" si="62"/>
        <v>-6.1939474212714892E-19</v>
      </c>
      <c r="F394" s="6">
        <f t="shared" si="62"/>
        <v>-1.1046173615363373E-49</v>
      </c>
      <c r="G394" s="6">
        <f t="shared" si="62"/>
        <v>-1.772310101768776E-93</v>
      </c>
      <c r="H394" s="6">
        <f t="shared" si="62"/>
        <v>-3.5827347456956651E-150</v>
      </c>
      <c r="I394" s="6">
        <f t="shared" si="62"/>
        <v>-1.0564424079104714E-219</v>
      </c>
      <c r="J394" s="6">
        <f t="shared" si="62"/>
        <v>-4.9092217712447761E-302</v>
      </c>
      <c r="K394" s="6">
        <f t="shared" si="62"/>
        <v>0</v>
      </c>
      <c r="L394" s="6">
        <f t="shared" si="62"/>
        <v>0</v>
      </c>
      <c r="M394" s="6">
        <f t="shared" si="62"/>
        <v>0</v>
      </c>
      <c r="N394" s="6">
        <f t="shared" si="62"/>
        <v>0</v>
      </c>
      <c r="O394" s="6">
        <f t="shared" si="62"/>
        <v>0</v>
      </c>
      <c r="P394" s="6">
        <f t="shared" si="62"/>
        <v>0</v>
      </c>
      <c r="Q394" s="6">
        <f t="shared" si="62"/>
        <v>0</v>
      </c>
      <c r="R394" s="6">
        <f t="shared" si="62"/>
        <v>0</v>
      </c>
      <c r="S394" s="6">
        <f t="shared" si="62"/>
        <v>0</v>
      </c>
      <c r="T394" s="6">
        <f t="shared" si="61"/>
        <v>0</v>
      </c>
      <c r="U394" s="6">
        <f t="shared" si="61"/>
        <v>0</v>
      </c>
      <c r="V394" s="6">
        <f t="shared" si="61"/>
        <v>0</v>
      </c>
      <c r="W394" s="6">
        <f t="shared" si="61"/>
        <v>0</v>
      </c>
    </row>
    <row r="395" spans="1:23">
      <c r="A395" s="5">
        <f t="shared" si="64"/>
        <v>0.38600000000000029</v>
      </c>
      <c r="B395" s="10">
        <f t="shared" si="63"/>
        <v>-9.2130173352067357E-2</v>
      </c>
      <c r="D395" s="6">
        <f t="shared" si="62"/>
        <v>-9.2130173352067357E-2</v>
      </c>
      <c r="E395" s="6">
        <f t="shared" si="62"/>
        <v>-4.962467791944655E-19</v>
      </c>
      <c r="F395" s="6">
        <f t="shared" si="62"/>
        <v>-6.5968401410385813E-50</v>
      </c>
      <c r="G395" s="6">
        <f t="shared" si="62"/>
        <v>-7.0159334297939323E-94</v>
      </c>
      <c r="H395" s="6">
        <f t="shared" si="62"/>
        <v>-8.3594585225848936E-151</v>
      </c>
      <c r="I395" s="6">
        <f t="shared" si="62"/>
        <v>-1.2918608310524786E-220</v>
      </c>
      <c r="J395" s="6">
        <f t="shared" si="62"/>
        <v>-2.7975325209042612E-303</v>
      </c>
      <c r="K395" s="6">
        <f t="shared" si="62"/>
        <v>0</v>
      </c>
      <c r="L395" s="6">
        <f t="shared" si="62"/>
        <v>0</v>
      </c>
      <c r="M395" s="6">
        <f t="shared" si="62"/>
        <v>0</v>
      </c>
      <c r="N395" s="6">
        <f t="shared" si="62"/>
        <v>0</v>
      </c>
      <c r="O395" s="6">
        <f t="shared" si="62"/>
        <v>0</v>
      </c>
      <c r="P395" s="6">
        <f t="shared" si="62"/>
        <v>0</v>
      </c>
      <c r="Q395" s="6">
        <f t="shared" si="62"/>
        <v>0</v>
      </c>
      <c r="R395" s="6">
        <f t="shared" si="62"/>
        <v>0</v>
      </c>
      <c r="S395" s="6">
        <f t="shared" si="62"/>
        <v>0</v>
      </c>
      <c r="T395" s="6">
        <f t="shared" si="61"/>
        <v>0</v>
      </c>
      <c r="U395" s="6">
        <f t="shared" si="61"/>
        <v>0</v>
      </c>
      <c r="V395" s="6">
        <f t="shared" si="61"/>
        <v>0</v>
      </c>
      <c r="W395" s="6">
        <f t="shared" si="61"/>
        <v>0</v>
      </c>
    </row>
    <row r="396" spans="1:23">
      <c r="A396" s="5">
        <f t="shared" si="64"/>
        <v>0.38700000000000029</v>
      </c>
      <c r="B396" s="10">
        <f t="shared" si="63"/>
        <v>-8.8101556734627773E-2</v>
      </c>
      <c r="D396" s="6">
        <f t="shared" si="62"/>
        <v>-8.8101556734627773E-2</v>
      </c>
      <c r="E396" s="6">
        <f t="shared" si="62"/>
        <v>-3.972084277923846E-19</v>
      </c>
      <c r="F396" s="6">
        <f t="shared" si="62"/>
        <v>-3.931332011991744E-50</v>
      </c>
      <c r="G396" s="6">
        <f t="shared" si="62"/>
        <v>-2.7669117718511913E-94</v>
      </c>
      <c r="H396" s="6">
        <f t="shared" si="62"/>
        <v>-1.9390350424277215E-151</v>
      </c>
      <c r="I396" s="6">
        <f t="shared" si="62"/>
        <v>-1.5664086616334928E-221</v>
      </c>
      <c r="J396" s="6">
        <f t="shared" si="62"/>
        <v>-1.5758976845304432E-304</v>
      </c>
      <c r="K396" s="6">
        <f t="shared" si="62"/>
        <v>0</v>
      </c>
      <c r="L396" s="6">
        <f t="shared" si="62"/>
        <v>0</v>
      </c>
      <c r="M396" s="6">
        <f t="shared" si="62"/>
        <v>0</v>
      </c>
      <c r="N396" s="6">
        <f t="shared" si="62"/>
        <v>0</v>
      </c>
      <c r="O396" s="6">
        <f t="shared" si="62"/>
        <v>0</v>
      </c>
      <c r="P396" s="6">
        <f t="shared" si="62"/>
        <v>0</v>
      </c>
      <c r="Q396" s="6">
        <f t="shared" si="62"/>
        <v>0</v>
      </c>
      <c r="R396" s="6">
        <f t="shared" si="62"/>
        <v>0</v>
      </c>
      <c r="S396" s="6">
        <f t="shared" si="62"/>
        <v>0</v>
      </c>
      <c r="T396" s="6">
        <f t="shared" si="61"/>
        <v>0</v>
      </c>
      <c r="U396" s="6">
        <f t="shared" si="61"/>
        <v>0</v>
      </c>
      <c r="V396" s="6">
        <f t="shared" si="61"/>
        <v>0</v>
      </c>
      <c r="W396" s="6">
        <f t="shared" si="61"/>
        <v>0</v>
      </c>
    </row>
    <row r="397" spans="1:23">
      <c r="A397" s="5">
        <f t="shared" si="64"/>
        <v>0.38800000000000029</v>
      </c>
      <c r="B397" s="10">
        <f t="shared" si="63"/>
        <v>-8.4228666713204933E-2</v>
      </c>
      <c r="D397" s="6">
        <f t="shared" si="62"/>
        <v>-8.4228666713204933E-2</v>
      </c>
      <c r="E397" s="6">
        <f t="shared" si="62"/>
        <v>-3.1763484425565039E-19</v>
      </c>
      <c r="F397" s="6">
        <f t="shared" si="62"/>
        <v>-2.3378651968712453E-50</v>
      </c>
      <c r="G397" s="6">
        <f t="shared" si="62"/>
        <v>-1.0870830182282509E-94</v>
      </c>
      <c r="H397" s="6">
        <f t="shared" si="62"/>
        <v>-4.471229307139779E-152</v>
      </c>
      <c r="I397" s="6">
        <f t="shared" si="62"/>
        <v>-1.8832115573150685E-222</v>
      </c>
      <c r="J397" s="6">
        <f t="shared" si="62"/>
        <v>-8.7750821922793722E-306</v>
      </c>
      <c r="K397" s="6">
        <f t="shared" si="62"/>
        <v>0</v>
      </c>
      <c r="L397" s="6">
        <f t="shared" si="62"/>
        <v>0</v>
      </c>
      <c r="M397" s="6">
        <f t="shared" si="62"/>
        <v>0</v>
      </c>
      <c r="N397" s="6">
        <f t="shared" si="62"/>
        <v>0</v>
      </c>
      <c r="O397" s="6">
        <f t="shared" si="62"/>
        <v>0</v>
      </c>
      <c r="P397" s="6">
        <f t="shared" si="62"/>
        <v>0</v>
      </c>
      <c r="Q397" s="6">
        <f t="shared" si="62"/>
        <v>0</v>
      </c>
      <c r="R397" s="6">
        <f t="shared" si="62"/>
        <v>0</v>
      </c>
      <c r="S397" s="6">
        <f t="shared" si="62"/>
        <v>0</v>
      </c>
      <c r="T397" s="6">
        <f t="shared" si="61"/>
        <v>0</v>
      </c>
      <c r="U397" s="6">
        <f t="shared" si="61"/>
        <v>0</v>
      </c>
      <c r="V397" s="6">
        <f t="shared" si="61"/>
        <v>0</v>
      </c>
      <c r="W397" s="6">
        <f t="shared" si="61"/>
        <v>0</v>
      </c>
    </row>
    <row r="398" spans="1:23">
      <c r="A398" s="5">
        <f t="shared" si="64"/>
        <v>0.38900000000000029</v>
      </c>
      <c r="B398" s="10">
        <f t="shared" si="63"/>
        <v>-8.0506421792496591E-2</v>
      </c>
      <c r="D398" s="6">
        <f t="shared" si="62"/>
        <v>-8.0506421792496591E-2</v>
      </c>
      <c r="E398" s="6">
        <f t="shared" si="62"/>
        <v>-2.5376113495845417E-19</v>
      </c>
      <c r="F398" s="6">
        <f t="shared" si="62"/>
        <v>-1.3873035173974056E-50</v>
      </c>
      <c r="G398" s="6">
        <f t="shared" si="62"/>
        <v>-4.2548188914938079E-95</v>
      </c>
      <c r="H398" s="6">
        <f t="shared" si="62"/>
        <v>-1.0249241321251404E-152</v>
      </c>
      <c r="I398" s="6">
        <f t="shared" si="62"/>
        <v>-2.2448277625387694E-223</v>
      </c>
      <c r="J398" s="6">
        <f t="shared" si="62"/>
        <v>-4.8297483557415951E-307</v>
      </c>
      <c r="K398" s="6">
        <f t="shared" si="62"/>
        <v>0</v>
      </c>
      <c r="L398" s="6">
        <f t="shared" si="62"/>
        <v>0</v>
      </c>
      <c r="M398" s="6">
        <f t="shared" si="62"/>
        <v>0</v>
      </c>
      <c r="N398" s="6">
        <f t="shared" si="62"/>
        <v>0</v>
      </c>
      <c r="O398" s="6">
        <f t="shared" si="62"/>
        <v>0</v>
      </c>
      <c r="P398" s="6">
        <f t="shared" si="62"/>
        <v>0</v>
      </c>
      <c r="Q398" s="6">
        <f t="shared" si="62"/>
        <v>0</v>
      </c>
      <c r="R398" s="6">
        <f t="shared" si="62"/>
        <v>0</v>
      </c>
      <c r="S398" s="6">
        <f t="shared" si="62"/>
        <v>0</v>
      </c>
      <c r="T398" s="6">
        <f t="shared" si="61"/>
        <v>0</v>
      </c>
      <c r="U398" s="6">
        <f t="shared" si="61"/>
        <v>0</v>
      </c>
      <c r="V398" s="6">
        <f t="shared" si="61"/>
        <v>0</v>
      </c>
      <c r="W398" s="6">
        <f t="shared" si="61"/>
        <v>0</v>
      </c>
    </row>
    <row r="399" spans="1:23">
      <c r="A399" s="5">
        <f t="shared" si="64"/>
        <v>0.39000000000000029</v>
      </c>
      <c r="B399" s="10">
        <f t="shared" si="63"/>
        <v>-7.6929866678694128E-2</v>
      </c>
      <c r="D399" s="6">
        <f t="shared" si="62"/>
        <v>-7.6929866678694128E-2</v>
      </c>
      <c r="E399" s="6">
        <f t="shared" si="62"/>
        <v>-2.0253855834387679E-19</v>
      </c>
      <c r="F399" s="6">
        <f t="shared" si="62"/>
        <v>-8.2147068708696695E-51</v>
      </c>
      <c r="G399" s="6">
        <f t="shared" si="62"/>
        <v>-1.6589901393358089E-95</v>
      </c>
      <c r="H399" s="6">
        <f t="shared" si="62"/>
        <v>-2.3354450772814431E-153</v>
      </c>
      <c r="I399" s="6">
        <f t="shared" si="62"/>
        <v>-2.6530287000542981E-224</v>
      </c>
      <c r="J399" s="6">
        <f t="shared" si="62"/>
        <v>-2.6274109983619802E-308</v>
      </c>
      <c r="K399" s="6">
        <f t="shared" si="62"/>
        <v>0</v>
      </c>
      <c r="L399" s="6">
        <f t="shared" si="62"/>
        <v>0</v>
      </c>
      <c r="M399" s="6">
        <f t="shared" si="62"/>
        <v>0</v>
      </c>
      <c r="N399" s="6">
        <f t="shared" si="62"/>
        <v>0</v>
      </c>
      <c r="O399" s="6">
        <f t="shared" si="62"/>
        <v>0</v>
      </c>
      <c r="P399" s="6">
        <f t="shared" si="62"/>
        <v>0</v>
      </c>
      <c r="Q399" s="6">
        <f t="shared" si="62"/>
        <v>0</v>
      </c>
      <c r="R399" s="6">
        <f t="shared" si="62"/>
        <v>0</v>
      </c>
      <c r="S399" s="6">
        <f t="shared" si="62"/>
        <v>0</v>
      </c>
      <c r="T399" s="6">
        <f t="shared" si="61"/>
        <v>0</v>
      </c>
      <c r="U399" s="6">
        <f t="shared" si="61"/>
        <v>0</v>
      </c>
      <c r="V399" s="6">
        <f t="shared" si="61"/>
        <v>0</v>
      </c>
      <c r="W399" s="6">
        <f t="shared" si="61"/>
        <v>0</v>
      </c>
    </row>
    <row r="400" spans="1:23">
      <c r="A400" s="5">
        <f t="shared" si="64"/>
        <v>0.39100000000000029</v>
      </c>
      <c r="B400" s="10">
        <f t="shared" si="63"/>
        <v>-7.3494170693433739E-2</v>
      </c>
      <c r="D400" s="6">
        <f t="shared" si="62"/>
        <v>-7.3494170693433739E-2</v>
      </c>
      <c r="E400" s="6">
        <f t="shared" si="62"/>
        <v>-1.6150065957173851E-19</v>
      </c>
      <c r="F400" s="6">
        <f t="shared" si="62"/>
        <v>-4.853750908025125E-51</v>
      </c>
      <c r="G400" s="6">
        <f t="shared" si="62"/>
        <v>-6.443832665699847E-96</v>
      </c>
      <c r="H400" s="6">
        <f t="shared" si="62"/>
        <v>-5.2899357168360877E-154</v>
      </c>
      <c r="I400" s="6">
        <f t="shared" si="62"/>
        <v>-3.1085721474196692E-225</v>
      </c>
      <c r="J400" s="6">
        <f t="shared" si="62"/>
        <v>0</v>
      </c>
      <c r="K400" s="6">
        <f t="shared" si="62"/>
        <v>0</v>
      </c>
      <c r="L400" s="6">
        <f t="shared" si="62"/>
        <v>0</v>
      </c>
      <c r="M400" s="6">
        <f t="shared" si="62"/>
        <v>0</v>
      </c>
      <c r="N400" s="6">
        <f t="shared" si="62"/>
        <v>0</v>
      </c>
      <c r="O400" s="6">
        <f t="shared" si="62"/>
        <v>0</v>
      </c>
      <c r="P400" s="6">
        <f t="shared" si="62"/>
        <v>0</v>
      </c>
      <c r="Q400" s="6">
        <f t="shared" si="62"/>
        <v>0</v>
      </c>
      <c r="R400" s="6">
        <f t="shared" si="62"/>
        <v>0</v>
      </c>
      <c r="S400" s="6">
        <f t="shared" si="62"/>
        <v>0</v>
      </c>
      <c r="T400" s="6">
        <f t="shared" si="61"/>
        <v>0</v>
      </c>
      <c r="U400" s="6">
        <f t="shared" si="61"/>
        <v>0</v>
      </c>
      <c r="V400" s="6">
        <f t="shared" si="61"/>
        <v>0</v>
      </c>
      <c r="W400" s="6">
        <f t="shared" si="61"/>
        <v>0</v>
      </c>
    </row>
    <row r="401" spans="1:23">
      <c r="A401" s="5">
        <f t="shared" si="64"/>
        <v>0.39200000000000029</v>
      </c>
      <c r="B401" s="10">
        <f t="shared" si="63"/>
        <v>-7.0194626147376094E-2</v>
      </c>
      <c r="D401" s="6">
        <f t="shared" si="62"/>
        <v>-7.0194626147376094E-2</v>
      </c>
      <c r="E401" s="6">
        <f t="shared" si="62"/>
        <v>-1.2865397306304574E-19</v>
      </c>
      <c r="F401" s="6">
        <f t="shared" si="62"/>
        <v>-2.8616992027680664E-51</v>
      </c>
      <c r="G401" s="6">
        <f t="shared" si="62"/>
        <v>-2.4933070527714092E-96</v>
      </c>
      <c r="H401" s="6">
        <f t="shared" si="62"/>
        <v>-1.191032241515488E-154</v>
      </c>
      <c r="I401" s="6">
        <f t="shared" si="62"/>
        <v>-3.6109796875634633E-226</v>
      </c>
      <c r="J401" s="6">
        <f t="shared" si="62"/>
        <v>0</v>
      </c>
      <c r="K401" s="6">
        <f t="shared" si="62"/>
        <v>0</v>
      </c>
      <c r="L401" s="6">
        <f t="shared" si="62"/>
        <v>0</v>
      </c>
      <c r="M401" s="6">
        <f t="shared" si="62"/>
        <v>0</v>
      </c>
      <c r="N401" s="6">
        <f t="shared" si="62"/>
        <v>0</v>
      </c>
      <c r="O401" s="6">
        <f t="shared" si="62"/>
        <v>0</v>
      </c>
      <c r="P401" s="6">
        <f t="shared" si="62"/>
        <v>0</v>
      </c>
      <c r="Q401" s="6">
        <f t="shared" si="62"/>
        <v>0</v>
      </c>
      <c r="R401" s="6">
        <f t="shared" si="62"/>
        <v>0</v>
      </c>
      <c r="S401" s="6">
        <f t="shared" si="62"/>
        <v>0</v>
      </c>
      <c r="T401" s="6">
        <f t="shared" si="61"/>
        <v>0</v>
      </c>
      <c r="U401" s="6">
        <f t="shared" si="61"/>
        <v>0</v>
      </c>
      <c r="V401" s="6">
        <f t="shared" si="61"/>
        <v>0</v>
      </c>
      <c r="W401" s="6">
        <f t="shared" si="61"/>
        <v>0</v>
      </c>
    </row>
    <row r="402" spans="1:23">
      <c r="A402" s="5">
        <f t="shared" si="64"/>
        <v>0.39300000000000029</v>
      </c>
      <c r="B402" s="10">
        <f t="shared" si="63"/>
        <v>-6.7026646676241378E-2</v>
      </c>
      <c r="D402" s="6">
        <f t="shared" si="62"/>
        <v>-6.7026646676241378E-2</v>
      </c>
      <c r="E402" s="6">
        <f t="shared" si="62"/>
        <v>-1.0238887021213694E-19</v>
      </c>
      <c r="F402" s="6">
        <f t="shared" si="62"/>
        <v>-1.6835569135370737E-51</v>
      </c>
      <c r="G402" s="6">
        <f t="shared" si="62"/>
        <v>-9.6101828462883877E-97</v>
      </c>
      <c r="H402" s="6">
        <f t="shared" si="62"/>
        <v>-2.6654993339640937E-155</v>
      </c>
      <c r="I402" s="6">
        <f t="shared" si="62"/>
        <v>-4.1583321963284869E-227</v>
      </c>
      <c r="J402" s="6">
        <f t="shared" si="62"/>
        <v>0</v>
      </c>
      <c r="K402" s="6">
        <f t="shared" si="62"/>
        <v>0</v>
      </c>
      <c r="L402" s="6">
        <f t="shared" si="62"/>
        <v>0</v>
      </c>
      <c r="M402" s="6">
        <f t="shared" si="62"/>
        <v>0</v>
      </c>
      <c r="N402" s="6">
        <f t="shared" si="62"/>
        <v>0</v>
      </c>
      <c r="O402" s="6">
        <f t="shared" si="62"/>
        <v>0</v>
      </c>
      <c r="P402" s="6">
        <f t="shared" si="62"/>
        <v>0</v>
      </c>
      <c r="Q402" s="6">
        <f t="shared" si="62"/>
        <v>0</v>
      </c>
      <c r="R402" s="6">
        <f t="shared" si="62"/>
        <v>0</v>
      </c>
      <c r="S402" s="6">
        <f t="shared" si="62"/>
        <v>0</v>
      </c>
      <c r="T402" s="6">
        <f t="shared" si="61"/>
        <v>0</v>
      </c>
      <c r="U402" s="6">
        <f t="shared" si="61"/>
        <v>0</v>
      </c>
      <c r="V402" s="6">
        <f t="shared" si="61"/>
        <v>0</v>
      </c>
      <c r="W402" s="6">
        <f t="shared" si="61"/>
        <v>0</v>
      </c>
    </row>
    <row r="403" spans="1:23">
      <c r="A403" s="5">
        <f t="shared" si="64"/>
        <v>0.39400000000000029</v>
      </c>
      <c r="B403" s="10">
        <f t="shared" si="63"/>
        <v>-6.3985765542078438E-2</v>
      </c>
      <c r="D403" s="6">
        <f t="shared" si="62"/>
        <v>-6.3985765542078438E-2</v>
      </c>
      <c r="E403" s="6">
        <f t="shared" si="62"/>
        <v>-8.1406909678133374E-20</v>
      </c>
      <c r="F403" s="6">
        <f t="shared" si="62"/>
        <v>-9.88291745901623E-52</v>
      </c>
      <c r="G403" s="6">
        <f t="shared" si="62"/>
        <v>-3.6898201211784388E-97</v>
      </c>
      <c r="H403" s="6">
        <f t="shared" si="62"/>
        <v>-5.9293226372430991E-156</v>
      </c>
      <c r="I403" s="6">
        <f t="shared" si="62"/>
        <v>-4.7470985516912349E-228</v>
      </c>
      <c r="J403" s="6">
        <f t="shared" si="62"/>
        <v>0</v>
      </c>
      <c r="K403" s="6">
        <f t="shared" si="62"/>
        <v>0</v>
      </c>
      <c r="L403" s="6">
        <f t="shared" si="62"/>
        <v>0</v>
      </c>
      <c r="M403" s="6">
        <f t="shared" si="62"/>
        <v>0</v>
      </c>
      <c r="N403" s="6">
        <f t="shared" si="62"/>
        <v>0</v>
      </c>
      <c r="O403" s="6">
        <f t="shared" si="62"/>
        <v>0</v>
      </c>
      <c r="P403" s="6">
        <f t="shared" si="62"/>
        <v>0</v>
      </c>
      <c r="Q403" s="6">
        <f t="shared" si="62"/>
        <v>0</v>
      </c>
      <c r="R403" s="6">
        <f t="shared" si="62"/>
        <v>0</v>
      </c>
      <c r="S403" s="6">
        <f t="shared" ref="S403:W418" si="65">EXP($A403-S$4*EXP(4*$A403))*(-64*S$4^3*EXP(12*$A403) +240*S$4^2*EXP(8*$A403)-120*S$4*EXP(4*$A403))</f>
        <v>0</v>
      </c>
      <c r="T403" s="6">
        <f t="shared" si="65"/>
        <v>0</v>
      </c>
      <c r="U403" s="6">
        <f t="shared" si="65"/>
        <v>0</v>
      </c>
      <c r="V403" s="6">
        <f t="shared" si="65"/>
        <v>0</v>
      </c>
      <c r="W403" s="6">
        <f t="shared" si="65"/>
        <v>0</v>
      </c>
    </row>
    <row r="404" spans="1:23">
      <c r="A404" s="5">
        <f t="shared" si="64"/>
        <v>0.3950000000000003</v>
      </c>
      <c r="B404" s="10">
        <f t="shared" si="63"/>
        <v>-6.1067633902495873E-2</v>
      </c>
      <c r="D404" s="6">
        <f t="shared" ref="D404:S419" si="66">EXP($A404-D$4*EXP(4*$A404))*(-64*D$4^3*EXP(12*$A404) +240*D$4^2*EXP(8*$A404)-120*D$4*EXP(4*$A404))</f>
        <v>-6.1067633902495873E-2</v>
      </c>
      <c r="E404" s="6">
        <f t="shared" si="66"/>
        <v>-6.466169312997605E-20</v>
      </c>
      <c r="F404" s="6">
        <f t="shared" si="66"/>
        <v>-5.7888498859724598E-52</v>
      </c>
      <c r="G404" s="6">
        <f t="shared" si="66"/>
        <v>-1.411203535028601E-97</v>
      </c>
      <c r="H404" s="6">
        <f t="shared" si="66"/>
        <v>-1.3109692233762554E-156</v>
      </c>
      <c r="I404" s="6">
        <f t="shared" si="66"/>
        <v>-5.3720132673553723E-229</v>
      </c>
      <c r="J404" s="6">
        <f t="shared" si="66"/>
        <v>0</v>
      </c>
      <c r="K404" s="6">
        <f t="shared" si="66"/>
        <v>0</v>
      </c>
      <c r="L404" s="6">
        <f t="shared" si="66"/>
        <v>0</v>
      </c>
      <c r="M404" s="6">
        <f t="shared" si="66"/>
        <v>0</v>
      </c>
      <c r="N404" s="6">
        <f t="shared" si="66"/>
        <v>0</v>
      </c>
      <c r="O404" s="6">
        <f t="shared" si="66"/>
        <v>0</v>
      </c>
      <c r="P404" s="6">
        <f t="shared" si="66"/>
        <v>0</v>
      </c>
      <c r="Q404" s="6">
        <f t="shared" si="66"/>
        <v>0</v>
      </c>
      <c r="R404" s="6">
        <f t="shared" si="66"/>
        <v>0</v>
      </c>
      <c r="S404" s="6">
        <f t="shared" si="66"/>
        <v>0</v>
      </c>
      <c r="T404" s="6">
        <f t="shared" si="65"/>
        <v>0</v>
      </c>
      <c r="U404" s="6">
        <f t="shared" si="65"/>
        <v>0</v>
      </c>
      <c r="V404" s="6">
        <f t="shared" si="65"/>
        <v>0</v>
      </c>
      <c r="W404" s="6">
        <f t="shared" si="65"/>
        <v>0</v>
      </c>
    </row>
    <row r="405" spans="1:23">
      <c r="A405" s="5">
        <f t="shared" si="64"/>
        <v>0.3960000000000003</v>
      </c>
      <c r="B405" s="10">
        <f t="shared" si="63"/>
        <v>-5.8268019050530591E-2</v>
      </c>
      <c r="D405" s="6">
        <f t="shared" si="66"/>
        <v>-5.8268019050530591E-2</v>
      </c>
      <c r="E405" s="6">
        <f t="shared" si="66"/>
        <v>-5.1310762827728888E-20</v>
      </c>
      <c r="F405" s="6">
        <f t="shared" si="66"/>
        <v>-3.3833377483657058E-52</v>
      </c>
      <c r="G405" s="6">
        <f t="shared" si="66"/>
        <v>-5.3762352545825127E-98</v>
      </c>
      <c r="H405" s="6">
        <f t="shared" si="66"/>
        <v>-2.8809136556852527E-157</v>
      </c>
      <c r="I405" s="6">
        <f t="shared" si="66"/>
        <v>-6.0260181546303278E-230</v>
      </c>
      <c r="J405" s="6">
        <f t="shared" si="66"/>
        <v>0</v>
      </c>
      <c r="K405" s="6">
        <f t="shared" si="66"/>
        <v>0</v>
      </c>
      <c r="L405" s="6">
        <f t="shared" si="66"/>
        <v>0</v>
      </c>
      <c r="M405" s="6">
        <f t="shared" si="66"/>
        <v>0</v>
      </c>
      <c r="N405" s="6">
        <f t="shared" si="66"/>
        <v>0</v>
      </c>
      <c r="O405" s="6">
        <f t="shared" si="66"/>
        <v>0</v>
      </c>
      <c r="P405" s="6">
        <f t="shared" si="66"/>
        <v>0</v>
      </c>
      <c r="Q405" s="6">
        <f t="shared" si="66"/>
        <v>0</v>
      </c>
      <c r="R405" s="6">
        <f t="shared" si="66"/>
        <v>0</v>
      </c>
      <c r="S405" s="6">
        <f t="shared" si="66"/>
        <v>0</v>
      </c>
      <c r="T405" s="6">
        <f t="shared" si="65"/>
        <v>0</v>
      </c>
      <c r="U405" s="6">
        <f t="shared" si="65"/>
        <v>0</v>
      </c>
      <c r="V405" s="6">
        <f t="shared" si="65"/>
        <v>0</v>
      </c>
      <c r="W405" s="6">
        <f t="shared" si="65"/>
        <v>0</v>
      </c>
    </row>
    <row r="406" spans="1:23">
      <c r="A406" s="5">
        <f t="shared" si="64"/>
        <v>0.3970000000000003</v>
      </c>
      <c r="B406" s="10">
        <f t="shared" si="63"/>
        <v>-5.5582802627778177E-2</v>
      </c>
      <c r="D406" s="6">
        <f t="shared" si="66"/>
        <v>-5.5582802627778177E-2</v>
      </c>
      <c r="E406" s="6">
        <f t="shared" si="66"/>
        <v>-4.0676517958536607E-20</v>
      </c>
      <c r="F406" s="6">
        <f t="shared" si="66"/>
        <v>-1.9730611504821598E-52</v>
      </c>
      <c r="G406" s="6">
        <f t="shared" si="66"/>
        <v>-2.0401599835964683E-98</v>
      </c>
      <c r="H406" s="6">
        <f t="shared" si="66"/>
        <v>-6.2922750900842858E-158</v>
      </c>
      <c r="I406" s="6">
        <f t="shared" si="66"/>
        <v>-6.7002812561366961E-231</v>
      </c>
      <c r="J406" s="6">
        <f t="shared" si="66"/>
        <v>0</v>
      </c>
      <c r="K406" s="6">
        <f t="shared" si="66"/>
        <v>0</v>
      </c>
      <c r="L406" s="6">
        <f t="shared" si="66"/>
        <v>0</v>
      </c>
      <c r="M406" s="6">
        <f t="shared" si="66"/>
        <v>0</v>
      </c>
      <c r="N406" s="6">
        <f t="shared" si="66"/>
        <v>0</v>
      </c>
      <c r="O406" s="6">
        <f t="shared" si="66"/>
        <v>0</v>
      </c>
      <c r="P406" s="6">
        <f t="shared" si="66"/>
        <v>0</v>
      </c>
      <c r="Q406" s="6">
        <f t="shared" si="66"/>
        <v>0</v>
      </c>
      <c r="R406" s="6">
        <f t="shared" si="66"/>
        <v>0</v>
      </c>
      <c r="S406" s="6">
        <f t="shared" si="66"/>
        <v>0</v>
      </c>
      <c r="T406" s="6">
        <f t="shared" si="65"/>
        <v>0</v>
      </c>
      <c r="U406" s="6">
        <f t="shared" si="65"/>
        <v>0</v>
      </c>
      <c r="V406" s="6">
        <f t="shared" si="65"/>
        <v>0</v>
      </c>
      <c r="W406" s="6">
        <f t="shared" si="65"/>
        <v>0</v>
      </c>
    </row>
    <row r="407" spans="1:23">
      <c r="A407" s="5">
        <f t="shared" si="64"/>
        <v>0.3980000000000003</v>
      </c>
      <c r="B407" s="10">
        <f t="shared" si="63"/>
        <v>-5.3007978813357642E-2</v>
      </c>
      <c r="D407" s="6">
        <f t="shared" si="66"/>
        <v>-5.3007978813357642E-2</v>
      </c>
      <c r="E407" s="6">
        <f t="shared" si="66"/>
        <v>-3.2214490049535028E-20</v>
      </c>
      <c r="F407" s="6">
        <f t="shared" si="66"/>
        <v>-1.1480849494175475E-52</v>
      </c>
      <c r="G407" s="6">
        <f t="shared" si="66"/>
        <v>-7.711532864897536E-99</v>
      </c>
      <c r="H407" s="6">
        <f t="shared" si="66"/>
        <v>-1.3658852377500692E-158</v>
      </c>
      <c r="I407" s="6">
        <f t="shared" si="66"/>
        <v>-7.384303124280719E-232</v>
      </c>
      <c r="J407" s="6">
        <f t="shared" si="66"/>
        <v>0</v>
      </c>
      <c r="K407" s="6">
        <f t="shared" si="66"/>
        <v>0</v>
      </c>
      <c r="L407" s="6">
        <f t="shared" si="66"/>
        <v>0</v>
      </c>
      <c r="M407" s="6">
        <f t="shared" si="66"/>
        <v>0</v>
      </c>
      <c r="N407" s="6">
        <f t="shared" si="66"/>
        <v>0</v>
      </c>
      <c r="O407" s="6">
        <f t="shared" si="66"/>
        <v>0</v>
      </c>
      <c r="P407" s="6">
        <f t="shared" si="66"/>
        <v>0</v>
      </c>
      <c r="Q407" s="6">
        <f t="shared" si="66"/>
        <v>0</v>
      </c>
      <c r="R407" s="6">
        <f t="shared" si="66"/>
        <v>0</v>
      </c>
      <c r="S407" s="6">
        <f t="shared" si="66"/>
        <v>0</v>
      </c>
      <c r="T407" s="6">
        <f t="shared" si="65"/>
        <v>0</v>
      </c>
      <c r="U407" s="6">
        <f t="shared" si="65"/>
        <v>0</v>
      </c>
      <c r="V407" s="6">
        <f t="shared" si="65"/>
        <v>0</v>
      </c>
      <c r="W407" s="6">
        <f t="shared" si="65"/>
        <v>0</v>
      </c>
    </row>
    <row r="408" spans="1:23">
      <c r="A408" s="5">
        <f t="shared" si="64"/>
        <v>0.3990000000000003</v>
      </c>
      <c r="B408" s="10">
        <f t="shared" si="63"/>
        <v>-5.0539652491220347E-2</v>
      </c>
      <c r="D408" s="6">
        <f t="shared" si="66"/>
        <v>-5.0539652491220347E-2</v>
      </c>
      <c r="E408" s="6">
        <f t="shared" si="66"/>
        <v>-2.5487617257882042E-20</v>
      </c>
      <c r="F408" s="6">
        <f t="shared" si="66"/>
        <v>-6.6656412534619755E-53</v>
      </c>
      <c r="G408" s="6">
        <f t="shared" si="66"/>
        <v>-2.9033599410327596E-99</v>
      </c>
      <c r="H408" s="6">
        <f t="shared" si="66"/>
        <v>-2.9467213375242138E-159</v>
      </c>
      <c r="I408" s="6">
        <f t="shared" si="66"/>
        <v>-8.0661161054561778E-233</v>
      </c>
      <c r="J408" s="6">
        <f t="shared" si="66"/>
        <v>0</v>
      </c>
      <c r="K408" s="6">
        <f t="shared" si="66"/>
        <v>0</v>
      </c>
      <c r="L408" s="6">
        <f t="shared" si="66"/>
        <v>0</v>
      </c>
      <c r="M408" s="6">
        <f t="shared" si="66"/>
        <v>0</v>
      </c>
      <c r="N408" s="6">
        <f t="shared" si="66"/>
        <v>0</v>
      </c>
      <c r="O408" s="6">
        <f t="shared" si="66"/>
        <v>0</v>
      </c>
      <c r="P408" s="6">
        <f t="shared" si="66"/>
        <v>0</v>
      </c>
      <c r="Q408" s="6">
        <f t="shared" si="66"/>
        <v>0</v>
      </c>
      <c r="R408" s="6">
        <f t="shared" si="66"/>
        <v>0</v>
      </c>
      <c r="S408" s="6">
        <f t="shared" si="66"/>
        <v>0</v>
      </c>
      <c r="T408" s="6">
        <f t="shared" si="65"/>
        <v>0</v>
      </c>
      <c r="U408" s="6">
        <f t="shared" si="65"/>
        <v>0</v>
      </c>
      <c r="V408" s="6">
        <f t="shared" si="65"/>
        <v>0</v>
      </c>
      <c r="W408" s="6">
        <f t="shared" si="65"/>
        <v>0</v>
      </c>
    </row>
    <row r="409" spans="1:23">
      <c r="A409" s="5">
        <f t="shared" si="64"/>
        <v>0.4000000000000003</v>
      </c>
      <c r="B409" s="10">
        <f t="shared" si="63"/>
        <v>-4.817403739825836E-2</v>
      </c>
      <c r="D409" s="6">
        <f t="shared" si="66"/>
        <v>-4.817403739825836E-2</v>
      </c>
      <c r="E409" s="6">
        <f t="shared" si="66"/>
        <v>-2.014540388817727E-20</v>
      </c>
      <c r="F409" s="6">
        <f t="shared" si="66"/>
        <v>-3.8613610748557045E-53</v>
      </c>
      <c r="G409" s="6">
        <f t="shared" si="66"/>
        <v>-1.0887742636094463E-99</v>
      </c>
      <c r="H409" s="6">
        <f t="shared" si="66"/>
        <v>-6.317882191680903E-160</v>
      </c>
      <c r="I409" s="6">
        <f t="shared" si="66"/>
        <v>-8.7325768353493623E-234</v>
      </c>
      <c r="J409" s="6">
        <f t="shared" si="66"/>
        <v>0</v>
      </c>
      <c r="K409" s="6">
        <f t="shared" si="66"/>
        <v>0</v>
      </c>
      <c r="L409" s="6">
        <f t="shared" si="66"/>
        <v>0</v>
      </c>
      <c r="M409" s="6">
        <f t="shared" si="66"/>
        <v>0</v>
      </c>
      <c r="N409" s="6">
        <f t="shared" si="66"/>
        <v>0</v>
      </c>
      <c r="O409" s="6">
        <f t="shared" si="66"/>
        <v>0</v>
      </c>
      <c r="P409" s="6">
        <f t="shared" si="66"/>
        <v>0</v>
      </c>
      <c r="Q409" s="6">
        <f t="shared" si="66"/>
        <v>0</v>
      </c>
      <c r="R409" s="6">
        <f t="shared" si="66"/>
        <v>0</v>
      </c>
      <c r="S409" s="6">
        <f t="shared" si="66"/>
        <v>0</v>
      </c>
      <c r="T409" s="6">
        <f t="shared" si="65"/>
        <v>0</v>
      </c>
      <c r="U409" s="6">
        <f t="shared" si="65"/>
        <v>0</v>
      </c>
      <c r="V409" s="6">
        <f t="shared" si="65"/>
        <v>0</v>
      </c>
      <c r="W409" s="6">
        <f t="shared" si="65"/>
        <v>0</v>
      </c>
    </row>
    <row r="410" spans="1:23">
      <c r="A410" s="5">
        <f t="shared" si="64"/>
        <v>0.4010000000000003</v>
      </c>
      <c r="B410" s="10">
        <f t="shared" si="63"/>
        <v>-4.5907454255616528E-2</v>
      </c>
      <c r="D410" s="6">
        <f t="shared" si="66"/>
        <v>-4.5907454255616528E-2</v>
      </c>
      <c r="E410" s="6">
        <f t="shared" si="66"/>
        <v>-1.5907054260073664E-20</v>
      </c>
      <c r="F410" s="6">
        <f t="shared" si="66"/>
        <v>-2.2318529367697991E-53</v>
      </c>
      <c r="G410" s="6">
        <f t="shared" si="66"/>
        <v>-4.0667240714955844E-100</v>
      </c>
      <c r="H410" s="6">
        <f t="shared" si="66"/>
        <v>-1.3461727259765953E-160</v>
      </c>
      <c r="I410" s="6">
        <f t="shared" si="66"/>
        <v>-9.3697459772624073E-235</v>
      </c>
      <c r="J410" s="6">
        <f t="shared" si="66"/>
        <v>0</v>
      </c>
      <c r="K410" s="6">
        <f t="shared" si="66"/>
        <v>0</v>
      </c>
      <c r="L410" s="6">
        <f t="shared" si="66"/>
        <v>0</v>
      </c>
      <c r="M410" s="6">
        <f t="shared" si="66"/>
        <v>0</v>
      </c>
      <c r="N410" s="6">
        <f t="shared" si="66"/>
        <v>0</v>
      </c>
      <c r="O410" s="6">
        <f t="shared" si="66"/>
        <v>0</v>
      </c>
      <c r="P410" s="6">
        <f t="shared" si="66"/>
        <v>0</v>
      </c>
      <c r="Q410" s="6">
        <f t="shared" si="66"/>
        <v>0</v>
      </c>
      <c r="R410" s="6">
        <f t="shared" si="66"/>
        <v>0</v>
      </c>
      <c r="S410" s="6">
        <f t="shared" si="66"/>
        <v>0</v>
      </c>
      <c r="T410" s="6">
        <f t="shared" si="65"/>
        <v>0</v>
      </c>
      <c r="U410" s="6">
        <f t="shared" si="65"/>
        <v>0</v>
      </c>
      <c r="V410" s="6">
        <f t="shared" si="65"/>
        <v>0</v>
      </c>
      <c r="W410" s="6">
        <f t="shared" si="65"/>
        <v>0</v>
      </c>
    </row>
    <row r="411" spans="1:23">
      <c r="A411" s="5">
        <f t="shared" si="64"/>
        <v>0.4020000000000003</v>
      </c>
      <c r="B411" s="10">
        <f t="shared" si="63"/>
        <v>-4.3736328885533561E-2</v>
      </c>
      <c r="D411" s="6">
        <f t="shared" si="66"/>
        <v>-4.3736328885533561E-2</v>
      </c>
      <c r="E411" s="6">
        <f t="shared" si="66"/>
        <v>-1.2547836648885599E-20</v>
      </c>
      <c r="F411" s="6">
        <f t="shared" si="66"/>
        <v>-1.2871036344358215E-53</v>
      </c>
      <c r="G411" s="6">
        <f t="shared" si="66"/>
        <v>-1.5129149926544407E-100</v>
      </c>
      <c r="H411" s="6">
        <f t="shared" si="66"/>
        <v>-2.8504670533905349E-161</v>
      </c>
      <c r="I411" s="6">
        <f t="shared" si="66"/>
        <v>-9.9633427808423083E-236</v>
      </c>
      <c r="J411" s="6">
        <f t="shared" si="66"/>
        <v>0</v>
      </c>
      <c r="K411" s="6">
        <f t="shared" si="66"/>
        <v>0</v>
      </c>
      <c r="L411" s="6">
        <f t="shared" si="66"/>
        <v>0</v>
      </c>
      <c r="M411" s="6">
        <f t="shared" si="66"/>
        <v>0</v>
      </c>
      <c r="N411" s="6">
        <f t="shared" si="66"/>
        <v>0</v>
      </c>
      <c r="O411" s="6">
        <f t="shared" si="66"/>
        <v>0</v>
      </c>
      <c r="P411" s="6">
        <f t="shared" si="66"/>
        <v>0</v>
      </c>
      <c r="Q411" s="6">
        <f t="shared" si="66"/>
        <v>0</v>
      </c>
      <c r="R411" s="6">
        <f t="shared" si="66"/>
        <v>0</v>
      </c>
      <c r="S411" s="6">
        <f t="shared" si="66"/>
        <v>0</v>
      </c>
      <c r="T411" s="6">
        <f t="shared" si="65"/>
        <v>0</v>
      </c>
      <c r="U411" s="6">
        <f t="shared" si="65"/>
        <v>0</v>
      </c>
      <c r="V411" s="6">
        <f t="shared" si="65"/>
        <v>0</v>
      </c>
      <c r="W411" s="6">
        <f t="shared" si="65"/>
        <v>0</v>
      </c>
    </row>
    <row r="412" spans="1:23">
      <c r="A412" s="5">
        <f t="shared" si="64"/>
        <v>0.4030000000000003</v>
      </c>
      <c r="B412" s="10">
        <f t="shared" si="63"/>
        <v>-4.1657190315999203E-2</v>
      </c>
      <c r="D412" s="6">
        <f t="shared" si="66"/>
        <v>-4.1657190315999203E-2</v>
      </c>
      <c r="E412" s="6">
        <f t="shared" si="66"/>
        <v>-9.888069763829355E-21</v>
      </c>
      <c r="F412" s="6">
        <f t="shared" si="66"/>
        <v>-7.4059423356174594E-54</v>
      </c>
      <c r="G412" s="6">
        <f t="shared" si="66"/>
        <v>-5.6058354562433798E-101</v>
      </c>
      <c r="H412" s="6">
        <f t="shared" si="66"/>
        <v>-5.9979986150042327E-162</v>
      </c>
      <c r="I412" s="6">
        <f t="shared" si="66"/>
        <v>-1.0499255820695691E-236</v>
      </c>
      <c r="J412" s="6">
        <f t="shared" si="66"/>
        <v>0</v>
      </c>
      <c r="K412" s="6">
        <f t="shared" si="66"/>
        <v>0</v>
      </c>
      <c r="L412" s="6">
        <f t="shared" si="66"/>
        <v>0</v>
      </c>
      <c r="M412" s="6">
        <f t="shared" si="66"/>
        <v>0</v>
      </c>
      <c r="N412" s="6">
        <f t="shared" si="66"/>
        <v>0</v>
      </c>
      <c r="O412" s="6">
        <f t="shared" si="66"/>
        <v>0</v>
      </c>
      <c r="P412" s="6">
        <f t="shared" si="66"/>
        <v>0</v>
      </c>
      <c r="Q412" s="6">
        <f t="shared" si="66"/>
        <v>0</v>
      </c>
      <c r="R412" s="6">
        <f t="shared" si="66"/>
        <v>0</v>
      </c>
      <c r="S412" s="6">
        <f t="shared" si="66"/>
        <v>0</v>
      </c>
      <c r="T412" s="6">
        <f t="shared" si="65"/>
        <v>0</v>
      </c>
      <c r="U412" s="6">
        <f t="shared" si="65"/>
        <v>0</v>
      </c>
      <c r="V412" s="6">
        <f t="shared" si="65"/>
        <v>0</v>
      </c>
      <c r="W412" s="6">
        <f t="shared" si="65"/>
        <v>0</v>
      </c>
    </row>
    <row r="413" spans="1:23">
      <c r="A413" s="5">
        <f t="shared" si="64"/>
        <v>0.4040000000000003</v>
      </c>
      <c r="B413" s="10">
        <f t="shared" si="63"/>
        <v>-3.9666668875434331E-2</v>
      </c>
      <c r="D413" s="6">
        <f t="shared" si="66"/>
        <v>-3.9666668875434331E-2</v>
      </c>
      <c r="E413" s="6">
        <f t="shared" si="66"/>
        <v>-7.7842363493061033E-21</v>
      </c>
      <c r="F413" s="6">
        <f t="shared" si="66"/>
        <v>-4.2516947042746059E-54</v>
      </c>
      <c r="G413" s="6">
        <f t="shared" si="66"/>
        <v>-2.0687841280244423E-101</v>
      </c>
      <c r="H413" s="6">
        <f t="shared" si="66"/>
        <v>-1.2541828934654169E-162</v>
      </c>
      <c r="I413" s="6">
        <f t="shared" si="66"/>
        <v>-1.0964085846498575E-237</v>
      </c>
      <c r="J413" s="6">
        <f t="shared" si="66"/>
        <v>0</v>
      </c>
      <c r="K413" s="6">
        <f t="shared" si="66"/>
        <v>0</v>
      </c>
      <c r="L413" s="6">
        <f t="shared" si="66"/>
        <v>0</v>
      </c>
      <c r="M413" s="6">
        <f t="shared" si="66"/>
        <v>0</v>
      </c>
      <c r="N413" s="6">
        <f t="shared" si="66"/>
        <v>0</v>
      </c>
      <c r="O413" s="6">
        <f t="shared" si="66"/>
        <v>0</v>
      </c>
      <c r="P413" s="6">
        <f t="shared" si="66"/>
        <v>0</v>
      </c>
      <c r="Q413" s="6">
        <f t="shared" si="66"/>
        <v>0</v>
      </c>
      <c r="R413" s="6">
        <f t="shared" si="66"/>
        <v>0</v>
      </c>
      <c r="S413" s="6">
        <f t="shared" si="66"/>
        <v>0</v>
      </c>
      <c r="T413" s="6">
        <f t="shared" si="65"/>
        <v>0</v>
      </c>
      <c r="U413" s="6">
        <f t="shared" si="65"/>
        <v>0</v>
      </c>
      <c r="V413" s="6">
        <f t="shared" si="65"/>
        <v>0</v>
      </c>
      <c r="W413" s="6">
        <f t="shared" si="65"/>
        <v>0</v>
      </c>
    </row>
    <row r="414" spans="1:23">
      <c r="A414" s="5">
        <f t="shared" si="64"/>
        <v>0.4050000000000003</v>
      </c>
      <c r="B414" s="10">
        <f t="shared" si="63"/>
        <v>-3.7761494279547912E-2</v>
      </c>
      <c r="D414" s="6">
        <f t="shared" si="66"/>
        <v>-3.7761494279547912E-2</v>
      </c>
      <c r="E414" s="6">
        <f t="shared" si="66"/>
        <v>-6.1218203338704825E-21</v>
      </c>
      <c r="F414" s="6">
        <f t="shared" si="66"/>
        <v>-2.4353131169493985E-54</v>
      </c>
      <c r="G414" s="6">
        <f t="shared" si="66"/>
        <v>-7.6038229839168108E-102</v>
      </c>
      <c r="H414" s="6">
        <f t="shared" si="66"/>
        <v>-2.6059651061230618E-163</v>
      </c>
      <c r="I414" s="6">
        <f t="shared" si="66"/>
        <v>-1.1345692574830134E-238</v>
      </c>
      <c r="J414" s="6">
        <f t="shared" si="66"/>
        <v>0</v>
      </c>
      <c r="K414" s="6">
        <f t="shared" si="66"/>
        <v>0</v>
      </c>
      <c r="L414" s="6">
        <f t="shared" si="66"/>
        <v>0</v>
      </c>
      <c r="M414" s="6">
        <f t="shared" si="66"/>
        <v>0</v>
      </c>
      <c r="N414" s="6">
        <f t="shared" si="66"/>
        <v>0</v>
      </c>
      <c r="O414" s="6">
        <f t="shared" si="66"/>
        <v>0</v>
      </c>
      <c r="P414" s="6">
        <f t="shared" si="66"/>
        <v>0</v>
      </c>
      <c r="Q414" s="6">
        <f t="shared" si="66"/>
        <v>0</v>
      </c>
      <c r="R414" s="6">
        <f t="shared" si="66"/>
        <v>0</v>
      </c>
      <c r="S414" s="6">
        <f t="shared" si="66"/>
        <v>0</v>
      </c>
      <c r="T414" s="6">
        <f t="shared" si="65"/>
        <v>0</v>
      </c>
      <c r="U414" s="6">
        <f t="shared" si="65"/>
        <v>0</v>
      </c>
      <c r="V414" s="6">
        <f t="shared" si="65"/>
        <v>0</v>
      </c>
      <c r="W414" s="6">
        <f t="shared" si="65"/>
        <v>0</v>
      </c>
    </row>
    <row r="415" spans="1:23">
      <c r="A415" s="5">
        <f t="shared" si="64"/>
        <v>0.40600000000000031</v>
      </c>
      <c r="B415" s="10">
        <f t="shared" si="63"/>
        <v>-3.5938493712456332E-2</v>
      </c>
      <c r="D415" s="6">
        <f t="shared" si="66"/>
        <v>-3.5938493712456332E-2</v>
      </c>
      <c r="E415" s="6">
        <f t="shared" si="66"/>
        <v>-4.8095391009116321E-21</v>
      </c>
      <c r="F415" s="6">
        <f t="shared" si="66"/>
        <v>-1.3917286610006846E-54</v>
      </c>
      <c r="G415" s="6">
        <f t="shared" si="66"/>
        <v>-2.7834522028364168E-102</v>
      </c>
      <c r="H415" s="6">
        <f t="shared" si="66"/>
        <v>-5.3804490412681919E-164</v>
      </c>
      <c r="I415" s="6">
        <f t="shared" si="66"/>
        <v>-1.1633714939950393E-239</v>
      </c>
      <c r="J415" s="6">
        <f t="shared" si="66"/>
        <v>0</v>
      </c>
      <c r="K415" s="6">
        <f t="shared" si="66"/>
        <v>0</v>
      </c>
      <c r="L415" s="6">
        <f t="shared" si="66"/>
        <v>0</v>
      </c>
      <c r="M415" s="6">
        <f t="shared" si="66"/>
        <v>0</v>
      </c>
      <c r="N415" s="6">
        <f t="shared" si="66"/>
        <v>0</v>
      </c>
      <c r="O415" s="6">
        <f t="shared" si="66"/>
        <v>0</v>
      </c>
      <c r="P415" s="6">
        <f t="shared" si="66"/>
        <v>0</v>
      </c>
      <c r="Q415" s="6">
        <f t="shared" si="66"/>
        <v>0</v>
      </c>
      <c r="R415" s="6">
        <f t="shared" si="66"/>
        <v>0</v>
      </c>
      <c r="S415" s="6">
        <f t="shared" si="66"/>
        <v>0</v>
      </c>
      <c r="T415" s="6">
        <f t="shared" si="65"/>
        <v>0</v>
      </c>
      <c r="U415" s="6">
        <f t="shared" si="65"/>
        <v>0</v>
      </c>
      <c r="V415" s="6">
        <f t="shared" si="65"/>
        <v>0</v>
      </c>
      <c r="W415" s="6">
        <f t="shared" si="65"/>
        <v>0</v>
      </c>
    </row>
    <row r="416" spans="1:23">
      <c r="A416" s="5">
        <f t="shared" si="64"/>
        <v>0.40700000000000031</v>
      </c>
      <c r="B416" s="10">
        <f t="shared" si="63"/>
        <v>-3.4194589904091202E-2</v>
      </c>
      <c r="D416" s="6">
        <f t="shared" si="66"/>
        <v>-3.4194589904091202E-2</v>
      </c>
      <c r="E416" s="6">
        <f t="shared" si="66"/>
        <v>-3.7747038845066425E-21</v>
      </c>
      <c r="F416" s="6">
        <f t="shared" si="66"/>
        <v>-7.9351909762040616E-55</v>
      </c>
      <c r="G416" s="6">
        <f t="shared" si="66"/>
        <v>-1.0147601693381124E-102</v>
      </c>
      <c r="H416" s="6">
        <f t="shared" si="66"/>
        <v>-1.103823406540837E-164</v>
      </c>
      <c r="I416" s="6">
        <f t="shared" si="66"/>
        <v>-1.1820034128720066E-240</v>
      </c>
      <c r="J416" s="6">
        <f t="shared" si="66"/>
        <v>0</v>
      </c>
      <c r="K416" s="6">
        <f t="shared" si="66"/>
        <v>0</v>
      </c>
      <c r="L416" s="6">
        <f t="shared" si="66"/>
        <v>0</v>
      </c>
      <c r="M416" s="6">
        <f t="shared" si="66"/>
        <v>0</v>
      </c>
      <c r="N416" s="6">
        <f t="shared" si="66"/>
        <v>0</v>
      </c>
      <c r="O416" s="6">
        <f t="shared" si="66"/>
        <v>0</v>
      </c>
      <c r="P416" s="6">
        <f t="shared" si="66"/>
        <v>0</v>
      </c>
      <c r="Q416" s="6">
        <f t="shared" si="66"/>
        <v>0</v>
      </c>
      <c r="R416" s="6">
        <f t="shared" si="66"/>
        <v>0</v>
      </c>
      <c r="S416" s="6">
        <f t="shared" si="66"/>
        <v>0</v>
      </c>
      <c r="T416" s="6">
        <f t="shared" si="65"/>
        <v>0</v>
      </c>
      <c r="U416" s="6">
        <f t="shared" si="65"/>
        <v>0</v>
      </c>
      <c r="V416" s="6">
        <f t="shared" si="65"/>
        <v>0</v>
      </c>
      <c r="W416" s="6">
        <f t="shared" si="65"/>
        <v>0</v>
      </c>
    </row>
    <row r="417" spans="1:23">
      <c r="A417" s="5">
        <f t="shared" si="64"/>
        <v>0.40800000000000031</v>
      </c>
      <c r="B417" s="10">
        <f t="shared" si="63"/>
        <v>-3.2526799205850325E-2</v>
      </c>
      <c r="D417" s="6">
        <f t="shared" si="66"/>
        <v>-3.2526799205850325E-2</v>
      </c>
      <c r="E417" s="6">
        <f t="shared" si="66"/>
        <v>-2.9594914564515576E-21</v>
      </c>
      <c r="F417" s="6">
        <f t="shared" si="66"/>
        <v>-4.5139760500863898E-55</v>
      </c>
      <c r="G417" s="6">
        <f t="shared" si="66"/>
        <v>-3.6843750169454448E-103</v>
      </c>
      <c r="H417" s="6">
        <f t="shared" si="66"/>
        <v>-2.2500943478321999E-165</v>
      </c>
      <c r="I417" s="6">
        <f t="shared" si="66"/>
        <v>-1.1899150813074355E-241</v>
      </c>
      <c r="J417" s="6">
        <f t="shared" si="66"/>
        <v>0</v>
      </c>
      <c r="K417" s="6">
        <f t="shared" si="66"/>
        <v>0</v>
      </c>
      <c r="L417" s="6">
        <f t="shared" si="66"/>
        <v>0</v>
      </c>
      <c r="M417" s="6">
        <f t="shared" si="66"/>
        <v>0</v>
      </c>
      <c r="N417" s="6">
        <f t="shared" si="66"/>
        <v>0</v>
      </c>
      <c r="O417" s="6">
        <f t="shared" si="66"/>
        <v>0</v>
      </c>
      <c r="P417" s="6">
        <f t="shared" si="66"/>
        <v>0</v>
      </c>
      <c r="Q417" s="6">
        <f t="shared" si="66"/>
        <v>0</v>
      </c>
      <c r="R417" s="6">
        <f t="shared" si="66"/>
        <v>0</v>
      </c>
      <c r="S417" s="6">
        <f t="shared" si="66"/>
        <v>0</v>
      </c>
      <c r="T417" s="6">
        <f t="shared" si="65"/>
        <v>0</v>
      </c>
      <c r="U417" s="6">
        <f t="shared" si="65"/>
        <v>0</v>
      </c>
      <c r="V417" s="6">
        <f t="shared" si="65"/>
        <v>0</v>
      </c>
      <c r="W417" s="6">
        <f t="shared" si="65"/>
        <v>0</v>
      </c>
    </row>
    <row r="418" spans="1:23">
      <c r="A418" s="5">
        <f t="shared" si="64"/>
        <v>0.40900000000000031</v>
      </c>
      <c r="B418" s="10">
        <f t="shared" si="63"/>
        <v>-3.0932229666387496E-2</v>
      </c>
      <c r="D418" s="6">
        <f t="shared" si="66"/>
        <v>-3.0932229666387496E-2</v>
      </c>
      <c r="E418" s="6">
        <f t="shared" si="66"/>
        <v>-2.3179511902276654E-21</v>
      </c>
      <c r="F418" s="6">
        <f t="shared" si="66"/>
        <v>-2.5618645385414285E-55</v>
      </c>
      <c r="G418" s="6">
        <f t="shared" si="66"/>
        <v>-1.3322259450282259E-103</v>
      </c>
      <c r="H418" s="6">
        <f t="shared" si="66"/>
        <v>-4.5573330718941489E-166</v>
      </c>
      <c r="I418" s="6">
        <f t="shared" si="66"/>
        <v>-1.1868452318410248E-242</v>
      </c>
      <c r="J418" s="6">
        <f t="shared" si="66"/>
        <v>0</v>
      </c>
      <c r="K418" s="6">
        <f t="shared" si="66"/>
        <v>0</v>
      </c>
      <c r="L418" s="6">
        <f t="shared" si="66"/>
        <v>0</v>
      </c>
      <c r="M418" s="6">
        <f t="shared" si="66"/>
        <v>0</v>
      </c>
      <c r="N418" s="6">
        <f t="shared" si="66"/>
        <v>0</v>
      </c>
      <c r="O418" s="6">
        <f t="shared" si="66"/>
        <v>0</v>
      </c>
      <c r="P418" s="6">
        <f t="shared" si="66"/>
        <v>0</v>
      </c>
      <c r="Q418" s="6">
        <f t="shared" si="66"/>
        <v>0</v>
      </c>
      <c r="R418" s="6">
        <f t="shared" si="66"/>
        <v>0</v>
      </c>
      <c r="S418" s="6">
        <f t="shared" si="66"/>
        <v>0</v>
      </c>
      <c r="T418" s="6">
        <f t="shared" si="65"/>
        <v>0</v>
      </c>
      <c r="U418" s="6">
        <f t="shared" si="65"/>
        <v>0</v>
      </c>
      <c r="V418" s="6">
        <f t="shared" si="65"/>
        <v>0</v>
      </c>
      <c r="W418" s="6">
        <f t="shared" si="65"/>
        <v>0</v>
      </c>
    </row>
    <row r="419" spans="1:23">
      <c r="A419" s="5">
        <f t="shared" si="64"/>
        <v>0.41000000000000031</v>
      </c>
      <c r="B419" s="10">
        <f t="shared" si="63"/>
        <v>-2.9408079109368084E-2</v>
      </c>
      <c r="D419" s="6">
        <f t="shared" si="66"/>
        <v>-2.9408079109368084E-2</v>
      </c>
      <c r="E419" s="6">
        <f t="shared" si="66"/>
        <v>-1.8136049329949564E-21</v>
      </c>
      <c r="F419" s="6">
        <f t="shared" si="66"/>
        <v>-1.450588039149555E-55</v>
      </c>
      <c r="G419" s="6">
        <f t="shared" si="66"/>
        <v>-4.7973171308350619E-104</v>
      </c>
      <c r="H419" s="6">
        <f t="shared" si="66"/>
        <v>-9.1710389283939507E-167</v>
      </c>
      <c r="I419" s="6">
        <f t="shared" si="66"/>
        <v>-1.1728351773821591E-243</v>
      </c>
      <c r="J419" s="6">
        <f t="shared" si="66"/>
        <v>0</v>
      </c>
      <c r="K419" s="6">
        <f t="shared" si="66"/>
        <v>0</v>
      </c>
      <c r="L419" s="6">
        <f t="shared" si="66"/>
        <v>0</v>
      </c>
      <c r="M419" s="6">
        <f t="shared" si="66"/>
        <v>0</v>
      </c>
      <c r="N419" s="6">
        <f t="shared" si="66"/>
        <v>0</v>
      </c>
      <c r="O419" s="6">
        <f t="shared" si="66"/>
        <v>0</v>
      </c>
      <c r="P419" s="6">
        <f t="shared" si="66"/>
        <v>0</v>
      </c>
      <c r="Q419" s="6">
        <f t="shared" si="66"/>
        <v>0</v>
      </c>
      <c r="R419" s="6">
        <f t="shared" si="66"/>
        <v>0</v>
      </c>
      <c r="S419" s="6">
        <f t="shared" ref="S419:W434" si="67">EXP($A419-S$4*EXP(4*$A419))*(-64*S$4^3*EXP(12*$A419) +240*S$4^2*EXP(8*$A419)-120*S$4*EXP(4*$A419))</f>
        <v>0</v>
      </c>
      <c r="T419" s="6">
        <f t="shared" si="67"/>
        <v>0</v>
      </c>
      <c r="U419" s="6">
        <f t="shared" si="67"/>
        <v>0</v>
      </c>
      <c r="V419" s="6">
        <f t="shared" si="67"/>
        <v>0</v>
      </c>
      <c r="W419" s="6">
        <f t="shared" si="67"/>
        <v>0</v>
      </c>
    </row>
    <row r="420" spans="1:23">
      <c r="A420" s="5">
        <f t="shared" si="64"/>
        <v>0.41100000000000031</v>
      </c>
      <c r="B420" s="10">
        <f t="shared" si="63"/>
        <v>-2.7951633214953666E-2</v>
      </c>
      <c r="D420" s="6">
        <f t="shared" ref="D420:S435" si="68">EXP($A420-D$4*EXP(4*$A420))*(-64*D$4^3*EXP(12*$A420) +240*D$4^2*EXP(8*$A420)-120*D$4*EXP(4*$A420))</f>
        <v>-2.7951633214953666E-2</v>
      </c>
      <c r="E420" s="6">
        <f t="shared" si="68"/>
        <v>-1.4175242613507735E-21</v>
      </c>
      <c r="F420" s="6">
        <f t="shared" si="68"/>
        <v>-8.1944346828497023E-56</v>
      </c>
      <c r="G420" s="6">
        <f t="shared" si="68"/>
        <v>-1.7203557599666667E-104</v>
      </c>
      <c r="H420" s="6">
        <f t="shared" si="68"/>
        <v>-1.8336346119992836E-167</v>
      </c>
      <c r="I420" s="6">
        <f t="shared" si="68"/>
        <v>-1.1482289130907244E-244</v>
      </c>
      <c r="J420" s="6">
        <f t="shared" si="68"/>
        <v>0</v>
      </c>
      <c r="K420" s="6">
        <f t="shared" si="68"/>
        <v>0</v>
      </c>
      <c r="L420" s="6">
        <f t="shared" si="68"/>
        <v>0</v>
      </c>
      <c r="M420" s="6">
        <f t="shared" si="68"/>
        <v>0</v>
      </c>
      <c r="N420" s="6">
        <f t="shared" si="68"/>
        <v>0</v>
      </c>
      <c r="O420" s="6">
        <f t="shared" si="68"/>
        <v>0</v>
      </c>
      <c r="P420" s="6">
        <f t="shared" si="68"/>
        <v>0</v>
      </c>
      <c r="Q420" s="6">
        <f t="shared" si="68"/>
        <v>0</v>
      </c>
      <c r="R420" s="6">
        <f t="shared" si="68"/>
        <v>0</v>
      </c>
      <c r="S420" s="6">
        <f t="shared" si="68"/>
        <v>0</v>
      </c>
      <c r="T420" s="6">
        <f t="shared" si="67"/>
        <v>0</v>
      </c>
      <c r="U420" s="6">
        <f t="shared" si="67"/>
        <v>0</v>
      </c>
      <c r="V420" s="6">
        <f t="shared" si="67"/>
        <v>0</v>
      </c>
      <c r="W420" s="6">
        <f t="shared" si="67"/>
        <v>0</v>
      </c>
    </row>
    <row r="421" spans="1:23">
      <c r="A421" s="5">
        <f t="shared" si="64"/>
        <v>0.41200000000000031</v>
      </c>
      <c r="B421" s="10">
        <f t="shared" si="63"/>
        <v>-2.6560263606709482E-2</v>
      </c>
      <c r="D421" s="6">
        <f t="shared" si="68"/>
        <v>-2.6560263606709482E-2</v>
      </c>
      <c r="E421" s="6">
        <f t="shared" si="68"/>
        <v>-1.1067917704625903E-21</v>
      </c>
      <c r="F421" s="6">
        <f t="shared" si="68"/>
        <v>-4.6182434251643383E-56</v>
      </c>
      <c r="G421" s="6">
        <f t="shared" si="68"/>
        <v>-6.1437025640021881E-105</v>
      </c>
      <c r="H421" s="6">
        <f t="shared" si="68"/>
        <v>-3.6423550511441563E-168</v>
      </c>
      <c r="I421" s="6">
        <f t="shared" si="68"/>
        <v>-1.1136592703928504E-245</v>
      </c>
      <c r="J421" s="6">
        <f t="shared" si="68"/>
        <v>0</v>
      </c>
      <c r="K421" s="6">
        <f t="shared" si="68"/>
        <v>0</v>
      </c>
      <c r="L421" s="6">
        <f t="shared" si="68"/>
        <v>0</v>
      </c>
      <c r="M421" s="6">
        <f t="shared" si="68"/>
        <v>0</v>
      </c>
      <c r="N421" s="6">
        <f t="shared" si="68"/>
        <v>0</v>
      </c>
      <c r="O421" s="6">
        <f t="shared" si="68"/>
        <v>0</v>
      </c>
      <c r="P421" s="6">
        <f t="shared" si="68"/>
        <v>0</v>
      </c>
      <c r="Q421" s="6">
        <f t="shared" si="68"/>
        <v>0</v>
      </c>
      <c r="R421" s="6">
        <f t="shared" si="68"/>
        <v>0</v>
      </c>
      <c r="S421" s="6">
        <f t="shared" si="68"/>
        <v>0</v>
      </c>
      <c r="T421" s="6">
        <f t="shared" si="67"/>
        <v>0</v>
      </c>
      <c r="U421" s="6">
        <f t="shared" si="67"/>
        <v>0</v>
      </c>
      <c r="V421" s="6">
        <f t="shared" si="67"/>
        <v>0</v>
      </c>
      <c r="W421" s="6">
        <f t="shared" si="67"/>
        <v>0</v>
      </c>
    </row>
    <row r="422" spans="1:23">
      <c r="A422" s="5">
        <f t="shared" si="64"/>
        <v>0.41300000000000031</v>
      </c>
      <c r="B422" s="10">
        <f t="shared" si="63"/>
        <v>-2.5231425945568597E-2</v>
      </c>
      <c r="D422" s="6">
        <f t="shared" si="68"/>
        <v>-2.5231425945568597E-2</v>
      </c>
      <c r="E422" s="6">
        <f t="shared" si="68"/>
        <v>-8.6327097767885592E-22</v>
      </c>
      <c r="F422" s="6">
        <f t="shared" si="68"/>
        <v>-2.5966504186907573E-56</v>
      </c>
      <c r="G422" s="6">
        <f t="shared" si="68"/>
        <v>-2.184876692457216E-105</v>
      </c>
      <c r="H422" s="6">
        <f t="shared" si="68"/>
        <v>-7.1881255622100331E-169</v>
      </c>
      <c r="I422" s="6">
        <f t="shared" si="68"/>
        <v>-1.0700208866111314E-246</v>
      </c>
      <c r="J422" s="6">
        <f t="shared" si="68"/>
        <v>0</v>
      </c>
      <c r="K422" s="6">
        <f t="shared" si="68"/>
        <v>0</v>
      </c>
      <c r="L422" s="6">
        <f t="shared" si="68"/>
        <v>0</v>
      </c>
      <c r="M422" s="6">
        <f t="shared" si="68"/>
        <v>0</v>
      </c>
      <c r="N422" s="6">
        <f t="shared" si="68"/>
        <v>0</v>
      </c>
      <c r="O422" s="6">
        <f t="shared" si="68"/>
        <v>0</v>
      </c>
      <c r="P422" s="6">
        <f t="shared" si="68"/>
        <v>0</v>
      </c>
      <c r="Q422" s="6">
        <f t="shared" si="68"/>
        <v>0</v>
      </c>
      <c r="R422" s="6">
        <f t="shared" si="68"/>
        <v>0</v>
      </c>
      <c r="S422" s="6">
        <f t="shared" si="68"/>
        <v>0</v>
      </c>
      <c r="T422" s="6">
        <f t="shared" si="67"/>
        <v>0</v>
      </c>
      <c r="U422" s="6">
        <f t="shared" si="67"/>
        <v>0</v>
      </c>
      <c r="V422" s="6">
        <f t="shared" si="67"/>
        <v>0</v>
      </c>
      <c r="W422" s="6">
        <f t="shared" si="67"/>
        <v>0</v>
      </c>
    </row>
    <row r="423" spans="1:23">
      <c r="A423" s="5">
        <f t="shared" si="64"/>
        <v>0.41400000000000031</v>
      </c>
      <c r="B423" s="10">
        <f t="shared" si="63"/>
        <v>-2.396265803241588E-2</v>
      </c>
      <c r="D423" s="6">
        <f t="shared" si="68"/>
        <v>-2.396265803241588E-2</v>
      </c>
      <c r="E423" s="6">
        <f t="shared" si="68"/>
        <v>-6.7262397283343424E-22</v>
      </c>
      <c r="F423" s="6">
        <f t="shared" si="68"/>
        <v>-1.4565483349138624E-56</v>
      </c>
      <c r="G423" s="6">
        <f t="shared" si="68"/>
        <v>-7.7375103141922044E-106</v>
      </c>
      <c r="H423" s="6">
        <f t="shared" si="68"/>
        <v>-1.4092938678553996E-169</v>
      </c>
      <c r="I423" s="6">
        <f t="shared" si="68"/>
        <v>-1.0184315993371168E-247</v>
      </c>
      <c r="J423" s="6">
        <f t="shared" si="68"/>
        <v>0</v>
      </c>
      <c r="K423" s="6">
        <f t="shared" si="68"/>
        <v>0</v>
      </c>
      <c r="L423" s="6">
        <f t="shared" si="68"/>
        <v>0</v>
      </c>
      <c r="M423" s="6">
        <f t="shared" si="68"/>
        <v>0</v>
      </c>
      <c r="N423" s="6">
        <f t="shared" si="68"/>
        <v>0</v>
      </c>
      <c r="O423" s="6">
        <f t="shared" si="68"/>
        <v>0</v>
      </c>
      <c r="P423" s="6">
        <f t="shared" si="68"/>
        <v>0</v>
      </c>
      <c r="Q423" s="6">
        <f t="shared" si="68"/>
        <v>0</v>
      </c>
      <c r="R423" s="6">
        <f t="shared" si="68"/>
        <v>0</v>
      </c>
      <c r="S423" s="6">
        <f t="shared" si="68"/>
        <v>0</v>
      </c>
      <c r="T423" s="6">
        <f t="shared" si="67"/>
        <v>0</v>
      </c>
      <c r="U423" s="6">
        <f t="shared" si="67"/>
        <v>0</v>
      </c>
      <c r="V423" s="6">
        <f t="shared" si="67"/>
        <v>0</v>
      </c>
      <c r="W423" s="6">
        <f t="shared" si="67"/>
        <v>0</v>
      </c>
    </row>
    <row r="424" spans="1:23">
      <c r="A424" s="5">
        <f t="shared" si="64"/>
        <v>0.41500000000000031</v>
      </c>
      <c r="B424" s="10">
        <f t="shared" si="63"/>
        <v>-2.2751577920791698E-2</v>
      </c>
      <c r="D424" s="6">
        <f t="shared" si="68"/>
        <v>-2.2751577920791698E-2</v>
      </c>
      <c r="E424" s="6">
        <f t="shared" si="68"/>
        <v>-5.2352774295411658E-22</v>
      </c>
      <c r="F424" s="6">
        <f t="shared" si="68"/>
        <v>-8.1509261770345488E-57</v>
      </c>
      <c r="G424" s="6">
        <f t="shared" si="68"/>
        <v>-2.7286372644327512E-106</v>
      </c>
      <c r="H424" s="6">
        <f t="shared" si="68"/>
        <v>-2.7449130255991361E-170</v>
      </c>
      <c r="I424" s="6">
        <f t="shared" si="68"/>
        <v>-9.6018459784578201E-249</v>
      </c>
      <c r="J424" s="6">
        <f t="shared" si="68"/>
        <v>0</v>
      </c>
      <c r="K424" s="6">
        <f t="shared" si="68"/>
        <v>0</v>
      </c>
      <c r="L424" s="6">
        <f t="shared" si="68"/>
        <v>0</v>
      </c>
      <c r="M424" s="6">
        <f t="shared" si="68"/>
        <v>0</v>
      </c>
      <c r="N424" s="6">
        <f t="shared" si="68"/>
        <v>0</v>
      </c>
      <c r="O424" s="6">
        <f t="shared" si="68"/>
        <v>0</v>
      </c>
      <c r="P424" s="6">
        <f t="shared" si="68"/>
        <v>0</v>
      </c>
      <c r="Q424" s="6">
        <f t="shared" si="68"/>
        <v>0</v>
      </c>
      <c r="R424" s="6">
        <f t="shared" si="68"/>
        <v>0</v>
      </c>
      <c r="S424" s="6">
        <f t="shared" si="68"/>
        <v>0</v>
      </c>
      <c r="T424" s="6">
        <f t="shared" si="67"/>
        <v>0</v>
      </c>
      <c r="U424" s="6">
        <f t="shared" si="67"/>
        <v>0</v>
      </c>
      <c r="V424" s="6">
        <f t="shared" si="67"/>
        <v>0</v>
      </c>
      <c r="W424" s="6">
        <f t="shared" si="67"/>
        <v>0</v>
      </c>
    </row>
    <row r="425" spans="1:23">
      <c r="A425" s="5">
        <f t="shared" si="64"/>
        <v>0.41600000000000031</v>
      </c>
      <c r="B425" s="10">
        <f t="shared" si="63"/>
        <v>-2.1595882041150597E-2</v>
      </c>
      <c r="D425" s="6">
        <f t="shared" si="68"/>
        <v>-2.1595882041150597E-2</v>
      </c>
      <c r="E425" s="6">
        <f t="shared" si="68"/>
        <v>-4.070496506484398E-22</v>
      </c>
      <c r="F425" s="6">
        <f t="shared" si="68"/>
        <v>-4.5504624745103509E-57</v>
      </c>
      <c r="G425" s="6">
        <f t="shared" si="68"/>
        <v>-9.581936619259507E-107</v>
      </c>
      <c r="H425" s="6">
        <f t="shared" si="68"/>
        <v>-5.3111097327495869E-171</v>
      </c>
      <c r="I425" s="6">
        <f t="shared" si="68"/>
        <v>-8.9669420596616778E-250</v>
      </c>
      <c r="J425" s="6">
        <f t="shared" si="68"/>
        <v>0</v>
      </c>
      <c r="K425" s="6">
        <f t="shared" si="68"/>
        <v>0</v>
      </c>
      <c r="L425" s="6">
        <f t="shared" si="68"/>
        <v>0</v>
      </c>
      <c r="M425" s="6">
        <f t="shared" si="68"/>
        <v>0</v>
      </c>
      <c r="N425" s="6">
        <f t="shared" si="68"/>
        <v>0</v>
      </c>
      <c r="O425" s="6">
        <f t="shared" si="68"/>
        <v>0</v>
      </c>
      <c r="P425" s="6">
        <f t="shared" si="68"/>
        <v>0</v>
      </c>
      <c r="Q425" s="6">
        <f t="shared" si="68"/>
        <v>0</v>
      </c>
      <c r="R425" s="6">
        <f t="shared" si="68"/>
        <v>0</v>
      </c>
      <c r="S425" s="6">
        <f t="shared" si="68"/>
        <v>0</v>
      </c>
      <c r="T425" s="6">
        <f t="shared" si="67"/>
        <v>0</v>
      </c>
      <c r="U425" s="6">
        <f t="shared" si="67"/>
        <v>0</v>
      </c>
      <c r="V425" s="6">
        <f t="shared" si="67"/>
        <v>0</v>
      </c>
      <c r="W425" s="6">
        <f t="shared" si="67"/>
        <v>0</v>
      </c>
    </row>
    <row r="426" spans="1:23">
      <c r="A426" s="5">
        <f t="shared" si="64"/>
        <v>0.41700000000000031</v>
      </c>
      <c r="B426" s="10">
        <f t="shared" si="63"/>
        <v>-2.0493343338043247E-2</v>
      </c>
      <c r="D426" s="6">
        <f t="shared" si="68"/>
        <v>-2.0493343338043247E-2</v>
      </c>
      <c r="E426" s="6">
        <f t="shared" si="68"/>
        <v>-3.1615027170081816E-22</v>
      </c>
      <c r="F426" s="6">
        <f t="shared" si="68"/>
        <v>-2.5343494232900786E-57</v>
      </c>
      <c r="G426" s="6">
        <f t="shared" si="68"/>
        <v>-3.350551846103983E-107</v>
      </c>
      <c r="H426" s="6">
        <f t="shared" si="68"/>
        <v>-1.0208457322157765E-171</v>
      </c>
      <c r="I426" s="6">
        <f t="shared" si="68"/>
        <v>-8.2943849042529156E-251</v>
      </c>
      <c r="J426" s="6">
        <f t="shared" si="68"/>
        <v>0</v>
      </c>
      <c r="K426" s="6">
        <f t="shared" si="68"/>
        <v>0</v>
      </c>
      <c r="L426" s="6">
        <f t="shared" si="68"/>
        <v>0</v>
      </c>
      <c r="M426" s="6">
        <f t="shared" si="68"/>
        <v>0</v>
      </c>
      <c r="N426" s="6">
        <f t="shared" si="68"/>
        <v>0</v>
      </c>
      <c r="O426" s="6">
        <f t="shared" si="68"/>
        <v>0</v>
      </c>
      <c r="P426" s="6">
        <f t="shared" si="68"/>
        <v>0</v>
      </c>
      <c r="Q426" s="6">
        <f t="shared" si="68"/>
        <v>0</v>
      </c>
      <c r="R426" s="6">
        <f t="shared" si="68"/>
        <v>0</v>
      </c>
      <c r="S426" s="6">
        <f t="shared" si="68"/>
        <v>0</v>
      </c>
      <c r="T426" s="6">
        <f t="shared" si="67"/>
        <v>0</v>
      </c>
      <c r="U426" s="6">
        <f t="shared" si="67"/>
        <v>0</v>
      </c>
      <c r="V426" s="6">
        <f t="shared" si="67"/>
        <v>0</v>
      </c>
      <c r="W426" s="6">
        <f t="shared" si="67"/>
        <v>0</v>
      </c>
    </row>
    <row r="427" spans="1:23">
      <c r="A427" s="5">
        <f t="shared" si="64"/>
        <v>0.41800000000000032</v>
      </c>
      <c r="B427" s="10">
        <f t="shared" si="63"/>
        <v>-1.9441809421528271E-2</v>
      </c>
      <c r="D427" s="6">
        <f t="shared" si="68"/>
        <v>-1.9441809421528271E-2</v>
      </c>
      <c r="E427" s="6">
        <f t="shared" si="68"/>
        <v>-2.4528804050013601E-22</v>
      </c>
      <c r="F427" s="6">
        <f t="shared" si="68"/>
        <v>-1.4081070391513895E-57</v>
      </c>
      <c r="G427" s="6">
        <f t="shared" si="68"/>
        <v>-1.1666150111401214E-107</v>
      </c>
      <c r="H427" s="6">
        <f t="shared" si="68"/>
        <v>-1.9491334166044401E-172</v>
      </c>
      <c r="I427" s="6">
        <f t="shared" si="68"/>
        <v>-7.5990196543934527E-252</v>
      </c>
      <c r="J427" s="6">
        <f t="shared" si="68"/>
        <v>0</v>
      </c>
      <c r="K427" s="6">
        <f t="shared" si="68"/>
        <v>0</v>
      </c>
      <c r="L427" s="6">
        <f t="shared" si="68"/>
        <v>0</v>
      </c>
      <c r="M427" s="6">
        <f t="shared" si="68"/>
        <v>0</v>
      </c>
      <c r="N427" s="6">
        <f t="shared" si="68"/>
        <v>0</v>
      </c>
      <c r="O427" s="6">
        <f t="shared" si="68"/>
        <v>0</v>
      </c>
      <c r="P427" s="6">
        <f t="shared" si="68"/>
        <v>0</v>
      </c>
      <c r="Q427" s="6">
        <f t="shared" si="68"/>
        <v>0</v>
      </c>
      <c r="R427" s="6">
        <f t="shared" si="68"/>
        <v>0</v>
      </c>
      <c r="S427" s="6">
        <f t="shared" si="68"/>
        <v>0</v>
      </c>
      <c r="T427" s="6">
        <f t="shared" si="67"/>
        <v>0</v>
      </c>
      <c r="U427" s="6">
        <f t="shared" si="67"/>
        <v>0</v>
      </c>
      <c r="V427" s="6">
        <f t="shared" si="67"/>
        <v>0</v>
      </c>
      <c r="W427" s="6">
        <f t="shared" si="67"/>
        <v>0</v>
      </c>
    </row>
    <row r="428" spans="1:23">
      <c r="A428" s="5">
        <f t="shared" si="64"/>
        <v>0.41900000000000032</v>
      </c>
      <c r="B428" s="10">
        <f t="shared" si="63"/>
        <v>-1.8439200734054747E-2</v>
      </c>
      <c r="D428" s="6">
        <f t="shared" si="68"/>
        <v>-1.8439200734054747E-2</v>
      </c>
      <c r="E428" s="6">
        <f t="shared" si="68"/>
        <v>-1.9010519112469087E-22</v>
      </c>
      <c r="F428" s="6">
        <f t="shared" si="68"/>
        <v>-7.8047481403305226E-58</v>
      </c>
      <c r="G428" s="6">
        <f t="shared" si="68"/>
        <v>-4.044636770290381E-108</v>
      </c>
      <c r="H428" s="6">
        <f t="shared" si="68"/>
        <v>-3.6967325155150166E-173</v>
      </c>
      <c r="I428" s="6">
        <f t="shared" si="68"/>
        <v>-6.8952150054463935E-253</v>
      </c>
      <c r="J428" s="6">
        <f t="shared" si="68"/>
        <v>0</v>
      </c>
      <c r="K428" s="6">
        <f t="shared" si="68"/>
        <v>0</v>
      </c>
      <c r="L428" s="6">
        <f t="shared" si="68"/>
        <v>0</v>
      </c>
      <c r="M428" s="6">
        <f t="shared" si="68"/>
        <v>0</v>
      </c>
      <c r="N428" s="6">
        <f t="shared" si="68"/>
        <v>0</v>
      </c>
      <c r="O428" s="6">
        <f t="shared" si="68"/>
        <v>0</v>
      </c>
      <c r="P428" s="6">
        <f t="shared" si="68"/>
        <v>0</v>
      </c>
      <c r="Q428" s="6">
        <f t="shared" si="68"/>
        <v>0</v>
      </c>
      <c r="R428" s="6">
        <f t="shared" si="68"/>
        <v>0</v>
      </c>
      <c r="S428" s="6">
        <f t="shared" si="68"/>
        <v>0</v>
      </c>
      <c r="T428" s="6">
        <f t="shared" si="67"/>
        <v>0</v>
      </c>
      <c r="U428" s="6">
        <f t="shared" si="67"/>
        <v>0</v>
      </c>
      <c r="V428" s="6">
        <f t="shared" si="67"/>
        <v>0</v>
      </c>
      <c r="W428" s="6">
        <f t="shared" si="67"/>
        <v>0</v>
      </c>
    </row>
    <row r="429" spans="1:23">
      <c r="A429" s="5">
        <f t="shared" si="64"/>
        <v>0.42000000000000032</v>
      </c>
      <c r="B429" s="10">
        <f t="shared" si="63"/>
        <v>-1.748350873399248E-2</v>
      </c>
      <c r="D429" s="6">
        <f t="shared" si="68"/>
        <v>-1.748350873399248E-2</v>
      </c>
      <c r="E429" s="6">
        <f t="shared" si="68"/>
        <v>-1.4717854500309711E-22</v>
      </c>
      <c r="F429" s="6">
        <f t="shared" si="68"/>
        <v>-4.3155084607980307E-58</v>
      </c>
      <c r="G429" s="6">
        <f t="shared" si="68"/>
        <v>-1.3962551494291926E-108</v>
      </c>
      <c r="H429" s="6">
        <f t="shared" si="68"/>
        <v>-6.9643061667665519E-174</v>
      </c>
      <c r="I429" s="6">
        <f t="shared" si="68"/>
        <v>-6.196381583624237E-254</v>
      </c>
      <c r="J429" s="6">
        <f t="shared" si="68"/>
        <v>0</v>
      </c>
      <c r="K429" s="6">
        <f t="shared" si="68"/>
        <v>0</v>
      </c>
      <c r="L429" s="6">
        <f t="shared" si="68"/>
        <v>0</v>
      </c>
      <c r="M429" s="6">
        <f t="shared" si="68"/>
        <v>0</v>
      </c>
      <c r="N429" s="6">
        <f t="shared" si="68"/>
        <v>0</v>
      </c>
      <c r="O429" s="6">
        <f t="shared" si="68"/>
        <v>0</v>
      </c>
      <c r="P429" s="6">
        <f t="shared" si="68"/>
        <v>0</v>
      </c>
      <c r="Q429" s="6">
        <f t="shared" si="68"/>
        <v>0</v>
      </c>
      <c r="R429" s="6">
        <f t="shared" si="68"/>
        <v>0</v>
      </c>
      <c r="S429" s="6">
        <f t="shared" si="68"/>
        <v>0</v>
      </c>
      <c r="T429" s="6">
        <f t="shared" si="67"/>
        <v>0</v>
      </c>
      <c r="U429" s="6">
        <f t="shared" si="67"/>
        <v>0</v>
      </c>
      <c r="V429" s="6">
        <f t="shared" si="67"/>
        <v>0</v>
      </c>
      <c r="W429" s="6">
        <f t="shared" si="67"/>
        <v>0</v>
      </c>
    </row>
    <row r="430" spans="1:23">
      <c r="A430" s="5">
        <f t="shared" si="64"/>
        <v>0.42100000000000032</v>
      </c>
      <c r="B430" s="10">
        <f t="shared" si="63"/>
        <v>-1.6572794096928231E-2</v>
      </c>
      <c r="D430" s="6">
        <f t="shared" si="68"/>
        <v>-1.6572794096928231E-2</v>
      </c>
      <c r="E430" s="6">
        <f t="shared" si="68"/>
        <v>-1.1382196857744981E-22</v>
      </c>
      <c r="F430" s="6">
        <f t="shared" si="68"/>
        <v>-2.3804041595055501E-58</v>
      </c>
      <c r="G430" s="6">
        <f t="shared" si="68"/>
        <v>-4.7992775377102783E-109</v>
      </c>
      <c r="H430" s="6">
        <f t="shared" si="68"/>
        <v>-1.3031948702181662E-174</v>
      </c>
      <c r="I430" s="6">
        <f t="shared" si="68"/>
        <v>-5.5145713463889319E-255</v>
      </c>
      <c r="J430" s="6">
        <f t="shared" si="68"/>
        <v>0</v>
      </c>
      <c r="K430" s="6">
        <f t="shared" si="68"/>
        <v>0</v>
      </c>
      <c r="L430" s="6">
        <f t="shared" si="68"/>
        <v>0</v>
      </c>
      <c r="M430" s="6">
        <f t="shared" si="68"/>
        <v>0</v>
      </c>
      <c r="N430" s="6">
        <f t="shared" si="68"/>
        <v>0</v>
      </c>
      <c r="O430" s="6">
        <f t="shared" si="68"/>
        <v>0</v>
      </c>
      <c r="P430" s="6">
        <f t="shared" si="68"/>
        <v>0</v>
      </c>
      <c r="Q430" s="6">
        <f t="shared" si="68"/>
        <v>0</v>
      </c>
      <c r="R430" s="6">
        <f t="shared" si="68"/>
        <v>0</v>
      </c>
      <c r="S430" s="6">
        <f t="shared" si="68"/>
        <v>0</v>
      </c>
      <c r="T430" s="6">
        <f t="shared" si="67"/>
        <v>0</v>
      </c>
      <c r="U430" s="6">
        <f t="shared" si="67"/>
        <v>0</v>
      </c>
      <c r="V430" s="6">
        <f t="shared" si="67"/>
        <v>0</v>
      </c>
      <c r="W430" s="6">
        <f t="shared" si="67"/>
        <v>0</v>
      </c>
    </row>
    <row r="431" spans="1:23">
      <c r="A431" s="5">
        <f t="shared" si="64"/>
        <v>0.42200000000000032</v>
      </c>
      <c r="B431" s="10">
        <f t="shared" si="63"/>
        <v>-1.5705184935778504E-2</v>
      </c>
      <c r="D431" s="6">
        <f t="shared" si="68"/>
        <v>-1.5705184935778504E-2</v>
      </c>
      <c r="E431" s="6">
        <f t="shared" si="68"/>
        <v>-8.7929957283692909E-23</v>
      </c>
      <c r="F431" s="6">
        <f t="shared" si="68"/>
        <v>-1.3098176934676231E-58</v>
      </c>
      <c r="G431" s="6">
        <f t="shared" si="68"/>
        <v>-1.6424995069374435E-109</v>
      </c>
      <c r="H431" s="6">
        <f t="shared" si="68"/>
        <v>-2.4221487475490416E-175</v>
      </c>
      <c r="I431" s="6">
        <f t="shared" si="68"/>
        <v>-4.8601730026255385E-256</v>
      </c>
      <c r="J431" s="6">
        <f t="shared" si="68"/>
        <v>0</v>
      </c>
      <c r="K431" s="6">
        <f t="shared" si="68"/>
        <v>0</v>
      </c>
      <c r="L431" s="6">
        <f t="shared" si="68"/>
        <v>0</v>
      </c>
      <c r="M431" s="6">
        <f t="shared" si="68"/>
        <v>0</v>
      </c>
      <c r="N431" s="6">
        <f t="shared" si="68"/>
        <v>0</v>
      </c>
      <c r="O431" s="6">
        <f t="shared" si="68"/>
        <v>0</v>
      </c>
      <c r="P431" s="6">
        <f t="shared" si="68"/>
        <v>0</v>
      </c>
      <c r="Q431" s="6">
        <f t="shared" si="68"/>
        <v>0</v>
      </c>
      <c r="R431" s="6">
        <f t="shared" si="68"/>
        <v>0</v>
      </c>
      <c r="S431" s="6">
        <f t="shared" si="68"/>
        <v>0</v>
      </c>
      <c r="T431" s="6">
        <f t="shared" si="67"/>
        <v>0</v>
      </c>
      <c r="U431" s="6">
        <f t="shared" si="67"/>
        <v>0</v>
      </c>
      <c r="V431" s="6">
        <f t="shared" si="67"/>
        <v>0</v>
      </c>
      <c r="W431" s="6">
        <f t="shared" si="67"/>
        <v>0</v>
      </c>
    </row>
    <row r="432" spans="1:23">
      <c r="A432" s="5">
        <f t="shared" si="64"/>
        <v>0.42300000000000032</v>
      </c>
      <c r="B432" s="10">
        <f t="shared" si="63"/>
        <v>-1.4878875040713861E-2</v>
      </c>
      <c r="D432" s="6">
        <f t="shared" si="68"/>
        <v>-1.4878875040713861E-2</v>
      </c>
      <c r="E432" s="6">
        <f t="shared" si="68"/>
        <v>-6.7853918138541193E-23</v>
      </c>
      <c r="F432" s="6">
        <f t="shared" si="68"/>
        <v>-7.1896572652738438E-59</v>
      </c>
      <c r="G432" s="6">
        <f t="shared" si="68"/>
        <v>-5.5968722460918307E-110</v>
      </c>
      <c r="H432" s="6">
        <f t="shared" si="68"/>
        <v>-4.4713680327610799E-176</v>
      </c>
      <c r="I432" s="6">
        <f t="shared" si="68"/>
        <v>-4.2417111683326033E-257</v>
      </c>
      <c r="J432" s="6">
        <f t="shared" si="68"/>
        <v>0</v>
      </c>
      <c r="K432" s="6">
        <f t="shared" si="68"/>
        <v>0</v>
      </c>
      <c r="L432" s="6">
        <f t="shared" si="68"/>
        <v>0</v>
      </c>
      <c r="M432" s="6">
        <f t="shared" si="68"/>
        <v>0</v>
      </c>
      <c r="N432" s="6">
        <f t="shared" si="68"/>
        <v>0</v>
      </c>
      <c r="O432" s="6">
        <f t="shared" si="68"/>
        <v>0</v>
      </c>
      <c r="P432" s="6">
        <f t="shared" si="68"/>
        <v>0</v>
      </c>
      <c r="Q432" s="6">
        <f t="shared" si="68"/>
        <v>0</v>
      </c>
      <c r="R432" s="6">
        <f t="shared" si="68"/>
        <v>0</v>
      </c>
      <c r="S432" s="6">
        <f t="shared" si="68"/>
        <v>0</v>
      </c>
      <c r="T432" s="6">
        <f t="shared" si="67"/>
        <v>0</v>
      </c>
      <c r="U432" s="6">
        <f t="shared" si="67"/>
        <v>0</v>
      </c>
      <c r="V432" s="6">
        <f t="shared" si="67"/>
        <v>0</v>
      </c>
      <c r="W432" s="6">
        <f t="shared" si="67"/>
        <v>0</v>
      </c>
    </row>
    <row r="433" spans="1:23">
      <c r="A433" s="5">
        <f t="shared" si="64"/>
        <v>0.42400000000000032</v>
      </c>
      <c r="B433" s="10">
        <f t="shared" si="63"/>
        <v>-1.4092122139826113E-2</v>
      </c>
      <c r="D433" s="6">
        <f t="shared" si="68"/>
        <v>-1.4092122139826113E-2</v>
      </c>
      <c r="E433" s="6">
        <f t="shared" si="68"/>
        <v>-5.230442190597136E-23</v>
      </c>
      <c r="F433" s="6">
        <f t="shared" si="68"/>
        <v>-3.9367555410104022E-59</v>
      </c>
      <c r="G433" s="6">
        <f t="shared" si="68"/>
        <v>-1.8988415756272169E-110</v>
      </c>
      <c r="H433" s="6">
        <f t="shared" si="68"/>
        <v>-8.1981593059701994E-177</v>
      </c>
      <c r="I433" s="6">
        <f t="shared" si="68"/>
        <v>-3.6657497685360174E-258</v>
      </c>
      <c r="J433" s="6">
        <f t="shared" si="68"/>
        <v>0</v>
      </c>
      <c r="K433" s="6">
        <f t="shared" si="68"/>
        <v>0</v>
      </c>
      <c r="L433" s="6">
        <f t="shared" si="68"/>
        <v>0</v>
      </c>
      <c r="M433" s="6">
        <f t="shared" si="68"/>
        <v>0</v>
      </c>
      <c r="N433" s="6">
        <f t="shared" si="68"/>
        <v>0</v>
      </c>
      <c r="O433" s="6">
        <f t="shared" si="68"/>
        <v>0</v>
      </c>
      <c r="P433" s="6">
        <f t="shared" si="68"/>
        <v>0</v>
      </c>
      <c r="Q433" s="6">
        <f t="shared" si="68"/>
        <v>0</v>
      </c>
      <c r="R433" s="6">
        <f t="shared" si="68"/>
        <v>0</v>
      </c>
      <c r="S433" s="6">
        <f t="shared" si="68"/>
        <v>0</v>
      </c>
      <c r="T433" s="6">
        <f t="shared" si="67"/>
        <v>0</v>
      </c>
      <c r="U433" s="6">
        <f t="shared" si="67"/>
        <v>0</v>
      </c>
      <c r="V433" s="6">
        <f t="shared" si="67"/>
        <v>0</v>
      </c>
      <c r="W433" s="6">
        <f t="shared" si="67"/>
        <v>0</v>
      </c>
    </row>
    <row r="434" spans="1:23">
      <c r="A434" s="5">
        <f t="shared" si="64"/>
        <v>0.42500000000000032</v>
      </c>
      <c r="B434" s="10">
        <f t="shared" si="63"/>
        <v>-1.3343246181411746E-2</v>
      </c>
      <c r="D434" s="6">
        <f t="shared" si="68"/>
        <v>-1.3343246181411746E-2</v>
      </c>
      <c r="E434" s="6">
        <f t="shared" si="68"/>
        <v>-4.0274058004666415E-23</v>
      </c>
      <c r="F434" s="6">
        <f t="shared" si="68"/>
        <v>-2.1502915888454555E-59</v>
      </c>
      <c r="G434" s="6">
        <f t="shared" si="68"/>
        <v>-6.4139808824328729E-111</v>
      </c>
      <c r="H434" s="6">
        <f t="shared" si="68"/>
        <v>-1.4928519484640755E-177</v>
      </c>
      <c r="I434" s="6">
        <f t="shared" si="68"/>
        <v>-3.1368936398401332E-259</v>
      </c>
      <c r="J434" s="6">
        <f t="shared" si="68"/>
        <v>0</v>
      </c>
      <c r="K434" s="6">
        <f t="shared" si="68"/>
        <v>0</v>
      </c>
      <c r="L434" s="6">
        <f t="shared" si="68"/>
        <v>0</v>
      </c>
      <c r="M434" s="6">
        <f t="shared" si="68"/>
        <v>0</v>
      </c>
      <c r="N434" s="6">
        <f t="shared" si="68"/>
        <v>0</v>
      </c>
      <c r="O434" s="6">
        <f t="shared" si="68"/>
        <v>0</v>
      </c>
      <c r="P434" s="6">
        <f t="shared" si="68"/>
        <v>0</v>
      </c>
      <c r="Q434" s="6">
        <f t="shared" si="68"/>
        <v>0</v>
      </c>
      <c r="R434" s="6">
        <f t="shared" si="68"/>
        <v>0</v>
      </c>
      <c r="S434" s="6">
        <f t="shared" si="68"/>
        <v>0</v>
      </c>
      <c r="T434" s="6">
        <f t="shared" si="67"/>
        <v>0</v>
      </c>
      <c r="U434" s="6">
        <f t="shared" si="67"/>
        <v>0</v>
      </c>
      <c r="V434" s="6">
        <f t="shared" si="67"/>
        <v>0</v>
      </c>
      <c r="W434" s="6">
        <f t="shared" si="67"/>
        <v>0</v>
      </c>
    </row>
    <row r="435" spans="1:23">
      <c r="A435" s="5">
        <f t="shared" si="64"/>
        <v>0.42600000000000032</v>
      </c>
      <c r="B435" s="10">
        <f t="shared" si="63"/>
        <v>-1.2630627638686689E-2</v>
      </c>
      <c r="D435" s="6">
        <f t="shared" si="68"/>
        <v>-1.2630627638686689E-2</v>
      </c>
      <c r="E435" s="6">
        <f t="shared" si="68"/>
        <v>-3.0976616462480987E-23</v>
      </c>
      <c r="F435" s="6">
        <f t="shared" si="68"/>
        <v>-1.1716033946009646E-59</v>
      </c>
      <c r="G435" s="6">
        <f t="shared" si="68"/>
        <v>-2.1570218713748952E-111</v>
      </c>
      <c r="H435" s="6">
        <f t="shared" si="68"/>
        <v>-2.6997879227774341E-178</v>
      </c>
      <c r="I435" s="6">
        <f t="shared" si="68"/>
        <v>-2.6578768425726651E-260</v>
      </c>
      <c r="J435" s="6">
        <f t="shared" si="68"/>
        <v>0</v>
      </c>
      <c r="K435" s="6">
        <f t="shared" si="68"/>
        <v>0</v>
      </c>
      <c r="L435" s="6">
        <f t="shared" si="68"/>
        <v>0</v>
      </c>
      <c r="M435" s="6">
        <f t="shared" si="68"/>
        <v>0</v>
      </c>
      <c r="N435" s="6">
        <f t="shared" si="68"/>
        <v>0</v>
      </c>
      <c r="O435" s="6">
        <f t="shared" si="68"/>
        <v>0</v>
      </c>
      <c r="P435" s="6">
        <f t="shared" si="68"/>
        <v>0</v>
      </c>
      <c r="Q435" s="6">
        <f t="shared" si="68"/>
        <v>0</v>
      </c>
      <c r="R435" s="6">
        <f t="shared" si="68"/>
        <v>0</v>
      </c>
      <c r="S435" s="6">
        <f t="shared" ref="S435:W450" si="69">EXP($A435-S$4*EXP(4*$A435))*(-64*S$4^3*EXP(12*$A435) +240*S$4^2*EXP(8*$A435)-120*S$4*EXP(4*$A435))</f>
        <v>0</v>
      </c>
      <c r="T435" s="6">
        <f t="shared" si="69"/>
        <v>0</v>
      </c>
      <c r="U435" s="6">
        <f t="shared" si="69"/>
        <v>0</v>
      </c>
      <c r="V435" s="6">
        <f t="shared" si="69"/>
        <v>0</v>
      </c>
      <c r="W435" s="6">
        <f t="shared" si="69"/>
        <v>0</v>
      </c>
    </row>
    <row r="436" spans="1:23">
      <c r="A436" s="5">
        <f t="shared" si="64"/>
        <v>0.42700000000000032</v>
      </c>
      <c r="B436" s="10">
        <f t="shared" si="63"/>
        <v>-1.1952705837690326E-2</v>
      </c>
      <c r="D436" s="6">
        <f t="shared" ref="D436:S451" si="70">EXP($A436-D$4*EXP(4*$A436))*(-64*D$4^3*EXP(12*$A436) +240*D$4^2*EXP(8*$A436)-120*D$4*EXP(4*$A436))</f>
        <v>-1.1952705837690326E-2</v>
      </c>
      <c r="E436" s="6">
        <f t="shared" si="70"/>
        <v>-2.3799194288645406E-23</v>
      </c>
      <c r="F436" s="6">
        <f t="shared" si="70"/>
        <v>-6.3677196314158849E-60</v>
      </c>
      <c r="G436" s="6">
        <f t="shared" si="70"/>
        <v>-7.2220706425465204E-112</v>
      </c>
      <c r="H436" s="6">
        <f t="shared" si="70"/>
        <v>-4.8488987166300185E-179</v>
      </c>
      <c r="I436" s="6">
        <f t="shared" si="70"/>
        <v>-2.229722174059394E-261</v>
      </c>
      <c r="J436" s="6">
        <f t="shared" si="70"/>
        <v>0</v>
      </c>
      <c r="K436" s="6">
        <f t="shared" si="70"/>
        <v>0</v>
      </c>
      <c r="L436" s="6">
        <f t="shared" si="70"/>
        <v>0</v>
      </c>
      <c r="M436" s="6">
        <f t="shared" si="70"/>
        <v>0</v>
      </c>
      <c r="N436" s="6">
        <f t="shared" si="70"/>
        <v>0</v>
      </c>
      <c r="O436" s="6">
        <f t="shared" si="70"/>
        <v>0</v>
      </c>
      <c r="P436" s="6">
        <f t="shared" si="70"/>
        <v>0</v>
      </c>
      <c r="Q436" s="6">
        <f t="shared" si="70"/>
        <v>0</v>
      </c>
      <c r="R436" s="6">
        <f t="shared" si="70"/>
        <v>0</v>
      </c>
      <c r="S436" s="6">
        <f t="shared" si="70"/>
        <v>0</v>
      </c>
      <c r="T436" s="6">
        <f t="shared" si="69"/>
        <v>0</v>
      </c>
      <c r="U436" s="6">
        <f t="shared" si="69"/>
        <v>0</v>
      </c>
      <c r="V436" s="6">
        <f t="shared" si="69"/>
        <v>0</v>
      </c>
      <c r="W436" s="6">
        <f t="shared" si="69"/>
        <v>0</v>
      </c>
    </row>
    <row r="437" spans="1:23">
      <c r="A437" s="5">
        <f t="shared" si="64"/>
        <v>0.42800000000000032</v>
      </c>
      <c r="B437" s="10">
        <f t="shared" si="63"/>
        <v>-1.1307977309079996E-2</v>
      </c>
      <c r="D437" s="6">
        <f t="shared" si="70"/>
        <v>-1.1307977309079996E-2</v>
      </c>
      <c r="E437" s="6">
        <f t="shared" si="70"/>
        <v>-1.8264521428818279E-23</v>
      </c>
      <c r="F437" s="6">
        <f t="shared" si="70"/>
        <v>-3.4522557766622931E-60</v>
      </c>
      <c r="G437" s="6">
        <f t="shared" si="70"/>
        <v>-2.4073626492253163E-112</v>
      </c>
      <c r="H437" s="6">
        <f t="shared" si="70"/>
        <v>-8.6485859413218666E-180</v>
      </c>
      <c r="I437" s="6">
        <f t="shared" si="70"/>
        <v>-1.8519539413538474E-262</v>
      </c>
      <c r="J437" s="6">
        <f t="shared" si="70"/>
        <v>0</v>
      </c>
      <c r="K437" s="6">
        <f t="shared" si="70"/>
        <v>0</v>
      </c>
      <c r="L437" s="6">
        <f t="shared" si="70"/>
        <v>0</v>
      </c>
      <c r="M437" s="6">
        <f t="shared" si="70"/>
        <v>0</v>
      </c>
      <c r="N437" s="6">
        <f t="shared" si="70"/>
        <v>0</v>
      </c>
      <c r="O437" s="6">
        <f t="shared" si="70"/>
        <v>0</v>
      </c>
      <c r="P437" s="6">
        <f t="shared" si="70"/>
        <v>0</v>
      </c>
      <c r="Q437" s="6">
        <f t="shared" si="70"/>
        <v>0</v>
      </c>
      <c r="R437" s="6">
        <f t="shared" si="70"/>
        <v>0</v>
      </c>
      <c r="S437" s="6">
        <f t="shared" si="70"/>
        <v>0</v>
      </c>
      <c r="T437" s="6">
        <f t="shared" si="69"/>
        <v>0</v>
      </c>
      <c r="U437" s="6">
        <f t="shared" si="69"/>
        <v>0</v>
      </c>
      <c r="V437" s="6">
        <f t="shared" si="69"/>
        <v>0</v>
      </c>
      <c r="W437" s="6">
        <f t="shared" si="69"/>
        <v>0</v>
      </c>
    </row>
    <row r="438" spans="1:23">
      <c r="A438" s="5">
        <f t="shared" si="64"/>
        <v>0.42900000000000033</v>
      </c>
      <c r="B438" s="10">
        <f t="shared" si="63"/>
        <v>-1.0694994164462287E-2</v>
      </c>
      <c r="D438" s="6">
        <f t="shared" si="70"/>
        <v>-1.0694994164462287E-2</v>
      </c>
      <c r="E438" s="6">
        <f t="shared" si="70"/>
        <v>-1.4001358555859998E-23</v>
      </c>
      <c r="F438" s="6">
        <f t="shared" si="70"/>
        <v>-1.8669529447077379E-60</v>
      </c>
      <c r="G438" s="6">
        <f t="shared" si="70"/>
        <v>-7.9888852326889369E-113</v>
      </c>
      <c r="H438" s="6">
        <f t="shared" si="70"/>
        <v>-1.5318758117549746E-180</v>
      </c>
      <c r="I438" s="6">
        <f t="shared" si="70"/>
        <v>-1.5228452003173335E-263</v>
      </c>
      <c r="J438" s="6">
        <f t="shared" si="70"/>
        <v>0</v>
      </c>
      <c r="K438" s="6">
        <f t="shared" si="70"/>
        <v>0</v>
      </c>
      <c r="L438" s="6">
        <f t="shared" si="70"/>
        <v>0</v>
      </c>
      <c r="M438" s="6">
        <f t="shared" si="70"/>
        <v>0</v>
      </c>
      <c r="N438" s="6">
        <f t="shared" si="70"/>
        <v>0</v>
      </c>
      <c r="O438" s="6">
        <f t="shared" si="70"/>
        <v>0</v>
      </c>
      <c r="P438" s="6">
        <f t="shared" si="70"/>
        <v>0</v>
      </c>
      <c r="Q438" s="6">
        <f t="shared" si="70"/>
        <v>0</v>
      </c>
      <c r="R438" s="6">
        <f t="shared" si="70"/>
        <v>0</v>
      </c>
      <c r="S438" s="6">
        <f t="shared" si="70"/>
        <v>0</v>
      </c>
      <c r="T438" s="6">
        <f t="shared" si="69"/>
        <v>0</v>
      </c>
      <c r="U438" s="6">
        <f t="shared" si="69"/>
        <v>0</v>
      </c>
      <c r="V438" s="6">
        <f t="shared" si="69"/>
        <v>0</v>
      </c>
      <c r="W438" s="6">
        <f t="shared" si="69"/>
        <v>0</v>
      </c>
    </row>
    <row r="439" spans="1:23">
      <c r="A439" s="5">
        <f t="shared" si="64"/>
        <v>0.43000000000000033</v>
      </c>
      <c r="B439" s="10">
        <f t="shared" si="63"/>
        <v>-1.0112362497854755E-2</v>
      </c>
      <c r="D439" s="6">
        <f t="shared" si="70"/>
        <v>-1.0112362497854755E-2</v>
      </c>
      <c r="E439" s="6">
        <f t="shared" si="70"/>
        <v>-1.0721263205055425E-23</v>
      </c>
      <c r="F439" s="6">
        <f t="shared" si="70"/>
        <v>-1.0070958178381456E-60</v>
      </c>
      <c r="G439" s="6">
        <f t="shared" si="70"/>
        <v>-2.6392952082994597E-113</v>
      </c>
      <c r="H439" s="6">
        <f t="shared" si="70"/>
        <v>-2.6944265850817302E-181</v>
      </c>
      <c r="I439" s="6">
        <f t="shared" si="70"/>
        <v>-1.2396812570071957E-264</v>
      </c>
      <c r="J439" s="6">
        <f t="shared" si="70"/>
        <v>0</v>
      </c>
      <c r="K439" s="6">
        <f t="shared" si="70"/>
        <v>0</v>
      </c>
      <c r="L439" s="6">
        <f t="shared" si="70"/>
        <v>0</v>
      </c>
      <c r="M439" s="6">
        <f t="shared" si="70"/>
        <v>0</v>
      </c>
      <c r="N439" s="6">
        <f t="shared" si="70"/>
        <v>0</v>
      </c>
      <c r="O439" s="6">
        <f t="shared" si="70"/>
        <v>0</v>
      </c>
      <c r="P439" s="6">
        <f t="shared" si="70"/>
        <v>0</v>
      </c>
      <c r="Q439" s="6">
        <f t="shared" si="70"/>
        <v>0</v>
      </c>
      <c r="R439" s="6">
        <f t="shared" si="70"/>
        <v>0</v>
      </c>
      <c r="S439" s="6">
        <f t="shared" si="70"/>
        <v>0</v>
      </c>
      <c r="T439" s="6">
        <f t="shared" si="69"/>
        <v>0</v>
      </c>
      <c r="U439" s="6">
        <f t="shared" si="69"/>
        <v>0</v>
      </c>
      <c r="V439" s="6">
        <f t="shared" si="69"/>
        <v>0</v>
      </c>
      <c r="W439" s="6">
        <f t="shared" si="69"/>
        <v>0</v>
      </c>
    </row>
    <row r="440" spans="1:23">
      <c r="A440" s="5">
        <f t="shared" si="64"/>
        <v>0.43100000000000033</v>
      </c>
      <c r="B440" s="10">
        <f t="shared" si="63"/>
        <v>-9.5587408128175733E-3</v>
      </c>
      <c r="D440" s="6">
        <f t="shared" si="70"/>
        <v>-9.5587408128175733E-3</v>
      </c>
      <c r="E440" s="6">
        <f t="shared" si="70"/>
        <v>-8.2003746409603622E-24</v>
      </c>
      <c r="F440" s="6">
        <f t="shared" si="70"/>
        <v>-5.4188963879827214E-61</v>
      </c>
      <c r="G440" s="6">
        <f t="shared" si="70"/>
        <v>-8.6803871040474886E-114</v>
      </c>
      <c r="H440" s="6">
        <f t="shared" si="70"/>
        <v>-4.7061019084775522E-182</v>
      </c>
      <c r="I440" s="6">
        <f t="shared" si="70"/>
        <v>-9.9902300771855756E-266</v>
      </c>
      <c r="J440" s="6">
        <f t="shared" si="70"/>
        <v>0</v>
      </c>
      <c r="K440" s="6">
        <f t="shared" si="70"/>
        <v>0</v>
      </c>
      <c r="L440" s="6">
        <f t="shared" si="70"/>
        <v>0</v>
      </c>
      <c r="M440" s="6">
        <f t="shared" si="70"/>
        <v>0</v>
      </c>
      <c r="N440" s="6">
        <f t="shared" si="70"/>
        <v>0</v>
      </c>
      <c r="O440" s="6">
        <f t="shared" si="70"/>
        <v>0</v>
      </c>
      <c r="P440" s="6">
        <f t="shared" si="70"/>
        <v>0</v>
      </c>
      <c r="Q440" s="6">
        <f t="shared" si="70"/>
        <v>0</v>
      </c>
      <c r="R440" s="6">
        <f t="shared" si="70"/>
        <v>0</v>
      </c>
      <c r="S440" s="6">
        <f t="shared" si="70"/>
        <v>0</v>
      </c>
      <c r="T440" s="6">
        <f t="shared" si="69"/>
        <v>0</v>
      </c>
      <c r="U440" s="6">
        <f t="shared" si="69"/>
        <v>0</v>
      </c>
      <c r="V440" s="6">
        <f t="shared" si="69"/>
        <v>0</v>
      </c>
      <c r="W440" s="6">
        <f t="shared" si="69"/>
        <v>0</v>
      </c>
    </row>
    <row r="441" spans="1:23">
      <c r="A441" s="5">
        <f t="shared" si="64"/>
        <v>0.43200000000000033</v>
      </c>
      <c r="B441" s="10">
        <f t="shared" si="63"/>
        <v>-9.0328384757435379E-3</v>
      </c>
      <c r="D441" s="6">
        <f t="shared" si="70"/>
        <v>-9.0328384757435379E-3</v>
      </c>
      <c r="E441" s="6">
        <f t="shared" si="70"/>
        <v>-6.2651494119393353E-24</v>
      </c>
      <c r="F441" s="6">
        <f t="shared" si="70"/>
        <v>-2.9083665374755282E-61</v>
      </c>
      <c r="G441" s="6">
        <f t="shared" si="70"/>
        <v>-2.8420501431005583E-114</v>
      </c>
      <c r="H441" s="6">
        <f t="shared" si="70"/>
        <v>-8.1619938087000393E-183</v>
      </c>
      <c r="I441" s="6">
        <f t="shared" si="70"/>
        <v>-7.9695634796267669E-267</v>
      </c>
      <c r="J441" s="6">
        <f t="shared" si="70"/>
        <v>0</v>
      </c>
      <c r="K441" s="6">
        <f t="shared" si="70"/>
        <v>0</v>
      </c>
      <c r="L441" s="6">
        <f t="shared" si="70"/>
        <v>0</v>
      </c>
      <c r="M441" s="6">
        <f t="shared" si="70"/>
        <v>0</v>
      </c>
      <c r="N441" s="6">
        <f t="shared" si="70"/>
        <v>0</v>
      </c>
      <c r="O441" s="6">
        <f t="shared" si="70"/>
        <v>0</v>
      </c>
      <c r="P441" s="6">
        <f t="shared" si="70"/>
        <v>0</v>
      </c>
      <c r="Q441" s="6">
        <f t="shared" si="70"/>
        <v>0</v>
      </c>
      <c r="R441" s="6">
        <f t="shared" si="70"/>
        <v>0</v>
      </c>
      <c r="S441" s="6">
        <f t="shared" si="70"/>
        <v>0</v>
      </c>
      <c r="T441" s="6">
        <f t="shared" si="69"/>
        <v>0</v>
      </c>
      <c r="U441" s="6">
        <f t="shared" si="69"/>
        <v>0</v>
      </c>
      <c r="V441" s="6">
        <f t="shared" si="69"/>
        <v>0</v>
      </c>
      <c r="W441" s="6">
        <f t="shared" si="69"/>
        <v>0</v>
      </c>
    </row>
    <row r="442" spans="1:23">
      <c r="A442" s="5">
        <f t="shared" si="64"/>
        <v>0.43300000000000033</v>
      </c>
      <c r="B442" s="10">
        <f t="shared" si="63"/>
        <v>-8.5334141957459971E-3</v>
      </c>
      <c r="D442" s="6">
        <f t="shared" si="70"/>
        <v>-8.5334141957459971E-3</v>
      </c>
      <c r="E442" s="6">
        <f t="shared" si="70"/>
        <v>-4.7812033293418368E-24</v>
      </c>
      <c r="F442" s="6">
        <f t="shared" si="70"/>
        <v>-1.5569736189586519E-61</v>
      </c>
      <c r="G442" s="6">
        <f t="shared" si="70"/>
        <v>-9.263136191415558E-115</v>
      </c>
      <c r="H442" s="6">
        <f t="shared" si="70"/>
        <v>-1.4055907534918342E-183</v>
      </c>
      <c r="I442" s="6">
        <f t="shared" si="70"/>
        <v>-6.2931706202088624E-268</v>
      </c>
      <c r="J442" s="6">
        <f t="shared" si="70"/>
        <v>0</v>
      </c>
      <c r="K442" s="6">
        <f t="shared" si="70"/>
        <v>0</v>
      </c>
      <c r="L442" s="6">
        <f t="shared" si="70"/>
        <v>0</v>
      </c>
      <c r="M442" s="6">
        <f t="shared" si="70"/>
        <v>0</v>
      </c>
      <c r="N442" s="6">
        <f t="shared" si="70"/>
        <v>0</v>
      </c>
      <c r="O442" s="6">
        <f t="shared" si="70"/>
        <v>0</v>
      </c>
      <c r="P442" s="6">
        <f t="shared" si="70"/>
        <v>0</v>
      </c>
      <c r="Q442" s="6">
        <f t="shared" si="70"/>
        <v>0</v>
      </c>
      <c r="R442" s="6">
        <f t="shared" si="70"/>
        <v>0</v>
      </c>
      <c r="S442" s="6">
        <f t="shared" si="70"/>
        <v>0</v>
      </c>
      <c r="T442" s="6">
        <f t="shared" si="69"/>
        <v>0</v>
      </c>
      <c r="U442" s="6">
        <f t="shared" si="69"/>
        <v>0</v>
      </c>
      <c r="V442" s="6">
        <f t="shared" si="69"/>
        <v>0</v>
      </c>
      <c r="W442" s="6">
        <f t="shared" si="69"/>
        <v>0</v>
      </c>
    </row>
    <row r="443" spans="1:23">
      <c r="A443" s="5">
        <f t="shared" si="64"/>
        <v>0.43400000000000033</v>
      </c>
      <c r="B443" s="10">
        <f t="shared" si="63"/>
        <v>-8.0592745315337458E-3</v>
      </c>
      <c r="D443" s="6">
        <f t="shared" si="70"/>
        <v>-8.0592745315337458E-3</v>
      </c>
      <c r="E443" s="6">
        <f t="shared" si="70"/>
        <v>-3.6445932590525897E-24</v>
      </c>
      <c r="F443" s="6">
        <f t="shared" si="70"/>
        <v>-8.3138610058818935E-62</v>
      </c>
      <c r="G443" s="6">
        <f t="shared" si="70"/>
        <v>-3.0054544660845861E-115</v>
      </c>
      <c r="H443" s="6">
        <f t="shared" si="70"/>
        <v>-2.4034600385482445E-184</v>
      </c>
      <c r="I443" s="6">
        <f t="shared" si="70"/>
        <v>-4.9188397677187728E-269</v>
      </c>
      <c r="J443" s="6">
        <f t="shared" si="70"/>
        <v>0</v>
      </c>
      <c r="K443" s="6">
        <f t="shared" si="70"/>
        <v>0</v>
      </c>
      <c r="L443" s="6">
        <f t="shared" si="70"/>
        <v>0</v>
      </c>
      <c r="M443" s="6">
        <f t="shared" si="70"/>
        <v>0</v>
      </c>
      <c r="N443" s="6">
        <f t="shared" si="70"/>
        <v>0</v>
      </c>
      <c r="O443" s="6">
        <f t="shared" si="70"/>
        <v>0</v>
      </c>
      <c r="P443" s="6">
        <f t="shared" si="70"/>
        <v>0</v>
      </c>
      <c r="Q443" s="6">
        <f t="shared" si="70"/>
        <v>0</v>
      </c>
      <c r="R443" s="6">
        <f t="shared" si="70"/>
        <v>0</v>
      </c>
      <c r="S443" s="6">
        <f t="shared" si="70"/>
        <v>0</v>
      </c>
      <c r="T443" s="6">
        <f t="shared" si="69"/>
        <v>0</v>
      </c>
      <c r="U443" s="6">
        <f t="shared" si="69"/>
        <v>0</v>
      </c>
      <c r="V443" s="6">
        <f t="shared" si="69"/>
        <v>0</v>
      </c>
      <c r="W443" s="6">
        <f t="shared" si="69"/>
        <v>0</v>
      </c>
    </row>
    <row r="444" spans="1:23">
      <c r="A444" s="5">
        <f t="shared" si="64"/>
        <v>0.43500000000000033</v>
      </c>
      <c r="B444" s="10">
        <f t="shared" si="63"/>
        <v>-7.6092724256158466E-3</v>
      </c>
      <c r="D444" s="6">
        <f t="shared" si="70"/>
        <v>-7.6092724256158466E-3</v>
      </c>
      <c r="E444" s="6">
        <f t="shared" si="70"/>
        <v>-2.7750129820862872E-24</v>
      </c>
      <c r="F444" s="6">
        <f t="shared" si="70"/>
        <v>-4.4280162474080896E-62</v>
      </c>
      <c r="G444" s="6">
        <f t="shared" si="70"/>
        <v>-9.706890577677012E-116</v>
      </c>
      <c r="H444" s="6">
        <f t="shared" si="70"/>
        <v>-4.0805428304316851E-185</v>
      </c>
      <c r="I444" s="6">
        <f t="shared" si="70"/>
        <v>-3.8053642952514625E-270</v>
      </c>
      <c r="J444" s="6">
        <f t="shared" si="70"/>
        <v>0</v>
      </c>
      <c r="K444" s="6">
        <f t="shared" si="70"/>
        <v>0</v>
      </c>
      <c r="L444" s="6">
        <f t="shared" si="70"/>
        <v>0</v>
      </c>
      <c r="M444" s="6">
        <f t="shared" si="70"/>
        <v>0</v>
      </c>
      <c r="N444" s="6">
        <f t="shared" si="70"/>
        <v>0</v>
      </c>
      <c r="O444" s="6">
        <f t="shared" si="70"/>
        <v>0</v>
      </c>
      <c r="P444" s="6">
        <f t="shared" si="70"/>
        <v>0</v>
      </c>
      <c r="Q444" s="6">
        <f t="shared" si="70"/>
        <v>0</v>
      </c>
      <c r="R444" s="6">
        <f t="shared" si="70"/>
        <v>0</v>
      </c>
      <c r="S444" s="6">
        <f t="shared" si="70"/>
        <v>0</v>
      </c>
      <c r="T444" s="6">
        <f t="shared" si="69"/>
        <v>0</v>
      </c>
      <c r="U444" s="6">
        <f t="shared" si="69"/>
        <v>0</v>
      </c>
      <c r="V444" s="6">
        <f t="shared" si="69"/>
        <v>0</v>
      </c>
      <c r="W444" s="6">
        <f t="shared" si="69"/>
        <v>0</v>
      </c>
    </row>
    <row r="445" spans="1:23">
      <c r="A445" s="5">
        <f t="shared" si="64"/>
        <v>0.43600000000000033</v>
      </c>
      <c r="B445" s="10">
        <f t="shared" si="63"/>
        <v>-7.1823057661327041E-3</v>
      </c>
      <c r="D445" s="6">
        <f t="shared" si="70"/>
        <v>-7.1823057661327041E-3</v>
      </c>
      <c r="E445" s="6">
        <f t="shared" si="70"/>
        <v>-2.1104889555322958E-24</v>
      </c>
      <c r="F445" s="6">
        <f t="shared" si="70"/>
        <v>-2.3523185037261123E-62</v>
      </c>
      <c r="G445" s="6">
        <f t="shared" si="70"/>
        <v>-3.1207576939223942E-116</v>
      </c>
      <c r="H445" s="6">
        <f t="shared" si="70"/>
        <v>-6.8784341559496916E-186</v>
      </c>
      <c r="I445" s="6">
        <f t="shared" si="70"/>
        <v>-2.9137502445415895E-271</v>
      </c>
      <c r="J445" s="6">
        <f t="shared" si="70"/>
        <v>0</v>
      </c>
      <c r="K445" s="6">
        <f t="shared" si="70"/>
        <v>0</v>
      </c>
      <c r="L445" s="6">
        <f t="shared" si="70"/>
        <v>0</v>
      </c>
      <c r="M445" s="6">
        <f t="shared" si="70"/>
        <v>0</v>
      </c>
      <c r="N445" s="6">
        <f t="shared" si="70"/>
        <v>0</v>
      </c>
      <c r="O445" s="6">
        <f t="shared" si="70"/>
        <v>0</v>
      </c>
      <c r="P445" s="6">
        <f t="shared" si="70"/>
        <v>0</v>
      </c>
      <c r="Q445" s="6">
        <f t="shared" si="70"/>
        <v>0</v>
      </c>
      <c r="R445" s="6">
        <f t="shared" si="70"/>
        <v>0</v>
      </c>
      <c r="S445" s="6">
        <f t="shared" si="70"/>
        <v>0</v>
      </c>
      <c r="T445" s="6">
        <f t="shared" si="69"/>
        <v>0</v>
      </c>
      <c r="U445" s="6">
        <f t="shared" si="69"/>
        <v>0</v>
      </c>
      <c r="V445" s="6">
        <f t="shared" si="69"/>
        <v>0</v>
      </c>
      <c r="W445" s="6">
        <f t="shared" si="69"/>
        <v>0</v>
      </c>
    </row>
    <row r="446" spans="1:23">
      <c r="A446" s="5">
        <f t="shared" si="64"/>
        <v>0.43700000000000033</v>
      </c>
      <c r="B446" s="10">
        <f t="shared" si="63"/>
        <v>-6.777315976564743E-3</v>
      </c>
      <c r="D446" s="6">
        <f t="shared" si="70"/>
        <v>-6.777315976564743E-3</v>
      </c>
      <c r="E446" s="6">
        <f t="shared" si="70"/>
        <v>-1.6032500757046784E-24</v>
      </c>
      <c r="F446" s="6">
        <f t="shared" si="70"/>
        <v>-1.2464045653816152E-62</v>
      </c>
      <c r="G446" s="6">
        <f t="shared" si="70"/>
        <v>-9.9871580971011793E-117</v>
      </c>
      <c r="H446" s="6">
        <f t="shared" si="70"/>
        <v>-1.1511697653087928E-186</v>
      </c>
      <c r="I446" s="6">
        <f t="shared" si="70"/>
        <v>-2.2080707363322011E-272</v>
      </c>
      <c r="J446" s="6">
        <f t="shared" si="70"/>
        <v>0</v>
      </c>
      <c r="K446" s="6">
        <f t="shared" si="70"/>
        <v>0</v>
      </c>
      <c r="L446" s="6">
        <f t="shared" si="70"/>
        <v>0</v>
      </c>
      <c r="M446" s="6">
        <f t="shared" si="70"/>
        <v>0</v>
      </c>
      <c r="N446" s="6">
        <f t="shared" si="70"/>
        <v>0</v>
      </c>
      <c r="O446" s="6">
        <f t="shared" si="70"/>
        <v>0</v>
      </c>
      <c r="P446" s="6">
        <f t="shared" si="70"/>
        <v>0</v>
      </c>
      <c r="Q446" s="6">
        <f t="shared" si="70"/>
        <v>0</v>
      </c>
      <c r="R446" s="6">
        <f t="shared" si="70"/>
        <v>0</v>
      </c>
      <c r="S446" s="6">
        <f t="shared" si="70"/>
        <v>0</v>
      </c>
      <c r="T446" s="6">
        <f t="shared" si="69"/>
        <v>0</v>
      </c>
      <c r="U446" s="6">
        <f t="shared" si="69"/>
        <v>0</v>
      </c>
      <c r="V446" s="6">
        <f t="shared" si="69"/>
        <v>0</v>
      </c>
      <c r="W446" s="6">
        <f t="shared" si="69"/>
        <v>0</v>
      </c>
    </row>
    <row r="447" spans="1:23">
      <c r="A447" s="5">
        <f t="shared" si="64"/>
        <v>0.43800000000000033</v>
      </c>
      <c r="B447" s="10">
        <f t="shared" si="63"/>
        <v>-6.3932866335276667E-3</v>
      </c>
      <c r="D447" s="6">
        <f t="shared" si="70"/>
        <v>-6.3932866335276667E-3</v>
      </c>
      <c r="E447" s="6">
        <f t="shared" si="70"/>
        <v>-1.2165152986089004E-24</v>
      </c>
      <c r="F447" s="6">
        <f t="shared" si="70"/>
        <v>-6.5870873235041892E-63</v>
      </c>
      <c r="G447" s="6">
        <f t="shared" si="70"/>
        <v>-3.1813961515233353E-117</v>
      </c>
      <c r="H447" s="6">
        <f t="shared" si="70"/>
        <v>-1.9127349769939992E-187</v>
      </c>
      <c r="I447" s="6">
        <f t="shared" si="70"/>
        <v>-1.6559994905664685E-273</v>
      </c>
      <c r="J447" s="6">
        <f t="shared" si="70"/>
        <v>0</v>
      </c>
      <c r="K447" s="6">
        <f t="shared" si="70"/>
        <v>0</v>
      </c>
      <c r="L447" s="6">
        <f t="shared" si="70"/>
        <v>0</v>
      </c>
      <c r="M447" s="6">
        <f t="shared" si="70"/>
        <v>0</v>
      </c>
      <c r="N447" s="6">
        <f t="shared" si="70"/>
        <v>0</v>
      </c>
      <c r="O447" s="6">
        <f t="shared" si="70"/>
        <v>0</v>
      </c>
      <c r="P447" s="6">
        <f t="shared" si="70"/>
        <v>0</v>
      </c>
      <c r="Q447" s="6">
        <f t="shared" si="70"/>
        <v>0</v>
      </c>
      <c r="R447" s="6">
        <f t="shared" si="70"/>
        <v>0</v>
      </c>
      <c r="S447" s="6">
        <f t="shared" si="70"/>
        <v>0</v>
      </c>
      <c r="T447" s="6">
        <f t="shared" si="69"/>
        <v>0</v>
      </c>
      <c r="U447" s="6">
        <f t="shared" si="69"/>
        <v>0</v>
      </c>
      <c r="V447" s="6">
        <f t="shared" si="69"/>
        <v>0</v>
      </c>
      <c r="W447" s="6">
        <f t="shared" si="69"/>
        <v>0</v>
      </c>
    </row>
    <row r="448" spans="1:23">
      <c r="A448" s="5">
        <f t="shared" si="64"/>
        <v>0.43900000000000033</v>
      </c>
      <c r="B448" s="10">
        <f t="shared" si="63"/>
        <v>-6.0292421128205261E-3</v>
      </c>
      <c r="D448" s="6">
        <f t="shared" si="70"/>
        <v>-6.0292421128205261E-3</v>
      </c>
      <c r="E448" s="6">
        <f t="shared" si="70"/>
        <v>-9.2199802944975167E-25</v>
      </c>
      <c r="F448" s="6">
        <f t="shared" si="70"/>
        <v>-3.472120366646927E-63</v>
      </c>
      <c r="G448" s="6">
        <f t="shared" si="70"/>
        <v>-1.008740575085692E-117</v>
      </c>
      <c r="H448" s="6">
        <f t="shared" si="70"/>
        <v>-3.1551738742255595E-188</v>
      </c>
      <c r="I448" s="6">
        <f t="shared" si="70"/>
        <v>-1.2290679213546487E-274</v>
      </c>
      <c r="J448" s="6">
        <f t="shared" si="70"/>
        <v>0</v>
      </c>
      <c r="K448" s="6">
        <f t="shared" si="70"/>
        <v>0</v>
      </c>
      <c r="L448" s="6">
        <f t="shared" si="70"/>
        <v>0</v>
      </c>
      <c r="M448" s="6">
        <f t="shared" si="70"/>
        <v>0</v>
      </c>
      <c r="N448" s="6">
        <f t="shared" si="70"/>
        <v>0</v>
      </c>
      <c r="O448" s="6">
        <f t="shared" si="70"/>
        <v>0</v>
      </c>
      <c r="P448" s="6">
        <f t="shared" si="70"/>
        <v>0</v>
      </c>
      <c r="Q448" s="6">
        <f t="shared" si="70"/>
        <v>0</v>
      </c>
      <c r="R448" s="6">
        <f t="shared" si="70"/>
        <v>0</v>
      </c>
      <c r="S448" s="6">
        <f t="shared" si="70"/>
        <v>0</v>
      </c>
      <c r="T448" s="6">
        <f t="shared" si="69"/>
        <v>0</v>
      </c>
      <c r="U448" s="6">
        <f t="shared" si="69"/>
        <v>0</v>
      </c>
      <c r="V448" s="6">
        <f t="shared" si="69"/>
        <v>0</v>
      </c>
      <c r="W448" s="6">
        <f t="shared" si="69"/>
        <v>0</v>
      </c>
    </row>
    <row r="449" spans="1:23">
      <c r="A449" s="5">
        <f t="shared" si="64"/>
        <v>0.44000000000000034</v>
      </c>
      <c r="B449" s="10">
        <f t="shared" si="63"/>
        <v>-5.6842462638527777E-3</v>
      </c>
      <c r="D449" s="6">
        <f t="shared" si="70"/>
        <v>-5.6842462638527777E-3</v>
      </c>
      <c r="E449" s="6">
        <f t="shared" si="70"/>
        <v>-6.9796959882143772E-25</v>
      </c>
      <c r="F449" s="6">
        <f t="shared" si="70"/>
        <v>-1.8254020990048472E-63</v>
      </c>
      <c r="G449" s="6">
        <f t="shared" si="70"/>
        <v>-3.1836042003652065E-118</v>
      </c>
      <c r="H449" s="6">
        <f t="shared" si="70"/>
        <v>-5.1669261573129428E-189</v>
      </c>
      <c r="I449" s="6">
        <f t="shared" si="70"/>
        <v>-9.0269674123566851E-276</v>
      </c>
      <c r="J449" s="6">
        <f t="shared" si="70"/>
        <v>0</v>
      </c>
      <c r="K449" s="6">
        <f t="shared" si="70"/>
        <v>0</v>
      </c>
      <c r="L449" s="6">
        <f t="shared" si="70"/>
        <v>0</v>
      </c>
      <c r="M449" s="6">
        <f t="shared" si="70"/>
        <v>0</v>
      </c>
      <c r="N449" s="6">
        <f t="shared" si="70"/>
        <v>0</v>
      </c>
      <c r="O449" s="6">
        <f t="shared" si="70"/>
        <v>0</v>
      </c>
      <c r="P449" s="6">
        <f t="shared" si="70"/>
        <v>0</v>
      </c>
      <c r="Q449" s="6">
        <f t="shared" si="70"/>
        <v>0</v>
      </c>
      <c r="R449" s="6">
        <f t="shared" si="70"/>
        <v>0</v>
      </c>
      <c r="S449" s="6">
        <f t="shared" si="70"/>
        <v>0</v>
      </c>
      <c r="T449" s="6">
        <f t="shared" si="69"/>
        <v>0</v>
      </c>
      <c r="U449" s="6">
        <f t="shared" si="69"/>
        <v>0</v>
      </c>
      <c r="V449" s="6">
        <f t="shared" si="69"/>
        <v>0</v>
      </c>
      <c r="W449" s="6">
        <f t="shared" si="69"/>
        <v>0</v>
      </c>
    </row>
    <row r="450" spans="1:23">
      <c r="A450" s="5">
        <f t="shared" si="64"/>
        <v>0.44100000000000034</v>
      </c>
      <c r="B450" s="10">
        <f t="shared" si="63"/>
        <v>-5.3574011125374884E-3</v>
      </c>
      <c r="D450" s="6">
        <f t="shared" si="70"/>
        <v>-5.3574011125374884E-3</v>
      </c>
      <c r="E450" s="6">
        <f t="shared" si="70"/>
        <v>-5.2775832391027445E-25</v>
      </c>
      <c r="F450" s="6">
        <f t="shared" si="70"/>
        <v>-9.5715039441205956E-64</v>
      </c>
      <c r="G450" s="6">
        <f t="shared" si="70"/>
        <v>-1.0000653593518924E-118</v>
      </c>
      <c r="H450" s="6">
        <f t="shared" si="70"/>
        <v>-8.3998012411494345E-190</v>
      </c>
      <c r="I450" s="6">
        <f t="shared" si="70"/>
        <v>-6.5605452704902897E-277</v>
      </c>
      <c r="J450" s="6">
        <f t="shared" si="70"/>
        <v>0</v>
      </c>
      <c r="K450" s="6">
        <f t="shared" si="70"/>
        <v>0</v>
      </c>
      <c r="L450" s="6">
        <f t="shared" si="70"/>
        <v>0</v>
      </c>
      <c r="M450" s="6">
        <f t="shared" si="70"/>
        <v>0</v>
      </c>
      <c r="N450" s="6">
        <f t="shared" si="70"/>
        <v>0</v>
      </c>
      <c r="O450" s="6">
        <f t="shared" si="70"/>
        <v>0</v>
      </c>
      <c r="P450" s="6">
        <f t="shared" si="70"/>
        <v>0</v>
      </c>
      <c r="Q450" s="6">
        <f t="shared" si="70"/>
        <v>0</v>
      </c>
      <c r="R450" s="6">
        <f t="shared" si="70"/>
        <v>0</v>
      </c>
      <c r="S450" s="6">
        <f t="shared" si="70"/>
        <v>0</v>
      </c>
      <c r="T450" s="6">
        <f t="shared" si="69"/>
        <v>0</v>
      </c>
      <c r="U450" s="6">
        <f t="shared" si="69"/>
        <v>0</v>
      </c>
      <c r="V450" s="6">
        <f t="shared" si="69"/>
        <v>0</v>
      </c>
      <c r="W450" s="6">
        <f t="shared" si="69"/>
        <v>0</v>
      </c>
    </row>
    <row r="451" spans="1:23">
      <c r="A451" s="5">
        <f t="shared" si="64"/>
        <v>0.44200000000000034</v>
      </c>
      <c r="B451" s="10">
        <f t="shared" si="63"/>
        <v>-5.0478455927002678E-3</v>
      </c>
      <c r="D451" s="6">
        <f t="shared" si="70"/>
        <v>-5.0478455927002678E-3</v>
      </c>
      <c r="E451" s="6">
        <f t="shared" si="70"/>
        <v>-3.9858753762497565E-25</v>
      </c>
      <c r="F451" s="6">
        <f t="shared" si="70"/>
        <v>-5.0055880721198154E-64</v>
      </c>
      <c r="G451" s="6">
        <f t="shared" si="70"/>
        <v>-3.1267942107862521E-119</v>
      </c>
      <c r="H451" s="6">
        <f t="shared" si="70"/>
        <v>-1.355566563641321E-190</v>
      </c>
      <c r="I451" s="6">
        <f t="shared" si="70"/>
        <v>-4.7179329201976927E-278</v>
      </c>
      <c r="J451" s="6">
        <f t="shared" si="70"/>
        <v>0</v>
      </c>
      <c r="K451" s="6">
        <f t="shared" si="70"/>
        <v>0</v>
      </c>
      <c r="L451" s="6">
        <f t="shared" si="70"/>
        <v>0</v>
      </c>
      <c r="M451" s="6">
        <f t="shared" si="70"/>
        <v>0</v>
      </c>
      <c r="N451" s="6">
        <f t="shared" si="70"/>
        <v>0</v>
      </c>
      <c r="O451" s="6">
        <f t="shared" si="70"/>
        <v>0</v>
      </c>
      <c r="P451" s="6">
        <f t="shared" si="70"/>
        <v>0</v>
      </c>
      <c r="Q451" s="6">
        <f t="shared" si="70"/>
        <v>0</v>
      </c>
      <c r="R451" s="6">
        <f t="shared" si="70"/>
        <v>0</v>
      </c>
      <c r="S451" s="6">
        <f t="shared" ref="S451:W466" si="71">EXP($A451-S$4*EXP(4*$A451))*(-64*S$4^3*EXP(12*$A451) +240*S$4^2*EXP(8*$A451)-120*S$4*EXP(4*$A451))</f>
        <v>0</v>
      </c>
      <c r="T451" s="6">
        <f t="shared" si="71"/>
        <v>0</v>
      </c>
      <c r="U451" s="6">
        <f t="shared" si="71"/>
        <v>0</v>
      </c>
      <c r="V451" s="6">
        <f t="shared" si="71"/>
        <v>0</v>
      </c>
      <c r="W451" s="6">
        <f t="shared" si="71"/>
        <v>0</v>
      </c>
    </row>
    <row r="452" spans="1:23">
      <c r="A452" s="5">
        <f t="shared" si="64"/>
        <v>0.44300000000000034</v>
      </c>
      <c r="B452" s="10">
        <f t="shared" si="63"/>
        <v>-4.7547543060174171E-3</v>
      </c>
      <c r="D452" s="6">
        <f t="shared" ref="D452:S467" si="72">EXP($A452-D$4*EXP(4*$A452))*(-64*D$4^3*EXP(12*$A452) +240*D$4^2*EXP(8*$A452)-120*D$4*EXP(4*$A452))</f>
        <v>-4.7547543060174171E-3</v>
      </c>
      <c r="E452" s="6">
        <f t="shared" si="72"/>
        <v>-3.0067708956429083E-25</v>
      </c>
      <c r="F452" s="6">
        <f t="shared" si="72"/>
        <v>-2.6108307806863817E-64</v>
      </c>
      <c r="G452" s="6">
        <f t="shared" si="72"/>
        <v>-9.7302420644827757E-120</v>
      </c>
      <c r="H452" s="6">
        <f t="shared" si="72"/>
        <v>-2.1715758583425961E-191</v>
      </c>
      <c r="I452" s="6">
        <f t="shared" si="72"/>
        <v>-3.3570589586173791E-279</v>
      </c>
      <c r="J452" s="6">
        <f t="shared" si="72"/>
        <v>0</v>
      </c>
      <c r="K452" s="6">
        <f t="shared" si="72"/>
        <v>0</v>
      </c>
      <c r="L452" s="6">
        <f t="shared" si="72"/>
        <v>0</v>
      </c>
      <c r="M452" s="6">
        <f t="shared" si="72"/>
        <v>0</v>
      </c>
      <c r="N452" s="6">
        <f t="shared" si="72"/>
        <v>0</v>
      </c>
      <c r="O452" s="6">
        <f t="shared" si="72"/>
        <v>0</v>
      </c>
      <c r="P452" s="6">
        <f t="shared" si="72"/>
        <v>0</v>
      </c>
      <c r="Q452" s="6">
        <f t="shared" si="72"/>
        <v>0</v>
      </c>
      <c r="R452" s="6">
        <f t="shared" si="72"/>
        <v>0</v>
      </c>
      <c r="S452" s="6">
        <f t="shared" si="72"/>
        <v>0</v>
      </c>
      <c r="T452" s="6">
        <f t="shared" si="71"/>
        <v>0</v>
      </c>
      <c r="U452" s="6">
        <f t="shared" si="71"/>
        <v>0</v>
      </c>
      <c r="V452" s="6">
        <f t="shared" si="71"/>
        <v>0</v>
      </c>
      <c r="W452" s="6">
        <f t="shared" si="71"/>
        <v>0</v>
      </c>
    </row>
    <row r="453" spans="1:23">
      <c r="A453" s="5">
        <f t="shared" si="64"/>
        <v>0.44400000000000034</v>
      </c>
      <c r="B453" s="10">
        <f t="shared" si="63"/>
        <v>-4.4773363104619263E-3</v>
      </c>
      <c r="D453" s="6">
        <f t="shared" si="72"/>
        <v>-4.4773363104619263E-3</v>
      </c>
      <c r="E453" s="6">
        <f t="shared" si="72"/>
        <v>-2.265493961494511E-25</v>
      </c>
      <c r="F453" s="6">
        <f t="shared" si="72"/>
        <v>-1.3581458812289506E-64</v>
      </c>
      <c r="G453" s="6">
        <f t="shared" si="72"/>
        <v>-3.0136528157651328E-120</v>
      </c>
      <c r="H453" s="6">
        <f t="shared" si="72"/>
        <v>-3.4531756083971384E-192</v>
      </c>
      <c r="I453" s="6">
        <f t="shared" si="72"/>
        <v>-2.3634319499896663E-280</v>
      </c>
      <c r="J453" s="6">
        <f t="shared" si="72"/>
        <v>0</v>
      </c>
      <c r="K453" s="6">
        <f t="shared" si="72"/>
        <v>0</v>
      </c>
      <c r="L453" s="6">
        <f t="shared" si="72"/>
        <v>0</v>
      </c>
      <c r="M453" s="6">
        <f t="shared" si="72"/>
        <v>0</v>
      </c>
      <c r="N453" s="6">
        <f t="shared" si="72"/>
        <v>0</v>
      </c>
      <c r="O453" s="6">
        <f t="shared" si="72"/>
        <v>0</v>
      </c>
      <c r="P453" s="6">
        <f t="shared" si="72"/>
        <v>0</v>
      </c>
      <c r="Q453" s="6">
        <f t="shared" si="72"/>
        <v>0</v>
      </c>
      <c r="R453" s="6">
        <f t="shared" si="72"/>
        <v>0</v>
      </c>
      <c r="S453" s="6">
        <f t="shared" si="72"/>
        <v>0</v>
      </c>
      <c r="T453" s="6">
        <f t="shared" si="71"/>
        <v>0</v>
      </c>
      <c r="U453" s="6">
        <f t="shared" si="71"/>
        <v>0</v>
      </c>
      <c r="V453" s="6">
        <f t="shared" si="71"/>
        <v>0</v>
      </c>
      <c r="W453" s="6">
        <f t="shared" si="71"/>
        <v>0</v>
      </c>
    </row>
    <row r="454" spans="1:23">
      <c r="A454" s="5">
        <f t="shared" si="64"/>
        <v>0.44500000000000034</v>
      </c>
      <c r="B454" s="10">
        <f t="shared" si="63"/>
        <v>-4.2148339372031851E-3</v>
      </c>
      <c r="D454" s="6">
        <f t="shared" si="72"/>
        <v>-4.2148339372031851E-3</v>
      </c>
      <c r="E454" s="6">
        <f t="shared" si="72"/>
        <v>-1.7049410680995746E-25</v>
      </c>
      <c r="F454" s="6">
        <f t="shared" si="72"/>
        <v>-7.0461772769834248E-65</v>
      </c>
      <c r="G454" s="6">
        <f t="shared" si="72"/>
        <v>-9.2896592923960635E-121</v>
      </c>
      <c r="H454" s="6">
        <f t="shared" si="72"/>
        <v>-5.4505328295976025E-193</v>
      </c>
      <c r="I454" s="6">
        <f t="shared" si="72"/>
        <v>-1.6462115086606297E-281</v>
      </c>
      <c r="J454" s="6">
        <f t="shared" si="72"/>
        <v>0</v>
      </c>
      <c r="K454" s="6">
        <f t="shared" si="72"/>
        <v>0</v>
      </c>
      <c r="L454" s="6">
        <f t="shared" si="72"/>
        <v>0</v>
      </c>
      <c r="M454" s="6">
        <f t="shared" si="72"/>
        <v>0</v>
      </c>
      <c r="N454" s="6">
        <f t="shared" si="72"/>
        <v>0</v>
      </c>
      <c r="O454" s="6">
        <f t="shared" si="72"/>
        <v>0</v>
      </c>
      <c r="P454" s="6">
        <f t="shared" si="72"/>
        <v>0</v>
      </c>
      <c r="Q454" s="6">
        <f t="shared" si="72"/>
        <v>0</v>
      </c>
      <c r="R454" s="6">
        <f t="shared" si="72"/>
        <v>0</v>
      </c>
      <c r="S454" s="6">
        <f t="shared" si="72"/>
        <v>0</v>
      </c>
      <c r="T454" s="6">
        <f t="shared" si="71"/>
        <v>0</v>
      </c>
      <c r="U454" s="6">
        <f t="shared" si="71"/>
        <v>0</v>
      </c>
      <c r="V454" s="6">
        <f t="shared" si="71"/>
        <v>0</v>
      </c>
      <c r="W454" s="6">
        <f t="shared" si="71"/>
        <v>0</v>
      </c>
    </row>
    <row r="455" spans="1:23">
      <c r="A455" s="5">
        <f t="shared" si="64"/>
        <v>0.44600000000000034</v>
      </c>
      <c r="B455" s="10">
        <f t="shared" ref="B455:B518" si="73">SUM(D455:W455)</f>
        <v>-3.9665216358736703E-3</v>
      </c>
      <c r="D455" s="6">
        <f t="shared" si="72"/>
        <v>-3.9665216358736703E-3</v>
      </c>
      <c r="E455" s="6">
        <f t="shared" si="72"/>
        <v>-1.2815562167294276E-25</v>
      </c>
      <c r="F455" s="6">
        <f t="shared" si="72"/>
        <v>-3.645822391415403E-65</v>
      </c>
      <c r="G455" s="6">
        <f t="shared" si="72"/>
        <v>-2.8499358179623545E-121</v>
      </c>
      <c r="H455" s="6">
        <f t="shared" si="72"/>
        <v>-8.5393137725270286E-194</v>
      </c>
      <c r="I455" s="6">
        <f t="shared" si="72"/>
        <v>-1.134404548597705E-282</v>
      </c>
      <c r="J455" s="6">
        <f t="shared" si="72"/>
        <v>0</v>
      </c>
      <c r="K455" s="6">
        <f t="shared" si="72"/>
        <v>0</v>
      </c>
      <c r="L455" s="6">
        <f t="shared" si="72"/>
        <v>0</v>
      </c>
      <c r="M455" s="6">
        <f t="shared" si="72"/>
        <v>0</v>
      </c>
      <c r="N455" s="6">
        <f t="shared" si="72"/>
        <v>0</v>
      </c>
      <c r="O455" s="6">
        <f t="shared" si="72"/>
        <v>0</v>
      </c>
      <c r="P455" s="6">
        <f t="shared" si="72"/>
        <v>0</v>
      </c>
      <c r="Q455" s="6">
        <f t="shared" si="72"/>
        <v>0</v>
      </c>
      <c r="R455" s="6">
        <f t="shared" si="72"/>
        <v>0</v>
      </c>
      <c r="S455" s="6">
        <f t="shared" si="72"/>
        <v>0</v>
      </c>
      <c r="T455" s="6">
        <f t="shared" si="71"/>
        <v>0</v>
      </c>
      <c r="U455" s="6">
        <f t="shared" si="71"/>
        <v>0</v>
      </c>
      <c r="V455" s="6">
        <f t="shared" si="71"/>
        <v>0</v>
      </c>
      <c r="W455" s="6">
        <f t="shared" si="71"/>
        <v>0</v>
      </c>
    </row>
    <row r="456" spans="1:23">
      <c r="A456" s="5">
        <f t="shared" ref="A456:A519" si="74">A455+$A$3</f>
        <v>0.44700000000000034</v>
      </c>
      <c r="B456" s="10">
        <f t="shared" si="73"/>
        <v>-3.7317048480866363E-3</v>
      </c>
      <c r="D456" s="6">
        <f t="shared" si="72"/>
        <v>-3.7317048480866363E-3</v>
      </c>
      <c r="E456" s="6">
        <f t="shared" si="72"/>
        <v>-9.6215646905461544E-26</v>
      </c>
      <c r="F456" s="6">
        <f t="shared" si="72"/>
        <v>-1.8813412556101632E-65</v>
      </c>
      <c r="G456" s="6">
        <f t="shared" si="72"/>
        <v>-8.7014333495437608E-122</v>
      </c>
      <c r="H456" s="6">
        <f t="shared" si="72"/>
        <v>-1.3278766368248727E-194</v>
      </c>
      <c r="I456" s="6">
        <f t="shared" si="72"/>
        <v>-7.7334165148674138E-284</v>
      </c>
      <c r="J456" s="6">
        <f t="shared" si="72"/>
        <v>0</v>
      </c>
      <c r="K456" s="6">
        <f t="shared" si="72"/>
        <v>0</v>
      </c>
      <c r="L456" s="6">
        <f t="shared" si="72"/>
        <v>0</v>
      </c>
      <c r="M456" s="6">
        <f t="shared" si="72"/>
        <v>0</v>
      </c>
      <c r="N456" s="6">
        <f t="shared" si="72"/>
        <v>0</v>
      </c>
      <c r="O456" s="6">
        <f t="shared" si="72"/>
        <v>0</v>
      </c>
      <c r="P456" s="6">
        <f t="shared" si="72"/>
        <v>0</v>
      </c>
      <c r="Q456" s="6">
        <f t="shared" si="72"/>
        <v>0</v>
      </c>
      <c r="R456" s="6">
        <f t="shared" si="72"/>
        <v>0</v>
      </c>
      <c r="S456" s="6">
        <f t="shared" si="72"/>
        <v>0</v>
      </c>
      <c r="T456" s="6">
        <f t="shared" si="71"/>
        <v>0</v>
      </c>
      <c r="U456" s="6">
        <f t="shared" si="71"/>
        <v>0</v>
      </c>
      <c r="V456" s="6">
        <f t="shared" si="71"/>
        <v>0</v>
      </c>
      <c r="W456" s="6">
        <f t="shared" si="71"/>
        <v>0</v>
      </c>
    </row>
    <row r="457" spans="1:23">
      <c r="A457" s="5">
        <f t="shared" si="74"/>
        <v>0.44800000000000034</v>
      </c>
      <c r="B457" s="10">
        <f t="shared" si="73"/>
        <v>-3.5097189090588757E-3</v>
      </c>
      <c r="D457" s="6">
        <f t="shared" si="72"/>
        <v>-3.5097189090588757E-3</v>
      </c>
      <c r="E457" s="6">
        <f t="shared" si="72"/>
        <v>-7.2149182975696625E-26</v>
      </c>
      <c r="F457" s="6">
        <f t="shared" si="72"/>
        <v>-9.6820003005926515E-66</v>
      </c>
      <c r="G457" s="6">
        <f t="shared" si="72"/>
        <v>-2.6439826868897595E-122</v>
      </c>
      <c r="H457" s="6">
        <f t="shared" si="72"/>
        <v>-2.0494164196999534E-195</v>
      </c>
      <c r="I457" s="6">
        <f t="shared" si="72"/>
        <v>-5.2152749292042E-285</v>
      </c>
      <c r="J457" s="6">
        <f t="shared" si="72"/>
        <v>0</v>
      </c>
      <c r="K457" s="6">
        <f t="shared" si="72"/>
        <v>0</v>
      </c>
      <c r="L457" s="6">
        <f t="shared" si="72"/>
        <v>0</v>
      </c>
      <c r="M457" s="6">
        <f t="shared" si="72"/>
        <v>0</v>
      </c>
      <c r="N457" s="6">
        <f t="shared" si="72"/>
        <v>0</v>
      </c>
      <c r="O457" s="6">
        <f t="shared" si="72"/>
        <v>0</v>
      </c>
      <c r="P457" s="6">
        <f t="shared" si="72"/>
        <v>0</v>
      </c>
      <c r="Q457" s="6">
        <f t="shared" si="72"/>
        <v>0</v>
      </c>
      <c r="R457" s="6">
        <f t="shared" si="72"/>
        <v>0</v>
      </c>
      <c r="S457" s="6">
        <f t="shared" si="72"/>
        <v>0</v>
      </c>
      <c r="T457" s="6">
        <f t="shared" si="71"/>
        <v>0</v>
      </c>
      <c r="U457" s="6">
        <f t="shared" si="71"/>
        <v>0</v>
      </c>
      <c r="V457" s="6">
        <f t="shared" si="71"/>
        <v>0</v>
      </c>
      <c r="W457" s="6">
        <f t="shared" si="71"/>
        <v>0</v>
      </c>
    </row>
    <row r="458" spans="1:23">
      <c r="A458" s="5">
        <f t="shared" si="74"/>
        <v>0.44900000000000034</v>
      </c>
      <c r="B458" s="10">
        <f t="shared" si="73"/>
        <v>-3.2999279771655219E-3</v>
      </c>
      <c r="D458" s="6">
        <f t="shared" si="72"/>
        <v>-3.2999279771655219E-3</v>
      </c>
      <c r="E458" s="6">
        <f t="shared" si="72"/>
        <v>-5.4037184283868743E-26</v>
      </c>
      <c r="F458" s="6">
        <f t="shared" si="72"/>
        <v>-4.96916410495087E-66</v>
      </c>
      <c r="G458" s="6">
        <f t="shared" si="72"/>
        <v>-7.9952148560022154E-123</v>
      </c>
      <c r="H458" s="6">
        <f t="shared" si="72"/>
        <v>-3.1392604001897094E-196</v>
      </c>
      <c r="I458" s="6">
        <f t="shared" si="72"/>
        <v>-3.4790971001807034E-286</v>
      </c>
      <c r="J458" s="6">
        <f t="shared" si="72"/>
        <v>0</v>
      </c>
      <c r="K458" s="6">
        <f t="shared" si="72"/>
        <v>0</v>
      </c>
      <c r="L458" s="6">
        <f t="shared" si="72"/>
        <v>0</v>
      </c>
      <c r="M458" s="6">
        <f t="shared" si="72"/>
        <v>0</v>
      </c>
      <c r="N458" s="6">
        <f t="shared" si="72"/>
        <v>0</v>
      </c>
      <c r="O458" s="6">
        <f t="shared" si="72"/>
        <v>0</v>
      </c>
      <c r="P458" s="6">
        <f t="shared" si="72"/>
        <v>0</v>
      </c>
      <c r="Q458" s="6">
        <f t="shared" si="72"/>
        <v>0</v>
      </c>
      <c r="R458" s="6">
        <f t="shared" si="72"/>
        <v>0</v>
      </c>
      <c r="S458" s="6">
        <f t="shared" si="72"/>
        <v>0</v>
      </c>
      <c r="T458" s="6">
        <f t="shared" si="71"/>
        <v>0</v>
      </c>
      <c r="U458" s="6">
        <f t="shared" si="71"/>
        <v>0</v>
      </c>
      <c r="V458" s="6">
        <f t="shared" si="71"/>
        <v>0</v>
      </c>
      <c r="W458" s="6">
        <f t="shared" si="71"/>
        <v>0</v>
      </c>
    </row>
    <row r="459" spans="1:23">
      <c r="A459" s="5">
        <f t="shared" si="74"/>
        <v>0.45000000000000034</v>
      </c>
      <c r="B459" s="10">
        <f t="shared" si="73"/>
        <v>-3.1017239912280248E-3</v>
      </c>
      <c r="D459" s="6">
        <f t="shared" si="72"/>
        <v>-3.1017239912280248E-3</v>
      </c>
      <c r="E459" s="6">
        <f t="shared" si="72"/>
        <v>-4.042290178858909E-26</v>
      </c>
      <c r="F459" s="6">
        <f t="shared" si="72"/>
        <v>-2.5434171585025896E-66</v>
      </c>
      <c r="G459" s="6">
        <f t="shared" si="72"/>
        <v>-2.4060075894980952E-123</v>
      </c>
      <c r="H459" s="6">
        <f t="shared" si="72"/>
        <v>-4.7723907313931133E-197</v>
      </c>
      <c r="I459" s="6">
        <f t="shared" si="72"/>
        <v>-2.2957284949664179E-287</v>
      </c>
      <c r="J459" s="6">
        <f t="shared" si="72"/>
        <v>0</v>
      </c>
      <c r="K459" s="6">
        <f t="shared" si="72"/>
        <v>0</v>
      </c>
      <c r="L459" s="6">
        <f t="shared" si="72"/>
        <v>0</v>
      </c>
      <c r="M459" s="6">
        <f t="shared" si="72"/>
        <v>0</v>
      </c>
      <c r="N459" s="6">
        <f t="shared" si="72"/>
        <v>0</v>
      </c>
      <c r="O459" s="6">
        <f t="shared" si="72"/>
        <v>0</v>
      </c>
      <c r="P459" s="6">
        <f t="shared" si="72"/>
        <v>0</v>
      </c>
      <c r="Q459" s="6">
        <f t="shared" si="72"/>
        <v>0</v>
      </c>
      <c r="R459" s="6">
        <f t="shared" si="72"/>
        <v>0</v>
      </c>
      <c r="S459" s="6">
        <f t="shared" si="72"/>
        <v>0</v>
      </c>
      <c r="T459" s="6">
        <f t="shared" si="71"/>
        <v>0</v>
      </c>
      <c r="U459" s="6">
        <f t="shared" si="71"/>
        <v>0</v>
      </c>
      <c r="V459" s="6">
        <f t="shared" si="71"/>
        <v>0</v>
      </c>
      <c r="W459" s="6">
        <f t="shared" si="71"/>
        <v>0</v>
      </c>
    </row>
    <row r="460" spans="1:23">
      <c r="A460" s="5">
        <f t="shared" si="74"/>
        <v>0.45100000000000035</v>
      </c>
      <c r="B460" s="10">
        <f t="shared" si="73"/>
        <v>-2.9145256553111663E-3</v>
      </c>
      <c r="D460" s="6">
        <f t="shared" si="72"/>
        <v>-2.9145256553111663E-3</v>
      </c>
      <c r="E460" s="6">
        <f t="shared" si="72"/>
        <v>-3.0201856251102149E-26</v>
      </c>
      <c r="F460" s="6">
        <f t="shared" si="72"/>
        <v>-1.2982643147344892E-66</v>
      </c>
      <c r="G460" s="6">
        <f t="shared" si="72"/>
        <v>-7.2052778671060623E-124</v>
      </c>
      <c r="H460" s="6">
        <f t="shared" si="72"/>
        <v>-7.2001739240068762E-198</v>
      </c>
      <c r="I460" s="6">
        <f t="shared" si="72"/>
        <v>-1.4983737405343835E-288</v>
      </c>
      <c r="J460" s="6">
        <f t="shared" si="72"/>
        <v>0</v>
      </c>
      <c r="K460" s="6">
        <f t="shared" si="72"/>
        <v>0</v>
      </c>
      <c r="L460" s="6">
        <f t="shared" si="72"/>
        <v>0</v>
      </c>
      <c r="M460" s="6">
        <f t="shared" si="72"/>
        <v>0</v>
      </c>
      <c r="N460" s="6">
        <f t="shared" si="72"/>
        <v>0</v>
      </c>
      <c r="O460" s="6">
        <f t="shared" si="72"/>
        <v>0</v>
      </c>
      <c r="P460" s="6">
        <f t="shared" si="72"/>
        <v>0</v>
      </c>
      <c r="Q460" s="6">
        <f t="shared" si="72"/>
        <v>0</v>
      </c>
      <c r="R460" s="6">
        <f t="shared" si="72"/>
        <v>0</v>
      </c>
      <c r="S460" s="6">
        <f t="shared" si="72"/>
        <v>0</v>
      </c>
      <c r="T460" s="6">
        <f t="shared" si="71"/>
        <v>0</v>
      </c>
      <c r="U460" s="6">
        <f t="shared" si="71"/>
        <v>0</v>
      </c>
      <c r="V460" s="6">
        <f t="shared" si="71"/>
        <v>0</v>
      </c>
      <c r="W460" s="6">
        <f t="shared" si="71"/>
        <v>0</v>
      </c>
    </row>
    <row r="461" spans="1:23">
      <c r="A461" s="5">
        <f t="shared" si="74"/>
        <v>0.45200000000000035</v>
      </c>
      <c r="B461" s="10">
        <f t="shared" si="73"/>
        <v>-2.7377774507819173E-3</v>
      </c>
      <c r="D461" s="6">
        <f t="shared" si="72"/>
        <v>-2.7377774507819173E-3</v>
      </c>
      <c r="E461" s="6">
        <f t="shared" si="72"/>
        <v>-2.2537671505357243E-26</v>
      </c>
      <c r="F461" s="6">
        <f t="shared" si="72"/>
        <v>-6.6086864214667361E-67</v>
      </c>
      <c r="G461" s="6">
        <f t="shared" si="72"/>
        <v>-2.1472513916448646E-124</v>
      </c>
      <c r="H461" s="6">
        <f t="shared" si="72"/>
        <v>-1.0780405324200947E-198</v>
      </c>
      <c r="I461" s="6">
        <f t="shared" si="72"/>
        <v>-9.672670198411817E-290</v>
      </c>
      <c r="J461" s="6">
        <f t="shared" si="72"/>
        <v>0</v>
      </c>
      <c r="K461" s="6">
        <f t="shared" si="72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1"/>
        <v>0</v>
      </c>
      <c r="U461" s="6">
        <f t="shared" si="71"/>
        <v>0</v>
      </c>
      <c r="V461" s="6">
        <f t="shared" si="71"/>
        <v>0</v>
      </c>
      <c r="W461" s="6">
        <f t="shared" si="71"/>
        <v>0</v>
      </c>
    </row>
    <row r="462" spans="1:23">
      <c r="A462" s="5">
        <f t="shared" si="74"/>
        <v>0.45300000000000035</v>
      </c>
      <c r="B462" s="10">
        <f t="shared" si="73"/>
        <v>-2.5709486753608571E-3</v>
      </c>
      <c r="D462" s="6">
        <f t="shared" si="72"/>
        <v>-2.5709486753608571E-3</v>
      </c>
      <c r="E462" s="6">
        <f t="shared" si="72"/>
        <v>-1.6797768341831026E-26</v>
      </c>
      <c r="F462" s="6">
        <f t="shared" si="72"/>
        <v>-3.3548174318181914E-67</v>
      </c>
      <c r="G462" s="6">
        <f t="shared" si="72"/>
        <v>-6.367734797177886E-125</v>
      </c>
      <c r="H462" s="6">
        <f t="shared" si="72"/>
        <v>-1.6017657976636581E-199</v>
      </c>
      <c r="I462" s="6">
        <f t="shared" si="72"/>
        <v>-6.1756130185568677E-291</v>
      </c>
      <c r="J462" s="6">
        <f t="shared" si="72"/>
        <v>0</v>
      </c>
      <c r="K462" s="6">
        <f t="shared" si="72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1"/>
        <v>0</v>
      </c>
      <c r="U462" s="6">
        <f t="shared" si="71"/>
        <v>0</v>
      </c>
      <c r="V462" s="6">
        <f t="shared" si="71"/>
        <v>0</v>
      </c>
      <c r="W462" s="6">
        <f t="shared" si="71"/>
        <v>0</v>
      </c>
    </row>
    <row r="463" spans="1:23">
      <c r="A463" s="5">
        <f t="shared" si="74"/>
        <v>0.45400000000000035</v>
      </c>
      <c r="B463" s="10">
        <f t="shared" si="73"/>
        <v>-2.4135325088763381E-3</v>
      </c>
      <c r="D463" s="6">
        <f t="shared" si="72"/>
        <v>-2.4135325088763381E-3</v>
      </c>
      <c r="E463" s="6">
        <f t="shared" si="72"/>
        <v>-1.2504292740454074E-26</v>
      </c>
      <c r="F463" s="6">
        <f t="shared" si="72"/>
        <v>-1.6983201223871995E-67</v>
      </c>
      <c r="G463" s="6">
        <f t="shared" si="72"/>
        <v>-1.8790936345518475E-125</v>
      </c>
      <c r="H463" s="6">
        <f t="shared" si="72"/>
        <v>-2.3616820383439835E-200</v>
      </c>
      <c r="I463" s="6">
        <f t="shared" si="72"/>
        <v>-3.8994380628825443E-292</v>
      </c>
      <c r="J463" s="6">
        <f t="shared" si="72"/>
        <v>0</v>
      </c>
      <c r="K463" s="6">
        <f t="shared" si="72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1"/>
        <v>0</v>
      </c>
      <c r="U463" s="6">
        <f t="shared" si="71"/>
        <v>0</v>
      </c>
      <c r="V463" s="6">
        <f t="shared" si="71"/>
        <v>0</v>
      </c>
      <c r="W463" s="6">
        <f t="shared" si="71"/>
        <v>0</v>
      </c>
    </row>
    <row r="464" spans="1:23">
      <c r="A464" s="5">
        <f t="shared" si="74"/>
        <v>0.45500000000000035</v>
      </c>
      <c r="B464" s="10">
        <f t="shared" si="73"/>
        <v>-2.2650451054117668E-3</v>
      </c>
      <c r="D464" s="6">
        <f t="shared" si="72"/>
        <v>-2.2650451054117668E-3</v>
      </c>
      <c r="E464" s="6">
        <f t="shared" si="72"/>
        <v>-9.2967154397699174E-27</v>
      </c>
      <c r="F464" s="6">
        <f t="shared" si="72"/>
        <v>-8.5735822329125861E-68</v>
      </c>
      <c r="G464" s="6">
        <f t="shared" si="72"/>
        <v>-5.5177838426929602E-126</v>
      </c>
      <c r="H464" s="6">
        <f t="shared" si="72"/>
        <v>-3.4553252144465955E-201</v>
      </c>
      <c r="I464" s="6">
        <f t="shared" si="72"/>
        <v>-2.434966286660773E-293</v>
      </c>
      <c r="J464" s="6">
        <f t="shared" si="72"/>
        <v>0</v>
      </c>
      <c r="K464" s="6">
        <f t="shared" si="72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1"/>
        <v>0</v>
      </c>
      <c r="U464" s="6">
        <f t="shared" si="71"/>
        <v>0</v>
      </c>
      <c r="V464" s="6">
        <f t="shared" si="71"/>
        <v>0</v>
      </c>
      <c r="W464" s="6">
        <f t="shared" si="71"/>
        <v>0</v>
      </c>
    </row>
    <row r="465" spans="1:23">
      <c r="A465" s="5">
        <f t="shared" si="74"/>
        <v>0.45600000000000035</v>
      </c>
      <c r="B465" s="10">
        <f t="shared" si="73"/>
        <v>-2.1250247115188084E-3</v>
      </c>
      <c r="D465" s="6">
        <f t="shared" si="72"/>
        <v>-2.1250247115188084E-3</v>
      </c>
      <c r="E465" s="6">
        <f t="shared" si="72"/>
        <v>-6.9033621053986157E-27</v>
      </c>
      <c r="F465" s="6">
        <f t="shared" si="72"/>
        <v>-4.3161083457529169E-68</v>
      </c>
      <c r="G465" s="6">
        <f t="shared" si="72"/>
        <v>-1.6122231304783842E-126</v>
      </c>
      <c r="H465" s="6">
        <f t="shared" si="72"/>
        <v>-5.016352861141706E-202</v>
      </c>
      <c r="I465" s="6">
        <f t="shared" si="72"/>
        <v>-1.5036040593684581E-294</v>
      </c>
      <c r="J465" s="6">
        <f t="shared" si="72"/>
        <v>0</v>
      </c>
      <c r="K465" s="6">
        <f t="shared" si="72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1"/>
        <v>0</v>
      </c>
      <c r="U465" s="6">
        <f t="shared" si="71"/>
        <v>0</v>
      </c>
      <c r="V465" s="6">
        <f t="shared" si="71"/>
        <v>0</v>
      </c>
      <c r="W465" s="6">
        <f t="shared" si="71"/>
        <v>0</v>
      </c>
    </row>
    <row r="466" spans="1:23">
      <c r="A466" s="5">
        <f t="shared" si="74"/>
        <v>0.45700000000000035</v>
      </c>
      <c r="B466" s="10">
        <f t="shared" si="73"/>
        <v>-1.9930308101521522E-3</v>
      </c>
      <c r="D466" s="6">
        <f t="shared" si="72"/>
        <v>-1.9930308101521522E-3</v>
      </c>
      <c r="E466" s="6">
        <f t="shared" si="72"/>
        <v>-5.1197684861435926E-27</v>
      </c>
      <c r="F466" s="6">
        <f t="shared" si="72"/>
        <v>-2.166729803076798E-68</v>
      </c>
      <c r="G466" s="6">
        <f t="shared" si="72"/>
        <v>-4.6872829983421272E-127</v>
      </c>
      <c r="H466" s="6">
        <f t="shared" si="72"/>
        <v>-7.2261233877557769E-203</v>
      </c>
      <c r="I466" s="6">
        <f t="shared" si="72"/>
        <v>-9.1813004042796709E-296</v>
      </c>
      <c r="J466" s="6">
        <f t="shared" si="72"/>
        <v>0</v>
      </c>
      <c r="K466" s="6">
        <f t="shared" si="72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1"/>
        <v>0</v>
      </c>
      <c r="U466" s="6">
        <f t="shared" si="71"/>
        <v>0</v>
      </c>
      <c r="V466" s="6">
        <f t="shared" si="71"/>
        <v>0</v>
      </c>
      <c r="W466" s="6">
        <f t="shared" si="71"/>
        <v>0</v>
      </c>
    </row>
    <row r="467" spans="1:23">
      <c r="A467" s="5">
        <f t="shared" si="74"/>
        <v>0.45800000000000035</v>
      </c>
      <c r="B467" s="10">
        <f t="shared" si="73"/>
        <v>-1.8686432899658401E-3</v>
      </c>
      <c r="D467" s="6">
        <f t="shared" si="72"/>
        <v>-1.8686432899658401E-3</v>
      </c>
      <c r="E467" s="6">
        <f t="shared" si="72"/>
        <v>-3.7922449048339409E-27</v>
      </c>
      <c r="F467" s="6">
        <f t="shared" si="72"/>
        <v>-1.0846626749552607E-68</v>
      </c>
      <c r="G467" s="6">
        <f t="shared" si="72"/>
        <v>-1.3559512983962397E-127</v>
      </c>
      <c r="H467" s="6">
        <f t="shared" si="72"/>
        <v>-1.032826232296031E-203</v>
      </c>
      <c r="I467" s="6">
        <f t="shared" si="72"/>
        <v>-5.5435192254367228E-297</v>
      </c>
      <c r="J467" s="6">
        <f t="shared" si="72"/>
        <v>0</v>
      </c>
      <c r="K467" s="6">
        <f t="shared" si="72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ref="S467:W482" si="75">EXP($A467-S$4*EXP(4*$A467))*(-64*S$4^3*EXP(12*$A467) +240*S$4^2*EXP(8*$A467)-120*S$4*EXP(4*$A467))</f>
        <v>0</v>
      </c>
      <c r="T467" s="6">
        <f t="shared" si="75"/>
        <v>0</v>
      </c>
      <c r="U467" s="6">
        <f t="shared" si="75"/>
        <v>0</v>
      </c>
      <c r="V467" s="6">
        <f t="shared" si="75"/>
        <v>0</v>
      </c>
      <c r="W467" s="6">
        <f t="shared" si="75"/>
        <v>0</v>
      </c>
    </row>
    <row r="468" spans="1:23">
      <c r="A468" s="5">
        <f t="shared" si="74"/>
        <v>0.45900000000000035</v>
      </c>
      <c r="B468" s="10">
        <f t="shared" si="73"/>
        <v>-1.7514616395970664E-3</v>
      </c>
      <c r="D468" s="6">
        <f t="shared" ref="D468:S483" si="76">EXP($A468-D$4*EXP(4*$A468))*(-64*D$4^3*EXP(12*$A468) +240*D$4^2*EXP(8*$A468)-120*D$4*EXP(4*$A468))</f>
        <v>-1.7514616395970664E-3</v>
      </c>
      <c r="E468" s="6">
        <f t="shared" si="76"/>
        <v>-2.8054119300534811E-27</v>
      </c>
      <c r="F468" s="6">
        <f t="shared" si="76"/>
        <v>-5.4144862527757103E-69</v>
      </c>
      <c r="G468" s="6">
        <f t="shared" si="76"/>
        <v>-3.902879895600264E-128</v>
      </c>
      <c r="H468" s="6">
        <f t="shared" si="76"/>
        <v>-1.4646711604834916E-204</v>
      </c>
      <c r="I468" s="6">
        <f t="shared" si="76"/>
        <v>-3.3094663932164828E-298</v>
      </c>
      <c r="J468" s="6">
        <f t="shared" si="76"/>
        <v>0</v>
      </c>
      <c r="K468" s="6">
        <f t="shared" si="76"/>
        <v>0</v>
      </c>
      <c r="L468" s="6">
        <f t="shared" si="76"/>
        <v>0</v>
      </c>
      <c r="M468" s="6">
        <f t="shared" si="76"/>
        <v>0</v>
      </c>
      <c r="N468" s="6">
        <f t="shared" si="76"/>
        <v>0</v>
      </c>
      <c r="O468" s="6">
        <f t="shared" si="76"/>
        <v>0</v>
      </c>
      <c r="P468" s="6">
        <f t="shared" si="76"/>
        <v>0</v>
      </c>
      <c r="Q468" s="6">
        <f t="shared" si="76"/>
        <v>0</v>
      </c>
      <c r="R468" s="6">
        <f t="shared" si="76"/>
        <v>0</v>
      </c>
      <c r="S468" s="6">
        <f t="shared" si="76"/>
        <v>0</v>
      </c>
      <c r="T468" s="6">
        <f t="shared" si="75"/>
        <v>0</v>
      </c>
      <c r="U468" s="6">
        <f t="shared" si="75"/>
        <v>0</v>
      </c>
      <c r="V468" s="6">
        <f t="shared" si="75"/>
        <v>0</v>
      </c>
      <c r="W468" s="6">
        <f t="shared" si="75"/>
        <v>0</v>
      </c>
    </row>
    <row r="469" spans="1:23">
      <c r="A469" s="5">
        <f t="shared" si="74"/>
        <v>0.46000000000000035</v>
      </c>
      <c r="B469" s="10">
        <f t="shared" si="73"/>
        <v>-1.6411041665497571E-3</v>
      </c>
      <c r="D469" s="6">
        <f t="shared" si="76"/>
        <v>-1.6411041665497571E-3</v>
      </c>
      <c r="E469" s="6">
        <f t="shared" si="76"/>
        <v>-2.072759561665153E-27</v>
      </c>
      <c r="F469" s="6">
        <f t="shared" si="76"/>
        <v>-2.6951784050564881E-69</v>
      </c>
      <c r="G469" s="6">
        <f t="shared" si="76"/>
        <v>-1.1177269376047794E-128</v>
      </c>
      <c r="H469" s="6">
        <f t="shared" si="76"/>
        <v>-2.0607737870516247E-205</v>
      </c>
      <c r="I469" s="6">
        <f t="shared" si="76"/>
        <v>-1.9534476373210884E-299</v>
      </c>
      <c r="J469" s="6">
        <f t="shared" si="76"/>
        <v>0</v>
      </c>
      <c r="K469" s="6">
        <f t="shared" si="76"/>
        <v>0</v>
      </c>
      <c r="L469" s="6">
        <f t="shared" si="76"/>
        <v>0</v>
      </c>
      <c r="M469" s="6">
        <f t="shared" si="76"/>
        <v>0</v>
      </c>
      <c r="N469" s="6">
        <f t="shared" si="76"/>
        <v>0</v>
      </c>
      <c r="O469" s="6">
        <f t="shared" si="76"/>
        <v>0</v>
      </c>
      <c r="P469" s="6">
        <f t="shared" si="76"/>
        <v>0</v>
      </c>
      <c r="Q469" s="6">
        <f t="shared" si="76"/>
        <v>0</v>
      </c>
      <c r="R469" s="6">
        <f t="shared" si="76"/>
        <v>0</v>
      </c>
      <c r="S469" s="6">
        <f t="shared" si="76"/>
        <v>0</v>
      </c>
      <c r="T469" s="6">
        <f t="shared" si="75"/>
        <v>0</v>
      </c>
      <c r="U469" s="6">
        <f t="shared" si="75"/>
        <v>0</v>
      </c>
      <c r="V469" s="6">
        <f t="shared" si="75"/>
        <v>0</v>
      </c>
      <c r="W469" s="6">
        <f t="shared" si="75"/>
        <v>0</v>
      </c>
    </row>
    <row r="470" spans="1:23">
      <c r="A470" s="5">
        <f t="shared" si="74"/>
        <v>0.46100000000000035</v>
      </c>
      <c r="B470" s="10">
        <f t="shared" si="73"/>
        <v>-1.5372072402783539E-3</v>
      </c>
      <c r="D470" s="6">
        <f t="shared" si="76"/>
        <v>-1.5372072402783539E-3</v>
      </c>
      <c r="E470" s="6">
        <f t="shared" si="76"/>
        <v>-1.5295055116731635E-27</v>
      </c>
      <c r="F470" s="6">
        <f t="shared" si="76"/>
        <v>-1.3377672086285979E-69</v>
      </c>
      <c r="G470" s="6">
        <f t="shared" si="76"/>
        <v>-3.1848347615750919E-129</v>
      </c>
      <c r="H470" s="6">
        <f t="shared" si="76"/>
        <v>-2.8766307306076534E-206</v>
      </c>
      <c r="I470" s="6">
        <f t="shared" si="76"/>
        <v>-1.1399799197811064E-300</v>
      </c>
      <c r="J470" s="6">
        <f t="shared" si="76"/>
        <v>0</v>
      </c>
      <c r="K470" s="6">
        <f t="shared" si="76"/>
        <v>0</v>
      </c>
      <c r="L470" s="6">
        <f t="shared" si="76"/>
        <v>0</v>
      </c>
      <c r="M470" s="6">
        <f t="shared" si="76"/>
        <v>0</v>
      </c>
      <c r="N470" s="6">
        <f t="shared" si="76"/>
        <v>0</v>
      </c>
      <c r="O470" s="6">
        <f t="shared" si="76"/>
        <v>0</v>
      </c>
      <c r="P470" s="6">
        <f t="shared" si="76"/>
        <v>0</v>
      </c>
      <c r="Q470" s="6">
        <f t="shared" si="76"/>
        <v>0</v>
      </c>
      <c r="R470" s="6">
        <f t="shared" si="76"/>
        <v>0</v>
      </c>
      <c r="S470" s="6">
        <f t="shared" si="76"/>
        <v>0</v>
      </c>
      <c r="T470" s="6">
        <f t="shared" si="75"/>
        <v>0</v>
      </c>
      <c r="U470" s="6">
        <f t="shared" si="75"/>
        <v>0</v>
      </c>
      <c r="V470" s="6">
        <f t="shared" si="75"/>
        <v>0</v>
      </c>
      <c r="W470" s="6">
        <f t="shared" si="75"/>
        <v>0</v>
      </c>
    </row>
    <row r="471" spans="1:23">
      <c r="A471" s="5">
        <f t="shared" si="74"/>
        <v>0.46200000000000035</v>
      </c>
      <c r="B471" s="10">
        <f t="shared" si="73"/>
        <v>-1.4394245590613668E-3</v>
      </c>
      <c r="D471" s="6">
        <f t="shared" si="76"/>
        <v>-1.4394245590613668E-3</v>
      </c>
      <c r="E471" s="6">
        <f t="shared" si="76"/>
        <v>-1.1271995187047395E-27</v>
      </c>
      <c r="F471" s="6">
        <f t="shared" si="76"/>
        <v>-6.6211188259021283E-70</v>
      </c>
      <c r="G471" s="6">
        <f t="shared" si="76"/>
        <v>-9.0287979393176558E-130</v>
      </c>
      <c r="H471" s="6">
        <f t="shared" si="76"/>
        <v>-3.9837102225296613E-207</v>
      </c>
      <c r="I471" s="6">
        <f t="shared" si="76"/>
        <v>-6.5769482393779022E-302</v>
      </c>
      <c r="J471" s="6">
        <f t="shared" si="76"/>
        <v>0</v>
      </c>
      <c r="K471" s="6">
        <f t="shared" si="76"/>
        <v>0</v>
      </c>
      <c r="L471" s="6">
        <f t="shared" si="76"/>
        <v>0</v>
      </c>
      <c r="M471" s="6">
        <f t="shared" si="76"/>
        <v>0</v>
      </c>
      <c r="N471" s="6">
        <f t="shared" si="76"/>
        <v>0</v>
      </c>
      <c r="O471" s="6">
        <f t="shared" si="76"/>
        <v>0</v>
      </c>
      <c r="P471" s="6">
        <f t="shared" si="76"/>
        <v>0</v>
      </c>
      <c r="Q471" s="6">
        <f t="shared" si="76"/>
        <v>0</v>
      </c>
      <c r="R471" s="6">
        <f t="shared" si="76"/>
        <v>0</v>
      </c>
      <c r="S471" s="6">
        <f t="shared" si="76"/>
        <v>0</v>
      </c>
      <c r="T471" s="6">
        <f t="shared" si="75"/>
        <v>0</v>
      </c>
      <c r="U471" s="6">
        <f t="shared" si="75"/>
        <v>0</v>
      </c>
      <c r="V471" s="6">
        <f t="shared" si="75"/>
        <v>0</v>
      </c>
      <c r="W471" s="6">
        <f t="shared" si="75"/>
        <v>0</v>
      </c>
    </row>
    <row r="472" spans="1:23">
      <c r="A472" s="5">
        <f t="shared" si="74"/>
        <v>0.46300000000000036</v>
      </c>
      <c r="B472" s="10">
        <f t="shared" si="73"/>
        <v>-1.3474264402441646E-3</v>
      </c>
      <c r="D472" s="6">
        <f t="shared" si="76"/>
        <v>-1.3474264402441646E-3</v>
      </c>
      <c r="E472" s="6">
        <f t="shared" si="76"/>
        <v>-8.296519938458589E-28</v>
      </c>
      <c r="F472" s="6">
        <f t="shared" si="76"/>
        <v>-3.2676463511305899E-70</v>
      </c>
      <c r="G472" s="6">
        <f t="shared" si="76"/>
        <v>-2.5465719732299541E-130</v>
      </c>
      <c r="H472" s="6">
        <f t="shared" si="76"/>
        <v>-5.4730241799137046E-208</v>
      </c>
      <c r="I472" s="6">
        <f t="shared" si="76"/>
        <v>-3.7511422130589304E-303</v>
      </c>
      <c r="J472" s="6">
        <f t="shared" si="76"/>
        <v>0</v>
      </c>
      <c r="K472" s="6">
        <f t="shared" si="76"/>
        <v>0</v>
      </c>
      <c r="L472" s="6">
        <f t="shared" si="76"/>
        <v>0</v>
      </c>
      <c r="M472" s="6">
        <f t="shared" si="76"/>
        <v>0</v>
      </c>
      <c r="N472" s="6">
        <f t="shared" si="76"/>
        <v>0</v>
      </c>
      <c r="O472" s="6">
        <f t="shared" si="76"/>
        <v>0</v>
      </c>
      <c r="P472" s="6">
        <f t="shared" si="76"/>
        <v>0</v>
      </c>
      <c r="Q472" s="6">
        <f t="shared" si="76"/>
        <v>0</v>
      </c>
      <c r="R472" s="6">
        <f t="shared" si="76"/>
        <v>0</v>
      </c>
      <c r="S472" s="6">
        <f t="shared" si="76"/>
        <v>0</v>
      </c>
      <c r="T472" s="6">
        <f t="shared" si="75"/>
        <v>0</v>
      </c>
      <c r="U472" s="6">
        <f t="shared" si="75"/>
        <v>0</v>
      </c>
      <c r="V472" s="6">
        <f t="shared" si="75"/>
        <v>0</v>
      </c>
      <c r="W472" s="6">
        <f t="shared" si="75"/>
        <v>0</v>
      </c>
    </row>
    <row r="473" spans="1:23">
      <c r="A473" s="5">
        <f t="shared" si="74"/>
        <v>0.46400000000000036</v>
      </c>
      <c r="B473" s="10">
        <f t="shared" si="73"/>
        <v>-1.2608991334217428E-3</v>
      </c>
      <c r="D473" s="6">
        <f t="shared" si="76"/>
        <v>-1.2608991334217428E-3</v>
      </c>
      <c r="E473" s="6">
        <f t="shared" si="76"/>
        <v>-6.0986586525496102E-28</v>
      </c>
      <c r="F473" s="6">
        <f t="shared" si="76"/>
        <v>-1.6080018583906335E-70</v>
      </c>
      <c r="G473" s="6">
        <f t="shared" si="76"/>
        <v>-7.1458859988107054E-131</v>
      </c>
      <c r="H473" s="6">
        <f t="shared" si="76"/>
        <v>-7.4591460849583942E-209</v>
      </c>
      <c r="I473" s="6">
        <f t="shared" si="76"/>
        <v>-2.1149228321960391E-304</v>
      </c>
      <c r="J473" s="6">
        <f t="shared" si="76"/>
        <v>0</v>
      </c>
      <c r="K473" s="6">
        <f t="shared" si="76"/>
        <v>0</v>
      </c>
      <c r="L473" s="6">
        <f t="shared" si="76"/>
        <v>0</v>
      </c>
      <c r="M473" s="6">
        <f t="shared" si="76"/>
        <v>0</v>
      </c>
      <c r="N473" s="6">
        <f t="shared" si="76"/>
        <v>0</v>
      </c>
      <c r="O473" s="6">
        <f t="shared" si="76"/>
        <v>0</v>
      </c>
      <c r="P473" s="6">
        <f t="shared" si="76"/>
        <v>0</v>
      </c>
      <c r="Q473" s="6">
        <f t="shared" si="76"/>
        <v>0</v>
      </c>
      <c r="R473" s="6">
        <f t="shared" si="76"/>
        <v>0</v>
      </c>
      <c r="S473" s="6">
        <f t="shared" si="76"/>
        <v>0</v>
      </c>
      <c r="T473" s="6">
        <f t="shared" si="75"/>
        <v>0</v>
      </c>
      <c r="U473" s="6">
        <f t="shared" si="75"/>
        <v>0</v>
      </c>
      <c r="V473" s="6">
        <f t="shared" si="75"/>
        <v>0</v>
      </c>
      <c r="W473" s="6">
        <f t="shared" si="75"/>
        <v>0</v>
      </c>
    </row>
    <row r="474" spans="1:23">
      <c r="A474" s="5">
        <f t="shared" si="74"/>
        <v>0.46500000000000036</v>
      </c>
      <c r="B474" s="10">
        <f t="shared" si="73"/>
        <v>-1.1795441561245857E-3</v>
      </c>
      <c r="D474" s="6">
        <f t="shared" si="76"/>
        <v>-1.1795441561245857E-3</v>
      </c>
      <c r="E474" s="6">
        <f t="shared" si="76"/>
        <v>-4.4772738721550499E-28</v>
      </c>
      <c r="F474" s="6">
        <f t="shared" si="76"/>
        <v>-7.8900700682374766E-71</v>
      </c>
      <c r="G474" s="6">
        <f t="shared" si="76"/>
        <v>-1.9949012305969048E-131</v>
      </c>
      <c r="H474" s="6">
        <f t="shared" si="76"/>
        <v>-1.0084608403787734E-209</v>
      </c>
      <c r="I474" s="6">
        <f t="shared" si="76"/>
        <v>-1.178683872483045E-305</v>
      </c>
      <c r="J474" s="6">
        <f t="shared" si="76"/>
        <v>0</v>
      </c>
      <c r="K474" s="6">
        <f t="shared" si="76"/>
        <v>0</v>
      </c>
      <c r="L474" s="6">
        <f t="shared" si="76"/>
        <v>0</v>
      </c>
      <c r="M474" s="6">
        <f t="shared" si="76"/>
        <v>0</v>
      </c>
      <c r="N474" s="6">
        <f t="shared" si="76"/>
        <v>0</v>
      </c>
      <c r="O474" s="6">
        <f t="shared" si="76"/>
        <v>0</v>
      </c>
      <c r="P474" s="6">
        <f t="shared" si="76"/>
        <v>0</v>
      </c>
      <c r="Q474" s="6">
        <f t="shared" si="76"/>
        <v>0</v>
      </c>
      <c r="R474" s="6">
        <f t="shared" si="76"/>
        <v>0</v>
      </c>
      <c r="S474" s="6">
        <f t="shared" si="76"/>
        <v>0</v>
      </c>
      <c r="T474" s="6">
        <f t="shared" si="75"/>
        <v>0</v>
      </c>
      <c r="U474" s="6">
        <f t="shared" si="75"/>
        <v>0</v>
      </c>
      <c r="V474" s="6">
        <f t="shared" si="75"/>
        <v>0</v>
      </c>
      <c r="W474" s="6">
        <f t="shared" si="75"/>
        <v>0</v>
      </c>
    </row>
    <row r="475" spans="1:23">
      <c r="A475" s="5">
        <f t="shared" si="74"/>
        <v>0.46600000000000036</v>
      </c>
      <c r="B475" s="10">
        <f t="shared" si="73"/>
        <v>-1.103077651563615E-3</v>
      </c>
      <c r="D475" s="6">
        <f t="shared" si="76"/>
        <v>-1.103077651563615E-3</v>
      </c>
      <c r="E475" s="6">
        <f t="shared" si="76"/>
        <v>-3.2827040212139153E-28</v>
      </c>
      <c r="F475" s="6">
        <f t="shared" si="76"/>
        <v>-3.8602279529838516E-71</v>
      </c>
      <c r="G475" s="6">
        <f t="shared" si="76"/>
        <v>-5.5404232479416751E-132</v>
      </c>
      <c r="H475" s="6">
        <f t="shared" si="76"/>
        <v>-1.352456015920753E-210</v>
      </c>
      <c r="I475" s="6">
        <f t="shared" si="76"/>
        <v>-6.4930956301062149E-307</v>
      </c>
      <c r="J475" s="6">
        <f t="shared" si="76"/>
        <v>0</v>
      </c>
      <c r="K475" s="6">
        <f t="shared" si="76"/>
        <v>0</v>
      </c>
      <c r="L475" s="6">
        <f t="shared" si="76"/>
        <v>0</v>
      </c>
      <c r="M475" s="6">
        <f t="shared" si="76"/>
        <v>0</v>
      </c>
      <c r="N475" s="6">
        <f t="shared" si="76"/>
        <v>0</v>
      </c>
      <c r="O475" s="6">
        <f t="shared" si="76"/>
        <v>0</v>
      </c>
      <c r="P475" s="6">
        <f t="shared" si="76"/>
        <v>0</v>
      </c>
      <c r="Q475" s="6">
        <f t="shared" si="76"/>
        <v>0</v>
      </c>
      <c r="R475" s="6">
        <f t="shared" si="76"/>
        <v>0</v>
      </c>
      <c r="S475" s="6">
        <f t="shared" si="76"/>
        <v>0</v>
      </c>
      <c r="T475" s="6">
        <f t="shared" si="75"/>
        <v>0</v>
      </c>
      <c r="U475" s="6">
        <f t="shared" si="75"/>
        <v>0</v>
      </c>
      <c r="V475" s="6">
        <f t="shared" si="75"/>
        <v>0</v>
      </c>
      <c r="W475" s="6">
        <f t="shared" si="75"/>
        <v>0</v>
      </c>
    </row>
    <row r="476" spans="1:23">
      <c r="A476" s="5">
        <f t="shared" si="74"/>
        <v>0.46700000000000036</v>
      </c>
      <c r="B476" s="10">
        <f t="shared" si="73"/>
        <v>-1.0312297679846798E-3</v>
      </c>
      <c r="D476" s="6">
        <f t="shared" si="76"/>
        <v>-1.0312297679846798E-3</v>
      </c>
      <c r="E476" s="6">
        <f t="shared" si="76"/>
        <v>-2.4037332932312787E-28</v>
      </c>
      <c r="F476" s="6">
        <f t="shared" si="76"/>
        <v>-1.8831189870219396E-71</v>
      </c>
      <c r="G476" s="6">
        <f t="shared" si="76"/>
        <v>-1.5307762838816162E-132</v>
      </c>
      <c r="H476" s="6">
        <f t="shared" si="76"/>
        <v>-1.7991500933556197E-211</v>
      </c>
      <c r="I476" s="6">
        <f t="shared" si="76"/>
        <v>-3.5353900618506568E-308</v>
      </c>
      <c r="J476" s="6">
        <f t="shared" si="76"/>
        <v>0</v>
      </c>
      <c r="K476" s="6">
        <f t="shared" si="76"/>
        <v>0</v>
      </c>
      <c r="L476" s="6">
        <f t="shared" si="76"/>
        <v>0</v>
      </c>
      <c r="M476" s="6">
        <f t="shared" si="76"/>
        <v>0</v>
      </c>
      <c r="N476" s="6">
        <f t="shared" si="76"/>
        <v>0</v>
      </c>
      <c r="O476" s="6">
        <f t="shared" si="76"/>
        <v>0</v>
      </c>
      <c r="P476" s="6">
        <f t="shared" si="76"/>
        <v>0</v>
      </c>
      <c r="Q476" s="6">
        <f t="shared" si="76"/>
        <v>0</v>
      </c>
      <c r="R476" s="6">
        <f t="shared" si="76"/>
        <v>0</v>
      </c>
      <c r="S476" s="6">
        <f t="shared" si="76"/>
        <v>0</v>
      </c>
      <c r="T476" s="6">
        <f t="shared" si="75"/>
        <v>0</v>
      </c>
      <c r="U476" s="6">
        <f t="shared" si="75"/>
        <v>0</v>
      </c>
      <c r="V476" s="6">
        <f t="shared" si="75"/>
        <v>0</v>
      </c>
      <c r="W476" s="6">
        <f t="shared" si="75"/>
        <v>0</v>
      </c>
    </row>
    <row r="477" spans="1:23">
      <c r="A477" s="5">
        <f t="shared" si="74"/>
        <v>0.46800000000000036</v>
      </c>
      <c r="B477" s="10">
        <f t="shared" si="73"/>
        <v>-9.6374405917801144E-4</v>
      </c>
      <c r="D477" s="6">
        <f t="shared" si="76"/>
        <v>-9.6374405917801144E-4</v>
      </c>
      <c r="E477" s="6">
        <f t="shared" si="76"/>
        <v>-1.7578226648100571E-28</v>
      </c>
      <c r="F477" s="6">
        <f t="shared" si="76"/>
        <v>-9.1594672677768643E-72</v>
      </c>
      <c r="G477" s="6">
        <f t="shared" si="76"/>
        <v>-4.2074476047666415E-133</v>
      </c>
      <c r="H477" s="6">
        <f t="shared" si="76"/>
        <v>-2.373983348793792E-212</v>
      </c>
      <c r="I477" s="6">
        <f t="shared" si="76"/>
        <v>0</v>
      </c>
      <c r="J477" s="6">
        <f t="shared" si="76"/>
        <v>0</v>
      </c>
      <c r="K477" s="6">
        <f t="shared" si="76"/>
        <v>0</v>
      </c>
      <c r="L477" s="6">
        <f t="shared" si="76"/>
        <v>0</v>
      </c>
      <c r="M477" s="6">
        <f t="shared" si="76"/>
        <v>0</v>
      </c>
      <c r="N477" s="6">
        <f t="shared" si="76"/>
        <v>0</v>
      </c>
      <c r="O477" s="6">
        <f t="shared" si="76"/>
        <v>0</v>
      </c>
      <c r="P477" s="6">
        <f t="shared" si="76"/>
        <v>0</v>
      </c>
      <c r="Q477" s="6">
        <f t="shared" si="76"/>
        <v>0</v>
      </c>
      <c r="R477" s="6">
        <f t="shared" si="76"/>
        <v>0</v>
      </c>
      <c r="S477" s="6">
        <f t="shared" si="76"/>
        <v>0</v>
      </c>
      <c r="T477" s="6">
        <f t="shared" si="75"/>
        <v>0</v>
      </c>
      <c r="U477" s="6">
        <f t="shared" si="75"/>
        <v>0</v>
      </c>
      <c r="V477" s="6">
        <f t="shared" si="75"/>
        <v>0</v>
      </c>
      <c r="W477" s="6">
        <f t="shared" si="75"/>
        <v>0</v>
      </c>
    </row>
    <row r="478" spans="1:23">
      <c r="A478" s="5">
        <f t="shared" si="74"/>
        <v>0.46900000000000036</v>
      </c>
      <c r="B478" s="10">
        <f t="shared" si="73"/>
        <v>-9.0037690568393804E-4</v>
      </c>
      <c r="D478" s="6">
        <f t="shared" si="76"/>
        <v>-9.0037690568393804E-4</v>
      </c>
      <c r="E478" s="6">
        <f t="shared" si="76"/>
        <v>-1.2837953715120488E-28</v>
      </c>
      <c r="F478" s="6">
        <f t="shared" si="76"/>
        <v>-4.4420680866084419E-72</v>
      </c>
      <c r="G478" s="6">
        <f t="shared" si="76"/>
        <v>-1.1504158381789483E-133</v>
      </c>
      <c r="H478" s="6">
        <f t="shared" si="76"/>
        <v>-3.1069896360607253E-213</v>
      </c>
      <c r="I478" s="6">
        <f t="shared" si="76"/>
        <v>0</v>
      </c>
      <c r="J478" s="6">
        <f t="shared" si="76"/>
        <v>0</v>
      </c>
      <c r="K478" s="6">
        <f t="shared" si="76"/>
        <v>0</v>
      </c>
      <c r="L478" s="6">
        <f t="shared" si="76"/>
        <v>0</v>
      </c>
      <c r="M478" s="6">
        <f t="shared" si="76"/>
        <v>0</v>
      </c>
      <c r="N478" s="6">
        <f t="shared" si="76"/>
        <v>0</v>
      </c>
      <c r="O478" s="6">
        <f t="shared" si="76"/>
        <v>0</v>
      </c>
      <c r="P478" s="6">
        <f t="shared" si="76"/>
        <v>0</v>
      </c>
      <c r="Q478" s="6">
        <f t="shared" si="76"/>
        <v>0</v>
      </c>
      <c r="R478" s="6">
        <f t="shared" si="76"/>
        <v>0</v>
      </c>
      <c r="S478" s="6">
        <f t="shared" si="76"/>
        <v>0</v>
      </c>
      <c r="T478" s="6">
        <f t="shared" si="75"/>
        <v>0</v>
      </c>
      <c r="U478" s="6">
        <f t="shared" si="75"/>
        <v>0</v>
      </c>
      <c r="V478" s="6">
        <f t="shared" si="75"/>
        <v>0</v>
      </c>
      <c r="W478" s="6">
        <f t="shared" si="75"/>
        <v>0</v>
      </c>
    </row>
    <row r="479" spans="1:23">
      <c r="A479" s="5">
        <f t="shared" si="74"/>
        <v>0.47000000000000036</v>
      </c>
      <c r="B479" s="10">
        <f t="shared" si="73"/>
        <v>-8.4089695623317516E-4</v>
      </c>
      <c r="D479" s="6">
        <f t="shared" si="76"/>
        <v>-8.4089695623317516E-4</v>
      </c>
      <c r="E479" s="6">
        <f t="shared" si="76"/>
        <v>-9.3636730730574505E-29</v>
      </c>
      <c r="F479" s="6">
        <f t="shared" si="76"/>
        <v>-2.1479176729658931E-72</v>
      </c>
      <c r="G479" s="6">
        <f t="shared" si="76"/>
        <v>-3.1290393978608955E-134</v>
      </c>
      <c r="H479" s="6">
        <f t="shared" si="76"/>
        <v>-4.033105507787741E-214</v>
      </c>
      <c r="I479" s="6">
        <f t="shared" si="76"/>
        <v>0</v>
      </c>
      <c r="J479" s="6">
        <f t="shared" si="76"/>
        <v>0</v>
      </c>
      <c r="K479" s="6">
        <f t="shared" si="76"/>
        <v>0</v>
      </c>
      <c r="L479" s="6">
        <f t="shared" si="76"/>
        <v>0</v>
      </c>
      <c r="M479" s="6">
        <f t="shared" si="76"/>
        <v>0</v>
      </c>
      <c r="N479" s="6">
        <f t="shared" si="76"/>
        <v>0</v>
      </c>
      <c r="O479" s="6">
        <f t="shared" si="76"/>
        <v>0</v>
      </c>
      <c r="P479" s="6">
        <f t="shared" si="76"/>
        <v>0</v>
      </c>
      <c r="Q479" s="6">
        <f t="shared" si="76"/>
        <v>0</v>
      </c>
      <c r="R479" s="6">
        <f t="shared" si="76"/>
        <v>0</v>
      </c>
      <c r="S479" s="6">
        <f t="shared" si="76"/>
        <v>0</v>
      </c>
      <c r="T479" s="6">
        <f t="shared" si="75"/>
        <v>0</v>
      </c>
      <c r="U479" s="6">
        <f t="shared" si="75"/>
        <v>0</v>
      </c>
      <c r="V479" s="6">
        <f t="shared" si="75"/>
        <v>0</v>
      </c>
      <c r="W479" s="6">
        <f t="shared" si="75"/>
        <v>0</v>
      </c>
    </row>
    <row r="480" spans="1:23">
      <c r="A480" s="5">
        <f t="shared" si="74"/>
        <v>0.47100000000000036</v>
      </c>
      <c r="B480" s="10">
        <f t="shared" si="73"/>
        <v>-7.8508458895756297E-4</v>
      </c>
      <c r="D480" s="6">
        <f t="shared" si="76"/>
        <v>-7.8508458895756297E-4</v>
      </c>
      <c r="E480" s="6">
        <f t="shared" si="76"/>
        <v>-6.8206236498613381E-29</v>
      </c>
      <c r="F480" s="6">
        <f t="shared" si="76"/>
        <v>-1.0355291691370583E-72</v>
      </c>
      <c r="G480" s="6">
        <f t="shared" si="76"/>
        <v>-8.4659971257172272E-135</v>
      </c>
      <c r="H480" s="6">
        <f t="shared" si="76"/>
        <v>-5.1923352754009754E-215</v>
      </c>
      <c r="I480" s="6">
        <f t="shared" si="76"/>
        <v>0</v>
      </c>
      <c r="J480" s="6">
        <f t="shared" si="76"/>
        <v>0</v>
      </c>
      <c r="K480" s="6">
        <f t="shared" si="76"/>
        <v>0</v>
      </c>
      <c r="L480" s="6">
        <f t="shared" si="76"/>
        <v>0</v>
      </c>
      <c r="M480" s="6">
        <f t="shared" si="76"/>
        <v>0</v>
      </c>
      <c r="N480" s="6">
        <f t="shared" si="76"/>
        <v>0</v>
      </c>
      <c r="O480" s="6">
        <f t="shared" si="76"/>
        <v>0</v>
      </c>
      <c r="P480" s="6">
        <f t="shared" si="76"/>
        <v>0</v>
      </c>
      <c r="Q480" s="6">
        <f t="shared" si="76"/>
        <v>0</v>
      </c>
      <c r="R480" s="6">
        <f t="shared" si="76"/>
        <v>0</v>
      </c>
      <c r="S480" s="6">
        <f t="shared" si="76"/>
        <v>0</v>
      </c>
      <c r="T480" s="6">
        <f t="shared" si="75"/>
        <v>0</v>
      </c>
      <c r="U480" s="6">
        <f t="shared" si="75"/>
        <v>0</v>
      </c>
      <c r="V480" s="6">
        <f t="shared" si="75"/>
        <v>0</v>
      </c>
      <c r="W480" s="6">
        <f t="shared" si="75"/>
        <v>0</v>
      </c>
    </row>
    <row r="481" spans="1:23">
      <c r="A481" s="5">
        <f t="shared" si="74"/>
        <v>0.47200000000000036</v>
      </c>
      <c r="B481" s="10">
        <f t="shared" si="73"/>
        <v>-7.3273139190556879E-4</v>
      </c>
      <c r="D481" s="6">
        <f t="shared" si="76"/>
        <v>-7.3273139190556879E-4</v>
      </c>
      <c r="E481" s="6">
        <f t="shared" si="76"/>
        <v>-4.9616605249880046E-29</v>
      </c>
      <c r="F481" s="6">
        <f t="shared" si="76"/>
        <v>-4.977533219435038E-73</v>
      </c>
      <c r="G481" s="6">
        <f t="shared" si="76"/>
        <v>-2.2784889880418074E-135</v>
      </c>
      <c r="H481" s="6">
        <f t="shared" si="76"/>
        <v>-6.6297156559544114E-216</v>
      </c>
      <c r="I481" s="6">
        <f t="shared" si="76"/>
        <v>0</v>
      </c>
      <c r="J481" s="6">
        <f t="shared" si="76"/>
        <v>0</v>
      </c>
      <c r="K481" s="6">
        <f t="shared" si="76"/>
        <v>0</v>
      </c>
      <c r="L481" s="6">
        <f t="shared" si="76"/>
        <v>0</v>
      </c>
      <c r="M481" s="6">
        <f t="shared" si="76"/>
        <v>0</v>
      </c>
      <c r="N481" s="6">
        <f t="shared" si="76"/>
        <v>0</v>
      </c>
      <c r="O481" s="6">
        <f t="shared" si="76"/>
        <v>0</v>
      </c>
      <c r="P481" s="6">
        <f t="shared" si="76"/>
        <v>0</v>
      </c>
      <c r="Q481" s="6">
        <f t="shared" si="76"/>
        <v>0</v>
      </c>
      <c r="R481" s="6">
        <f t="shared" si="76"/>
        <v>0</v>
      </c>
      <c r="S481" s="6">
        <f t="shared" si="76"/>
        <v>0</v>
      </c>
      <c r="T481" s="6">
        <f t="shared" si="75"/>
        <v>0</v>
      </c>
      <c r="U481" s="6">
        <f t="shared" si="75"/>
        <v>0</v>
      </c>
      <c r="V481" s="6">
        <f t="shared" si="75"/>
        <v>0</v>
      </c>
      <c r="W481" s="6">
        <f t="shared" si="75"/>
        <v>0</v>
      </c>
    </row>
    <row r="482" spans="1:23">
      <c r="A482" s="5">
        <f t="shared" si="74"/>
        <v>0.47300000000000036</v>
      </c>
      <c r="B482" s="10">
        <f t="shared" si="73"/>
        <v>-6.8363966239606984E-4</v>
      </c>
      <c r="D482" s="6">
        <f t="shared" si="76"/>
        <v>-6.8363966239606984E-4</v>
      </c>
      <c r="E482" s="6">
        <f t="shared" si="76"/>
        <v>-3.6045646654602153E-29</v>
      </c>
      <c r="F482" s="6">
        <f t="shared" si="76"/>
        <v>-2.3854369484345605E-73</v>
      </c>
      <c r="G482" s="6">
        <f t="shared" si="76"/>
        <v>-6.0996971442512806E-136</v>
      </c>
      <c r="H482" s="6">
        <f t="shared" si="76"/>
        <v>-8.3950196112131314E-217</v>
      </c>
      <c r="I482" s="6">
        <f t="shared" si="76"/>
        <v>0</v>
      </c>
      <c r="J482" s="6">
        <f t="shared" si="76"/>
        <v>0</v>
      </c>
      <c r="K482" s="6">
        <f t="shared" si="76"/>
        <v>0</v>
      </c>
      <c r="L482" s="6">
        <f t="shared" si="76"/>
        <v>0</v>
      </c>
      <c r="M482" s="6">
        <f t="shared" si="76"/>
        <v>0</v>
      </c>
      <c r="N482" s="6">
        <f t="shared" si="76"/>
        <v>0</v>
      </c>
      <c r="O482" s="6">
        <f t="shared" si="76"/>
        <v>0</v>
      </c>
      <c r="P482" s="6">
        <f t="shared" si="76"/>
        <v>0</v>
      </c>
      <c r="Q482" s="6">
        <f t="shared" si="76"/>
        <v>0</v>
      </c>
      <c r="R482" s="6">
        <f t="shared" si="76"/>
        <v>0</v>
      </c>
      <c r="S482" s="6">
        <f t="shared" si="76"/>
        <v>0</v>
      </c>
      <c r="T482" s="6">
        <f t="shared" si="75"/>
        <v>0</v>
      </c>
      <c r="U482" s="6">
        <f t="shared" si="75"/>
        <v>0</v>
      </c>
      <c r="V482" s="6">
        <f t="shared" si="75"/>
        <v>0</v>
      </c>
      <c r="W482" s="6">
        <f t="shared" si="75"/>
        <v>0</v>
      </c>
    </row>
    <row r="483" spans="1:23">
      <c r="A483" s="5">
        <f t="shared" si="74"/>
        <v>0.47400000000000037</v>
      </c>
      <c r="B483" s="10">
        <f t="shared" si="73"/>
        <v>-6.3762192474393919E-4</v>
      </c>
      <c r="D483" s="6">
        <f t="shared" si="76"/>
        <v>-6.3762192474393919E-4</v>
      </c>
      <c r="E483" s="6">
        <f t="shared" si="76"/>
        <v>-2.6151650244939175E-29</v>
      </c>
      <c r="F483" s="6">
        <f t="shared" si="76"/>
        <v>-1.139773248256991E-73</v>
      </c>
      <c r="G483" s="6">
        <f t="shared" si="76"/>
        <v>-1.6242500329634126E-136</v>
      </c>
      <c r="H483" s="6">
        <f t="shared" si="76"/>
        <v>-1.0542138464648819E-217</v>
      </c>
      <c r="I483" s="6">
        <f t="shared" si="76"/>
        <v>0</v>
      </c>
      <c r="J483" s="6">
        <f t="shared" si="76"/>
        <v>0</v>
      </c>
      <c r="K483" s="6">
        <f t="shared" si="76"/>
        <v>0</v>
      </c>
      <c r="L483" s="6">
        <f t="shared" si="76"/>
        <v>0</v>
      </c>
      <c r="M483" s="6">
        <f t="shared" si="76"/>
        <v>0</v>
      </c>
      <c r="N483" s="6">
        <f t="shared" si="76"/>
        <v>0</v>
      </c>
      <c r="O483" s="6">
        <f t="shared" si="76"/>
        <v>0</v>
      </c>
      <c r="P483" s="6">
        <f t="shared" si="76"/>
        <v>0</v>
      </c>
      <c r="Q483" s="6">
        <f t="shared" si="76"/>
        <v>0</v>
      </c>
      <c r="R483" s="6">
        <f t="shared" si="76"/>
        <v>0</v>
      </c>
      <c r="S483" s="6">
        <f t="shared" ref="S483:W498" si="77">EXP($A483-S$4*EXP(4*$A483))*(-64*S$4^3*EXP(12*$A483) +240*S$4^2*EXP(8*$A483)-120*S$4*EXP(4*$A483))</f>
        <v>0</v>
      </c>
      <c r="T483" s="6">
        <f t="shared" si="77"/>
        <v>0</v>
      </c>
      <c r="U483" s="6">
        <f t="shared" si="77"/>
        <v>0</v>
      </c>
      <c r="V483" s="6">
        <f t="shared" si="77"/>
        <v>0</v>
      </c>
      <c r="W483" s="6">
        <f t="shared" si="77"/>
        <v>0</v>
      </c>
    </row>
    <row r="484" spans="1:23">
      <c r="A484" s="5">
        <f t="shared" si="74"/>
        <v>0.47500000000000037</v>
      </c>
      <c r="B484" s="10">
        <f t="shared" si="73"/>
        <v>-5.9450046589144085E-4</v>
      </c>
      <c r="D484" s="6">
        <f t="shared" ref="D484:S499" si="78">EXP($A484-D$4*EXP(4*$A484))*(-64*D$4^3*EXP(12*$A484) +240*D$4^2*EXP(8*$A484)-120*D$4*EXP(4*$A484))</f>
        <v>-5.9450046589144085E-4</v>
      </c>
      <c r="E484" s="6">
        <f t="shared" si="78"/>
        <v>-1.8948008085858994E-29</v>
      </c>
      <c r="F484" s="6">
        <f t="shared" si="78"/>
        <v>-5.4295082515911702E-74</v>
      </c>
      <c r="G484" s="6">
        <f t="shared" si="78"/>
        <v>-4.302010684456202E-137</v>
      </c>
      <c r="H484" s="6">
        <f t="shared" si="78"/>
        <v>-1.3128085535357767E-218</v>
      </c>
      <c r="I484" s="6">
        <f t="shared" si="78"/>
        <v>0</v>
      </c>
      <c r="J484" s="6">
        <f t="shared" si="78"/>
        <v>0</v>
      </c>
      <c r="K484" s="6">
        <f t="shared" si="78"/>
        <v>0</v>
      </c>
      <c r="L484" s="6">
        <f t="shared" si="78"/>
        <v>0</v>
      </c>
      <c r="M484" s="6">
        <f t="shared" si="78"/>
        <v>0</v>
      </c>
      <c r="N484" s="6">
        <f t="shared" si="78"/>
        <v>0</v>
      </c>
      <c r="O484" s="6">
        <f t="shared" si="78"/>
        <v>0</v>
      </c>
      <c r="P484" s="6">
        <f t="shared" si="78"/>
        <v>0</v>
      </c>
      <c r="Q484" s="6">
        <f t="shared" si="78"/>
        <v>0</v>
      </c>
      <c r="R484" s="6">
        <f t="shared" si="78"/>
        <v>0</v>
      </c>
      <c r="S484" s="6">
        <f t="shared" si="78"/>
        <v>0</v>
      </c>
      <c r="T484" s="6">
        <f t="shared" si="77"/>
        <v>0</v>
      </c>
      <c r="U484" s="6">
        <f t="shared" si="77"/>
        <v>0</v>
      </c>
      <c r="V484" s="6">
        <f t="shared" si="77"/>
        <v>0</v>
      </c>
      <c r="W484" s="6">
        <f t="shared" si="77"/>
        <v>0</v>
      </c>
    </row>
    <row r="485" spans="1:23">
      <c r="A485" s="5">
        <f t="shared" si="74"/>
        <v>0.47600000000000037</v>
      </c>
      <c r="B485" s="10">
        <f t="shared" si="73"/>
        <v>-5.5410688848079356E-4</v>
      </c>
      <c r="D485" s="6">
        <f t="shared" si="78"/>
        <v>-5.5410688848079356E-4</v>
      </c>
      <c r="E485" s="6">
        <f t="shared" si="78"/>
        <v>-1.3710202778053173E-29</v>
      </c>
      <c r="F485" s="6">
        <f t="shared" si="78"/>
        <v>-2.5786287052223528E-74</v>
      </c>
      <c r="G485" s="6">
        <f t="shared" si="78"/>
        <v>-1.1333257375826739E-137</v>
      </c>
      <c r="H485" s="6">
        <f t="shared" si="78"/>
        <v>-1.621157439864665E-219</v>
      </c>
      <c r="I485" s="6">
        <f t="shared" si="78"/>
        <v>0</v>
      </c>
      <c r="J485" s="6">
        <f t="shared" si="78"/>
        <v>0</v>
      </c>
      <c r="K485" s="6">
        <f t="shared" si="78"/>
        <v>0</v>
      </c>
      <c r="L485" s="6">
        <f t="shared" si="78"/>
        <v>0</v>
      </c>
      <c r="M485" s="6">
        <f t="shared" si="78"/>
        <v>0</v>
      </c>
      <c r="N485" s="6">
        <f t="shared" si="78"/>
        <v>0</v>
      </c>
      <c r="O485" s="6">
        <f t="shared" si="78"/>
        <v>0</v>
      </c>
      <c r="P485" s="6">
        <f t="shared" si="78"/>
        <v>0</v>
      </c>
      <c r="Q485" s="6">
        <f t="shared" si="78"/>
        <v>0</v>
      </c>
      <c r="R485" s="6">
        <f t="shared" si="78"/>
        <v>0</v>
      </c>
      <c r="S485" s="6">
        <f t="shared" si="78"/>
        <v>0</v>
      </c>
      <c r="T485" s="6">
        <f t="shared" si="77"/>
        <v>0</v>
      </c>
      <c r="U485" s="6">
        <f t="shared" si="77"/>
        <v>0</v>
      </c>
      <c r="V485" s="6">
        <f t="shared" si="77"/>
        <v>0</v>
      </c>
      <c r="W485" s="6">
        <f t="shared" si="77"/>
        <v>0</v>
      </c>
    </row>
    <row r="486" spans="1:23">
      <c r="A486" s="5">
        <f t="shared" si="74"/>
        <v>0.47700000000000037</v>
      </c>
      <c r="B486" s="10">
        <f t="shared" si="73"/>
        <v>-5.1628168090518017E-4</v>
      </c>
      <c r="D486" s="6">
        <f t="shared" si="78"/>
        <v>-5.1628168090518017E-4</v>
      </c>
      <c r="E486" s="6">
        <f t="shared" si="78"/>
        <v>-9.906898447153007E-30</v>
      </c>
      <c r="F486" s="6">
        <f t="shared" si="78"/>
        <v>-1.220950737053825E-74</v>
      </c>
      <c r="G486" s="6">
        <f t="shared" si="78"/>
        <v>-2.9695683492383493E-138</v>
      </c>
      <c r="H486" s="6">
        <f t="shared" si="78"/>
        <v>-1.9851141262852334E-220</v>
      </c>
      <c r="I486" s="6">
        <f t="shared" si="78"/>
        <v>0</v>
      </c>
      <c r="J486" s="6">
        <f t="shared" si="78"/>
        <v>0</v>
      </c>
      <c r="K486" s="6">
        <f t="shared" si="78"/>
        <v>0</v>
      </c>
      <c r="L486" s="6">
        <f t="shared" si="78"/>
        <v>0</v>
      </c>
      <c r="M486" s="6">
        <f t="shared" si="78"/>
        <v>0</v>
      </c>
      <c r="N486" s="6">
        <f t="shared" si="78"/>
        <v>0</v>
      </c>
      <c r="O486" s="6">
        <f t="shared" si="78"/>
        <v>0</v>
      </c>
      <c r="P486" s="6">
        <f t="shared" si="78"/>
        <v>0</v>
      </c>
      <c r="Q486" s="6">
        <f t="shared" si="78"/>
        <v>0</v>
      </c>
      <c r="R486" s="6">
        <f t="shared" si="78"/>
        <v>0</v>
      </c>
      <c r="S486" s="6">
        <f t="shared" si="78"/>
        <v>0</v>
      </c>
      <c r="T486" s="6">
        <f t="shared" si="77"/>
        <v>0</v>
      </c>
      <c r="U486" s="6">
        <f t="shared" si="77"/>
        <v>0</v>
      </c>
      <c r="V486" s="6">
        <f t="shared" si="77"/>
        <v>0</v>
      </c>
      <c r="W486" s="6">
        <f t="shared" si="77"/>
        <v>0</v>
      </c>
    </row>
    <row r="487" spans="1:23">
      <c r="A487" s="5">
        <f t="shared" si="74"/>
        <v>0.47800000000000037</v>
      </c>
      <c r="B487" s="10">
        <f t="shared" si="73"/>
        <v>-4.8087380387781744E-4</v>
      </c>
      <c r="D487" s="6">
        <f t="shared" si="78"/>
        <v>-4.8087380387781744E-4</v>
      </c>
      <c r="E487" s="6">
        <f t="shared" si="78"/>
        <v>-7.1489574548591968E-30</v>
      </c>
      <c r="F487" s="6">
        <f t="shared" si="78"/>
        <v>-5.763458860583214E-75</v>
      </c>
      <c r="G487" s="6">
        <f t="shared" si="78"/>
        <v>-7.7388746094244664E-139</v>
      </c>
      <c r="H487" s="6">
        <f t="shared" si="78"/>
        <v>-2.4102804219639388E-221</v>
      </c>
      <c r="I487" s="6">
        <f t="shared" si="78"/>
        <v>0</v>
      </c>
      <c r="J487" s="6">
        <f t="shared" si="78"/>
        <v>0</v>
      </c>
      <c r="K487" s="6">
        <f t="shared" si="78"/>
        <v>0</v>
      </c>
      <c r="L487" s="6">
        <f t="shared" si="78"/>
        <v>0</v>
      </c>
      <c r="M487" s="6">
        <f t="shared" si="78"/>
        <v>0</v>
      </c>
      <c r="N487" s="6">
        <f t="shared" si="78"/>
        <v>0</v>
      </c>
      <c r="O487" s="6">
        <f t="shared" si="78"/>
        <v>0</v>
      </c>
      <c r="P487" s="6">
        <f t="shared" si="78"/>
        <v>0</v>
      </c>
      <c r="Q487" s="6">
        <f t="shared" si="78"/>
        <v>0</v>
      </c>
      <c r="R487" s="6">
        <f t="shared" si="78"/>
        <v>0</v>
      </c>
      <c r="S487" s="6">
        <f t="shared" si="78"/>
        <v>0</v>
      </c>
      <c r="T487" s="6">
        <f t="shared" si="77"/>
        <v>0</v>
      </c>
      <c r="U487" s="6">
        <f t="shared" si="77"/>
        <v>0</v>
      </c>
      <c r="V487" s="6">
        <f t="shared" si="77"/>
        <v>0</v>
      </c>
      <c r="W487" s="6">
        <f t="shared" si="77"/>
        <v>0</v>
      </c>
    </row>
    <row r="488" spans="1:23">
      <c r="A488" s="5">
        <f t="shared" si="74"/>
        <v>0.47900000000000037</v>
      </c>
      <c r="B488" s="10">
        <f t="shared" si="73"/>
        <v>-4.4774029306190403E-4</v>
      </c>
      <c r="D488" s="6">
        <f t="shared" si="78"/>
        <v>-4.4774029306190403E-4</v>
      </c>
      <c r="E488" s="6">
        <f t="shared" si="78"/>
        <v>-5.1517706997388065E-30</v>
      </c>
      <c r="F488" s="6">
        <f t="shared" si="78"/>
        <v>-2.712305938277243E-75</v>
      </c>
      <c r="G488" s="6">
        <f t="shared" si="78"/>
        <v>-2.0058514644760373E-139</v>
      </c>
      <c r="H488" s="6">
        <f t="shared" si="78"/>
        <v>-2.901728208696619E-222</v>
      </c>
      <c r="I488" s="6">
        <f t="shared" si="78"/>
        <v>0</v>
      </c>
      <c r="J488" s="6">
        <f t="shared" si="78"/>
        <v>0</v>
      </c>
      <c r="K488" s="6">
        <f t="shared" si="78"/>
        <v>0</v>
      </c>
      <c r="L488" s="6">
        <f t="shared" si="78"/>
        <v>0</v>
      </c>
      <c r="M488" s="6">
        <f t="shared" si="78"/>
        <v>0</v>
      </c>
      <c r="N488" s="6">
        <f t="shared" si="78"/>
        <v>0</v>
      </c>
      <c r="O488" s="6">
        <f t="shared" si="78"/>
        <v>0</v>
      </c>
      <c r="P488" s="6">
        <f t="shared" si="78"/>
        <v>0</v>
      </c>
      <c r="Q488" s="6">
        <f t="shared" si="78"/>
        <v>0</v>
      </c>
      <c r="R488" s="6">
        <f t="shared" si="78"/>
        <v>0</v>
      </c>
      <c r="S488" s="6">
        <f t="shared" si="78"/>
        <v>0</v>
      </c>
      <c r="T488" s="6">
        <f t="shared" si="77"/>
        <v>0</v>
      </c>
      <c r="U488" s="6">
        <f t="shared" si="77"/>
        <v>0</v>
      </c>
      <c r="V488" s="6">
        <f t="shared" si="77"/>
        <v>0</v>
      </c>
      <c r="W488" s="6">
        <f t="shared" si="77"/>
        <v>0</v>
      </c>
    </row>
    <row r="489" spans="1:23">
      <c r="A489" s="5">
        <f t="shared" si="74"/>
        <v>0.48000000000000037</v>
      </c>
      <c r="B489" s="10">
        <f t="shared" si="73"/>
        <v>-4.1674587730770532E-4</v>
      </c>
      <c r="D489" s="6">
        <f t="shared" si="78"/>
        <v>-4.1674587730770532E-4</v>
      </c>
      <c r="E489" s="6">
        <f t="shared" si="78"/>
        <v>-3.7074626218912485E-30</v>
      </c>
      <c r="F489" s="6">
        <f t="shared" si="78"/>
        <v>-1.2725042613641405E-75</v>
      </c>
      <c r="G489" s="6">
        <f t="shared" si="78"/>
        <v>-5.1706689486060473E-140</v>
      </c>
      <c r="H489" s="6">
        <f t="shared" si="78"/>
        <v>-3.4636831317520589E-223</v>
      </c>
      <c r="I489" s="6">
        <f t="shared" si="78"/>
        <v>0</v>
      </c>
      <c r="J489" s="6">
        <f t="shared" si="78"/>
        <v>0</v>
      </c>
      <c r="K489" s="6">
        <f t="shared" si="78"/>
        <v>0</v>
      </c>
      <c r="L489" s="6">
        <f t="shared" si="78"/>
        <v>0</v>
      </c>
      <c r="M489" s="6">
        <f t="shared" si="78"/>
        <v>0</v>
      </c>
      <c r="N489" s="6">
        <f t="shared" si="78"/>
        <v>0</v>
      </c>
      <c r="O489" s="6">
        <f t="shared" si="78"/>
        <v>0</v>
      </c>
      <c r="P489" s="6">
        <f t="shared" si="78"/>
        <v>0</v>
      </c>
      <c r="Q489" s="6">
        <f t="shared" si="78"/>
        <v>0</v>
      </c>
      <c r="R489" s="6">
        <f t="shared" si="78"/>
        <v>0</v>
      </c>
      <c r="S489" s="6">
        <f t="shared" si="78"/>
        <v>0</v>
      </c>
      <c r="T489" s="6">
        <f t="shared" si="77"/>
        <v>0</v>
      </c>
      <c r="U489" s="6">
        <f t="shared" si="77"/>
        <v>0</v>
      </c>
      <c r="V489" s="6">
        <f t="shared" si="77"/>
        <v>0</v>
      </c>
      <c r="W489" s="6">
        <f t="shared" si="77"/>
        <v>0</v>
      </c>
    </row>
    <row r="490" spans="1:23">
      <c r="A490" s="5">
        <f t="shared" si="74"/>
        <v>0.48100000000000037</v>
      </c>
      <c r="B490" s="10">
        <f t="shared" si="73"/>
        <v>-3.8776261204713481E-4</v>
      </c>
      <c r="D490" s="6">
        <f t="shared" si="78"/>
        <v>-3.8776261204713481E-4</v>
      </c>
      <c r="E490" s="6">
        <f t="shared" si="78"/>
        <v>-2.6644103106244755E-30</v>
      </c>
      <c r="F490" s="6">
        <f t="shared" si="78"/>
        <v>-5.9516798262468922E-76</v>
      </c>
      <c r="G490" s="6">
        <f t="shared" si="78"/>
        <v>-1.3255990647143368E-140</v>
      </c>
      <c r="H490" s="6">
        <f t="shared" si="78"/>
        <v>-4.0991799289496742E-224</v>
      </c>
      <c r="I490" s="6">
        <f t="shared" si="78"/>
        <v>0</v>
      </c>
      <c r="J490" s="6">
        <f t="shared" si="78"/>
        <v>0</v>
      </c>
      <c r="K490" s="6">
        <f t="shared" si="78"/>
        <v>0</v>
      </c>
      <c r="L490" s="6">
        <f t="shared" si="78"/>
        <v>0</v>
      </c>
      <c r="M490" s="6">
        <f t="shared" si="78"/>
        <v>0</v>
      </c>
      <c r="N490" s="6">
        <f t="shared" si="78"/>
        <v>0</v>
      </c>
      <c r="O490" s="6">
        <f t="shared" si="78"/>
        <v>0</v>
      </c>
      <c r="P490" s="6">
        <f t="shared" si="78"/>
        <v>0</v>
      </c>
      <c r="Q490" s="6">
        <f t="shared" si="78"/>
        <v>0</v>
      </c>
      <c r="R490" s="6">
        <f t="shared" si="78"/>
        <v>0</v>
      </c>
      <c r="S490" s="6">
        <f t="shared" si="78"/>
        <v>0</v>
      </c>
      <c r="T490" s="6">
        <f t="shared" si="77"/>
        <v>0</v>
      </c>
      <c r="U490" s="6">
        <f t="shared" si="77"/>
        <v>0</v>
      </c>
      <c r="V490" s="6">
        <f t="shared" si="77"/>
        <v>0</v>
      </c>
      <c r="W490" s="6">
        <f t="shared" si="77"/>
        <v>0</v>
      </c>
    </row>
    <row r="491" spans="1:23">
      <c r="A491" s="5">
        <f t="shared" si="74"/>
        <v>0.48200000000000037</v>
      </c>
      <c r="B491" s="10">
        <f t="shared" si="73"/>
        <v>-3.606695274006752E-4</v>
      </c>
      <c r="D491" s="6">
        <f t="shared" si="78"/>
        <v>-3.606695274006752E-4</v>
      </c>
      <c r="E491" s="6">
        <f t="shared" si="78"/>
        <v>-1.9121726936947324E-30</v>
      </c>
      <c r="F491" s="6">
        <f t="shared" si="78"/>
        <v>-2.7750719536188199E-76</v>
      </c>
      <c r="G491" s="6">
        <f t="shared" si="78"/>
        <v>-3.3797578802926271E-141</v>
      </c>
      <c r="H491" s="6">
        <f t="shared" si="78"/>
        <v>-4.8097033709568993E-225</v>
      </c>
      <c r="I491" s="6">
        <f t="shared" si="78"/>
        <v>0</v>
      </c>
      <c r="J491" s="6">
        <f t="shared" si="78"/>
        <v>0</v>
      </c>
      <c r="K491" s="6">
        <f t="shared" si="78"/>
        <v>0</v>
      </c>
      <c r="L491" s="6">
        <f t="shared" si="78"/>
        <v>0</v>
      </c>
      <c r="M491" s="6">
        <f t="shared" si="78"/>
        <v>0</v>
      </c>
      <c r="N491" s="6">
        <f t="shared" si="78"/>
        <v>0</v>
      </c>
      <c r="O491" s="6">
        <f t="shared" si="78"/>
        <v>0</v>
      </c>
      <c r="P491" s="6">
        <f t="shared" si="78"/>
        <v>0</v>
      </c>
      <c r="Q491" s="6">
        <f t="shared" si="78"/>
        <v>0</v>
      </c>
      <c r="R491" s="6">
        <f t="shared" si="78"/>
        <v>0</v>
      </c>
      <c r="S491" s="6">
        <f t="shared" si="78"/>
        <v>0</v>
      </c>
      <c r="T491" s="6">
        <f t="shared" si="77"/>
        <v>0</v>
      </c>
      <c r="U491" s="6">
        <f t="shared" si="77"/>
        <v>0</v>
      </c>
      <c r="V491" s="6">
        <f t="shared" si="77"/>
        <v>0</v>
      </c>
      <c r="W491" s="6">
        <f t="shared" si="77"/>
        <v>0</v>
      </c>
    </row>
    <row r="492" spans="1:23">
      <c r="A492" s="5">
        <f t="shared" si="74"/>
        <v>0.48300000000000037</v>
      </c>
      <c r="B492" s="10">
        <f t="shared" si="73"/>
        <v>-3.3535229055648965E-4</v>
      </c>
      <c r="D492" s="6">
        <f t="shared" si="78"/>
        <v>-3.3535229055648965E-4</v>
      </c>
      <c r="E492" s="6">
        <f t="shared" si="78"/>
        <v>-1.3704159518130756E-30</v>
      </c>
      <c r="F492" s="6">
        <f t="shared" si="78"/>
        <v>-1.2899055688645833E-76</v>
      </c>
      <c r="G492" s="6">
        <f t="shared" si="78"/>
        <v>-8.5695367831986537E-142</v>
      </c>
      <c r="H492" s="6">
        <f t="shared" si="78"/>
        <v>-5.5948327571195811E-226</v>
      </c>
      <c r="I492" s="6">
        <f t="shared" si="78"/>
        <v>0</v>
      </c>
      <c r="J492" s="6">
        <f t="shared" si="78"/>
        <v>0</v>
      </c>
      <c r="K492" s="6">
        <f t="shared" si="78"/>
        <v>0</v>
      </c>
      <c r="L492" s="6">
        <f t="shared" si="78"/>
        <v>0</v>
      </c>
      <c r="M492" s="6">
        <f t="shared" si="78"/>
        <v>0</v>
      </c>
      <c r="N492" s="6">
        <f t="shared" si="78"/>
        <v>0</v>
      </c>
      <c r="O492" s="6">
        <f t="shared" si="78"/>
        <v>0</v>
      </c>
      <c r="P492" s="6">
        <f t="shared" si="78"/>
        <v>0</v>
      </c>
      <c r="Q492" s="6">
        <f t="shared" si="78"/>
        <v>0</v>
      </c>
      <c r="R492" s="6">
        <f t="shared" si="78"/>
        <v>0</v>
      </c>
      <c r="S492" s="6">
        <f t="shared" si="78"/>
        <v>0</v>
      </c>
      <c r="T492" s="6">
        <f t="shared" si="77"/>
        <v>0</v>
      </c>
      <c r="U492" s="6">
        <f t="shared" si="77"/>
        <v>0</v>
      </c>
      <c r="V492" s="6">
        <f t="shared" si="77"/>
        <v>0</v>
      </c>
      <c r="W492" s="6">
        <f t="shared" si="77"/>
        <v>0</v>
      </c>
    </row>
    <row r="493" spans="1:23">
      <c r="A493" s="5">
        <f t="shared" si="74"/>
        <v>0.48400000000000037</v>
      </c>
      <c r="B493" s="10">
        <f t="shared" si="73"/>
        <v>-3.1170288198679357E-4</v>
      </c>
      <c r="D493" s="6">
        <f t="shared" si="78"/>
        <v>-3.1170288198679357E-4</v>
      </c>
      <c r="E493" s="6">
        <f t="shared" si="78"/>
        <v>-9.8078672740739816E-31</v>
      </c>
      <c r="F493" s="6">
        <f t="shared" si="78"/>
        <v>-5.9770261340461513E-77</v>
      </c>
      <c r="G493" s="6">
        <f t="shared" si="78"/>
        <v>-2.1608162517932053E-142</v>
      </c>
      <c r="H493" s="6">
        <f t="shared" si="78"/>
        <v>-6.4519113281641311E-227</v>
      </c>
      <c r="I493" s="6">
        <f t="shared" si="78"/>
        <v>0</v>
      </c>
      <c r="J493" s="6">
        <f t="shared" si="78"/>
        <v>0</v>
      </c>
      <c r="K493" s="6">
        <f t="shared" si="78"/>
        <v>0</v>
      </c>
      <c r="L493" s="6">
        <f t="shared" si="78"/>
        <v>0</v>
      </c>
      <c r="M493" s="6">
        <f t="shared" si="78"/>
        <v>0</v>
      </c>
      <c r="N493" s="6">
        <f t="shared" si="78"/>
        <v>0</v>
      </c>
      <c r="O493" s="6">
        <f t="shared" si="78"/>
        <v>0</v>
      </c>
      <c r="P493" s="6">
        <f t="shared" si="78"/>
        <v>0</v>
      </c>
      <c r="Q493" s="6">
        <f t="shared" si="78"/>
        <v>0</v>
      </c>
      <c r="R493" s="6">
        <f t="shared" si="78"/>
        <v>0</v>
      </c>
      <c r="S493" s="6">
        <f t="shared" si="78"/>
        <v>0</v>
      </c>
      <c r="T493" s="6">
        <f t="shared" si="77"/>
        <v>0</v>
      </c>
      <c r="U493" s="6">
        <f t="shared" si="77"/>
        <v>0</v>
      </c>
      <c r="V493" s="6">
        <f t="shared" si="77"/>
        <v>0</v>
      </c>
      <c r="W493" s="6">
        <f t="shared" si="77"/>
        <v>0</v>
      </c>
    </row>
    <row r="494" spans="1:23">
      <c r="A494" s="5">
        <f t="shared" si="74"/>
        <v>0.48500000000000038</v>
      </c>
      <c r="B494" s="10">
        <f t="shared" si="73"/>
        <v>-2.8961928507244755E-4</v>
      </c>
      <c r="D494" s="6">
        <f t="shared" si="78"/>
        <v>-2.8961928507244755E-4</v>
      </c>
      <c r="E494" s="6">
        <f t="shared" si="78"/>
        <v>-7.0095674958831719E-31</v>
      </c>
      <c r="F494" s="6">
        <f t="shared" si="78"/>
        <v>-2.7608990279706434E-77</v>
      </c>
      <c r="G494" s="6">
        <f t="shared" si="78"/>
        <v>-5.4182295004569145E-143</v>
      </c>
      <c r="H494" s="6">
        <f t="shared" si="78"/>
        <v>-7.3757644064973163E-228</v>
      </c>
      <c r="I494" s="6">
        <f t="shared" si="78"/>
        <v>0</v>
      </c>
      <c r="J494" s="6">
        <f t="shared" si="78"/>
        <v>0</v>
      </c>
      <c r="K494" s="6">
        <f t="shared" si="78"/>
        <v>0</v>
      </c>
      <c r="L494" s="6">
        <f t="shared" si="78"/>
        <v>0</v>
      </c>
      <c r="M494" s="6">
        <f t="shared" si="78"/>
        <v>0</v>
      </c>
      <c r="N494" s="6">
        <f t="shared" si="78"/>
        <v>0</v>
      </c>
      <c r="O494" s="6">
        <f t="shared" si="78"/>
        <v>0</v>
      </c>
      <c r="P494" s="6">
        <f t="shared" si="78"/>
        <v>0</v>
      </c>
      <c r="Q494" s="6">
        <f t="shared" si="78"/>
        <v>0</v>
      </c>
      <c r="R494" s="6">
        <f t="shared" si="78"/>
        <v>0</v>
      </c>
      <c r="S494" s="6">
        <f t="shared" si="78"/>
        <v>0</v>
      </c>
      <c r="T494" s="6">
        <f t="shared" si="77"/>
        <v>0</v>
      </c>
      <c r="U494" s="6">
        <f t="shared" si="77"/>
        <v>0</v>
      </c>
      <c r="V494" s="6">
        <f t="shared" si="77"/>
        <v>0</v>
      </c>
      <c r="W494" s="6">
        <f t="shared" si="77"/>
        <v>0</v>
      </c>
    </row>
    <row r="495" spans="1:23">
      <c r="A495" s="5">
        <f t="shared" si="74"/>
        <v>0.48600000000000038</v>
      </c>
      <c r="B495" s="10">
        <f t="shared" si="73"/>
        <v>-2.6900518871263889E-4</v>
      </c>
      <c r="D495" s="6">
        <f t="shared" si="78"/>
        <v>-2.6900518871263889E-4</v>
      </c>
      <c r="E495" s="6">
        <f t="shared" si="78"/>
        <v>-5.0026475476957447E-31</v>
      </c>
      <c r="F495" s="6">
        <f t="shared" si="78"/>
        <v>-1.2713015243293277E-77</v>
      </c>
      <c r="G495" s="6">
        <f t="shared" si="78"/>
        <v>-1.3510341339171591E-143</v>
      </c>
      <c r="H495" s="6">
        <f t="shared" si="78"/>
        <v>-8.3584911520400306E-229</v>
      </c>
      <c r="I495" s="6">
        <f t="shared" si="78"/>
        <v>0</v>
      </c>
      <c r="J495" s="6">
        <f t="shared" si="78"/>
        <v>0</v>
      </c>
      <c r="K495" s="6">
        <f t="shared" si="78"/>
        <v>0</v>
      </c>
      <c r="L495" s="6">
        <f t="shared" si="78"/>
        <v>0</v>
      </c>
      <c r="M495" s="6">
        <f t="shared" si="78"/>
        <v>0</v>
      </c>
      <c r="N495" s="6">
        <f t="shared" si="78"/>
        <v>0</v>
      </c>
      <c r="O495" s="6">
        <f t="shared" si="78"/>
        <v>0</v>
      </c>
      <c r="P495" s="6">
        <f t="shared" si="78"/>
        <v>0</v>
      </c>
      <c r="Q495" s="6">
        <f t="shared" si="78"/>
        <v>0</v>
      </c>
      <c r="R495" s="6">
        <f t="shared" si="78"/>
        <v>0</v>
      </c>
      <c r="S495" s="6">
        <f t="shared" si="78"/>
        <v>0</v>
      </c>
      <c r="T495" s="6">
        <f t="shared" si="77"/>
        <v>0</v>
      </c>
      <c r="U495" s="6">
        <f t="shared" si="77"/>
        <v>0</v>
      </c>
      <c r="V495" s="6">
        <f t="shared" si="77"/>
        <v>0</v>
      </c>
      <c r="W495" s="6">
        <f t="shared" si="77"/>
        <v>0</v>
      </c>
    </row>
    <row r="496" spans="1:23">
      <c r="A496" s="5">
        <f t="shared" si="74"/>
        <v>0.48700000000000038</v>
      </c>
      <c r="B496" s="10">
        <f t="shared" si="73"/>
        <v>-2.4976970250297214E-4</v>
      </c>
      <c r="D496" s="6">
        <f t="shared" si="78"/>
        <v>-2.4976970250297214E-4</v>
      </c>
      <c r="E496" s="6">
        <f t="shared" si="78"/>
        <v>-3.565317408619809E-31</v>
      </c>
      <c r="F496" s="6">
        <f t="shared" si="78"/>
        <v>-5.8354426771029524E-78</v>
      </c>
      <c r="G496" s="6">
        <f t="shared" si="78"/>
        <v>-3.3499233610359403E-144</v>
      </c>
      <c r="H496" s="6">
        <f t="shared" si="78"/>
        <v>-9.3893541753423286E-230</v>
      </c>
      <c r="I496" s="6">
        <f t="shared" si="78"/>
        <v>0</v>
      </c>
      <c r="J496" s="6">
        <f t="shared" si="78"/>
        <v>0</v>
      </c>
      <c r="K496" s="6">
        <f t="shared" si="78"/>
        <v>0</v>
      </c>
      <c r="L496" s="6">
        <f t="shared" si="78"/>
        <v>0</v>
      </c>
      <c r="M496" s="6">
        <f t="shared" si="78"/>
        <v>0</v>
      </c>
      <c r="N496" s="6">
        <f t="shared" si="78"/>
        <v>0</v>
      </c>
      <c r="O496" s="6">
        <f t="shared" si="78"/>
        <v>0</v>
      </c>
      <c r="P496" s="6">
        <f t="shared" si="78"/>
        <v>0</v>
      </c>
      <c r="Q496" s="6">
        <f t="shared" si="78"/>
        <v>0</v>
      </c>
      <c r="R496" s="6">
        <f t="shared" si="78"/>
        <v>0</v>
      </c>
      <c r="S496" s="6">
        <f t="shared" si="78"/>
        <v>0</v>
      </c>
      <c r="T496" s="6">
        <f t="shared" si="77"/>
        <v>0</v>
      </c>
      <c r="U496" s="6">
        <f t="shared" si="77"/>
        <v>0</v>
      </c>
      <c r="V496" s="6">
        <f t="shared" si="77"/>
        <v>0</v>
      </c>
      <c r="W496" s="6">
        <f t="shared" si="77"/>
        <v>0</v>
      </c>
    </row>
    <row r="497" spans="1:23">
      <c r="A497" s="5">
        <f t="shared" si="74"/>
        <v>0.48800000000000038</v>
      </c>
      <c r="B497" s="10">
        <f t="shared" si="73"/>
        <v>-2.3182708407197729E-4</v>
      </c>
      <c r="D497" s="6">
        <f t="shared" si="78"/>
        <v>-2.3182708407197729E-4</v>
      </c>
      <c r="E497" s="6">
        <f t="shared" si="78"/>
        <v>-2.5373691640336077E-31</v>
      </c>
      <c r="F497" s="6">
        <f t="shared" si="78"/>
        <v>-2.6700582822696358E-78</v>
      </c>
      <c r="G497" s="6">
        <f t="shared" si="78"/>
        <v>-8.2594906435105197E-145</v>
      </c>
      <c r="H497" s="6">
        <f t="shared" si="78"/>
        <v>-1.0454788630177296E-230</v>
      </c>
      <c r="I497" s="6">
        <f t="shared" si="78"/>
        <v>0</v>
      </c>
      <c r="J497" s="6">
        <f t="shared" si="78"/>
        <v>0</v>
      </c>
      <c r="K497" s="6">
        <f t="shared" si="78"/>
        <v>0</v>
      </c>
      <c r="L497" s="6">
        <f t="shared" si="78"/>
        <v>0</v>
      </c>
      <c r="M497" s="6">
        <f t="shared" si="78"/>
        <v>0</v>
      </c>
      <c r="N497" s="6">
        <f t="shared" si="78"/>
        <v>0</v>
      </c>
      <c r="O497" s="6">
        <f t="shared" si="78"/>
        <v>0</v>
      </c>
      <c r="P497" s="6">
        <f t="shared" si="78"/>
        <v>0</v>
      </c>
      <c r="Q497" s="6">
        <f t="shared" si="78"/>
        <v>0</v>
      </c>
      <c r="R497" s="6">
        <f t="shared" si="78"/>
        <v>0</v>
      </c>
      <c r="S497" s="6">
        <f t="shared" si="78"/>
        <v>0</v>
      </c>
      <c r="T497" s="6">
        <f t="shared" si="77"/>
        <v>0</v>
      </c>
      <c r="U497" s="6">
        <f t="shared" si="77"/>
        <v>0</v>
      </c>
      <c r="V497" s="6">
        <f t="shared" si="77"/>
        <v>0</v>
      </c>
      <c r="W497" s="6">
        <f t="shared" si="77"/>
        <v>0</v>
      </c>
    </row>
    <row r="498" spans="1:23">
      <c r="A498" s="5">
        <f t="shared" si="74"/>
        <v>0.48900000000000038</v>
      </c>
      <c r="B498" s="10">
        <f t="shared" si="73"/>
        <v>-2.1509647817291621E-4</v>
      </c>
      <c r="D498" s="6">
        <f t="shared" si="78"/>
        <v>-2.1509647817291621E-4</v>
      </c>
      <c r="E498" s="6">
        <f t="shared" si="78"/>
        <v>-1.8032412220902086E-31</v>
      </c>
      <c r="F498" s="6">
        <f t="shared" si="78"/>
        <v>-1.2178220879237536E-78</v>
      </c>
      <c r="G498" s="6">
        <f t="shared" si="78"/>
        <v>-2.0249377848134461E-145</v>
      </c>
      <c r="H498" s="6">
        <f t="shared" si="78"/>
        <v>-1.1538547710446668E-231</v>
      </c>
      <c r="I498" s="6">
        <f t="shared" si="78"/>
        <v>0</v>
      </c>
      <c r="J498" s="6">
        <f t="shared" si="78"/>
        <v>0</v>
      </c>
      <c r="K498" s="6">
        <f t="shared" si="78"/>
        <v>0</v>
      </c>
      <c r="L498" s="6">
        <f t="shared" si="78"/>
        <v>0</v>
      </c>
      <c r="M498" s="6">
        <f t="shared" si="78"/>
        <v>0</v>
      </c>
      <c r="N498" s="6">
        <f t="shared" si="78"/>
        <v>0</v>
      </c>
      <c r="O498" s="6">
        <f t="shared" si="78"/>
        <v>0</v>
      </c>
      <c r="P498" s="6">
        <f t="shared" si="78"/>
        <v>0</v>
      </c>
      <c r="Q498" s="6">
        <f t="shared" si="78"/>
        <v>0</v>
      </c>
      <c r="R498" s="6">
        <f t="shared" si="78"/>
        <v>0</v>
      </c>
      <c r="S498" s="6">
        <f t="shared" si="78"/>
        <v>0</v>
      </c>
      <c r="T498" s="6">
        <f t="shared" si="77"/>
        <v>0</v>
      </c>
      <c r="U498" s="6">
        <f t="shared" si="77"/>
        <v>0</v>
      </c>
      <c r="V498" s="6">
        <f t="shared" si="77"/>
        <v>0</v>
      </c>
      <c r="W498" s="6">
        <f t="shared" si="77"/>
        <v>0</v>
      </c>
    </row>
    <row r="499" spans="1:23">
      <c r="A499" s="5">
        <f t="shared" si="74"/>
        <v>0.49000000000000038</v>
      </c>
      <c r="B499" s="10">
        <f t="shared" si="73"/>
        <v>-1.9950166713497049E-4</v>
      </c>
      <c r="D499" s="6">
        <f t="shared" si="78"/>
        <v>-1.9950166713497049E-4</v>
      </c>
      <c r="E499" s="6">
        <f t="shared" si="78"/>
        <v>-1.2796943235204387E-31</v>
      </c>
      <c r="F499" s="6">
        <f t="shared" si="78"/>
        <v>-5.5367839607198781E-79</v>
      </c>
      <c r="G499" s="6">
        <f t="shared" si="78"/>
        <v>-4.9362854841960476E-146</v>
      </c>
      <c r="H499" s="6">
        <f t="shared" si="78"/>
        <v>-1.2621994778588982E-232</v>
      </c>
      <c r="I499" s="6">
        <f t="shared" si="78"/>
        <v>0</v>
      </c>
      <c r="J499" s="6">
        <f t="shared" si="78"/>
        <v>0</v>
      </c>
      <c r="K499" s="6">
        <f t="shared" si="78"/>
        <v>0</v>
      </c>
      <c r="L499" s="6">
        <f t="shared" si="78"/>
        <v>0</v>
      </c>
      <c r="M499" s="6">
        <f t="shared" si="78"/>
        <v>0</v>
      </c>
      <c r="N499" s="6">
        <f t="shared" si="78"/>
        <v>0</v>
      </c>
      <c r="O499" s="6">
        <f t="shared" si="78"/>
        <v>0</v>
      </c>
      <c r="P499" s="6">
        <f t="shared" si="78"/>
        <v>0</v>
      </c>
      <c r="Q499" s="6">
        <f t="shared" si="78"/>
        <v>0</v>
      </c>
      <c r="R499" s="6">
        <f t="shared" si="78"/>
        <v>0</v>
      </c>
      <c r="S499" s="6">
        <f t="shared" ref="S499:W514" si="79">EXP($A499-S$4*EXP(4*$A499))*(-64*S$4^3*EXP(12*$A499) +240*S$4^2*EXP(8*$A499)-120*S$4*EXP(4*$A499))</f>
        <v>0</v>
      </c>
      <c r="T499" s="6">
        <f t="shared" si="79"/>
        <v>0</v>
      </c>
      <c r="U499" s="6">
        <f t="shared" si="79"/>
        <v>0</v>
      </c>
      <c r="V499" s="6">
        <f t="shared" si="79"/>
        <v>0</v>
      </c>
      <c r="W499" s="6">
        <f t="shared" si="79"/>
        <v>0</v>
      </c>
    </row>
    <row r="500" spans="1:23">
      <c r="A500" s="5">
        <f t="shared" si="74"/>
        <v>0.49100000000000038</v>
      </c>
      <c r="B500" s="10">
        <f t="shared" si="73"/>
        <v>-1.8497083228529956E-4</v>
      </c>
      <c r="D500" s="6">
        <f t="shared" ref="D500:S515" si="80">EXP($A500-D$4*EXP(4*$A500))*(-64*D$4^3*EXP(12*$A500) +240*D$4^2*EXP(8*$A500)-120*D$4*EXP(4*$A500))</f>
        <v>-1.8497083228529956E-4</v>
      </c>
      <c r="E500" s="6">
        <f t="shared" si="80"/>
        <v>-9.06856216586928E-32</v>
      </c>
      <c r="F500" s="6">
        <f t="shared" si="80"/>
        <v>-2.509206293285645E-79</v>
      </c>
      <c r="G500" s="6">
        <f t="shared" si="80"/>
        <v>-1.1964901292701424E-146</v>
      </c>
      <c r="H500" s="6">
        <f t="shared" si="80"/>
        <v>-1.3684543935271899E-233</v>
      </c>
      <c r="I500" s="6">
        <f t="shared" si="80"/>
        <v>0</v>
      </c>
      <c r="J500" s="6">
        <f t="shared" si="80"/>
        <v>0</v>
      </c>
      <c r="K500" s="6">
        <f t="shared" si="80"/>
        <v>0</v>
      </c>
      <c r="L500" s="6">
        <f t="shared" si="80"/>
        <v>0</v>
      </c>
      <c r="M500" s="6">
        <f t="shared" si="80"/>
        <v>0</v>
      </c>
      <c r="N500" s="6">
        <f t="shared" si="80"/>
        <v>0</v>
      </c>
      <c r="O500" s="6">
        <f t="shared" si="80"/>
        <v>0</v>
      </c>
      <c r="P500" s="6">
        <f t="shared" si="80"/>
        <v>0</v>
      </c>
      <c r="Q500" s="6">
        <f t="shared" si="80"/>
        <v>0</v>
      </c>
      <c r="R500" s="6">
        <f t="shared" si="80"/>
        <v>0</v>
      </c>
      <c r="S500" s="6">
        <f t="shared" si="80"/>
        <v>0</v>
      </c>
      <c r="T500" s="6">
        <f t="shared" si="79"/>
        <v>0</v>
      </c>
      <c r="U500" s="6">
        <f t="shared" si="79"/>
        <v>0</v>
      </c>
      <c r="V500" s="6">
        <f t="shared" si="79"/>
        <v>0</v>
      </c>
      <c r="W500" s="6">
        <f t="shared" si="79"/>
        <v>0</v>
      </c>
    </row>
    <row r="501" spans="1:23">
      <c r="A501" s="5">
        <f t="shared" si="74"/>
        <v>0.49200000000000038</v>
      </c>
      <c r="B501" s="10">
        <f t="shared" si="73"/>
        <v>-1.71436325960976E-4</v>
      </c>
      <c r="D501" s="6">
        <f t="shared" si="80"/>
        <v>-1.71436325960976E-4</v>
      </c>
      <c r="E501" s="6">
        <f t="shared" si="80"/>
        <v>-6.4172345994637568E-32</v>
      </c>
      <c r="F501" s="6">
        <f t="shared" si="80"/>
        <v>-1.1334819972017112E-79</v>
      </c>
      <c r="G501" s="6">
        <f t="shared" si="80"/>
        <v>-2.8835554059391848E-147</v>
      </c>
      <c r="H501" s="6">
        <f t="shared" si="80"/>
        <v>-1.4704241187958455E-234</v>
      </c>
      <c r="I501" s="6">
        <f t="shared" si="80"/>
        <v>0</v>
      </c>
      <c r="J501" s="6">
        <f t="shared" si="80"/>
        <v>0</v>
      </c>
      <c r="K501" s="6">
        <f t="shared" si="80"/>
        <v>0</v>
      </c>
      <c r="L501" s="6">
        <f t="shared" si="80"/>
        <v>0</v>
      </c>
      <c r="M501" s="6">
        <f t="shared" si="80"/>
        <v>0</v>
      </c>
      <c r="N501" s="6">
        <f t="shared" si="80"/>
        <v>0</v>
      </c>
      <c r="O501" s="6">
        <f t="shared" si="80"/>
        <v>0</v>
      </c>
      <c r="P501" s="6">
        <f t="shared" si="80"/>
        <v>0</v>
      </c>
      <c r="Q501" s="6">
        <f t="shared" si="80"/>
        <v>0</v>
      </c>
      <c r="R501" s="6">
        <f t="shared" si="80"/>
        <v>0</v>
      </c>
      <c r="S501" s="6">
        <f t="shared" si="80"/>
        <v>0</v>
      </c>
      <c r="T501" s="6">
        <f t="shared" si="79"/>
        <v>0</v>
      </c>
      <c r="U501" s="6">
        <f t="shared" si="79"/>
        <v>0</v>
      </c>
      <c r="V501" s="6">
        <f t="shared" si="79"/>
        <v>0</v>
      </c>
      <c r="W501" s="6">
        <f t="shared" si="79"/>
        <v>0</v>
      </c>
    </row>
    <row r="502" spans="1:23">
      <c r="A502" s="5">
        <f t="shared" si="74"/>
        <v>0.49300000000000038</v>
      </c>
      <c r="B502" s="10">
        <f t="shared" si="73"/>
        <v>-1.5883445373758489E-4</v>
      </c>
      <c r="D502" s="6">
        <f t="shared" si="80"/>
        <v>-1.5883445373758489E-4</v>
      </c>
      <c r="E502" s="6">
        <f t="shared" si="80"/>
        <v>-4.5345291282368592E-32</v>
      </c>
      <c r="F502" s="6">
        <f t="shared" si="80"/>
        <v>-5.1037188437711952E-80</v>
      </c>
      <c r="G502" s="6">
        <f t="shared" si="80"/>
        <v>-6.9095192616722526E-148</v>
      </c>
      <c r="H502" s="6">
        <f t="shared" si="80"/>
        <v>-1.5658468156476809E-235</v>
      </c>
      <c r="I502" s="6">
        <f t="shared" si="80"/>
        <v>0</v>
      </c>
      <c r="J502" s="6">
        <f t="shared" si="80"/>
        <v>0</v>
      </c>
      <c r="K502" s="6">
        <f t="shared" si="80"/>
        <v>0</v>
      </c>
      <c r="L502" s="6">
        <f t="shared" si="80"/>
        <v>0</v>
      </c>
      <c r="M502" s="6">
        <f t="shared" si="80"/>
        <v>0</v>
      </c>
      <c r="N502" s="6">
        <f t="shared" si="80"/>
        <v>0</v>
      </c>
      <c r="O502" s="6">
        <f t="shared" si="80"/>
        <v>0</v>
      </c>
      <c r="P502" s="6">
        <f t="shared" si="80"/>
        <v>0</v>
      </c>
      <c r="Q502" s="6">
        <f t="shared" si="80"/>
        <v>0</v>
      </c>
      <c r="R502" s="6">
        <f t="shared" si="80"/>
        <v>0</v>
      </c>
      <c r="S502" s="6">
        <f t="shared" si="80"/>
        <v>0</v>
      </c>
      <c r="T502" s="6">
        <f t="shared" si="79"/>
        <v>0</v>
      </c>
      <c r="U502" s="6">
        <f t="shared" si="79"/>
        <v>0</v>
      </c>
      <c r="V502" s="6">
        <f t="shared" si="79"/>
        <v>0</v>
      </c>
      <c r="W502" s="6">
        <f t="shared" si="79"/>
        <v>0</v>
      </c>
    </row>
    <row r="503" spans="1:23">
      <c r="A503" s="5">
        <f t="shared" si="74"/>
        <v>0.49400000000000038</v>
      </c>
      <c r="B503" s="10">
        <f t="shared" si="73"/>
        <v>-1.4710526650915079E-4</v>
      </c>
      <c r="D503" s="6">
        <f t="shared" si="80"/>
        <v>-1.4710526650915079E-4</v>
      </c>
      <c r="E503" s="6">
        <f t="shared" si="80"/>
        <v>-3.1995490322864238E-32</v>
      </c>
      <c r="F503" s="6">
        <f t="shared" si="80"/>
        <v>-2.2905885125295414E-80</v>
      </c>
      <c r="G503" s="6">
        <f t="shared" si="80"/>
        <v>-1.6461056137428567E-148</v>
      </c>
      <c r="H503" s="6">
        <f t="shared" si="80"/>
        <v>-1.6524740271475616E-236</v>
      </c>
      <c r="I503" s="6">
        <f t="shared" si="80"/>
        <v>0</v>
      </c>
      <c r="J503" s="6">
        <f t="shared" si="80"/>
        <v>0</v>
      </c>
      <c r="K503" s="6">
        <f t="shared" si="80"/>
        <v>0</v>
      </c>
      <c r="L503" s="6">
        <f t="shared" si="80"/>
        <v>0</v>
      </c>
      <c r="M503" s="6">
        <f t="shared" si="80"/>
        <v>0</v>
      </c>
      <c r="N503" s="6">
        <f t="shared" si="80"/>
        <v>0</v>
      </c>
      <c r="O503" s="6">
        <f t="shared" si="80"/>
        <v>0</v>
      </c>
      <c r="P503" s="6">
        <f t="shared" si="80"/>
        <v>0</v>
      </c>
      <c r="Q503" s="6">
        <f t="shared" si="80"/>
        <v>0</v>
      </c>
      <c r="R503" s="6">
        <f t="shared" si="80"/>
        <v>0</v>
      </c>
      <c r="S503" s="6">
        <f t="shared" si="80"/>
        <v>0</v>
      </c>
      <c r="T503" s="6">
        <f t="shared" si="79"/>
        <v>0</v>
      </c>
      <c r="U503" s="6">
        <f t="shared" si="79"/>
        <v>0</v>
      </c>
      <c r="V503" s="6">
        <f t="shared" si="79"/>
        <v>0</v>
      </c>
      <c r="W503" s="6">
        <f t="shared" si="79"/>
        <v>0</v>
      </c>
    </row>
    <row r="504" spans="1:23">
      <c r="A504" s="5">
        <f t="shared" si="74"/>
        <v>0.49500000000000038</v>
      </c>
      <c r="B504" s="10">
        <f t="shared" si="73"/>
        <v>-1.3619236206204965E-4</v>
      </c>
      <c r="D504" s="6">
        <f t="shared" si="80"/>
        <v>-1.3619236206204965E-4</v>
      </c>
      <c r="E504" s="6">
        <f t="shared" si="80"/>
        <v>-2.2543177215992212E-32</v>
      </c>
      <c r="F504" s="6">
        <f t="shared" si="80"/>
        <v>-1.0246840574049301E-80</v>
      </c>
      <c r="G504" s="6">
        <f t="shared" si="80"/>
        <v>-3.898951517026265E-149</v>
      </c>
      <c r="H504" s="6">
        <f t="shared" si="80"/>
        <v>-1.7281562551150078E-237</v>
      </c>
      <c r="I504" s="6">
        <f t="shared" si="80"/>
        <v>0</v>
      </c>
      <c r="J504" s="6">
        <f t="shared" si="80"/>
        <v>0</v>
      </c>
      <c r="K504" s="6">
        <f t="shared" si="80"/>
        <v>0</v>
      </c>
      <c r="L504" s="6">
        <f t="shared" si="80"/>
        <v>0</v>
      </c>
      <c r="M504" s="6">
        <f t="shared" si="80"/>
        <v>0</v>
      </c>
      <c r="N504" s="6">
        <f t="shared" si="80"/>
        <v>0</v>
      </c>
      <c r="O504" s="6">
        <f t="shared" si="80"/>
        <v>0</v>
      </c>
      <c r="P504" s="6">
        <f t="shared" si="80"/>
        <v>0</v>
      </c>
      <c r="Q504" s="6">
        <f t="shared" si="80"/>
        <v>0</v>
      </c>
      <c r="R504" s="6">
        <f t="shared" si="80"/>
        <v>0</v>
      </c>
      <c r="S504" s="6">
        <f t="shared" si="80"/>
        <v>0</v>
      </c>
      <c r="T504" s="6">
        <f t="shared" si="79"/>
        <v>0</v>
      </c>
      <c r="U504" s="6">
        <f t="shared" si="79"/>
        <v>0</v>
      </c>
      <c r="V504" s="6">
        <f t="shared" si="79"/>
        <v>0</v>
      </c>
      <c r="W504" s="6">
        <f t="shared" si="79"/>
        <v>0</v>
      </c>
    </row>
    <row r="505" spans="1:23">
      <c r="A505" s="5">
        <f t="shared" si="74"/>
        <v>0.49600000000000039</v>
      </c>
      <c r="B505" s="10">
        <f t="shared" si="73"/>
        <v>-1.2604269579367475E-4</v>
      </c>
      <c r="D505" s="6">
        <f t="shared" si="80"/>
        <v>-1.2604269579367475E-4</v>
      </c>
      <c r="E505" s="6">
        <f t="shared" si="80"/>
        <v>-1.58602028617622E-32</v>
      </c>
      <c r="F505" s="6">
        <f t="shared" si="80"/>
        <v>-4.5688801345101096E-81</v>
      </c>
      <c r="G505" s="6">
        <f t="shared" si="80"/>
        <v>-9.1813839624649107E-150</v>
      </c>
      <c r="H505" s="6">
        <f t="shared" si="80"/>
        <v>-1.7909299143879494E-238</v>
      </c>
      <c r="I505" s="6">
        <f t="shared" si="80"/>
        <v>0</v>
      </c>
      <c r="J505" s="6">
        <f t="shared" si="80"/>
        <v>0</v>
      </c>
      <c r="K505" s="6">
        <f t="shared" si="80"/>
        <v>0</v>
      </c>
      <c r="L505" s="6">
        <f t="shared" si="80"/>
        <v>0</v>
      </c>
      <c r="M505" s="6">
        <f t="shared" si="80"/>
        <v>0</v>
      </c>
      <c r="N505" s="6">
        <f t="shared" si="80"/>
        <v>0</v>
      </c>
      <c r="O505" s="6">
        <f t="shared" si="80"/>
        <v>0</v>
      </c>
      <c r="P505" s="6">
        <f t="shared" si="80"/>
        <v>0</v>
      </c>
      <c r="Q505" s="6">
        <f t="shared" si="80"/>
        <v>0</v>
      </c>
      <c r="R505" s="6">
        <f t="shared" si="80"/>
        <v>0</v>
      </c>
      <c r="S505" s="6">
        <f t="shared" si="80"/>
        <v>0</v>
      </c>
      <c r="T505" s="6">
        <f t="shared" si="79"/>
        <v>0</v>
      </c>
      <c r="U505" s="6">
        <f t="shared" si="79"/>
        <v>0</v>
      </c>
      <c r="V505" s="6">
        <f t="shared" si="79"/>
        <v>0</v>
      </c>
      <c r="W505" s="6">
        <f t="shared" si="79"/>
        <v>0</v>
      </c>
    </row>
    <row r="506" spans="1:23">
      <c r="A506" s="5">
        <f t="shared" si="74"/>
        <v>0.49700000000000039</v>
      </c>
      <c r="B506" s="10">
        <f t="shared" si="73"/>
        <v>-1.1660640023482787E-4</v>
      </c>
      <c r="D506" s="6">
        <f t="shared" si="80"/>
        <v>-1.1660640023482787E-4</v>
      </c>
      <c r="E506" s="6">
        <f t="shared" si="80"/>
        <v>-1.1142100588906284E-32</v>
      </c>
      <c r="F506" s="6">
        <f t="shared" si="80"/>
        <v>-2.0304894202656271E-81</v>
      </c>
      <c r="G506" s="6">
        <f t="shared" si="80"/>
        <v>-2.1494557160006639E-150</v>
      </c>
      <c r="H506" s="6">
        <f t="shared" si="80"/>
        <v>-1.8391008657454681E-239</v>
      </c>
      <c r="I506" s="6">
        <f t="shared" si="80"/>
        <v>0</v>
      </c>
      <c r="J506" s="6">
        <f t="shared" si="80"/>
        <v>0</v>
      </c>
      <c r="K506" s="6">
        <f t="shared" si="80"/>
        <v>0</v>
      </c>
      <c r="L506" s="6">
        <f t="shared" si="80"/>
        <v>0</v>
      </c>
      <c r="M506" s="6">
        <f t="shared" si="80"/>
        <v>0</v>
      </c>
      <c r="N506" s="6">
        <f t="shared" si="80"/>
        <v>0</v>
      </c>
      <c r="O506" s="6">
        <f t="shared" si="80"/>
        <v>0</v>
      </c>
      <c r="P506" s="6">
        <f t="shared" si="80"/>
        <v>0</v>
      </c>
      <c r="Q506" s="6">
        <f t="shared" si="80"/>
        <v>0</v>
      </c>
      <c r="R506" s="6">
        <f t="shared" si="80"/>
        <v>0</v>
      </c>
      <c r="S506" s="6">
        <f t="shared" si="80"/>
        <v>0</v>
      </c>
      <c r="T506" s="6">
        <f t="shared" si="79"/>
        <v>0</v>
      </c>
      <c r="U506" s="6">
        <f t="shared" si="79"/>
        <v>0</v>
      </c>
      <c r="V506" s="6">
        <f t="shared" si="79"/>
        <v>0</v>
      </c>
      <c r="W506" s="6">
        <f t="shared" si="79"/>
        <v>0</v>
      </c>
    </row>
    <row r="507" spans="1:23">
      <c r="A507" s="5">
        <f t="shared" si="74"/>
        <v>0.49800000000000039</v>
      </c>
      <c r="B507" s="10">
        <f t="shared" si="73"/>
        <v>-1.0783661304305061E-4</v>
      </c>
      <c r="D507" s="6">
        <f t="shared" si="80"/>
        <v>-1.0783661304305061E-4</v>
      </c>
      <c r="E507" s="6">
        <f t="shared" si="80"/>
        <v>-7.8160547399465873E-33</v>
      </c>
      <c r="F507" s="6">
        <f t="shared" si="80"/>
        <v>-8.9940884312623652E-82</v>
      </c>
      <c r="G507" s="6">
        <f t="shared" si="80"/>
        <v>-5.0026337855882948E-151</v>
      </c>
      <c r="H507" s="6">
        <f t="shared" si="80"/>
        <v>-1.8713196425172319E-240</v>
      </c>
      <c r="I507" s="6">
        <f t="shared" si="80"/>
        <v>0</v>
      </c>
      <c r="J507" s="6">
        <f t="shared" si="80"/>
        <v>0</v>
      </c>
      <c r="K507" s="6">
        <f t="shared" si="80"/>
        <v>0</v>
      </c>
      <c r="L507" s="6">
        <f t="shared" si="80"/>
        <v>0</v>
      </c>
      <c r="M507" s="6">
        <f t="shared" si="80"/>
        <v>0</v>
      </c>
      <c r="N507" s="6">
        <f t="shared" si="80"/>
        <v>0</v>
      </c>
      <c r="O507" s="6">
        <f t="shared" si="80"/>
        <v>0</v>
      </c>
      <c r="P507" s="6">
        <f t="shared" si="80"/>
        <v>0</v>
      </c>
      <c r="Q507" s="6">
        <f t="shared" si="80"/>
        <v>0</v>
      </c>
      <c r="R507" s="6">
        <f t="shared" si="80"/>
        <v>0</v>
      </c>
      <c r="S507" s="6">
        <f t="shared" si="80"/>
        <v>0</v>
      </c>
      <c r="T507" s="6">
        <f t="shared" si="79"/>
        <v>0</v>
      </c>
      <c r="U507" s="6">
        <f t="shared" si="79"/>
        <v>0</v>
      </c>
      <c r="V507" s="6">
        <f t="shared" si="79"/>
        <v>0</v>
      </c>
      <c r="W507" s="6">
        <f t="shared" si="79"/>
        <v>0</v>
      </c>
    </row>
    <row r="508" spans="1:23">
      <c r="A508" s="5">
        <f t="shared" si="74"/>
        <v>0.49900000000000039</v>
      </c>
      <c r="B508" s="10">
        <f t="shared" si="73"/>
        <v>-9.9689313142411158E-5</v>
      </c>
      <c r="D508" s="6">
        <f t="shared" si="80"/>
        <v>-9.9689313142411158E-5</v>
      </c>
      <c r="E508" s="6">
        <f t="shared" si="80"/>
        <v>-5.4747934164104463E-33</v>
      </c>
      <c r="F508" s="6">
        <f t="shared" si="80"/>
        <v>-3.9707567495200937E-82</v>
      </c>
      <c r="G508" s="6">
        <f t="shared" si="80"/>
        <v>-1.1574668424151384E-151</v>
      </c>
      <c r="H508" s="6">
        <f t="shared" si="80"/>
        <v>-1.886643758578724E-241</v>
      </c>
      <c r="I508" s="6">
        <f t="shared" si="80"/>
        <v>0</v>
      </c>
      <c r="J508" s="6">
        <f t="shared" si="80"/>
        <v>0</v>
      </c>
      <c r="K508" s="6">
        <f t="shared" si="80"/>
        <v>0</v>
      </c>
      <c r="L508" s="6">
        <f t="shared" si="80"/>
        <v>0</v>
      </c>
      <c r="M508" s="6">
        <f t="shared" si="80"/>
        <v>0</v>
      </c>
      <c r="N508" s="6">
        <f t="shared" si="80"/>
        <v>0</v>
      </c>
      <c r="O508" s="6">
        <f t="shared" si="80"/>
        <v>0</v>
      </c>
      <c r="P508" s="6">
        <f t="shared" si="80"/>
        <v>0</v>
      </c>
      <c r="Q508" s="6">
        <f t="shared" si="80"/>
        <v>0</v>
      </c>
      <c r="R508" s="6">
        <f t="shared" si="80"/>
        <v>0</v>
      </c>
      <c r="S508" s="6">
        <f t="shared" si="80"/>
        <v>0</v>
      </c>
      <c r="T508" s="6">
        <f t="shared" si="79"/>
        <v>0</v>
      </c>
      <c r="U508" s="6">
        <f t="shared" si="79"/>
        <v>0</v>
      </c>
      <c r="V508" s="6">
        <f t="shared" si="79"/>
        <v>0</v>
      </c>
      <c r="W508" s="6">
        <f t="shared" si="79"/>
        <v>0</v>
      </c>
    </row>
    <row r="509" spans="1:23">
      <c r="A509" s="5">
        <f t="shared" si="74"/>
        <v>0.50000000000000033</v>
      </c>
      <c r="B509" s="10">
        <f t="shared" si="73"/>
        <v>-9.2123164693606746E-5</v>
      </c>
      <c r="D509" s="6">
        <f t="shared" si="80"/>
        <v>-9.2123164693606746E-5</v>
      </c>
      <c r="E509" s="6">
        <f t="shared" si="80"/>
        <v>-3.8291726014923353E-33</v>
      </c>
      <c r="F509" s="6">
        <f t="shared" si="80"/>
        <v>-1.74720292372635E-82</v>
      </c>
      <c r="G509" s="6">
        <f t="shared" si="80"/>
        <v>-2.6622435377589922E-152</v>
      </c>
      <c r="H509" s="6">
        <f t="shared" si="80"/>
        <v>-1.8845831162928052E-242</v>
      </c>
      <c r="I509" s="6">
        <f t="shared" si="80"/>
        <v>0</v>
      </c>
      <c r="J509" s="6">
        <f t="shared" si="80"/>
        <v>0</v>
      </c>
      <c r="K509" s="6">
        <f t="shared" si="80"/>
        <v>0</v>
      </c>
      <c r="L509" s="6">
        <f t="shared" si="80"/>
        <v>0</v>
      </c>
      <c r="M509" s="6">
        <f t="shared" si="80"/>
        <v>0</v>
      </c>
      <c r="N509" s="6">
        <f t="shared" si="80"/>
        <v>0</v>
      </c>
      <c r="O509" s="6">
        <f t="shared" si="80"/>
        <v>0</v>
      </c>
      <c r="P509" s="6">
        <f t="shared" si="80"/>
        <v>0</v>
      </c>
      <c r="Q509" s="6">
        <f t="shared" si="80"/>
        <v>0</v>
      </c>
      <c r="R509" s="6">
        <f t="shared" si="80"/>
        <v>0</v>
      </c>
      <c r="S509" s="6">
        <f t="shared" si="80"/>
        <v>0</v>
      </c>
      <c r="T509" s="6">
        <f t="shared" si="79"/>
        <v>0</v>
      </c>
      <c r="U509" s="6">
        <f t="shared" si="79"/>
        <v>0</v>
      </c>
      <c r="V509" s="6">
        <f t="shared" si="79"/>
        <v>0</v>
      </c>
      <c r="W509" s="6">
        <f t="shared" si="79"/>
        <v>0</v>
      </c>
    </row>
    <row r="510" spans="1:23">
      <c r="A510" s="5">
        <f t="shared" si="74"/>
        <v>0.50100000000000033</v>
      </c>
      <c r="B510" s="10">
        <f t="shared" si="73"/>
        <v>-8.5099368586557414E-5</v>
      </c>
      <c r="D510" s="6">
        <f t="shared" si="80"/>
        <v>-8.5099368586557414E-5</v>
      </c>
      <c r="E510" s="6">
        <f t="shared" si="80"/>
        <v>-2.6742169504643927E-33</v>
      </c>
      <c r="F510" s="6">
        <f t="shared" si="80"/>
        <v>-7.6623423723098185E-83</v>
      </c>
      <c r="G510" s="6">
        <f t="shared" si="80"/>
        <v>-6.0870389050340152E-153</v>
      </c>
      <c r="H510" s="6">
        <f t="shared" si="80"/>
        <v>-1.8651254869758264E-243</v>
      </c>
      <c r="I510" s="6">
        <f t="shared" si="80"/>
        <v>0</v>
      </c>
      <c r="J510" s="6">
        <f t="shared" si="80"/>
        <v>0</v>
      </c>
      <c r="K510" s="6">
        <f t="shared" si="80"/>
        <v>0</v>
      </c>
      <c r="L510" s="6">
        <f t="shared" si="80"/>
        <v>0</v>
      </c>
      <c r="M510" s="6">
        <f t="shared" si="80"/>
        <v>0</v>
      </c>
      <c r="N510" s="6">
        <f t="shared" si="80"/>
        <v>0</v>
      </c>
      <c r="O510" s="6">
        <f t="shared" si="80"/>
        <v>0</v>
      </c>
      <c r="P510" s="6">
        <f t="shared" si="80"/>
        <v>0</v>
      </c>
      <c r="Q510" s="6">
        <f t="shared" si="80"/>
        <v>0</v>
      </c>
      <c r="R510" s="6">
        <f t="shared" si="80"/>
        <v>0</v>
      </c>
      <c r="S510" s="6">
        <f t="shared" si="80"/>
        <v>0</v>
      </c>
      <c r="T510" s="6">
        <f t="shared" si="79"/>
        <v>0</v>
      </c>
      <c r="U510" s="6">
        <f t="shared" si="79"/>
        <v>0</v>
      </c>
      <c r="V510" s="6">
        <f t="shared" si="79"/>
        <v>0</v>
      </c>
      <c r="W510" s="6">
        <f t="shared" si="79"/>
        <v>0</v>
      </c>
    </row>
    <row r="511" spans="1:23">
      <c r="A511" s="5">
        <f t="shared" si="74"/>
        <v>0.50200000000000033</v>
      </c>
      <c r="B511" s="10">
        <f t="shared" si="73"/>
        <v>-7.8581521156044357E-5</v>
      </c>
      <c r="D511" s="6">
        <f t="shared" si="80"/>
        <v>-7.8581521156044357E-5</v>
      </c>
      <c r="E511" s="6">
        <f t="shared" si="80"/>
        <v>-1.8648342414133347E-33</v>
      </c>
      <c r="F511" s="6">
        <f t="shared" si="80"/>
        <v>-3.3490534726030152E-83</v>
      </c>
      <c r="G511" s="6">
        <f t="shared" si="80"/>
        <v>-1.3834806937816568E-153</v>
      </c>
      <c r="H511" s="6">
        <f t="shared" si="80"/>
        <v>-1.8287402470507313E-244</v>
      </c>
      <c r="I511" s="6">
        <f t="shared" si="80"/>
        <v>0</v>
      </c>
      <c r="J511" s="6">
        <f t="shared" si="80"/>
        <v>0</v>
      </c>
      <c r="K511" s="6">
        <f t="shared" si="80"/>
        <v>0</v>
      </c>
      <c r="L511" s="6">
        <f t="shared" si="80"/>
        <v>0</v>
      </c>
      <c r="M511" s="6">
        <f t="shared" si="80"/>
        <v>0</v>
      </c>
      <c r="N511" s="6">
        <f t="shared" si="80"/>
        <v>0</v>
      </c>
      <c r="O511" s="6">
        <f t="shared" si="80"/>
        <v>0</v>
      </c>
      <c r="P511" s="6">
        <f t="shared" si="80"/>
        <v>0</v>
      </c>
      <c r="Q511" s="6">
        <f t="shared" si="80"/>
        <v>0</v>
      </c>
      <c r="R511" s="6">
        <f t="shared" si="80"/>
        <v>0</v>
      </c>
      <c r="S511" s="6">
        <f t="shared" si="80"/>
        <v>0</v>
      </c>
      <c r="T511" s="6">
        <f t="shared" si="79"/>
        <v>0</v>
      </c>
      <c r="U511" s="6">
        <f t="shared" si="79"/>
        <v>0</v>
      </c>
      <c r="V511" s="6">
        <f t="shared" si="79"/>
        <v>0</v>
      </c>
      <c r="W511" s="6">
        <f t="shared" si="79"/>
        <v>0</v>
      </c>
    </row>
    <row r="512" spans="1:23">
      <c r="A512" s="5">
        <f t="shared" si="74"/>
        <v>0.50300000000000034</v>
      </c>
      <c r="B512" s="10">
        <f t="shared" si="73"/>
        <v>-7.253547982923011E-5</v>
      </c>
      <c r="D512" s="6">
        <f t="shared" si="80"/>
        <v>-7.253547982923011E-5</v>
      </c>
      <c r="E512" s="6">
        <f t="shared" si="80"/>
        <v>-1.2984736495910516E-33</v>
      </c>
      <c r="F512" s="6">
        <f t="shared" si="80"/>
        <v>-1.4588783904761223E-83</v>
      </c>
      <c r="G512" s="6">
        <f t="shared" si="80"/>
        <v>-3.125636521076153E-154</v>
      </c>
      <c r="H512" s="6">
        <f t="shared" si="80"/>
        <v>-1.7763599272491053E-245</v>
      </c>
      <c r="I512" s="6">
        <f t="shared" si="80"/>
        <v>0</v>
      </c>
      <c r="J512" s="6">
        <f t="shared" si="80"/>
        <v>0</v>
      </c>
      <c r="K512" s="6">
        <f t="shared" si="80"/>
        <v>0</v>
      </c>
      <c r="L512" s="6">
        <f t="shared" si="80"/>
        <v>0</v>
      </c>
      <c r="M512" s="6">
        <f t="shared" si="80"/>
        <v>0</v>
      </c>
      <c r="N512" s="6">
        <f t="shared" si="80"/>
        <v>0</v>
      </c>
      <c r="O512" s="6">
        <f t="shared" si="80"/>
        <v>0</v>
      </c>
      <c r="P512" s="6">
        <f t="shared" si="80"/>
        <v>0</v>
      </c>
      <c r="Q512" s="6">
        <f t="shared" si="80"/>
        <v>0</v>
      </c>
      <c r="R512" s="6">
        <f t="shared" si="80"/>
        <v>0</v>
      </c>
      <c r="S512" s="6">
        <f t="shared" si="80"/>
        <v>0</v>
      </c>
      <c r="T512" s="6">
        <f t="shared" si="79"/>
        <v>0</v>
      </c>
      <c r="U512" s="6">
        <f t="shared" si="79"/>
        <v>0</v>
      </c>
      <c r="V512" s="6">
        <f t="shared" si="79"/>
        <v>0</v>
      </c>
      <c r="W512" s="6">
        <f t="shared" si="79"/>
        <v>0</v>
      </c>
    </row>
    <row r="513" spans="1:23">
      <c r="A513" s="5">
        <f t="shared" si="74"/>
        <v>0.50400000000000034</v>
      </c>
      <c r="B513" s="10">
        <f t="shared" si="73"/>
        <v>-6.6929235422217957E-5</v>
      </c>
      <c r="D513" s="6">
        <f t="shared" si="80"/>
        <v>-6.6929235422217957E-5</v>
      </c>
      <c r="E513" s="6">
        <f t="shared" si="80"/>
        <v>-9.0276091725423417E-34</v>
      </c>
      <c r="F513" s="6">
        <f t="shared" si="80"/>
        <v>-6.3335429143075444E-84</v>
      </c>
      <c r="G513" s="6">
        <f t="shared" si="80"/>
        <v>-7.0192669546821979E-155</v>
      </c>
      <c r="H513" s="6">
        <f t="shared" si="80"/>
        <v>-1.7093405594286083E-246</v>
      </c>
      <c r="I513" s="6">
        <f t="shared" si="80"/>
        <v>0</v>
      </c>
      <c r="J513" s="6">
        <f t="shared" si="80"/>
        <v>0</v>
      </c>
      <c r="K513" s="6">
        <f t="shared" si="80"/>
        <v>0</v>
      </c>
      <c r="L513" s="6">
        <f t="shared" si="80"/>
        <v>0</v>
      </c>
      <c r="M513" s="6">
        <f t="shared" si="80"/>
        <v>0</v>
      </c>
      <c r="N513" s="6">
        <f t="shared" si="80"/>
        <v>0</v>
      </c>
      <c r="O513" s="6">
        <f t="shared" si="80"/>
        <v>0</v>
      </c>
      <c r="P513" s="6">
        <f t="shared" si="80"/>
        <v>0</v>
      </c>
      <c r="Q513" s="6">
        <f t="shared" si="80"/>
        <v>0</v>
      </c>
      <c r="R513" s="6">
        <f t="shared" si="80"/>
        <v>0</v>
      </c>
      <c r="S513" s="6">
        <f t="shared" si="80"/>
        <v>0</v>
      </c>
      <c r="T513" s="6">
        <f t="shared" si="79"/>
        <v>0</v>
      </c>
      <c r="U513" s="6">
        <f t="shared" si="79"/>
        <v>0</v>
      </c>
      <c r="V513" s="6">
        <f t="shared" si="79"/>
        <v>0</v>
      </c>
      <c r="W513" s="6">
        <f t="shared" si="79"/>
        <v>0</v>
      </c>
    </row>
    <row r="514" spans="1:23">
      <c r="A514" s="5">
        <f t="shared" si="74"/>
        <v>0.50500000000000034</v>
      </c>
      <c r="B514" s="10">
        <f t="shared" si="73"/>
        <v>-6.1732790811041689E-5</v>
      </c>
      <c r="D514" s="6">
        <f t="shared" si="80"/>
        <v>-6.1732790811041689E-5</v>
      </c>
      <c r="E514" s="6">
        <f t="shared" si="80"/>
        <v>-6.2669530927975797E-34</v>
      </c>
      <c r="F514" s="6">
        <f t="shared" si="80"/>
        <v>-2.7403060654303867E-84</v>
      </c>
      <c r="G514" s="6">
        <f t="shared" si="80"/>
        <v>-1.5668322256919132E-155</v>
      </c>
      <c r="H514" s="6">
        <f t="shared" si="80"/>
        <v>-1.6294031681692055E-247</v>
      </c>
      <c r="I514" s="6">
        <f t="shared" si="80"/>
        <v>0</v>
      </c>
      <c r="J514" s="6">
        <f t="shared" si="80"/>
        <v>0</v>
      </c>
      <c r="K514" s="6">
        <f t="shared" si="80"/>
        <v>0</v>
      </c>
      <c r="L514" s="6">
        <f t="shared" si="80"/>
        <v>0</v>
      </c>
      <c r="M514" s="6">
        <f t="shared" si="80"/>
        <v>0</v>
      </c>
      <c r="N514" s="6">
        <f t="shared" si="80"/>
        <v>0</v>
      </c>
      <c r="O514" s="6">
        <f t="shared" si="80"/>
        <v>0</v>
      </c>
      <c r="P514" s="6">
        <f t="shared" si="80"/>
        <v>0</v>
      </c>
      <c r="Q514" s="6">
        <f t="shared" si="80"/>
        <v>0</v>
      </c>
      <c r="R514" s="6">
        <f t="shared" si="80"/>
        <v>0</v>
      </c>
      <c r="S514" s="6">
        <f t="shared" si="80"/>
        <v>0</v>
      </c>
      <c r="T514" s="6">
        <f t="shared" si="79"/>
        <v>0</v>
      </c>
      <c r="U514" s="6">
        <f t="shared" si="79"/>
        <v>0</v>
      </c>
      <c r="V514" s="6">
        <f t="shared" si="79"/>
        <v>0</v>
      </c>
      <c r="W514" s="6">
        <f t="shared" si="79"/>
        <v>0</v>
      </c>
    </row>
    <row r="515" spans="1:23">
      <c r="A515" s="5">
        <f t="shared" si="74"/>
        <v>0.50600000000000034</v>
      </c>
      <c r="B515" s="10">
        <f t="shared" si="73"/>
        <v>-5.691804571067596E-5</v>
      </c>
      <c r="D515" s="6">
        <f t="shared" si="80"/>
        <v>-5.691804571067596E-5</v>
      </c>
      <c r="E515" s="6">
        <f t="shared" si="80"/>
        <v>-4.3439178061103541E-34</v>
      </c>
      <c r="F515" s="6">
        <f t="shared" si="80"/>
        <v>-1.1815993483429148E-84</v>
      </c>
      <c r="G515" s="6">
        <f t="shared" si="80"/>
        <v>-3.4763233765465701E-156</v>
      </c>
      <c r="H515" s="6">
        <f t="shared" si="80"/>
        <v>-1.5385599395445197E-248</v>
      </c>
      <c r="I515" s="6">
        <f t="shared" si="80"/>
        <v>0</v>
      </c>
      <c r="J515" s="6">
        <f t="shared" si="80"/>
        <v>0</v>
      </c>
      <c r="K515" s="6">
        <f t="shared" si="80"/>
        <v>0</v>
      </c>
      <c r="L515" s="6">
        <f t="shared" si="80"/>
        <v>0</v>
      </c>
      <c r="M515" s="6">
        <f t="shared" si="80"/>
        <v>0</v>
      </c>
      <c r="N515" s="6">
        <f t="shared" si="80"/>
        <v>0</v>
      </c>
      <c r="O515" s="6">
        <f t="shared" si="80"/>
        <v>0</v>
      </c>
      <c r="P515" s="6">
        <f t="shared" si="80"/>
        <v>0</v>
      </c>
      <c r="Q515" s="6">
        <f t="shared" si="80"/>
        <v>0</v>
      </c>
      <c r="R515" s="6">
        <f t="shared" si="80"/>
        <v>0</v>
      </c>
      <c r="S515" s="6">
        <f t="shared" ref="S515:W530" si="81">EXP($A515-S$4*EXP(4*$A515))*(-64*S$4^3*EXP(12*$A515) +240*S$4^2*EXP(8*$A515)-120*S$4*EXP(4*$A515))</f>
        <v>0</v>
      </c>
      <c r="T515" s="6">
        <f t="shared" si="81"/>
        <v>0</v>
      </c>
      <c r="U515" s="6">
        <f t="shared" si="81"/>
        <v>0</v>
      </c>
      <c r="V515" s="6">
        <f t="shared" si="81"/>
        <v>0</v>
      </c>
      <c r="W515" s="6">
        <f t="shared" si="81"/>
        <v>0</v>
      </c>
    </row>
    <row r="516" spans="1:23">
      <c r="A516" s="5">
        <f t="shared" si="74"/>
        <v>0.50700000000000034</v>
      </c>
      <c r="B516" s="10">
        <f t="shared" si="73"/>
        <v>-5.2458687303772528E-5</v>
      </c>
      <c r="D516" s="6">
        <f t="shared" ref="D516:S531" si="82">EXP($A516-D$4*EXP(4*$A516))*(-64*D$4^3*EXP(12*$A516) +240*D$4^2*EXP(8*$A516)-120*D$4*EXP(4*$A516))</f>
        <v>-5.2458687303772528E-5</v>
      </c>
      <c r="E516" s="6">
        <f t="shared" si="82"/>
        <v>-3.0063917929100628E-34</v>
      </c>
      <c r="F516" s="6">
        <f t="shared" si="82"/>
        <v>-5.0775510016767142E-85</v>
      </c>
      <c r="G516" s="6">
        <f t="shared" si="82"/>
        <v>-7.6660955430908585E-157</v>
      </c>
      <c r="H516" s="6">
        <f t="shared" si="82"/>
        <v>-1.4390295107903011E-249</v>
      </c>
      <c r="I516" s="6">
        <f t="shared" si="82"/>
        <v>0</v>
      </c>
      <c r="J516" s="6">
        <f t="shared" si="82"/>
        <v>0</v>
      </c>
      <c r="K516" s="6">
        <f t="shared" si="82"/>
        <v>0</v>
      </c>
      <c r="L516" s="6">
        <f t="shared" si="82"/>
        <v>0</v>
      </c>
      <c r="M516" s="6">
        <f t="shared" si="82"/>
        <v>0</v>
      </c>
      <c r="N516" s="6">
        <f t="shared" si="82"/>
        <v>0</v>
      </c>
      <c r="O516" s="6">
        <f t="shared" si="82"/>
        <v>0</v>
      </c>
      <c r="P516" s="6">
        <f t="shared" si="82"/>
        <v>0</v>
      </c>
      <c r="Q516" s="6">
        <f t="shared" si="82"/>
        <v>0</v>
      </c>
      <c r="R516" s="6">
        <f t="shared" si="82"/>
        <v>0</v>
      </c>
      <c r="S516" s="6">
        <f t="shared" si="82"/>
        <v>0</v>
      </c>
      <c r="T516" s="6">
        <f t="shared" si="81"/>
        <v>0</v>
      </c>
      <c r="U516" s="6">
        <f t="shared" si="81"/>
        <v>0</v>
      </c>
      <c r="V516" s="6">
        <f t="shared" si="81"/>
        <v>0</v>
      </c>
      <c r="W516" s="6">
        <f t="shared" si="81"/>
        <v>0</v>
      </c>
    </row>
    <row r="517" spans="1:23">
      <c r="A517" s="5">
        <f t="shared" si="74"/>
        <v>0.50800000000000034</v>
      </c>
      <c r="B517" s="10">
        <f t="shared" si="73"/>
        <v>-4.8330086468885024E-5</v>
      </c>
      <c r="D517" s="6">
        <f t="shared" si="82"/>
        <v>-4.8330086468885024E-5</v>
      </c>
      <c r="E517" s="6">
        <f t="shared" si="82"/>
        <v>-2.0775224747363197E-34</v>
      </c>
      <c r="F517" s="6">
        <f t="shared" si="82"/>
        <v>-2.1744291795595077E-85</v>
      </c>
      <c r="G517" s="6">
        <f t="shared" si="82"/>
        <v>-1.6802506669268066E-157</v>
      </c>
      <c r="H517" s="6">
        <f t="shared" si="82"/>
        <v>-1.3331463914193285E-250</v>
      </c>
      <c r="I517" s="6">
        <f t="shared" si="82"/>
        <v>0</v>
      </c>
      <c r="J517" s="6">
        <f t="shared" si="82"/>
        <v>0</v>
      </c>
      <c r="K517" s="6">
        <f t="shared" si="82"/>
        <v>0</v>
      </c>
      <c r="L517" s="6">
        <f t="shared" si="82"/>
        <v>0</v>
      </c>
      <c r="M517" s="6">
        <f t="shared" si="82"/>
        <v>0</v>
      </c>
      <c r="N517" s="6">
        <f t="shared" si="82"/>
        <v>0</v>
      </c>
      <c r="O517" s="6">
        <f t="shared" si="82"/>
        <v>0</v>
      </c>
      <c r="P517" s="6">
        <f t="shared" si="82"/>
        <v>0</v>
      </c>
      <c r="Q517" s="6">
        <f t="shared" si="82"/>
        <v>0</v>
      </c>
      <c r="R517" s="6">
        <f t="shared" si="82"/>
        <v>0</v>
      </c>
      <c r="S517" s="6">
        <f t="shared" si="82"/>
        <v>0</v>
      </c>
      <c r="T517" s="6">
        <f t="shared" si="81"/>
        <v>0</v>
      </c>
      <c r="U517" s="6">
        <f t="shared" si="81"/>
        <v>0</v>
      </c>
      <c r="V517" s="6">
        <f t="shared" si="81"/>
        <v>0</v>
      </c>
      <c r="W517" s="6">
        <f t="shared" si="81"/>
        <v>0</v>
      </c>
    </row>
    <row r="518" spans="1:23">
      <c r="A518" s="5">
        <f t="shared" si="74"/>
        <v>0.50900000000000034</v>
      </c>
      <c r="B518" s="10">
        <f t="shared" si="73"/>
        <v>-4.4509199365893738E-5</v>
      </c>
      <c r="D518" s="6">
        <f t="shared" si="82"/>
        <v>-4.4509199365893738E-5</v>
      </c>
      <c r="E518" s="6">
        <f t="shared" si="82"/>
        <v>-1.4334396110986487E-34</v>
      </c>
      <c r="F518" s="6">
        <f t="shared" si="82"/>
        <v>-9.2797692788047635E-86</v>
      </c>
      <c r="G518" s="6">
        <f t="shared" si="82"/>
        <v>-3.6602359131784167E-158</v>
      </c>
      <c r="H518" s="6">
        <f t="shared" si="82"/>
        <v>-1.2232697107043686E-251</v>
      </c>
      <c r="I518" s="6">
        <f t="shared" si="82"/>
        <v>0</v>
      </c>
      <c r="J518" s="6">
        <f t="shared" si="82"/>
        <v>0</v>
      </c>
      <c r="K518" s="6">
        <f t="shared" si="82"/>
        <v>0</v>
      </c>
      <c r="L518" s="6">
        <f t="shared" si="82"/>
        <v>0</v>
      </c>
      <c r="M518" s="6">
        <f t="shared" si="82"/>
        <v>0</v>
      </c>
      <c r="N518" s="6">
        <f t="shared" si="82"/>
        <v>0</v>
      </c>
      <c r="O518" s="6">
        <f t="shared" si="82"/>
        <v>0</v>
      </c>
      <c r="P518" s="6">
        <f t="shared" si="82"/>
        <v>0</v>
      </c>
      <c r="Q518" s="6">
        <f t="shared" si="82"/>
        <v>0</v>
      </c>
      <c r="R518" s="6">
        <f t="shared" si="82"/>
        <v>0</v>
      </c>
      <c r="S518" s="6">
        <f t="shared" si="82"/>
        <v>0</v>
      </c>
      <c r="T518" s="6">
        <f t="shared" si="81"/>
        <v>0</v>
      </c>
      <c r="U518" s="6">
        <f t="shared" si="81"/>
        <v>0</v>
      </c>
      <c r="V518" s="6">
        <f t="shared" si="81"/>
        <v>0</v>
      </c>
      <c r="W518" s="6">
        <f t="shared" si="81"/>
        <v>0</v>
      </c>
    </row>
    <row r="519" spans="1:23">
      <c r="A519" s="5">
        <f t="shared" si="74"/>
        <v>0.51000000000000034</v>
      </c>
      <c r="B519" s="10">
        <f t="shared" ref="B519:B582" si="83">SUM(D519:W519)</f>
        <v>-4.097447414420362E-5</v>
      </c>
      <c r="D519" s="6">
        <f t="shared" si="82"/>
        <v>-4.097447414420362E-5</v>
      </c>
      <c r="E519" s="6">
        <f t="shared" si="82"/>
        <v>-9.8751549870567887E-35</v>
      </c>
      <c r="F519" s="6">
        <f t="shared" si="82"/>
        <v>-3.9466082611969101E-86</v>
      </c>
      <c r="G519" s="6">
        <f t="shared" si="82"/>
        <v>-7.9244394562129314E-159</v>
      </c>
      <c r="H519" s="6">
        <f t="shared" si="82"/>
        <v>-1.1116962862914727E-252</v>
      </c>
      <c r="I519" s="6">
        <f t="shared" si="82"/>
        <v>0</v>
      </c>
      <c r="J519" s="6">
        <f t="shared" si="82"/>
        <v>0</v>
      </c>
      <c r="K519" s="6">
        <f t="shared" si="82"/>
        <v>0</v>
      </c>
      <c r="L519" s="6">
        <f t="shared" si="82"/>
        <v>0</v>
      </c>
      <c r="M519" s="6">
        <f t="shared" si="82"/>
        <v>0</v>
      </c>
      <c r="N519" s="6">
        <f t="shared" si="82"/>
        <v>0</v>
      </c>
      <c r="O519" s="6">
        <f t="shared" si="82"/>
        <v>0</v>
      </c>
      <c r="P519" s="6">
        <f t="shared" si="82"/>
        <v>0</v>
      </c>
      <c r="Q519" s="6">
        <f t="shared" si="82"/>
        <v>0</v>
      </c>
      <c r="R519" s="6">
        <f t="shared" si="82"/>
        <v>0</v>
      </c>
      <c r="S519" s="6">
        <f t="shared" si="82"/>
        <v>0</v>
      </c>
      <c r="T519" s="6">
        <f t="shared" si="81"/>
        <v>0</v>
      </c>
      <c r="U519" s="6">
        <f t="shared" si="81"/>
        <v>0</v>
      </c>
      <c r="V519" s="6">
        <f t="shared" si="81"/>
        <v>0</v>
      </c>
      <c r="W519" s="6">
        <f t="shared" si="81"/>
        <v>0</v>
      </c>
    </row>
    <row r="520" spans="1:23">
      <c r="A520" s="5">
        <f t="shared" ref="A520:A583" si="84">A519+$A$3</f>
        <v>0.51100000000000034</v>
      </c>
      <c r="B520" s="10">
        <f t="shared" si="83"/>
        <v>-3.7705762547047837E-5</v>
      </c>
      <c r="D520" s="6">
        <f t="shared" si="82"/>
        <v>-3.7705762547047837E-5</v>
      </c>
      <c r="E520" s="6">
        <f t="shared" si="82"/>
        <v>-6.7926088745701078E-35</v>
      </c>
      <c r="F520" s="6">
        <f t="shared" si="82"/>
        <v>-1.6726295390440782E-86</v>
      </c>
      <c r="G520" s="6">
        <f t="shared" si="82"/>
        <v>-1.7050682790304778E-159</v>
      </c>
      <c r="H520" s="6">
        <f t="shared" si="82"/>
        <v>-1.000582456807783E-253</v>
      </c>
      <c r="I520" s="6">
        <f t="shared" si="82"/>
        <v>0</v>
      </c>
      <c r="J520" s="6">
        <f t="shared" si="82"/>
        <v>0</v>
      </c>
      <c r="K520" s="6">
        <f t="shared" si="82"/>
        <v>0</v>
      </c>
      <c r="L520" s="6">
        <f t="shared" si="82"/>
        <v>0</v>
      </c>
      <c r="M520" s="6">
        <f t="shared" si="82"/>
        <v>0</v>
      </c>
      <c r="N520" s="6">
        <f t="shared" si="82"/>
        <v>0</v>
      </c>
      <c r="O520" s="6">
        <f t="shared" si="82"/>
        <v>0</v>
      </c>
      <c r="P520" s="6">
        <f t="shared" si="82"/>
        <v>0</v>
      </c>
      <c r="Q520" s="6">
        <f t="shared" si="82"/>
        <v>0</v>
      </c>
      <c r="R520" s="6">
        <f t="shared" si="82"/>
        <v>0</v>
      </c>
      <c r="S520" s="6">
        <f t="shared" si="82"/>
        <v>0</v>
      </c>
      <c r="T520" s="6">
        <f t="shared" si="81"/>
        <v>0</v>
      </c>
      <c r="U520" s="6">
        <f t="shared" si="81"/>
        <v>0</v>
      </c>
      <c r="V520" s="6">
        <f t="shared" si="81"/>
        <v>0</v>
      </c>
      <c r="W520" s="6">
        <f t="shared" si="81"/>
        <v>0</v>
      </c>
    </row>
    <row r="521" spans="1:23">
      <c r="A521" s="5">
        <f t="shared" si="84"/>
        <v>0.51200000000000034</v>
      </c>
      <c r="B521" s="10">
        <f t="shared" si="83"/>
        <v>-3.4684236192868522E-5</v>
      </c>
      <c r="D521" s="6">
        <f t="shared" si="82"/>
        <v>-3.4684236192868522E-5</v>
      </c>
      <c r="E521" s="6">
        <f t="shared" si="82"/>
        <v>-4.6650335803000232E-35</v>
      </c>
      <c r="F521" s="6">
        <f t="shared" si="82"/>
        <v>-7.0641245518695036E-87</v>
      </c>
      <c r="G521" s="6">
        <f t="shared" si="82"/>
        <v>-3.6460110581947072E-160</v>
      </c>
      <c r="H521" s="6">
        <f t="shared" si="82"/>
        <v>-8.9187828085553419E-255</v>
      </c>
      <c r="I521" s="6">
        <f t="shared" si="82"/>
        <v>0</v>
      </c>
      <c r="J521" s="6">
        <f t="shared" si="82"/>
        <v>0</v>
      </c>
      <c r="K521" s="6">
        <f t="shared" si="82"/>
        <v>0</v>
      </c>
      <c r="L521" s="6">
        <f t="shared" si="82"/>
        <v>0</v>
      </c>
      <c r="M521" s="6">
        <f t="shared" si="82"/>
        <v>0</v>
      </c>
      <c r="N521" s="6">
        <f t="shared" si="82"/>
        <v>0</v>
      </c>
      <c r="O521" s="6">
        <f t="shared" si="82"/>
        <v>0</v>
      </c>
      <c r="P521" s="6">
        <f t="shared" si="82"/>
        <v>0</v>
      </c>
      <c r="Q521" s="6">
        <f t="shared" si="82"/>
        <v>0</v>
      </c>
      <c r="R521" s="6">
        <f t="shared" si="82"/>
        <v>0</v>
      </c>
      <c r="S521" s="6">
        <f t="shared" si="82"/>
        <v>0</v>
      </c>
      <c r="T521" s="6">
        <f t="shared" si="81"/>
        <v>0</v>
      </c>
      <c r="U521" s="6">
        <f t="shared" si="81"/>
        <v>0</v>
      </c>
      <c r="V521" s="6">
        <f t="shared" si="81"/>
        <v>0</v>
      </c>
      <c r="W521" s="6">
        <f t="shared" si="81"/>
        <v>0</v>
      </c>
    </row>
    <row r="522" spans="1:23">
      <c r="A522" s="5">
        <f t="shared" si="84"/>
        <v>0.51300000000000034</v>
      </c>
      <c r="B522" s="10">
        <f t="shared" si="83"/>
        <v>-3.1892307322260297E-5</v>
      </c>
      <c r="D522" s="6">
        <f t="shared" si="82"/>
        <v>-3.1892307322260297E-5</v>
      </c>
      <c r="E522" s="6">
        <f t="shared" si="82"/>
        <v>-3.1988635666202345E-35</v>
      </c>
      <c r="F522" s="6">
        <f t="shared" si="82"/>
        <v>-2.9729917079228319E-87</v>
      </c>
      <c r="G522" s="6">
        <f t="shared" si="82"/>
        <v>-7.7479420259455712E-161</v>
      </c>
      <c r="H522" s="6">
        <f t="shared" si="82"/>
        <v>-7.8727666142444267E-256</v>
      </c>
      <c r="I522" s="6">
        <f t="shared" si="82"/>
        <v>0</v>
      </c>
      <c r="J522" s="6">
        <f t="shared" si="82"/>
        <v>0</v>
      </c>
      <c r="K522" s="6">
        <f t="shared" si="82"/>
        <v>0</v>
      </c>
      <c r="L522" s="6">
        <f t="shared" si="82"/>
        <v>0</v>
      </c>
      <c r="M522" s="6">
        <f t="shared" si="82"/>
        <v>0</v>
      </c>
      <c r="N522" s="6">
        <f t="shared" si="82"/>
        <v>0</v>
      </c>
      <c r="O522" s="6">
        <f t="shared" si="82"/>
        <v>0</v>
      </c>
      <c r="P522" s="6">
        <f t="shared" si="82"/>
        <v>0</v>
      </c>
      <c r="Q522" s="6">
        <f t="shared" si="82"/>
        <v>0</v>
      </c>
      <c r="R522" s="6">
        <f t="shared" si="82"/>
        <v>0</v>
      </c>
      <c r="S522" s="6">
        <f t="shared" si="82"/>
        <v>0</v>
      </c>
      <c r="T522" s="6">
        <f t="shared" si="81"/>
        <v>0</v>
      </c>
      <c r="U522" s="6">
        <f t="shared" si="81"/>
        <v>0</v>
      </c>
      <c r="V522" s="6">
        <f t="shared" si="81"/>
        <v>0</v>
      </c>
      <c r="W522" s="6">
        <f t="shared" si="81"/>
        <v>0</v>
      </c>
    </row>
    <row r="523" spans="1:23">
      <c r="A523" s="5">
        <f t="shared" si="84"/>
        <v>0.51400000000000035</v>
      </c>
      <c r="B523" s="10">
        <f t="shared" si="83"/>
        <v>-2.9313553806368544E-5</v>
      </c>
      <c r="D523" s="6">
        <f t="shared" si="82"/>
        <v>-2.9313553806368544E-5</v>
      </c>
      <c r="E523" s="6">
        <f t="shared" si="82"/>
        <v>-2.1900635951553954E-35</v>
      </c>
      <c r="F523" s="6">
        <f t="shared" si="82"/>
        <v>-1.2468083667608631E-87</v>
      </c>
      <c r="G523" s="6">
        <f t="shared" si="82"/>
        <v>-1.6361987827390047E-161</v>
      </c>
      <c r="H523" s="6">
        <f t="shared" si="82"/>
        <v>-6.881788070546782E-257</v>
      </c>
      <c r="I523" s="6">
        <f t="shared" si="82"/>
        <v>0</v>
      </c>
      <c r="J523" s="6">
        <f t="shared" si="82"/>
        <v>0</v>
      </c>
      <c r="K523" s="6">
        <f t="shared" si="82"/>
        <v>0</v>
      </c>
      <c r="L523" s="6">
        <f t="shared" si="82"/>
        <v>0</v>
      </c>
      <c r="M523" s="6">
        <f t="shared" si="82"/>
        <v>0</v>
      </c>
      <c r="N523" s="6">
        <f t="shared" si="82"/>
        <v>0</v>
      </c>
      <c r="O523" s="6">
        <f t="shared" si="82"/>
        <v>0</v>
      </c>
      <c r="P523" s="6">
        <f t="shared" si="82"/>
        <v>0</v>
      </c>
      <c r="Q523" s="6">
        <f t="shared" si="82"/>
        <v>0</v>
      </c>
      <c r="R523" s="6">
        <f t="shared" si="82"/>
        <v>0</v>
      </c>
      <c r="S523" s="6">
        <f t="shared" si="82"/>
        <v>0</v>
      </c>
      <c r="T523" s="6">
        <f t="shared" si="81"/>
        <v>0</v>
      </c>
      <c r="U523" s="6">
        <f t="shared" si="81"/>
        <v>0</v>
      </c>
      <c r="V523" s="6">
        <f t="shared" si="81"/>
        <v>0</v>
      </c>
      <c r="W523" s="6">
        <f t="shared" si="81"/>
        <v>0</v>
      </c>
    </row>
    <row r="524" spans="1:23">
      <c r="A524" s="5">
        <f t="shared" si="84"/>
        <v>0.51500000000000035</v>
      </c>
      <c r="B524" s="10">
        <f t="shared" si="83"/>
        <v>-2.6932648219882135E-5</v>
      </c>
      <c r="D524" s="6">
        <f t="shared" si="82"/>
        <v>-2.6932648219882135E-5</v>
      </c>
      <c r="E524" s="6">
        <f t="shared" si="82"/>
        <v>-1.4970457647912897E-35</v>
      </c>
      <c r="F524" s="6">
        <f t="shared" si="82"/>
        <v>-5.2103902143554025E-88</v>
      </c>
      <c r="G524" s="6">
        <f t="shared" si="82"/>
        <v>-3.43365134005929E-162</v>
      </c>
      <c r="H524" s="6">
        <f t="shared" si="82"/>
        <v>-5.9567628976885879E-258</v>
      </c>
      <c r="I524" s="6">
        <f t="shared" si="82"/>
        <v>0</v>
      </c>
      <c r="J524" s="6">
        <f t="shared" si="82"/>
        <v>0</v>
      </c>
      <c r="K524" s="6">
        <f t="shared" si="82"/>
        <v>0</v>
      </c>
      <c r="L524" s="6">
        <f t="shared" si="82"/>
        <v>0</v>
      </c>
      <c r="M524" s="6">
        <f t="shared" si="82"/>
        <v>0</v>
      </c>
      <c r="N524" s="6">
        <f t="shared" si="82"/>
        <v>0</v>
      </c>
      <c r="O524" s="6">
        <f t="shared" si="82"/>
        <v>0</v>
      </c>
      <c r="P524" s="6">
        <f t="shared" si="82"/>
        <v>0</v>
      </c>
      <c r="Q524" s="6">
        <f t="shared" si="82"/>
        <v>0</v>
      </c>
      <c r="R524" s="6">
        <f t="shared" si="82"/>
        <v>0</v>
      </c>
      <c r="S524" s="6">
        <f t="shared" si="82"/>
        <v>0</v>
      </c>
      <c r="T524" s="6">
        <f t="shared" si="81"/>
        <v>0</v>
      </c>
      <c r="U524" s="6">
        <f t="shared" si="81"/>
        <v>0</v>
      </c>
      <c r="V524" s="6">
        <f t="shared" si="81"/>
        <v>0</v>
      </c>
      <c r="W524" s="6">
        <f t="shared" si="81"/>
        <v>0</v>
      </c>
    </row>
    <row r="525" spans="1:23">
      <c r="A525" s="5">
        <f t="shared" si="84"/>
        <v>0.51600000000000035</v>
      </c>
      <c r="B525" s="10">
        <f t="shared" si="83"/>
        <v>-2.473529078889127E-5</v>
      </c>
      <c r="D525" s="6">
        <f t="shared" si="82"/>
        <v>-2.473529078889127E-5</v>
      </c>
      <c r="E525" s="6">
        <f t="shared" si="82"/>
        <v>-1.0217109230071688E-35</v>
      </c>
      <c r="F525" s="6">
        <f t="shared" si="82"/>
        <v>-2.1696974039884111E-88</v>
      </c>
      <c r="G525" s="6">
        <f t="shared" si="82"/>
        <v>-7.1603756811377706E-163</v>
      </c>
      <c r="H525" s="6">
        <f t="shared" si="82"/>
        <v>-5.1054889777614201E-259</v>
      </c>
      <c r="I525" s="6">
        <f t="shared" si="82"/>
        <v>0</v>
      </c>
      <c r="J525" s="6">
        <f t="shared" si="82"/>
        <v>0</v>
      </c>
      <c r="K525" s="6">
        <f t="shared" si="82"/>
        <v>0</v>
      </c>
      <c r="L525" s="6">
        <f t="shared" si="82"/>
        <v>0</v>
      </c>
      <c r="M525" s="6">
        <f t="shared" si="82"/>
        <v>0</v>
      </c>
      <c r="N525" s="6">
        <f t="shared" si="82"/>
        <v>0</v>
      </c>
      <c r="O525" s="6">
        <f t="shared" si="82"/>
        <v>0</v>
      </c>
      <c r="P525" s="6">
        <f t="shared" si="82"/>
        <v>0</v>
      </c>
      <c r="Q525" s="6">
        <f t="shared" si="82"/>
        <v>0</v>
      </c>
      <c r="R525" s="6">
        <f t="shared" si="82"/>
        <v>0</v>
      </c>
      <c r="S525" s="6">
        <f t="shared" si="82"/>
        <v>0</v>
      </c>
      <c r="T525" s="6">
        <f t="shared" si="81"/>
        <v>0</v>
      </c>
      <c r="U525" s="6">
        <f t="shared" si="81"/>
        <v>0</v>
      </c>
      <c r="V525" s="6">
        <f t="shared" si="81"/>
        <v>0</v>
      </c>
      <c r="W525" s="6">
        <f t="shared" si="81"/>
        <v>0</v>
      </c>
    </row>
    <row r="526" spans="1:23">
      <c r="A526" s="5">
        <f t="shared" si="84"/>
        <v>0.51700000000000035</v>
      </c>
      <c r="B526" s="10">
        <f t="shared" si="83"/>
        <v>-2.2708146030856512E-5</v>
      </c>
      <c r="D526" s="6">
        <f t="shared" si="82"/>
        <v>-2.2708146030856512E-5</v>
      </c>
      <c r="E526" s="6">
        <f t="shared" si="82"/>
        <v>-6.9619814160660443E-36</v>
      </c>
      <c r="F526" s="6">
        <f t="shared" si="82"/>
        <v>-9.0028557085075347E-89</v>
      </c>
      <c r="G526" s="6">
        <f t="shared" si="82"/>
        <v>-1.4837609147000419E-163</v>
      </c>
      <c r="H526" s="6">
        <f t="shared" si="82"/>
        <v>-4.332765847979553E-260</v>
      </c>
      <c r="I526" s="6">
        <f t="shared" si="82"/>
        <v>0</v>
      </c>
      <c r="J526" s="6">
        <f t="shared" si="82"/>
        <v>0</v>
      </c>
      <c r="K526" s="6">
        <f t="shared" si="82"/>
        <v>0</v>
      </c>
      <c r="L526" s="6">
        <f t="shared" si="82"/>
        <v>0</v>
      </c>
      <c r="M526" s="6">
        <f t="shared" si="82"/>
        <v>0</v>
      </c>
      <c r="N526" s="6">
        <f t="shared" si="82"/>
        <v>0</v>
      </c>
      <c r="O526" s="6">
        <f t="shared" si="82"/>
        <v>0</v>
      </c>
      <c r="P526" s="6">
        <f t="shared" si="82"/>
        <v>0</v>
      </c>
      <c r="Q526" s="6">
        <f t="shared" si="82"/>
        <v>0</v>
      </c>
      <c r="R526" s="6">
        <f t="shared" si="82"/>
        <v>0</v>
      </c>
      <c r="S526" s="6">
        <f t="shared" si="82"/>
        <v>0</v>
      </c>
      <c r="T526" s="6">
        <f t="shared" si="81"/>
        <v>0</v>
      </c>
      <c r="U526" s="6">
        <f t="shared" si="81"/>
        <v>0</v>
      </c>
      <c r="V526" s="6">
        <f t="shared" si="81"/>
        <v>0</v>
      </c>
      <c r="W526" s="6">
        <f t="shared" si="81"/>
        <v>0</v>
      </c>
    </row>
    <row r="527" spans="1:23">
      <c r="A527" s="5">
        <f t="shared" si="84"/>
        <v>0.51800000000000035</v>
      </c>
      <c r="B527" s="10">
        <f t="shared" si="83"/>
        <v>-2.0838782910770088E-5</v>
      </c>
      <c r="D527" s="6">
        <f t="shared" si="82"/>
        <v>-2.0838782910770088E-5</v>
      </c>
      <c r="E527" s="6">
        <f t="shared" si="82"/>
        <v>-4.7363827527082477E-36</v>
      </c>
      <c r="F527" s="6">
        <f t="shared" si="82"/>
        <v>-3.7222660198698367E-89</v>
      </c>
      <c r="G527" s="6">
        <f t="shared" si="82"/>
        <v>-3.0551287689907722E-164</v>
      </c>
      <c r="H527" s="6">
        <f t="shared" si="82"/>
        <v>-3.6406314184437509E-261</v>
      </c>
      <c r="I527" s="6">
        <f t="shared" si="82"/>
        <v>0</v>
      </c>
      <c r="J527" s="6">
        <f t="shared" si="82"/>
        <v>0</v>
      </c>
      <c r="K527" s="6">
        <f t="shared" si="82"/>
        <v>0</v>
      </c>
      <c r="L527" s="6">
        <f t="shared" si="82"/>
        <v>0</v>
      </c>
      <c r="M527" s="6">
        <f t="shared" si="82"/>
        <v>0</v>
      </c>
      <c r="N527" s="6">
        <f t="shared" si="82"/>
        <v>0</v>
      </c>
      <c r="O527" s="6">
        <f t="shared" si="82"/>
        <v>0</v>
      </c>
      <c r="P527" s="6">
        <f t="shared" si="82"/>
        <v>0</v>
      </c>
      <c r="Q527" s="6">
        <f t="shared" si="82"/>
        <v>0</v>
      </c>
      <c r="R527" s="6">
        <f t="shared" si="82"/>
        <v>0</v>
      </c>
      <c r="S527" s="6">
        <f t="shared" si="82"/>
        <v>0</v>
      </c>
      <c r="T527" s="6">
        <f t="shared" si="81"/>
        <v>0</v>
      </c>
      <c r="U527" s="6">
        <f t="shared" si="81"/>
        <v>0</v>
      </c>
      <c r="V527" s="6">
        <f t="shared" si="81"/>
        <v>0</v>
      </c>
      <c r="W527" s="6">
        <f t="shared" si="81"/>
        <v>0</v>
      </c>
    </row>
    <row r="528" spans="1:23">
      <c r="A528" s="5">
        <f t="shared" si="84"/>
        <v>0.51900000000000035</v>
      </c>
      <c r="B528" s="10">
        <f t="shared" si="83"/>
        <v>-1.9115618344271906E-5</v>
      </c>
      <c r="D528" s="6">
        <f t="shared" si="82"/>
        <v>-1.9115618344271906E-5</v>
      </c>
      <c r="E528" s="6">
        <f t="shared" si="82"/>
        <v>-3.2171185403579217E-36</v>
      </c>
      <c r="F528" s="6">
        <f t="shared" si="82"/>
        <v>-1.5334665114484524E-89</v>
      </c>
      <c r="G528" s="6">
        <f t="shared" si="82"/>
        <v>-6.2505972503179513E-165</v>
      </c>
      <c r="H528" s="6">
        <f t="shared" si="82"/>
        <v>-3.0286879028683959E-262</v>
      </c>
      <c r="I528" s="6">
        <f t="shared" si="82"/>
        <v>0</v>
      </c>
      <c r="J528" s="6">
        <f t="shared" si="82"/>
        <v>0</v>
      </c>
      <c r="K528" s="6">
        <f t="shared" si="82"/>
        <v>0</v>
      </c>
      <c r="L528" s="6">
        <f t="shared" si="82"/>
        <v>0</v>
      </c>
      <c r="M528" s="6">
        <f t="shared" si="82"/>
        <v>0</v>
      </c>
      <c r="N528" s="6">
        <f t="shared" si="82"/>
        <v>0</v>
      </c>
      <c r="O528" s="6">
        <f t="shared" si="82"/>
        <v>0</v>
      </c>
      <c r="P528" s="6">
        <f t="shared" si="82"/>
        <v>0</v>
      </c>
      <c r="Q528" s="6">
        <f t="shared" si="82"/>
        <v>0</v>
      </c>
      <c r="R528" s="6">
        <f t="shared" si="82"/>
        <v>0</v>
      </c>
      <c r="S528" s="6">
        <f t="shared" si="82"/>
        <v>0</v>
      </c>
      <c r="T528" s="6">
        <f t="shared" si="81"/>
        <v>0</v>
      </c>
      <c r="U528" s="6">
        <f t="shared" si="81"/>
        <v>0</v>
      </c>
      <c r="V528" s="6">
        <f t="shared" si="81"/>
        <v>0</v>
      </c>
      <c r="W528" s="6">
        <f t="shared" si="81"/>
        <v>0</v>
      </c>
    </row>
    <row r="529" spans="1:23">
      <c r="A529" s="5">
        <f t="shared" si="84"/>
        <v>0.52000000000000035</v>
      </c>
      <c r="B529" s="10">
        <f t="shared" si="83"/>
        <v>-1.752786388501152E-5</v>
      </c>
      <c r="D529" s="6">
        <f t="shared" si="82"/>
        <v>-1.752786388501152E-5</v>
      </c>
      <c r="E529" s="6">
        <f t="shared" si="82"/>
        <v>-2.1816792416365605E-36</v>
      </c>
      <c r="F529" s="6">
        <f t="shared" si="82"/>
        <v>-6.2946951519439691E-90</v>
      </c>
      <c r="G529" s="6">
        <f t="shared" si="82"/>
        <v>-1.2706583680002496E-165</v>
      </c>
      <c r="H529" s="6">
        <f t="shared" si="82"/>
        <v>-2.4944872067125388E-263</v>
      </c>
      <c r="I529" s="6">
        <f t="shared" si="82"/>
        <v>0</v>
      </c>
      <c r="J529" s="6">
        <f t="shared" si="82"/>
        <v>0</v>
      </c>
      <c r="K529" s="6">
        <f t="shared" si="82"/>
        <v>0</v>
      </c>
      <c r="L529" s="6">
        <f t="shared" si="82"/>
        <v>0</v>
      </c>
      <c r="M529" s="6">
        <f t="shared" si="82"/>
        <v>0</v>
      </c>
      <c r="N529" s="6">
        <f t="shared" si="82"/>
        <v>0</v>
      </c>
      <c r="O529" s="6">
        <f t="shared" si="82"/>
        <v>0</v>
      </c>
      <c r="P529" s="6">
        <f t="shared" si="82"/>
        <v>0</v>
      </c>
      <c r="Q529" s="6">
        <f t="shared" si="82"/>
        <v>0</v>
      </c>
      <c r="R529" s="6">
        <f t="shared" si="82"/>
        <v>0</v>
      </c>
      <c r="S529" s="6">
        <f t="shared" si="82"/>
        <v>0</v>
      </c>
      <c r="T529" s="6">
        <f t="shared" si="81"/>
        <v>0</v>
      </c>
      <c r="U529" s="6">
        <f t="shared" si="81"/>
        <v>0</v>
      </c>
      <c r="V529" s="6">
        <f t="shared" si="81"/>
        <v>0</v>
      </c>
      <c r="W529" s="6">
        <f t="shared" si="81"/>
        <v>0</v>
      </c>
    </row>
    <row r="530" spans="1:23">
      <c r="A530" s="5">
        <f t="shared" si="84"/>
        <v>0.52100000000000035</v>
      </c>
      <c r="B530" s="10">
        <f t="shared" si="83"/>
        <v>-1.6065475439923389E-5</v>
      </c>
      <c r="D530" s="6">
        <f t="shared" si="82"/>
        <v>-1.6065475439923389E-5</v>
      </c>
      <c r="E530" s="6">
        <f t="shared" si="82"/>
        <v>-1.4771190852556267E-36</v>
      </c>
      <c r="F530" s="6">
        <f t="shared" si="82"/>
        <v>-2.5745560367434726E-90</v>
      </c>
      <c r="G530" s="6">
        <f t="shared" si="82"/>
        <v>-2.5664937567375864E-166</v>
      </c>
      <c r="H530" s="6">
        <f t="shared" si="82"/>
        <v>-2.0339466070307486E-264</v>
      </c>
      <c r="I530" s="6">
        <f t="shared" si="82"/>
        <v>0</v>
      </c>
      <c r="J530" s="6">
        <f t="shared" si="82"/>
        <v>0</v>
      </c>
      <c r="K530" s="6">
        <f t="shared" si="82"/>
        <v>0</v>
      </c>
      <c r="L530" s="6">
        <f t="shared" si="82"/>
        <v>0</v>
      </c>
      <c r="M530" s="6">
        <f t="shared" si="82"/>
        <v>0</v>
      </c>
      <c r="N530" s="6">
        <f t="shared" si="82"/>
        <v>0</v>
      </c>
      <c r="O530" s="6">
        <f t="shared" si="82"/>
        <v>0</v>
      </c>
      <c r="P530" s="6">
        <f t="shared" si="82"/>
        <v>0</v>
      </c>
      <c r="Q530" s="6">
        <f t="shared" si="82"/>
        <v>0</v>
      </c>
      <c r="R530" s="6">
        <f t="shared" si="82"/>
        <v>0</v>
      </c>
      <c r="S530" s="6">
        <f t="shared" si="82"/>
        <v>0</v>
      </c>
      <c r="T530" s="6">
        <f t="shared" si="81"/>
        <v>0</v>
      </c>
      <c r="U530" s="6">
        <f t="shared" si="81"/>
        <v>0</v>
      </c>
      <c r="V530" s="6">
        <f t="shared" si="81"/>
        <v>0</v>
      </c>
      <c r="W530" s="6">
        <f t="shared" si="81"/>
        <v>0</v>
      </c>
    </row>
    <row r="531" spans="1:23">
      <c r="A531" s="5">
        <f t="shared" si="84"/>
        <v>0.52200000000000035</v>
      </c>
      <c r="B531" s="10">
        <f t="shared" si="83"/>
        <v>-1.4719105862292181E-5</v>
      </c>
      <c r="D531" s="6">
        <f t="shared" si="82"/>
        <v>-1.4719105862292181E-5</v>
      </c>
      <c r="E531" s="6">
        <f t="shared" si="82"/>
        <v>-9.9847706512055196E-37</v>
      </c>
      <c r="F531" s="6">
        <f t="shared" si="82"/>
        <v>-1.0491822465836663E-90</v>
      </c>
      <c r="G531" s="6">
        <f t="shared" si="82"/>
        <v>-5.1504425228577458E-167</v>
      </c>
      <c r="H531" s="6">
        <f t="shared" si="82"/>
        <v>-1.6417681106148101E-265</v>
      </c>
      <c r="I531" s="6">
        <f t="shared" si="82"/>
        <v>0</v>
      </c>
      <c r="J531" s="6">
        <f t="shared" si="82"/>
        <v>0</v>
      </c>
      <c r="K531" s="6">
        <f t="shared" si="82"/>
        <v>0</v>
      </c>
      <c r="L531" s="6">
        <f t="shared" si="82"/>
        <v>0</v>
      </c>
      <c r="M531" s="6">
        <f t="shared" si="82"/>
        <v>0</v>
      </c>
      <c r="N531" s="6">
        <f t="shared" si="82"/>
        <v>0</v>
      </c>
      <c r="O531" s="6">
        <f t="shared" si="82"/>
        <v>0</v>
      </c>
      <c r="P531" s="6">
        <f t="shared" si="82"/>
        <v>0</v>
      </c>
      <c r="Q531" s="6">
        <f t="shared" si="82"/>
        <v>0</v>
      </c>
      <c r="R531" s="6">
        <f t="shared" si="82"/>
        <v>0</v>
      </c>
      <c r="S531" s="6">
        <f t="shared" ref="S531:W546" si="85">EXP($A531-S$4*EXP(4*$A531))*(-64*S$4^3*EXP(12*$A531) +240*S$4^2*EXP(8*$A531)-120*S$4*EXP(4*$A531))</f>
        <v>0</v>
      </c>
      <c r="T531" s="6">
        <f t="shared" si="85"/>
        <v>0</v>
      </c>
      <c r="U531" s="6">
        <f t="shared" si="85"/>
        <v>0</v>
      </c>
      <c r="V531" s="6">
        <f t="shared" si="85"/>
        <v>0</v>
      </c>
      <c r="W531" s="6">
        <f t="shared" si="85"/>
        <v>0</v>
      </c>
    </row>
    <row r="532" spans="1:23">
      <c r="A532" s="5">
        <f t="shared" si="84"/>
        <v>0.52300000000000035</v>
      </c>
      <c r="B532" s="10">
        <f t="shared" si="83"/>
        <v>-1.3480060278548386E-5</v>
      </c>
      <c r="D532" s="6">
        <f t="shared" ref="D532:S547" si="86">EXP($A532-D$4*EXP(4*$A532))*(-64*D$4^3*EXP(12*$A532) +240*D$4^2*EXP(8*$A532)-120*D$4*EXP(4*$A532))</f>
        <v>-1.3480060278548386E-5</v>
      </c>
      <c r="E532" s="6">
        <f t="shared" si="86"/>
        <v>-6.7383853002139728E-37</v>
      </c>
      <c r="F532" s="6">
        <f t="shared" si="86"/>
        <v>-4.2600444160874058E-91</v>
      </c>
      <c r="G532" s="6">
        <f t="shared" si="86"/>
        <v>-1.026905663600554E-167</v>
      </c>
      <c r="H532" s="6">
        <f t="shared" si="86"/>
        <v>-1.3118389006183587E-266</v>
      </c>
      <c r="I532" s="6">
        <f t="shared" si="86"/>
        <v>0</v>
      </c>
      <c r="J532" s="6">
        <f t="shared" si="86"/>
        <v>0</v>
      </c>
      <c r="K532" s="6">
        <f t="shared" si="86"/>
        <v>0</v>
      </c>
      <c r="L532" s="6">
        <f t="shared" si="86"/>
        <v>0</v>
      </c>
      <c r="M532" s="6">
        <f t="shared" si="86"/>
        <v>0</v>
      </c>
      <c r="N532" s="6">
        <f t="shared" si="86"/>
        <v>0</v>
      </c>
      <c r="O532" s="6">
        <f t="shared" si="86"/>
        <v>0</v>
      </c>
      <c r="P532" s="6">
        <f t="shared" si="86"/>
        <v>0</v>
      </c>
      <c r="Q532" s="6">
        <f t="shared" si="86"/>
        <v>0</v>
      </c>
      <c r="R532" s="6">
        <f t="shared" si="86"/>
        <v>0</v>
      </c>
      <c r="S532" s="6">
        <f t="shared" si="86"/>
        <v>0</v>
      </c>
      <c r="T532" s="6">
        <f t="shared" si="85"/>
        <v>0</v>
      </c>
      <c r="U532" s="6">
        <f t="shared" si="85"/>
        <v>0</v>
      </c>
      <c r="V532" s="6">
        <f t="shared" si="85"/>
        <v>0</v>
      </c>
      <c r="W532" s="6">
        <f t="shared" si="85"/>
        <v>0</v>
      </c>
    </row>
    <row r="533" spans="1:23">
      <c r="A533" s="5">
        <f t="shared" si="84"/>
        <v>0.52400000000000035</v>
      </c>
      <c r="B533" s="10">
        <f t="shared" si="83"/>
        <v>-1.2340254010622491E-5</v>
      </c>
      <c r="D533" s="6">
        <f t="shared" si="86"/>
        <v>-1.2340254010622491E-5</v>
      </c>
      <c r="E533" s="6">
        <f t="shared" si="86"/>
        <v>-4.5401053100830353E-37</v>
      </c>
      <c r="F533" s="6">
        <f t="shared" si="86"/>
        <v>-1.723397971930435E-91</v>
      </c>
      <c r="G533" s="6">
        <f t="shared" si="86"/>
        <v>-2.0341685204633581E-168</v>
      </c>
      <c r="H533" s="6">
        <f t="shared" si="86"/>
        <v>-1.0375952308211028E-267</v>
      </c>
      <c r="I533" s="6">
        <f t="shared" si="86"/>
        <v>0</v>
      </c>
      <c r="J533" s="6">
        <f t="shared" si="86"/>
        <v>0</v>
      </c>
      <c r="K533" s="6">
        <f t="shared" si="86"/>
        <v>0</v>
      </c>
      <c r="L533" s="6">
        <f t="shared" si="86"/>
        <v>0</v>
      </c>
      <c r="M533" s="6">
        <f t="shared" si="86"/>
        <v>0</v>
      </c>
      <c r="N533" s="6">
        <f t="shared" si="86"/>
        <v>0</v>
      </c>
      <c r="O533" s="6">
        <f t="shared" si="86"/>
        <v>0</v>
      </c>
      <c r="P533" s="6">
        <f t="shared" si="86"/>
        <v>0</v>
      </c>
      <c r="Q533" s="6">
        <f t="shared" si="86"/>
        <v>0</v>
      </c>
      <c r="R533" s="6">
        <f t="shared" si="86"/>
        <v>0</v>
      </c>
      <c r="S533" s="6">
        <f t="shared" si="86"/>
        <v>0</v>
      </c>
      <c r="T533" s="6">
        <f t="shared" si="85"/>
        <v>0</v>
      </c>
      <c r="U533" s="6">
        <f t="shared" si="85"/>
        <v>0</v>
      </c>
      <c r="V533" s="6">
        <f t="shared" si="85"/>
        <v>0</v>
      </c>
      <c r="W533" s="6">
        <f t="shared" si="85"/>
        <v>0</v>
      </c>
    </row>
    <row r="534" spans="1:23">
      <c r="A534" s="5">
        <f t="shared" si="84"/>
        <v>0.52500000000000036</v>
      </c>
      <c r="B534" s="10">
        <f t="shared" si="83"/>
        <v>-1.1292172961423803E-5</v>
      </c>
      <c r="D534" s="6">
        <f t="shared" si="86"/>
        <v>-1.1292172961423803E-5</v>
      </c>
      <c r="E534" s="6">
        <f t="shared" si="86"/>
        <v>-3.0539752892649675E-37</v>
      </c>
      <c r="F534" s="6">
        <f t="shared" si="86"/>
        <v>-6.9463858849089644E-92</v>
      </c>
      <c r="G534" s="6">
        <f t="shared" si="86"/>
        <v>-4.0031544325289438E-169</v>
      </c>
      <c r="H534" s="6">
        <f t="shared" si="86"/>
        <v>-8.1233746084527017E-269</v>
      </c>
      <c r="I534" s="6">
        <f t="shared" si="86"/>
        <v>0</v>
      </c>
      <c r="J534" s="6">
        <f t="shared" si="86"/>
        <v>0</v>
      </c>
      <c r="K534" s="6">
        <f t="shared" si="86"/>
        <v>0</v>
      </c>
      <c r="L534" s="6">
        <f t="shared" si="86"/>
        <v>0</v>
      </c>
      <c r="M534" s="6">
        <f t="shared" si="86"/>
        <v>0</v>
      </c>
      <c r="N534" s="6">
        <f t="shared" si="86"/>
        <v>0</v>
      </c>
      <c r="O534" s="6">
        <f t="shared" si="86"/>
        <v>0</v>
      </c>
      <c r="P534" s="6">
        <f t="shared" si="86"/>
        <v>0</v>
      </c>
      <c r="Q534" s="6">
        <f t="shared" si="86"/>
        <v>0</v>
      </c>
      <c r="R534" s="6">
        <f t="shared" si="86"/>
        <v>0</v>
      </c>
      <c r="S534" s="6">
        <f t="shared" si="86"/>
        <v>0</v>
      </c>
      <c r="T534" s="6">
        <f t="shared" si="85"/>
        <v>0</v>
      </c>
      <c r="U534" s="6">
        <f t="shared" si="85"/>
        <v>0</v>
      </c>
      <c r="V534" s="6">
        <f t="shared" si="85"/>
        <v>0</v>
      </c>
      <c r="W534" s="6">
        <f t="shared" si="85"/>
        <v>0</v>
      </c>
    </row>
    <row r="535" spans="1:23">
      <c r="A535" s="5">
        <f t="shared" si="84"/>
        <v>0.52600000000000036</v>
      </c>
      <c r="B535" s="10">
        <f t="shared" si="83"/>
        <v>-1.0328836336580075E-5</v>
      </c>
      <c r="D535" s="6">
        <f t="shared" si="86"/>
        <v>-1.0328836336580075E-5</v>
      </c>
      <c r="E535" s="6">
        <f t="shared" si="86"/>
        <v>-2.0509344069949404E-37</v>
      </c>
      <c r="F535" s="6">
        <f t="shared" si="86"/>
        <v>-2.7895086135698753E-92</v>
      </c>
      <c r="G535" s="6">
        <f t="shared" si="86"/>
        <v>-7.8264607047985694E-170</v>
      </c>
      <c r="H535" s="6">
        <f t="shared" si="86"/>
        <v>-6.2948916141244382E-270</v>
      </c>
      <c r="I535" s="6">
        <f t="shared" si="86"/>
        <v>0</v>
      </c>
      <c r="J535" s="6">
        <f t="shared" si="86"/>
        <v>0</v>
      </c>
      <c r="K535" s="6">
        <f t="shared" si="86"/>
        <v>0</v>
      </c>
      <c r="L535" s="6">
        <f t="shared" si="86"/>
        <v>0</v>
      </c>
      <c r="M535" s="6">
        <f t="shared" si="86"/>
        <v>0</v>
      </c>
      <c r="N535" s="6">
        <f t="shared" si="86"/>
        <v>0</v>
      </c>
      <c r="O535" s="6">
        <f t="shared" si="86"/>
        <v>0</v>
      </c>
      <c r="P535" s="6">
        <f t="shared" si="86"/>
        <v>0</v>
      </c>
      <c r="Q535" s="6">
        <f t="shared" si="86"/>
        <v>0</v>
      </c>
      <c r="R535" s="6">
        <f t="shared" si="86"/>
        <v>0</v>
      </c>
      <c r="S535" s="6">
        <f t="shared" si="86"/>
        <v>0</v>
      </c>
      <c r="T535" s="6">
        <f t="shared" si="85"/>
        <v>0</v>
      </c>
      <c r="U535" s="6">
        <f t="shared" si="85"/>
        <v>0</v>
      </c>
      <c r="V535" s="6">
        <f t="shared" si="85"/>
        <v>0</v>
      </c>
      <c r="W535" s="6">
        <f t="shared" si="85"/>
        <v>0</v>
      </c>
    </row>
    <row r="536" spans="1:23">
      <c r="A536" s="5">
        <f t="shared" si="84"/>
        <v>0.52700000000000036</v>
      </c>
      <c r="B536" s="10">
        <f t="shared" si="83"/>
        <v>-9.443761580983911E-6</v>
      </c>
      <c r="D536" s="6">
        <f t="shared" si="86"/>
        <v>-9.443761580983911E-6</v>
      </c>
      <c r="E536" s="6">
        <f t="shared" si="86"/>
        <v>-1.3750605629687794E-37</v>
      </c>
      <c r="F536" s="6">
        <f t="shared" si="86"/>
        <v>-1.1160548812862734E-92</v>
      </c>
      <c r="G536" s="6">
        <f t="shared" si="86"/>
        <v>-1.5200738613236153E-170</v>
      </c>
      <c r="H536" s="6">
        <f t="shared" si="86"/>
        <v>-4.8279796576231171E-271</v>
      </c>
      <c r="I536" s="6">
        <f t="shared" si="86"/>
        <v>0</v>
      </c>
      <c r="J536" s="6">
        <f t="shared" si="86"/>
        <v>0</v>
      </c>
      <c r="K536" s="6">
        <f t="shared" si="86"/>
        <v>0</v>
      </c>
      <c r="L536" s="6">
        <f t="shared" si="86"/>
        <v>0</v>
      </c>
      <c r="M536" s="6">
        <f t="shared" si="86"/>
        <v>0</v>
      </c>
      <c r="N536" s="6">
        <f t="shared" si="86"/>
        <v>0</v>
      </c>
      <c r="O536" s="6">
        <f t="shared" si="86"/>
        <v>0</v>
      </c>
      <c r="P536" s="6">
        <f t="shared" si="86"/>
        <v>0</v>
      </c>
      <c r="Q536" s="6">
        <f t="shared" si="86"/>
        <v>0</v>
      </c>
      <c r="R536" s="6">
        <f t="shared" si="86"/>
        <v>0</v>
      </c>
      <c r="S536" s="6">
        <f t="shared" si="86"/>
        <v>0</v>
      </c>
      <c r="T536" s="6">
        <f t="shared" si="85"/>
        <v>0</v>
      </c>
      <c r="U536" s="6">
        <f t="shared" si="85"/>
        <v>0</v>
      </c>
      <c r="V536" s="6">
        <f t="shared" si="85"/>
        <v>0</v>
      </c>
      <c r="W536" s="6">
        <f t="shared" si="85"/>
        <v>0</v>
      </c>
    </row>
    <row r="537" spans="1:23">
      <c r="A537" s="5">
        <f t="shared" si="84"/>
        <v>0.52800000000000036</v>
      </c>
      <c r="B537" s="10">
        <f t="shared" si="83"/>
        <v>-8.6309314139415916E-6</v>
      </c>
      <c r="D537" s="6">
        <f t="shared" si="86"/>
        <v>-8.6309314139415916E-6</v>
      </c>
      <c r="E537" s="6">
        <f t="shared" si="86"/>
        <v>-9.2039196200005435E-38</v>
      </c>
      <c r="F537" s="6">
        <f t="shared" si="86"/>
        <v>-4.4486268959592663E-93</v>
      </c>
      <c r="G537" s="6">
        <f t="shared" si="86"/>
        <v>-2.9328423107202918E-171</v>
      </c>
      <c r="H537" s="6">
        <f t="shared" si="86"/>
        <v>-3.6647982509574561E-272</v>
      </c>
      <c r="I537" s="6">
        <f t="shared" si="86"/>
        <v>0</v>
      </c>
      <c r="J537" s="6">
        <f t="shared" si="86"/>
        <v>0</v>
      </c>
      <c r="K537" s="6">
        <f t="shared" si="86"/>
        <v>0</v>
      </c>
      <c r="L537" s="6">
        <f t="shared" si="86"/>
        <v>0</v>
      </c>
      <c r="M537" s="6">
        <f t="shared" si="86"/>
        <v>0</v>
      </c>
      <c r="N537" s="6">
        <f t="shared" si="86"/>
        <v>0</v>
      </c>
      <c r="O537" s="6">
        <f t="shared" si="86"/>
        <v>0</v>
      </c>
      <c r="P537" s="6">
        <f t="shared" si="86"/>
        <v>0</v>
      </c>
      <c r="Q537" s="6">
        <f t="shared" si="86"/>
        <v>0</v>
      </c>
      <c r="R537" s="6">
        <f t="shared" si="86"/>
        <v>0</v>
      </c>
      <c r="S537" s="6">
        <f t="shared" si="86"/>
        <v>0</v>
      </c>
      <c r="T537" s="6">
        <f t="shared" si="85"/>
        <v>0</v>
      </c>
      <c r="U537" s="6">
        <f t="shared" si="85"/>
        <v>0</v>
      </c>
      <c r="V537" s="6">
        <f t="shared" si="85"/>
        <v>0</v>
      </c>
      <c r="W537" s="6">
        <f t="shared" si="85"/>
        <v>0</v>
      </c>
    </row>
    <row r="538" spans="1:23">
      <c r="A538" s="5">
        <f t="shared" si="84"/>
        <v>0.52900000000000036</v>
      </c>
      <c r="B538" s="10">
        <f t="shared" si="83"/>
        <v>-7.8847628518049417E-6</v>
      </c>
      <c r="D538" s="6">
        <f t="shared" si="86"/>
        <v>-7.8847628518049417E-6</v>
      </c>
      <c r="E538" s="6">
        <f t="shared" si="86"/>
        <v>-6.1503787767294579E-38</v>
      </c>
      <c r="F538" s="6">
        <f t="shared" si="86"/>
        <v>-1.7666174703497338E-93</v>
      </c>
      <c r="G538" s="6">
        <f t="shared" si="86"/>
        <v>-5.6211600534459093E-172</v>
      </c>
      <c r="H538" s="6">
        <f t="shared" si="86"/>
        <v>-2.7531138474540031E-273</v>
      </c>
      <c r="I538" s="6">
        <f t="shared" si="86"/>
        <v>0</v>
      </c>
      <c r="J538" s="6">
        <f t="shared" si="86"/>
        <v>0</v>
      </c>
      <c r="K538" s="6">
        <f t="shared" si="86"/>
        <v>0</v>
      </c>
      <c r="L538" s="6">
        <f t="shared" si="86"/>
        <v>0</v>
      </c>
      <c r="M538" s="6">
        <f t="shared" si="86"/>
        <v>0</v>
      </c>
      <c r="N538" s="6">
        <f t="shared" si="86"/>
        <v>0</v>
      </c>
      <c r="O538" s="6">
        <f t="shared" si="86"/>
        <v>0</v>
      </c>
      <c r="P538" s="6">
        <f t="shared" si="86"/>
        <v>0</v>
      </c>
      <c r="Q538" s="6">
        <f t="shared" si="86"/>
        <v>0</v>
      </c>
      <c r="R538" s="6">
        <f t="shared" si="86"/>
        <v>0</v>
      </c>
      <c r="S538" s="6">
        <f t="shared" si="86"/>
        <v>0</v>
      </c>
      <c r="T538" s="6">
        <f t="shared" si="85"/>
        <v>0</v>
      </c>
      <c r="U538" s="6">
        <f t="shared" si="85"/>
        <v>0</v>
      </c>
      <c r="V538" s="6">
        <f t="shared" si="85"/>
        <v>0</v>
      </c>
      <c r="W538" s="6">
        <f t="shared" si="85"/>
        <v>0</v>
      </c>
    </row>
    <row r="539" spans="1:23">
      <c r="A539" s="5">
        <f t="shared" si="84"/>
        <v>0.53000000000000036</v>
      </c>
      <c r="B539" s="10">
        <f t="shared" si="83"/>
        <v>-7.2000781118958066E-6</v>
      </c>
      <c r="D539" s="6">
        <f t="shared" si="86"/>
        <v>-7.2000781118958066E-6</v>
      </c>
      <c r="E539" s="6">
        <f t="shared" si="86"/>
        <v>-4.1030430398348957E-38</v>
      </c>
      <c r="F539" s="6">
        <f t="shared" si="86"/>
        <v>-6.9892191267521746E-94</v>
      </c>
      <c r="G539" s="6">
        <f t="shared" si="86"/>
        <v>-1.0701997278137846E-172</v>
      </c>
      <c r="H539" s="6">
        <f t="shared" si="86"/>
        <v>-2.0467728690040207E-274</v>
      </c>
      <c r="I539" s="6">
        <f t="shared" si="86"/>
        <v>0</v>
      </c>
      <c r="J539" s="6">
        <f t="shared" si="86"/>
        <v>0</v>
      </c>
      <c r="K539" s="6">
        <f t="shared" si="86"/>
        <v>0</v>
      </c>
      <c r="L539" s="6">
        <f t="shared" si="86"/>
        <v>0</v>
      </c>
      <c r="M539" s="6">
        <f t="shared" si="86"/>
        <v>0</v>
      </c>
      <c r="N539" s="6">
        <f t="shared" si="86"/>
        <v>0</v>
      </c>
      <c r="O539" s="6">
        <f t="shared" si="86"/>
        <v>0</v>
      </c>
      <c r="P539" s="6">
        <f t="shared" si="86"/>
        <v>0</v>
      </c>
      <c r="Q539" s="6">
        <f t="shared" si="86"/>
        <v>0</v>
      </c>
      <c r="R539" s="6">
        <f t="shared" si="86"/>
        <v>0</v>
      </c>
      <c r="S539" s="6">
        <f t="shared" si="86"/>
        <v>0</v>
      </c>
      <c r="T539" s="6">
        <f t="shared" si="85"/>
        <v>0</v>
      </c>
      <c r="U539" s="6">
        <f t="shared" si="85"/>
        <v>0</v>
      </c>
      <c r="V539" s="6">
        <f t="shared" si="85"/>
        <v>0</v>
      </c>
      <c r="W539" s="6">
        <f t="shared" si="85"/>
        <v>0</v>
      </c>
    </row>
    <row r="540" spans="1:23">
      <c r="A540" s="5">
        <f t="shared" si="84"/>
        <v>0.53100000000000036</v>
      </c>
      <c r="B540" s="10">
        <f t="shared" si="83"/>
        <v>-6.5720772963013226E-6</v>
      </c>
      <c r="D540" s="6">
        <f t="shared" si="86"/>
        <v>-6.5720772963013226E-6</v>
      </c>
      <c r="E540" s="6">
        <f t="shared" si="86"/>
        <v>-2.7326407666882152E-38</v>
      </c>
      <c r="F540" s="6">
        <f t="shared" si="86"/>
        <v>-2.7547225040551108E-94</v>
      </c>
      <c r="G540" s="6">
        <f t="shared" si="86"/>
        <v>-2.0239219083977864E-173</v>
      </c>
      <c r="H540" s="6">
        <f t="shared" si="86"/>
        <v>-1.5058037115170463E-275</v>
      </c>
      <c r="I540" s="6">
        <f t="shared" si="86"/>
        <v>0</v>
      </c>
      <c r="J540" s="6">
        <f t="shared" si="86"/>
        <v>0</v>
      </c>
      <c r="K540" s="6">
        <f t="shared" si="86"/>
        <v>0</v>
      </c>
      <c r="L540" s="6">
        <f t="shared" si="86"/>
        <v>0</v>
      </c>
      <c r="M540" s="6">
        <f t="shared" si="86"/>
        <v>0</v>
      </c>
      <c r="N540" s="6">
        <f t="shared" si="86"/>
        <v>0</v>
      </c>
      <c r="O540" s="6">
        <f t="shared" si="86"/>
        <v>0</v>
      </c>
      <c r="P540" s="6">
        <f t="shared" si="86"/>
        <v>0</v>
      </c>
      <c r="Q540" s="6">
        <f t="shared" si="86"/>
        <v>0</v>
      </c>
      <c r="R540" s="6">
        <f t="shared" si="86"/>
        <v>0</v>
      </c>
      <c r="S540" s="6">
        <f t="shared" si="86"/>
        <v>0</v>
      </c>
      <c r="T540" s="6">
        <f t="shared" si="85"/>
        <v>0</v>
      </c>
      <c r="U540" s="6">
        <f t="shared" si="85"/>
        <v>0</v>
      </c>
      <c r="V540" s="6">
        <f t="shared" si="85"/>
        <v>0</v>
      </c>
      <c r="W540" s="6">
        <f t="shared" si="85"/>
        <v>0</v>
      </c>
    </row>
    <row r="541" spans="1:23">
      <c r="A541" s="5">
        <f t="shared" si="84"/>
        <v>0.53200000000000036</v>
      </c>
      <c r="B541" s="10">
        <f t="shared" si="83"/>
        <v>-5.9963127587290823E-6</v>
      </c>
      <c r="D541" s="6">
        <f t="shared" si="86"/>
        <v>-5.9963127587290823E-6</v>
      </c>
      <c r="E541" s="6">
        <f t="shared" si="86"/>
        <v>-1.8168888496142026E-38</v>
      </c>
      <c r="F541" s="6">
        <f t="shared" si="86"/>
        <v>-1.0816420472279271E-94</v>
      </c>
      <c r="G541" s="6">
        <f t="shared" si="86"/>
        <v>-3.8019030212060157E-174</v>
      </c>
      <c r="H541" s="6">
        <f t="shared" si="86"/>
        <v>-1.0962310090265549E-276</v>
      </c>
      <c r="I541" s="6">
        <f t="shared" si="86"/>
        <v>0</v>
      </c>
      <c r="J541" s="6">
        <f t="shared" si="86"/>
        <v>0</v>
      </c>
      <c r="K541" s="6">
        <f t="shared" si="86"/>
        <v>0</v>
      </c>
      <c r="L541" s="6">
        <f t="shared" si="86"/>
        <v>0</v>
      </c>
      <c r="M541" s="6">
        <f t="shared" si="86"/>
        <v>0</v>
      </c>
      <c r="N541" s="6">
        <f t="shared" si="86"/>
        <v>0</v>
      </c>
      <c r="O541" s="6">
        <f t="shared" si="86"/>
        <v>0</v>
      </c>
      <c r="P541" s="6">
        <f t="shared" si="86"/>
        <v>0</v>
      </c>
      <c r="Q541" s="6">
        <f t="shared" si="86"/>
        <v>0</v>
      </c>
      <c r="R541" s="6">
        <f t="shared" si="86"/>
        <v>0</v>
      </c>
      <c r="S541" s="6">
        <f t="shared" si="86"/>
        <v>0</v>
      </c>
      <c r="T541" s="6">
        <f t="shared" si="85"/>
        <v>0</v>
      </c>
      <c r="U541" s="6">
        <f t="shared" si="85"/>
        <v>0</v>
      </c>
      <c r="V541" s="6">
        <f t="shared" si="85"/>
        <v>0</v>
      </c>
      <c r="W541" s="6">
        <f t="shared" si="85"/>
        <v>0</v>
      </c>
    </row>
    <row r="542" spans="1:23">
      <c r="A542" s="5">
        <f t="shared" si="84"/>
        <v>0.53300000000000036</v>
      </c>
      <c r="B542" s="10">
        <f t="shared" si="83"/>
        <v>-5.4686650620659402E-6</v>
      </c>
      <c r="D542" s="6">
        <f t="shared" si="86"/>
        <v>-5.4686650620659402E-6</v>
      </c>
      <c r="E542" s="6">
        <f t="shared" si="86"/>
        <v>-1.205981362237982E-38</v>
      </c>
      <c r="F542" s="6">
        <f t="shared" si="86"/>
        <v>-4.2309625793472453E-95</v>
      </c>
      <c r="G542" s="6">
        <f t="shared" si="86"/>
        <v>-7.0937352563634107E-175</v>
      </c>
      <c r="H542" s="6">
        <f t="shared" si="86"/>
        <v>-7.8968250013558681E-278</v>
      </c>
      <c r="I542" s="6">
        <f t="shared" si="86"/>
        <v>0</v>
      </c>
      <c r="J542" s="6">
        <f t="shared" si="86"/>
        <v>0</v>
      </c>
      <c r="K542" s="6">
        <f t="shared" si="86"/>
        <v>0</v>
      </c>
      <c r="L542" s="6">
        <f t="shared" si="86"/>
        <v>0</v>
      </c>
      <c r="M542" s="6">
        <f t="shared" si="86"/>
        <v>0</v>
      </c>
      <c r="N542" s="6">
        <f t="shared" si="86"/>
        <v>0</v>
      </c>
      <c r="O542" s="6">
        <f t="shared" si="86"/>
        <v>0</v>
      </c>
      <c r="P542" s="6">
        <f t="shared" si="86"/>
        <v>0</v>
      </c>
      <c r="Q542" s="6">
        <f t="shared" si="86"/>
        <v>0</v>
      </c>
      <c r="R542" s="6">
        <f t="shared" si="86"/>
        <v>0</v>
      </c>
      <c r="S542" s="6">
        <f t="shared" si="86"/>
        <v>0</v>
      </c>
      <c r="T542" s="6">
        <f t="shared" si="85"/>
        <v>0</v>
      </c>
      <c r="U542" s="6">
        <f t="shared" si="85"/>
        <v>0</v>
      </c>
      <c r="V542" s="6">
        <f t="shared" si="85"/>
        <v>0</v>
      </c>
      <c r="W542" s="6">
        <f t="shared" si="85"/>
        <v>0</v>
      </c>
    </row>
    <row r="543" spans="1:23">
      <c r="A543" s="5">
        <f t="shared" si="84"/>
        <v>0.53400000000000036</v>
      </c>
      <c r="B543" s="10">
        <f t="shared" si="83"/>
        <v>-4.9853204385883052E-6</v>
      </c>
      <c r="D543" s="6">
        <f t="shared" si="86"/>
        <v>-4.9853204385883052E-6</v>
      </c>
      <c r="E543" s="6">
        <f t="shared" si="86"/>
        <v>-7.9912793837247724E-39</v>
      </c>
      <c r="F543" s="6">
        <f t="shared" si="86"/>
        <v>-1.6486866167132028E-95</v>
      </c>
      <c r="G543" s="6">
        <f t="shared" si="86"/>
        <v>-1.3146308508201151E-175</v>
      </c>
      <c r="H543" s="6">
        <f t="shared" si="86"/>
        <v>-5.6286116730904361E-279</v>
      </c>
      <c r="I543" s="6">
        <f t="shared" si="86"/>
        <v>0</v>
      </c>
      <c r="J543" s="6">
        <f t="shared" si="86"/>
        <v>0</v>
      </c>
      <c r="K543" s="6">
        <f t="shared" si="86"/>
        <v>0</v>
      </c>
      <c r="L543" s="6">
        <f t="shared" si="86"/>
        <v>0</v>
      </c>
      <c r="M543" s="6">
        <f t="shared" si="86"/>
        <v>0</v>
      </c>
      <c r="N543" s="6">
        <f t="shared" si="86"/>
        <v>0</v>
      </c>
      <c r="O543" s="6">
        <f t="shared" si="86"/>
        <v>0</v>
      </c>
      <c r="P543" s="6">
        <f t="shared" si="86"/>
        <v>0</v>
      </c>
      <c r="Q543" s="6">
        <f t="shared" si="86"/>
        <v>0</v>
      </c>
      <c r="R543" s="6">
        <f t="shared" si="86"/>
        <v>0</v>
      </c>
      <c r="S543" s="6">
        <f t="shared" si="86"/>
        <v>0</v>
      </c>
      <c r="T543" s="6">
        <f t="shared" si="85"/>
        <v>0</v>
      </c>
      <c r="U543" s="6">
        <f t="shared" si="85"/>
        <v>0</v>
      </c>
      <c r="V543" s="6">
        <f t="shared" si="85"/>
        <v>0</v>
      </c>
      <c r="W543" s="6">
        <f t="shared" si="85"/>
        <v>0</v>
      </c>
    </row>
    <row r="544" spans="1:23">
      <c r="A544" s="5">
        <f t="shared" si="84"/>
        <v>0.53500000000000036</v>
      </c>
      <c r="B544" s="10">
        <f t="shared" si="83"/>
        <v>-4.5427496689208323E-6</v>
      </c>
      <c r="D544" s="6">
        <f t="shared" si="86"/>
        <v>-4.5427496689208323E-6</v>
      </c>
      <c r="E544" s="6">
        <f t="shared" si="86"/>
        <v>-5.2863092342665524E-39</v>
      </c>
      <c r="F544" s="6">
        <f t="shared" si="86"/>
        <v>-6.3999076507633084E-96</v>
      </c>
      <c r="G544" s="6">
        <f t="shared" si="86"/>
        <v>-2.4197793256964084E-176</v>
      </c>
      <c r="H544" s="6">
        <f t="shared" si="86"/>
        <v>-3.9694465558695093E-280</v>
      </c>
      <c r="I544" s="6">
        <f t="shared" si="86"/>
        <v>0</v>
      </c>
      <c r="J544" s="6">
        <f t="shared" si="86"/>
        <v>0</v>
      </c>
      <c r="K544" s="6">
        <f t="shared" si="86"/>
        <v>0</v>
      </c>
      <c r="L544" s="6">
        <f t="shared" si="86"/>
        <v>0</v>
      </c>
      <c r="M544" s="6">
        <f t="shared" si="86"/>
        <v>0</v>
      </c>
      <c r="N544" s="6">
        <f t="shared" si="86"/>
        <v>0</v>
      </c>
      <c r="O544" s="6">
        <f t="shared" si="86"/>
        <v>0</v>
      </c>
      <c r="P544" s="6">
        <f t="shared" si="86"/>
        <v>0</v>
      </c>
      <c r="Q544" s="6">
        <f t="shared" si="86"/>
        <v>0</v>
      </c>
      <c r="R544" s="6">
        <f t="shared" si="86"/>
        <v>0</v>
      </c>
      <c r="S544" s="6">
        <f t="shared" si="86"/>
        <v>0</v>
      </c>
      <c r="T544" s="6">
        <f t="shared" si="85"/>
        <v>0</v>
      </c>
      <c r="U544" s="6">
        <f t="shared" si="85"/>
        <v>0</v>
      </c>
      <c r="V544" s="6">
        <f t="shared" si="85"/>
        <v>0</v>
      </c>
      <c r="W544" s="6">
        <f t="shared" si="85"/>
        <v>0</v>
      </c>
    </row>
    <row r="545" spans="1:23">
      <c r="A545" s="5">
        <f t="shared" si="84"/>
        <v>0.53600000000000037</v>
      </c>
      <c r="B545" s="10">
        <f t="shared" si="83"/>
        <v>-4.1376882998415596E-6</v>
      </c>
      <c r="D545" s="6">
        <f t="shared" si="86"/>
        <v>-4.1376882998415596E-6</v>
      </c>
      <c r="E545" s="6">
        <f t="shared" si="86"/>
        <v>-3.4909721572172145E-39</v>
      </c>
      <c r="F545" s="6">
        <f t="shared" si="86"/>
        <v>-2.4747954142571403E-96</v>
      </c>
      <c r="G545" s="6">
        <f t="shared" si="86"/>
        <v>-4.4236315988786915E-177</v>
      </c>
      <c r="H545" s="6">
        <f t="shared" si="86"/>
        <v>-2.769618891228753E-281</v>
      </c>
      <c r="I545" s="6">
        <f t="shared" si="86"/>
        <v>0</v>
      </c>
      <c r="J545" s="6">
        <f t="shared" si="86"/>
        <v>0</v>
      </c>
      <c r="K545" s="6">
        <f t="shared" si="86"/>
        <v>0</v>
      </c>
      <c r="L545" s="6">
        <f t="shared" si="86"/>
        <v>0</v>
      </c>
      <c r="M545" s="6">
        <f t="shared" si="86"/>
        <v>0</v>
      </c>
      <c r="N545" s="6">
        <f t="shared" si="86"/>
        <v>0</v>
      </c>
      <c r="O545" s="6">
        <f t="shared" si="86"/>
        <v>0</v>
      </c>
      <c r="P545" s="6">
        <f t="shared" si="86"/>
        <v>0</v>
      </c>
      <c r="Q545" s="6">
        <f t="shared" si="86"/>
        <v>0</v>
      </c>
      <c r="R545" s="6">
        <f t="shared" si="86"/>
        <v>0</v>
      </c>
      <c r="S545" s="6">
        <f t="shared" si="86"/>
        <v>0</v>
      </c>
      <c r="T545" s="6">
        <f t="shared" si="85"/>
        <v>0</v>
      </c>
      <c r="U545" s="6">
        <f t="shared" si="85"/>
        <v>0</v>
      </c>
      <c r="V545" s="6">
        <f t="shared" si="85"/>
        <v>0</v>
      </c>
      <c r="W545" s="6">
        <f t="shared" si="85"/>
        <v>0</v>
      </c>
    </row>
    <row r="546" spans="1:23">
      <c r="A546" s="5">
        <f t="shared" si="84"/>
        <v>0.53700000000000037</v>
      </c>
      <c r="B546" s="10">
        <f t="shared" si="83"/>
        <v>-3.7671181248869519E-6</v>
      </c>
      <c r="D546" s="6">
        <f t="shared" si="86"/>
        <v>-3.7671181248869519E-6</v>
      </c>
      <c r="E546" s="6">
        <f t="shared" si="86"/>
        <v>-2.3014142734348033E-39</v>
      </c>
      <c r="F546" s="6">
        <f t="shared" si="86"/>
        <v>-9.5329695570353688E-97</v>
      </c>
      <c r="G546" s="6">
        <f t="shared" si="86"/>
        <v>-8.0315892709800476E-178</v>
      </c>
      <c r="H546" s="6">
        <f t="shared" si="86"/>
        <v>-1.9118457811861065E-282</v>
      </c>
      <c r="I546" s="6">
        <f t="shared" si="86"/>
        <v>0</v>
      </c>
      <c r="J546" s="6">
        <f t="shared" si="86"/>
        <v>0</v>
      </c>
      <c r="K546" s="6">
        <f t="shared" si="86"/>
        <v>0</v>
      </c>
      <c r="L546" s="6">
        <f t="shared" si="86"/>
        <v>0</v>
      </c>
      <c r="M546" s="6">
        <f t="shared" si="86"/>
        <v>0</v>
      </c>
      <c r="N546" s="6">
        <f t="shared" si="86"/>
        <v>0</v>
      </c>
      <c r="O546" s="6">
        <f t="shared" si="86"/>
        <v>0</v>
      </c>
      <c r="P546" s="6">
        <f t="shared" si="86"/>
        <v>0</v>
      </c>
      <c r="Q546" s="6">
        <f t="shared" si="86"/>
        <v>0</v>
      </c>
      <c r="R546" s="6">
        <f t="shared" si="86"/>
        <v>0</v>
      </c>
      <c r="S546" s="6">
        <f t="shared" si="86"/>
        <v>0</v>
      </c>
      <c r="T546" s="6">
        <f t="shared" si="85"/>
        <v>0</v>
      </c>
      <c r="U546" s="6">
        <f t="shared" si="85"/>
        <v>0</v>
      </c>
      <c r="V546" s="6">
        <f t="shared" si="85"/>
        <v>0</v>
      </c>
      <c r="W546" s="6">
        <f t="shared" si="85"/>
        <v>0</v>
      </c>
    </row>
    <row r="547" spans="1:23">
      <c r="A547" s="5">
        <f t="shared" si="84"/>
        <v>0.53800000000000037</v>
      </c>
      <c r="B547" s="10">
        <f t="shared" si="83"/>
        <v>-3.4282498554205118E-6</v>
      </c>
      <c r="D547" s="6">
        <f t="shared" si="86"/>
        <v>-3.4282498554205118E-6</v>
      </c>
      <c r="E547" s="6">
        <f t="shared" si="86"/>
        <v>-1.5145891129762695E-39</v>
      </c>
      <c r="F547" s="6">
        <f t="shared" si="86"/>
        <v>-3.6579157502900205E-97</v>
      </c>
      <c r="G547" s="6">
        <f t="shared" si="86"/>
        <v>-1.4482096385619792E-178</v>
      </c>
      <c r="H547" s="6">
        <f t="shared" si="86"/>
        <v>-1.30559905146998E-283</v>
      </c>
      <c r="I547" s="6">
        <f t="shared" si="86"/>
        <v>0</v>
      </c>
      <c r="J547" s="6">
        <f t="shared" si="86"/>
        <v>0</v>
      </c>
      <c r="K547" s="6">
        <f t="shared" si="86"/>
        <v>0</v>
      </c>
      <c r="L547" s="6">
        <f t="shared" si="86"/>
        <v>0</v>
      </c>
      <c r="M547" s="6">
        <f t="shared" si="86"/>
        <v>0</v>
      </c>
      <c r="N547" s="6">
        <f t="shared" si="86"/>
        <v>0</v>
      </c>
      <c r="O547" s="6">
        <f t="shared" si="86"/>
        <v>0</v>
      </c>
      <c r="P547" s="6">
        <f t="shared" si="86"/>
        <v>0</v>
      </c>
      <c r="Q547" s="6">
        <f t="shared" si="86"/>
        <v>0</v>
      </c>
      <c r="R547" s="6">
        <f t="shared" si="86"/>
        <v>0</v>
      </c>
      <c r="S547" s="6">
        <f t="shared" ref="S547:W562" si="87">EXP($A547-S$4*EXP(4*$A547))*(-64*S$4^3*EXP(12*$A547) +240*S$4^2*EXP(8*$A547)-120*S$4*EXP(4*$A547))</f>
        <v>0</v>
      </c>
      <c r="T547" s="6">
        <f t="shared" si="87"/>
        <v>0</v>
      </c>
      <c r="U547" s="6">
        <f t="shared" si="87"/>
        <v>0</v>
      </c>
      <c r="V547" s="6">
        <f t="shared" si="87"/>
        <v>0</v>
      </c>
      <c r="W547" s="6">
        <f t="shared" si="87"/>
        <v>0</v>
      </c>
    </row>
    <row r="548" spans="1:23">
      <c r="A548" s="5">
        <f t="shared" si="84"/>
        <v>0.53900000000000037</v>
      </c>
      <c r="B548" s="10">
        <f t="shared" si="83"/>
        <v>-3.118506913396953E-6</v>
      </c>
      <c r="D548" s="6">
        <f t="shared" ref="D548:S563" si="88">EXP($A548-D$4*EXP(4*$A548))*(-64*D$4^3*EXP(12*$A548) +240*D$4^2*EXP(8*$A548)-120*D$4*EXP(4*$A548))</f>
        <v>-3.118506913396953E-6</v>
      </c>
      <c r="E548" s="6">
        <f t="shared" si="88"/>
        <v>-9.9504672124447986E-40</v>
      </c>
      <c r="F548" s="6">
        <f t="shared" si="88"/>
        <v>-1.3981347612166589E-97</v>
      </c>
      <c r="G548" s="6">
        <f t="shared" si="88"/>
        <v>-2.5933240396749734E-179</v>
      </c>
      <c r="H548" s="6">
        <f t="shared" si="88"/>
        <v>-8.8200729817365424E-285</v>
      </c>
      <c r="I548" s="6">
        <f t="shared" si="88"/>
        <v>0</v>
      </c>
      <c r="J548" s="6">
        <f t="shared" si="88"/>
        <v>0</v>
      </c>
      <c r="K548" s="6">
        <f t="shared" si="88"/>
        <v>0</v>
      </c>
      <c r="L548" s="6">
        <f t="shared" si="88"/>
        <v>0</v>
      </c>
      <c r="M548" s="6">
        <f t="shared" si="88"/>
        <v>0</v>
      </c>
      <c r="N548" s="6">
        <f t="shared" si="88"/>
        <v>0</v>
      </c>
      <c r="O548" s="6">
        <f t="shared" si="88"/>
        <v>0</v>
      </c>
      <c r="P548" s="6">
        <f t="shared" si="88"/>
        <v>0</v>
      </c>
      <c r="Q548" s="6">
        <f t="shared" si="88"/>
        <v>0</v>
      </c>
      <c r="R548" s="6">
        <f t="shared" si="88"/>
        <v>0</v>
      </c>
      <c r="S548" s="6">
        <f t="shared" si="88"/>
        <v>0</v>
      </c>
      <c r="T548" s="6">
        <f t="shared" si="87"/>
        <v>0</v>
      </c>
      <c r="U548" s="6">
        <f t="shared" si="87"/>
        <v>0</v>
      </c>
      <c r="V548" s="6">
        <f t="shared" si="87"/>
        <v>0</v>
      </c>
      <c r="W548" s="6">
        <f t="shared" si="87"/>
        <v>0</v>
      </c>
    </row>
    <row r="549" spans="1:23">
      <c r="A549" s="5">
        <f t="shared" si="84"/>
        <v>0.54000000000000037</v>
      </c>
      <c r="B549" s="10">
        <f t="shared" si="83"/>
        <v>-2.835510280486151E-6</v>
      </c>
      <c r="D549" s="6">
        <f t="shared" si="88"/>
        <v>-2.835510280486151E-6</v>
      </c>
      <c r="E549" s="6">
        <f t="shared" si="88"/>
        <v>-6.5258595041109783E-40</v>
      </c>
      <c r="F549" s="6">
        <f t="shared" si="88"/>
        <v>-5.3231344780623033E-98</v>
      </c>
      <c r="G549" s="6">
        <f t="shared" si="88"/>
        <v>-4.6117473390071235E-180</v>
      </c>
      <c r="H549" s="6">
        <f t="shared" si="88"/>
        <v>-5.8941488567902373E-286</v>
      </c>
      <c r="I549" s="6">
        <f t="shared" si="88"/>
        <v>0</v>
      </c>
      <c r="J549" s="6">
        <f t="shared" si="88"/>
        <v>0</v>
      </c>
      <c r="K549" s="6">
        <f t="shared" si="88"/>
        <v>0</v>
      </c>
      <c r="L549" s="6">
        <f t="shared" si="88"/>
        <v>0</v>
      </c>
      <c r="M549" s="6">
        <f t="shared" si="88"/>
        <v>0</v>
      </c>
      <c r="N549" s="6">
        <f t="shared" si="88"/>
        <v>0</v>
      </c>
      <c r="O549" s="6">
        <f t="shared" si="88"/>
        <v>0</v>
      </c>
      <c r="P549" s="6">
        <f t="shared" si="88"/>
        <v>0</v>
      </c>
      <c r="Q549" s="6">
        <f t="shared" si="88"/>
        <v>0</v>
      </c>
      <c r="R549" s="6">
        <f t="shared" si="88"/>
        <v>0</v>
      </c>
      <c r="S549" s="6">
        <f t="shared" si="88"/>
        <v>0</v>
      </c>
      <c r="T549" s="6">
        <f t="shared" si="87"/>
        <v>0</v>
      </c>
      <c r="U549" s="6">
        <f t="shared" si="87"/>
        <v>0</v>
      </c>
      <c r="V549" s="6">
        <f t="shared" si="87"/>
        <v>0</v>
      </c>
      <c r="W549" s="6">
        <f t="shared" si="87"/>
        <v>0</v>
      </c>
    </row>
    <row r="550" spans="1:23">
      <c r="A550" s="5">
        <f t="shared" si="84"/>
        <v>0.54100000000000037</v>
      </c>
      <c r="B550" s="10">
        <f t="shared" si="83"/>
        <v>-2.5770643415146708E-6</v>
      </c>
      <c r="D550" s="6">
        <f t="shared" si="88"/>
        <v>-2.5770643415146708E-6</v>
      </c>
      <c r="E550" s="6">
        <f t="shared" si="88"/>
        <v>-4.2724259960504487E-40</v>
      </c>
      <c r="F550" s="6">
        <f t="shared" si="88"/>
        <v>-2.0187480079594596E-98</v>
      </c>
      <c r="G550" s="6">
        <f t="shared" si="88"/>
        <v>-8.144145110946463E-181</v>
      </c>
      <c r="H550" s="6">
        <f t="shared" si="88"/>
        <v>-3.8961682043077291E-287</v>
      </c>
      <c r="I550" s="6">
        <f t="shared" si="88"/>
        <v>0</v>
      </c>
      <c r="J550" s="6">
        <f t="shared" si="88"/>
        <v>0</v>
      </c>
      <c r="K550" s="6">
        <f t="shared" si="88"/>
        <v>0</v>
      </c>
      <c r="L550" s="6">
        <f t="shared" si="88"/>
        <v>0</v>
      </c>
      <c r="M550" s="6">
        <f t="shared" si="88"/>
        <v>0</v>
      </c>
      <c r="N550" s="6">
        <f t="shared" si="88"/>
        <v>0</v>
      </c>
      <c r="O550" s="6">
        <f t="shared" si="88"/>
        <v>0</v>
      </c>
      <c r="P550" s="6">
        <f t="shared" si="88"/>
        <v>0</v>
      </c>
      <c r="Q550" s="6">
        <f t="shared" si="88"/>
        <v>0</v>
      </c>
      <c r="R550" s="6">
        <f t="shared" si="88"/>
        <v>0</v>
      </c>
      <c r="S550" s="6">
        <f t="shared" si="88"/>
        <v>0</v>
      </c>
      <c r="T550" s="6">
        <f t="shared" si="87"/>
        <v>0</v>
      </c>
      <c r="U550" s="6">
        <f t="shared" si="87"/>
        <v>0</v>
      </c>
      <c r="V550" s="6">
        <f t="shared" si="87"/>
        <v>0</v>
      </c>
      <c r="W550" s="6">
        <f t="shared" si="87"/>
        <v>0</v>
      </c>
    </row>
    <row r="551" spans="1:23">
      <c r="A551" s="5">
        <f t="shared" si="84"/>
        <v>0.54200000000000037</v>
      </c>
      <c r="B551" s="10">
        <f t="shared" si="83"/>
        <v>-2.3411436633468994E-6</v>
      </c>
      <c r="D551" s="6">
        <f t="shared" si="88"/>
        <v>-2.3411436633468994E-6</v>
      </c>
      <c r="E551" s="6">
        <f t="shared" si="88"/>
        <v>-2.7922283184128594E-40</v>
      </c>
      <c r="F551" s="6">
        <f t="shared" si="88"/>
        <v>-7.6258143044535423E-99</v>
      </c>
      <c r="G551" s="6">
        <f t="shared" si="88"/>
        <v>-1.4281855655852104E-181</v>
      </c>
      <c r="H551" s="6">
        <f t="shared" si="88"/>
        <v>-2.5474343821953336E-288</v>
      </c>
      <c r="I551" s="6">
        <f t="shared" si="88"/>
        <v>0</v>
      </c>
      <c r="J551" s="6">
        <f t="shared" si="88"/>
        <v>0</v>
      </c>
      <c r="K551" s="6">
        <f t="shared" si="88"/>
        <v>0</v>
      </c>
      <c r="L551" s="6">
        <f t="shared" si="88"/>
        <v>0</v>
      </c>
      <c r="M551" s="6">
        <f t="shared" si="88"/>
        <v>0</v>
      </c>
      <c r="N551" s="6">
        <f t="shared" si="88"/>
        <v>0</v>
      </c>
      <c r="O551" s="6">
        <f t="shared" si="88"/>
        <v>0</v>
      </c>
      <c r="P551" s="6">
        <f t="shared" si="88"/>
        <v>0</v>
      </c>
      <c r="Q551" s="6">
        <f t="shared" si="88"/>
        <v>0</v>
      </c>
      <c r="R551" s="6">
        <f t="shared" si="88"/>
        <v>0</v>
      </c>
      <c r="S551" s="6">
        <f t="shared" si="88"/>
        <v>0</v>
      </c>
      <c r="T551" s="6">
        <f t="shared" si="87"/>
        <v>0</v>
      </c>
      <c r="U551" s="6">
        <f t="shared" si="87"/>
        <v>0</v>
      </c>
      <c r="V551" s="6">
        <f t="shared" si="87"/>
        <v>0</v>
      </c>
      <c r="W551" s="6">
        <f t="shared" si="87"/>
        <v>0</v>
      </c>
    </row>
    <row r="552" spans="1:23">
      <c r="A552" s="5">
        <f t="shared" si="84"/>
        <v>0.54300000000000037</v>
      </c>
      <c r="B552" s="10">
        <f t="shared" si="83"/>
        <v>-2.1258806533612039E-6</v>
      </c>
      <c r="D552" s="6">
        <f t="shared" si="88"/>
        <v>-2.1258806533612039E-6</v>
      </c>
      <c r="E552" s="6">
        <f t="shared" si="88"/>
        <v>-1.8216452639008715E-40</v>
      </c>
      <c r="F552" s="6">
        <f t="shared" si="88"/>
        <v>-2.8692799675316382E-99</v>
      </c>
      <c r="G552" s="6">
        <f t="shared" si="88"/>
        <v>-2.4869710342357749E-182</v>
      </c>
      <c r="H552" s="6">
        <f t="shared" si="88"/>
        <v>-1.6473959030090097E-289</v>
      </c>
      <c r="I552" s="6">
        <f t="shared" si="88"/>
        <v>0</v>
      </c>
      <c r="J552" s="6">
        <f t="shared" si="88"/>
        <v>0</v>
      </c>
      <c r="K552" s="6">
        <f t="shared" si="88"/>
        <v>0</v>
      </c>
      <c r="L552" s="6">
        <f t="shared" si="88"/>
        <v>0</v>
      </c>
      <c r="M552" s="6">
        <f t="shared" si="88"/>
        <v>0</v>
      </c>
      <c r="N552" s="6">
        <f t="shared" si="88"/>
        <v>0</v>
      </c>
      <c r="O552" s="6">
        <f t="shared" si="88"/>
        <v>0</v>
      </c>
      <c r="P552" s="6">
        <f t="shared" si="88"/>
        <v>0</v>
      </c>
      <c r="Q552" s="6">
        <f t="shared" si="88"/>
        <v>0</v>
      </c>
      <c r="R552" s="6">
        <f t="shared" si="88"/>
        <v>0</v>
      </c>
      <c r="S552" s="6">
        <f t="shared" si="88"/>
        <v>0</v>
      </c>
      <c r="T552" s="6">
        <f t="shared" si="87"/>
        <v>0</v>
      </c>
      <c r="U552" s="6">
        <f t="shared" si="87"/>
        <v>0</v>
      </c>
      <c r="V552" s="6">
        <f t="shared" si="87"/>
        <v>0</v>
      </c>
      <c r="W552" s="6">
        <f t="shared" si="87"/>
        <v>0</v>
      </c>
    </row>
    <row r="553" spans="1:23">
      <c r="A553" s="5">
        <f t="shared" si="84"/>
        <v>0.54400000000000037</v>
      </c>
      <c r="B553" s="10">
        <f t="shared" si="83"/>
        <v>-1.9295540445836699E-6</v>
      </c>
      <c r="D553" s="6">
        <f t="shared" si="88"/>
        <v>-1.9295540445836699E-6</v>
      </c>
      <c r="E553" s="6">
        <f t="shared" si="88"/>
        <v>-1.1863426280087613E-40</v>
      </c>
      <c r="F553" s="6">
        <f t="shared" si="88"/>
        <v>-1.0753140751402191E-99</v>
      </c>
      <c r="G553" s="6">
        <f t="shared" si="88"/>
        <v>-4.3002284686864001E-183</v>
      </c>
      <c r="H553" s="6">
        <f t="shared" si="88"/>
        <v>-1.0536673070468529E-290</v>
      </c>
      <c r="I553" s="6">
        <f t="shared" si="88"/>
        <v>0</v>
      </c>
      <c r="J553" s="6">
        <f t="shared" si="88"/>
        <v>0</v>
      </c>
      <c r="K553" s="6">
        <f t="shared" si="88"/>
        <v>0</v>
      </c>
      <c r="L553" s="6">
        <f t="shared" si="88"/>
        <v>0</v>
      </c>
      <c r="M553" s="6">
        <f t="shared" si="88"/>
        <v>0</v>
      </c>
      <c r="N553" s="6">
        <f t="shared" si="88"/>
        <v>0</v>
      </c>
      <c r="O553" s="6">
        <f t="shared" si="88"/>
        <v>0</v>
      </c>
      <c r="P553" s="6">
        <f t="shared" si="88"/>
        <v>0</v>
      </c>
      <c r="Q553" s="6">
        <f t="shared" si="88"/>
        <v>0</v>
      </c>
      <c r="R553" s="6">
        <f t="shared" si="88"/>
        <v>0</v>
      </c>
      <c r="S553" s="6">
        <f t="shared" si="88"/>
        <v>0</v>
      </c>
      <c r="T553" s="6">
        <f t="shared" si="87"/>
        <v>0</v>
      </c>
      <c r="U553" s="6">
        <f t="shared" si="87"/>
        <v>0</v>
      </c>
      <c r="V553" s="6">
        <f t="shared" si="87"/>
        <v>0</v>
      </c>
      <c r="W553" s="6">
        <f t="shared" si="87"/>
        <v>0</v>
      </c>
    </row>
    <row r="554" spans="1:23">
      <c r="A554" s="5">
        <f t="shared" si="84"/>
        <v>0.54500000000000037</v>
      </c>
      <c r="B554" s="10">
        <f t="shared" si="83"/>
        <v>-1.7505781573280839E-6</v>
      </c>
      <c r="D554" s="6">
        <f t="shared" si="88"/>
        <v>-1.7505781573280839E-6</v>
      </c>
      <c r="E554" s="6">
        <f t="shared" si="88"/>
        <v>-7.7123519042947954E-41</v>
      </c>
      <c r="F554" s="6">
        <f t="shared" si="88"/>
        <v>-4.0138998120454628E-100</v>
      </c>
      <c r="G554" s="6">
        <f t="shared" si="88"/>
        <v>-7.3830322084816171E-184</v>
      </c>
      <c r="H554" s="6">
        <f t="shared" si="88"/>
        <v>-6.6650034828071603E-292</v>
      </c>
      <c r="I554" s="6">
        <f t="shared" si="88"/>
        <v>0</v>
      </c>
      <c r="J554" s="6">
        <f t="shared" si="88"/>
        <v>0</v>
      </c>
      <c r="K554" s="6">
        <f t="shared" si="88"/>
        <v>0</v>
      </c>
      <c r="L554" s="6">
        <f t="shared" si="88"/>
        <v>0</v>
      </c>
      <c r="M554" s="6">
        <f t="shared" si="88"/>
        <v>0</v>
      </c>
      <c r="N554" s="6">
        <f t="shared" si="88"/>
        <v>0</v>
      </c>
      <c r="O554" s="6">
        <f t="shared" si="88"/>
        <v>0</v>
      </c>
      <c r="P554" s="6">
        <f t="shared" si="88"/>
        <v>0</v>
      </c>
      <c r="Q554" s="6">
        <f t="shared" si="88"/>
        <v>0</v>
      </c>
      <c r="R554" s="6">
        <f t="shared" si="88"/>
        <v>0</v>
      </c>
      <c r="S554" s="6">
        <f t="shared" si="88"/>
        <v>0</v>
      </c>
      <c r="T554" s="6">
        <f t="shared" si="87"/>
        <v>0</v>
      </c>
      <c r="U554" s="6">
        <f t="shared" si="87"/>
        <v>0</v>
      </c>
      <c r="V554" s="6">
        <f t="shared" si="87"/>
        <v>0</v>
      </c>
      <c r="W554" s="6">
        <f t="shared" si="87"/>
        <v>0</v>
      </c>
    </row>
    <row r="555" spans="1:23">
      <c r="A555" s="5">
        <f t="shared" si="84"/>
        <v>0.54600000000000037</v>
      </c>
      <c r="B555" s="10">
        <f t="shared" si="83"/>
        <v>-1.5874928898559928E-6</v>
      </c>
      <c r="D555" s="6">
        <f t="shared" si="88"/>
        <v>-1.5874928898559928E-6</v>
      </c>
      <c r="E555" s="6">
        <f t="shared" si="88"/>
        <v>-5.004847301141728E-41</v>
      </c>
      <c r="F555" s="6">
        <f t="shared" si="88"/>
        <v>-1.4923118292503424E-100</v>
      </c>
      <c r="G555" s="6">
        <f t="shared" si="88"/>
        <v>-1.2586010557008483E-184</v>
      </c>
      <c r="H555" s="6">
        <f t="shared" si="88"/>
        <v>-4.1693594248735246E-293</v>
      </c>
      <c r="I555" s="6">
        <f t="shared" si="88"/>
        <v>0</v>
      </c>
      <c r="J555" s="6">
        <f t="shared" si="88"/>
        <v>0</v>
      </c>
      <c r="K555" s="6">
        <f t="shared" si="88"/>
        <v>0</v>
      </c>
      <c r="L555" s="6">
        <f t="shared" si="88"/>
        <v>0</v>
      </c>
      <c r="M555" s="6">
        <f t="shared" si="88"/>
        <v>0</v>
      </c>
      <c r="N555" s="6">
        <f t="shared" si="88"/>
        <v>0</v>
      </c>
      <c r="O555" s="6">
        <f t="shared" si="88"/>
        <v>0</v>
      </c>
      <c r="P555" s="6">
        <f t="shared" si="88"/>
        <v>0</v>
      </c>
      <c r="Q555" s="6">
        <f t="shared" si="88"/>
        <v>0</v>
      </c>
      <c r="R555" s="6">
        <f t="shared" si="88"/>
        <v>0</v>
      </c>
      <c r="S555" s="6">
        <f t="shared" si="88"/>
        <v>0</v>
      </c>
      <c r="T555" s="6">
        <f t="shared" si="87"/>
        <v>0</v>
      </c>
      <c r="U555" s="6">
        <f t="shared" si="87"/>
        <v>0</v>
      </c>
      <c r="V555" s="6">
        <f t="shared" si="87"/>
        <v>0</v>
      </c>
      <c r="W555" s="6">
        <f t="shared" si="87"/>
        <v>0</v>
      </c>
    </row>
    <row r="556" spans="1:23">
      <c r="A556" s="5">
        <f t="shared" si="84"/>
        <v>0.54700000000000037</v>
      </c>
      <c r="B556" s="10">
        <f t="shared" si="83"/>
        <v>-1.4389543931205133E-6</v>
      </c>
      <c r="D556" s="6">
        <f t="shared" si="88"/>
        <v>-1.4389543931205133E-6</v>
      </c>
      <c r="E556" s="6">
        <f t="shared" si="88"/>
        <v>-3.2420448822014915E-41</v>
      </c>
      <c r="F556" s="6">
        <f t="shared" si="88"/>
        <v>-5.5259573028981226E-101</v>
      </c>
      <c r="G556" s="6">
        <f t="shared" si="88"/>
        <v>-2.1302919786450392E-185</v>
      </c>
      <c r="H556" s="6">
        <f t="shared" si="88"/>
        <v>-2.5792356316807862E-294</v>
      </c>
      <c r="I556" s="6">
        <f t="shared" si="88"/>
        <v>0</v>
      </c>
      <c r="J556" s="6">
        <f t="shared" si="88"/>
        <v>0</v>
      </c>
      <c r="K556" s="6">
        <f t="shared" si="88"/>
        <v>0</v>
      </c>
      <c r="L556" s="6">
        <f t="shared" si="88"/>
        <v>0</v>
      </c>
      <c r="M556" s="6">
        <f t="shared" si="88"/>
        <v>0</v>
      </c>
      <c r="N556" s="6">
        <f t="shared" si="88"/>
        <v>0</v>
      </c>
      <c r="O556" s="6">
        <f t="shared" si="88"/>
        <v>0</v>
      </c>
      <c r="P556" s="6">
        <f t="shared" si="88"/>
        <v>0</v>
      </c>
      <c r="Q556" s="6">
        <f t="shared" si="88"/>
        <v>0</v>
      </c>
      <c r="R556" s="6">
        <f t="shared" si="88"/>
        <v>0</v>
      </c>
      <c r="S556" s="6">
        <f t="shared" si="88"/>
        <v>0</v>
      </c>
      <c r="T556" s="6">
        <f t="shared" si="87"/>
        <v>0</v>
      </c>
      <c r="U556" s="6">
        <f t="shared" si="87"/>
        <v>0</v>
      </c>
      <c r="V556" s="6">
        <f t="shared" si="87"/>
        <v>0</v>
      </c>
      <c r="W556" s="6">
        <f t="shared" si="87"/>
        <v>0</v>
      </c>
    </row>
    <row r="557" spans="1:23">
      <c r="A557" s="5">
        <f t="shared" si="84"/>
        <v>0.54800000000000038</v>
      </c>
      <c r="B557" s="10">
        <f t="shared" si="83"/>
        <v>-1.3037263870948304E-6</v>
      </c>
      <c r="D557" s="6">
        <f t="shared" si="88"/>
        <v>-1.3037263870948304E-6</v>
      </c>
      <c r="E557" s="6">
        <f t="shared" si="88"/>
        <v>-2.0963717752574641E-41</v>
      </c>
      <c r="F557" s="6">
        <f t="shared" si="88"/>
        <v>-2.0379961760850387E-101</v>
      </c>
      <c r="G557" s="6">
        <f t="shared" si="88"/>
        <v>-3.579937550059946E-186</v>
      </c>
      <c r="H557" s="6">
        <f t="shared" si="88"/>
        <v>-1.5777783983339887E-295</v>
      </c>
      <c r="I557" s="6">
        <f t="shared" si="88"/>
        <v>0</v>
      </c>
      <c r="J557" s="6">
        <f t="shared" si="88"/>
        <v>0</v>
      </c>
      <c r="K557" s="6">
        <f t="shared" si="88"/>
        <v>0</v>
      </c>
      <c r="L557" s="6">
        <f t="shared" si="88"/>
        <v>0</v>
      </c>
      <c r="M557" s="6">
        <f t="shared" si="88"/>
        <v>0</v>
      </c>
      <c r="N557" s="6">
        <f t="shared" si="88"/>
        <v>0</v>
      </c>
      <c r="O557" s="6">
        <f t="shared" si="88"/>
        <v>0</v>
      </c>
      <c r="P557" s="6">
        <f t="shared" si="88"/>
        <v>0</v>
      </c>
      <c r="Q557" s="6">
        <f t="shared" si="88"/>
        <v>0</v>
      </c>
      <c r="R557" s="6">
        <f t="shared" si="88"/>
        <v>0</v>
      </c>
      <c r="S557" s="6">
        <f t="shared" si="88"/>
        <v>0</v>
      </c>
      <c r="T557" s="6">
        <f t="shared" si="87"/>
        <v>0</v>
      </c>
      <c r="U557" s="6">
        <f t="shared" si="87"/>
        <v>0</v>
      </c>
      <c r="V557" s="6">
        <f t="shared" si="87"/>
        <v>0</v>
      </c>
      <c r="W557" s="6">
        <f t="shared" si="87"/>
        <v>0</v>
      </c>
    </row>
    <row r="558" spans="1:23">
      <c r="A558" s="5">
        <f t="shared" si="84"/>
        <v>0.54900000000000038</v>
      </c>
      <c r="B558" s="10">
        <f t="shared" si="83"/>
        <v>-1.1806720785142232E-6</v>
      </c>
      <c r="D558" s="6">
        <f t="shared" si="88"/>
        <v>-1.1806720785142232E-6</v>
      </c>
      <c r="E558" s="6">
        <f t="shared" si="88"/>
        <v>-1.3531176372696015E-41</v>
      </c>
      <c r="F558" s="6">
        <f t="shared" si="88"/>
        <v>-7.4858320555538048E-102</v>
      </c>
      <c r="G558" s="6">
        <f t="shared" si="88"/>
        <v>-5.9728906536580243E-187</v>
      </c>
      <c r="H558" s="6">
        <f t="shared" si="88"/>
        <v>-9.54365624133002E-297</v>
      </c>
      <c r="I558" s="6">
        <f t="shared" si="88"/>
        <v>0</v>
      </c>
      <c r="J558" s="6">
        <f t="shared" si="88"/>
        <v>0</v>
      </c>
      <c r="K558" s="6">
        <f t="shared" si="88"/>
        <v>0</v>
      </c>
      <c r="L558" s="6">
        <f t="shared" si="88"/>
        <v>0</v>
      </c>
      <c r="M558" s="6">
        <f t="shared" si="88"/>
        <v>0</v>
      </c>
      <c r="N558" s="6">
        <f t="shared" si="88"/>
        <v>0</v>
      </c>
      <c r="O558" s="6">
        <f t="shared" si="88"/>
        <v>0</v>
      </c>
      <c r="P558" s="6">
        <f t="shared" si="88"/>
        <v>0</v>
      </c>
      <c r="Q558" s="6">
        <f t="shared" si="88"/>
        <v>0</v>
      </c>
      <c r="R558" s="6">
        <f t="shared" si="88"/>
        <v>0</v>
      </c>
      <c r="S558" s="6">
        <f t="shared" si="88"/>
        <v>0</v>
      </c>
      <c r="T558" s="6">
        <f t="shared" si="87"/>
        <v>0</v>
      </c>
      <c r="U558" s="6">
        <f t="shared" si="87"/>
        <v>0</v>
      </c>
      <c r="V558" s="6">
        <f t="shared" si="87"/>
        <v>0</v>
      </c>
      <c r="W558" s="6">
        <f t="shared" si="87"/>
        <v>0</v>
      </c>
    </row>
    <row r="559" spans="1:23">
      <c r="A559" s="5">
        <f t="shared" si="84"/>
        <v>0.55000000000000038</v>
      </c>
      <c r="B559" s="10">
        <f t="shared" si="83"/>
        <v>-1.0687466420825239E-6</v>
      </c>
      <c r="D559" s="6">
        <f t="shared" si="88"/>
        <v>-1.0687466420825239E-6</v>
      </c>
      <c r="E559" s="6">
        <f t="shared" si="88"/>
        <v>-8.7180156337487838E-42</v>
      </c>
      <c r="F559" s="6">
        <f t="shared" si="88"/>
        <v>-2.738486594624176E-102</v>
      </c>
      <c r="G559" s="6">
        <f t="shared" si="88"/>
        <v>-9.8935906885810468E-188</v>
      </c>
      <c r="H559" s="6">
        <f t="shared" si="88"/>
        <v>-5.7079187494846125E-298</v>
      </c>
      <c r="I559" s="6">
        <f t="shared" si="88"/>
        <v>0</v>
      </c>
      <c r="J559" s="6">
        <f t="shared" si="88"/>
        <v>0</v>
      </c>
      <c r="K559" s="6">
        <f t="shared" si="88"/>
        <v>0</v>
      </c>
      <c r="L559" s="6">
        <f t="shared" si="88"/>
        <v>0</v>
      </c>
      <c r="M559" s="6">
        <f t="shared" si="88"/>
        <v>0</v>
      </c>
      <c r="N559" s="6">
        <f t="shared" si="88"/>
        <v>0</v>
      </c>
      <c r="O559" s="6">
        <f t="shared" si="88"/>
        <v>0</v>
      </c>
      <c r="P559" s="6">
        <f t="shared" si="88"/>
        <v>0</v>
      </c>
      <c r="Q559" s="6">
        <f t="shared" si="88"/>
        <v>0</v>
      </c>
      <c r="R559" s="6">
        <f t="shared" si="88"/>
        <v>0</v>
      </c>
      <c r="S559" s="6">
        <f t="shared" si="88"/>
        <v>0</v>
      </c>
      <c r="T559" s="6">
        <f t="shared" si="87"/>
        <v>0</v>
      </c>
      <c r="U559" s="6">
        <f t="shared" si="87"/>
        <v>0</v>
      </c>
      <c r="V559" s="6">
        <f t="shared" si="87"/>
        <v>0</v>
      </c>
      <c r="W559" s="6">
        <f t="shared" si="87"/>
        <v>0</v>
      </c>
    </row>
    <row r="560" spans="1:23">
      <c r="A560" s="5">
        <f t="shared" si="84"/>
        <v>0.55100000000000038</v>
      </c>
      <c r="B560" s="10">
        <f t="shared" si="83"/>
        <v>-9.6699022931338063E-7</v>
      </c>
      <c r="D560" s="6">
        <f t="shared" si="88"/>
        <v>-9.6699022931338063E-7</v>
      </c>
      <c r="E560" s="6">
        <f t="shared" si="88"/>
        <v>-5.6067530074936299E-42</v>
      </c>
      <c r="F560" s="6">
        <f t="shared" si="88"/>
        <v>-9.9771822694840358E-103</v>
      </c>
      <c r="G560" s="6">
        <f t="shared" si="88"/>
        <v>-1.6269379579018915E-188</v>
      </c>
      <c r="H560" s="6">
        <f t="shared" si="88"/>
        <v>-3.3753229117777308E-299</v>
      </c>
      <c r="I560" s="6">
        <f t="shared" si="88"/>
        <v>0</v>
      </c>
      <c r="J560" s="6">
        <f t="shared" si="88"/>
        <v>0</v>
      </c>
      <c r="K560" s="6">
        <f t="shared" si="88"/>
        <v>0</v>
      </c>
      <c r="L560" s="6">
        <f t="shared" si="88"/>
        <v>0</v>
      </c>
      <c r="M560" s="6">
        <f t="shared" si="88"/>
        <v>0</v>
      </c>
      <c r="N560" s="6">
        <f t="shared" si="88"/>
        <v>0</v>
      </c>
      <c r="O560" s="6">
        <f t="shared" si="88"/>
        <v>0</v>
      </c>
      <c r="P560" s="6">
        <f t="shared" si="88"/>
        <v>0</v>
      </c>
      <c r="Q560" s="6">
        <f t="shared" si="88"/>
        <v>0</v>
      </c>
      <c r="R560" s="6">
        <f t="shared" si="88"/>
        <v>0</v>
      </c>
      <c r="S560" s="6">
        <f t="shared" si="88"/>
        <v>0</v>
      </c>
      <c r="T560" s="6">
        <f t="shared" si="87"/>
        <v>0</v>
      </c>
      <c r="U560" s="6">
        <f t="shared" si="87"/>
        <v>0</v>
      </c>
      <c r="V560" s="6">
        <f t="shared" si="87"/>
        <v>0</v>
      </c>
      <c r="W560" s="6">
        <f t="shared" si="87"/>
        <v>0</v>
      </c>
    </row>
    <row r="561" spans="1:23">
      <c r="A561" s="5">
        <f t="shared" si="84"/>
        <v>0.55200000000000038</v>
      </c>
      <c r="B561" s="10">
        <f t="shared" si="83"/>
        <v>-8.7452147119752291E-7</v>
      </c>
      <c r="D561" s="6">
        <f t="shared" si="88"/>
        <v>-8.7452147119752291E-7</v>
      </c>
      <c r="E561" s="6">
        <f t="shared" si="88"/>
        <v>-3.599264317668411E-42</v>
      </c>
      <c r="F561" s="6">
        <f t="shared" si="88"/>
        <v>-3.6201355638304955E-103</v>
      </c>
      <c r="G561" s="6">
        <f t="shared" si="88"/>
        <v>-2.6559695288394421E-189</v>
      </c>
      <c r="H561" s="6">
        <f t="shared" si="88"/>
        <v>-1.9733661842248779E-300</v>
      </c>
      <c r="I561" s="6">
        <f t="shared" si="88"/>
        <v>0</v>
      </c>
      <c r="J561" s="6">
        <f t="shared" si="88"/>
        <v>0</v>
      </c>
      <c r="K561" s="6">
        <f t="shared" si="88"/>
        <v>0</v>
      </c>
      <c r="L561" s="6">
        <f t="shared" si="88"/>
        <v>0</v>
      </c>
      <c r="M561" s="6">
        <f t="shared" si="88"/>
        <v>0</v>
      </c>
      <c r="N561" s="6">
        <f t="shared" si="88"/>
        <v>0</v>
      </c>
      <c r="O561" s="6">
        <f t="shared" si="88"/>
        <v>0</v>
      </c>
      <c r="P561" s="6">
        <f t="shared" si="88"/>
        <v>0</v>
      </c>
      <c r="Q561" s="6">
        <f t="shared" si="88"/>
        <v>0</v>
      </c>
      <c r="R561" s="6">
        <f t="shared" si="88"/>
        <v>0</v>
      </c>
      <c r="S561" s="6">
        <f t="shared" si="88"/>
        <v>0</v>
      </c>
      <c r="T561" s="6">
        <f t="shared" si="87"/>
        <v>0</v>
      </c>
      <c r="U561" s="6">
        <f t="shared" si="87"/>
        <v>0</v>
      </c>
      <c r="V561" s="6">
        <f t="shared" si="87"/>
        <v>0</v>
      </c>
      <c r="W561" s="6">
        <f t="shared" si="87"/>
        <v>0</v>
      </c>
    </row>
    <row r="562" spans="1:23">
      <c r="A562" s="5">
        <f t="shared" si="84"/>
        <v>0.55300000000000038</v>
      </c>
      <c r="B562" s="10">
        <f t="shared" si="83"/>
        <v>-7.9053144281171539E-7</v>
      </c>
      <c r="D562" s="6">
        <f t="shared" si="88"/>
        <v>-7.9053144281171539E-7</v>
      </c>
      <c r="E562" s="6">
        <f t="shared" si="88"/>
        <v>-2.3063298608083864E-42</v>
      </c>
      <c r="F562" s="6">
        <f t="shared" si="88"/>
        <v>-1.3081401261523363E-103</v>
      </c>
      <c r="G562" s="6">
        <f t="shared" si="88"/>
        <v>-4.3042505502566988E-190</v>
      </c>
      <c r="H562" s="6">
        <f t="shared" si="88"/>
        <v>-1.1406043552986797E-301</v>
      </c>
      <c r="I562" s="6">
        <f t="shared" si="88"/>
        <v>0</v>
      </c>
      <c r="J562" s="6">
        <f t="shared" si="88"/>
        <v>0</v>
      </c>
      <c r="K562" s="6">
        <f t="shared" si="88"/>
        <v>0</v>
      </c>
      <c r="L562" s="6">
        <f t="shared" si="88"/>
        <v>0</v>
      </c>
      <c r="M562" s="6">
        <f t="shared" si="88"/>
        <v>0</v>
      </c>
      <c r="N562" s="6">
        <f t="shared" si="88"/>
        <v>0</v>
      </c>
      <c r="O562" s="6">
        <f t="shared" si="88"/>
        <v>0</v>
      </c>
      <c r="P562" s="6">
        <f t="shared" si="88"/>
        <v>0</v>
      </c>
      <c r="Q562" s="6">
        <f t="shared" si="88"/>
        <v>0</v>
      </c>
      <c r="R562" s="6">
        <f t="shared" si="88"/>
        <v>0</v>
      </c>
      <c r="S562" s="6">
        <f t="shared" si="88"/>
        <v>0</v>
      </c>
      <c r="T562" s="6">
        <f t="shared" si="87"/>
        <v>0</v>
      </c>
      <c r="U562" s="6">
        <f t="shared" si="87"/>
        <v>0</v>
      </c>
      <c r="V562" s="6">
        <f t="shared" si="87"/>
        <v>0</v>
      </c>
      <c r="W562" s="6">
        <f t="shared" si="87"/>
        <v>0</v>
      </c>
    </row>
    <row r="563" spans="1:23">
      <c r="A563" s="5">
        <f t="shared" si="84"/>
        <v>0.55400000000000038</v>
      </c>
      <c r="B563" s="10">
        <f t="shared" si="83"/>
        <v>-7.1427805981747702E-7</v>
      </c>
      <c r="D563" s="6">
        <f t="shared" si="88"/>
        <v>-7.1427805981747702E-7</v>
      </c>
      <c r="E563" s="6">
        <f t="shared" si="88"/>
        <v>-1.4751333609445478E-42</v>
      </c>
      <c r="F563" s="6">
        <f t="shared" si="88"/>
        <v>-4.7074860692432123E-104</v>
      </c>
      <c r="G563" s="6">
        <f t="shared" si="88"/>
        <v>-6.9243916276888676E-191</v>
      </c>
      <c r="H563" s="6">
        <f t="shared" si="88"/>
        <v>-6.5174462641830275E-303</v>
      </c>
      <c r="I563" s="6">
        <f t="shared" si="88"/>
        <v>0</v>
      </c>
      <c r="J563" s="6">
        <f t="shared" si="88"/>
        <v>0</v>
      </c>
      <c r="K563" s="6">
        <f t="shared" si="88"/>
        <v>0</v>
      </c>
      <c r="L563" s="6">
        <f t="shared" si="88"/>
        <v>0</v>
      </c>
      <c r="M563" s="6">
        <f t="shared" si="88"/>
        <v>0</v>
      </c>
      <c r="N563" s="6">
        <f t="shared" si="88"/>
        <v>0</v>
      </c>
      <c r="O563" s="6">
        <f t="shared" si="88"/>
        <v>0</v>
      </c>
      <c r="P563" s="6">
        <f t="shared" si="88"/>
        <v>0</v>
      </c>
      <c r="Q563" s="6">
        <f t="shared" si="88"/>
        <v>0</v>
      </c>
      <c r="R563" s="6">
        <f t="shared" si="88"/>
        <v>0</v>
      </c>
      <c r="S563" s="6">
        <f t="shared" ref="S563:W578" si="89">EXP($A563-S$4*EXP(4*$A563))*(-64*S$4^3*EXP(12*$A563) +240*S$4^2*EXP(8*$A563)-120*S$4*EXP(4*$A563))</f>
        <v>0</v>
      </c>
      <c r="T563" s="6">
        <f t="shared" si="89"/>
        <v>0</v>
      </c>
      <c r="U563" s="6">
        <f t="shared" si="89"/>
        <v>0</v>
      </c>
      <c r="V563" s="6">
        <f t="shared" si="89"/>
        <v>0</v>
      </c>
      <c r="W563" s="6">
        <f t="shared" si="89"/>
        <v>0</v>
      </c>
    </row>
    <row r="564" spans="1:23">
      <c r="A564" s="5">
        <f t="shared" si="84"/>
        <v>0.55500000000000038</v>
      </c>
      <c r="B564" s="10">
        <f t="shared" si="83"/>
        <v>-6.45080878540989E-7</v>
      </c>
      <c r="D564" s="6">
        <f t="shared" ref="D564:S579" si="90">EXP($A564-D$4*EXP(4*$A564))*(-64*D$4^3*EXP(12*$A564) +240*D$4^2*EXP(8*$A564)-120*D$4*EXP(4*$A564))</f>
        <v>-6.45080878540989E-7</v>
      </c>
      <c r="E564" s="6">
        <f t="shared" si="90"/>
        <v>-9.4175976929866927E-43</v>
      </c>
      <c r="F564" s="6">
        <f t="shared" si="90"/>
        <v>-1.6870267530729364E-104</v>
      </c>
      <c r="G564" s="6">
        <f t="shared" si="90"/>
        <v>-1.1057642336180624E-191</v>
      </c>
      <c r="H564" s="6">
        <f t="shared" si="90"/>
        <v>-3.6814169130639384E-304</v>
      </c>
      <c r="I564" s="6">
        <f t="shared" si="90"/>
        <v>0</v>
      </c>
      <c r="J564" s="6">
        <f t="shared" si="90"/>
        <v>0</v>
      </c>
      <c r="K564" s="6">
        <f t="shared" si="90"/>
        <v>0</v>
      </c>
      <c r="L564" s="6">
        <f t="shared" si="90"/>
        <v>0</v>
      </c>
      <c r="M564" s="6">
        <f t="shared" si="90"/>
        <v>0</v>
      </c>
      <c r="N564" s="6">
        <f t="shared" si="90"/>
        <v>0</v>
      </c>
      <c r="O564" s="6">
        <f t="shared" si="90"/>
        <v>0</v>
      </c>
      <c r="P564" s="6">
        <f t="shared" si="90"/>
        <v>0</v>
      </c>
      <c r="Q564" s="6">
        <f t="shared" si="90"/>
        <v>0</v>
      </c>
      <c r="R564" s="6">
        <f t="shared" si="90"/>
        <v>0</v>
      </c>
      <c r="S564" s="6">
        <f t="shared" si="90"/>
        <v>0</v>
      </c>
      <c r="T564" s="6">
        <f t="shared" si="89"/>
        <v>0</v>
      </c>
      <c r="U564" s="6">
        <f t="shared" si="89"/>
        <v>0</v>
      </c>
      <c r="V564" s="6">
        <f t="shared" si="89"/>
        <v>0</v>
      </c>
      <c r="W564" s="6">
        <f t="shared" si="89"/>
        <v>0</v>
      </c>
    </row>
    <row r="565" spans="1:23">
      <c r="A565" s="5">
        <f t="shared" si="84"/>
        <v>0.55600000000000038</v>
      </c>
      <c r="B565" s="10">
        <f t="shared" si="83"/>
        <v>-5.8231627298267327E-7</v>
      </c>
      <c r="D565" s="6">
        <f t="shared" si="90"/>
        <v>-5.8231627298267327E-7</v>
      </c>
      <c r="E565" s="6">
        <f t="shared" si="90"/>
        <v>-6.0012920328795955E-43</v>
      </c>
      <c r="F565" s="6">
        <f t="shared" si="90"/>
        <v>-6.0206838848171241E-105</v>
      </c>
      <c r="G565" s="6">
        <f t="shared" si="90"/>
        <v>-1.7527801781412245E-192</v>
      </c>
      <c r="H565" s="6">
        <f t="shared" si="90"/>
        <v>-2.0555478811167126E-305</v>
      </c>
      <c r="I565" s="6">
        <f t="shared" si="90"/>
        <v>0</v>
      </c>
      <c r="J565" s="6">
        <f t="shared" si="90"/>
        <v>0</v>
      </c>
      <c r="K565" s="6">
        <f t="shared" si="90"/>
        <v>0</v>
      </c>
      <c r="L565" s="6">
        <f t="shared" si="90"/>
        <v>0</v>
      </c>
      <c r="M565" s="6">
        <f t="shared" si="90"/>
        <v>0</v>
      </c>
      <c r="N565" s="6">
        <f t="shared" si="90"/>
        <v>0</v>
      </c>
      <c r="O565" s="6">
        <f t="shared" si="90"/>
        <v>0</v>
      </c>
      <c r="P565" s="6">
        <f t="shared" si="90"/>
        <v>0</v>
      </c>
      <c r="Q565" s="6">
        <f t="shared" si="90"/>
        <v>0</v>
      </c>
      <c r="R565" s="6">
        <f t="shared" si="90"/>
        <v>0</v>
      </c>
      <c r="S565" s="6">
        <f t="shared" si="90"/>
        <v>0</v>
      </c>
      <c r="T565" s="6">
        <f t="shared" si="89"/>
        <v>0</v>
      </c>
      <c r="U565" s="6">
        <f t="shared" si="89"/>
        <v>0</v>
      </c>
      <c r="V565" s="6">
        <f t="shared" si="89"/>
        <v>0</v>
      </c>
      <c r="W565" s="6">
        <f t="shared" si="89"/>
        <v>0</v>
      </c>
    </row>
    <row r="566" spans="1:23">
      <c r="A566" s="5">
        <f t="shared" si="84"/>
        <v>0.55700000000000038</v>
      </c>
      <c r="B566" s="10">
        <f t="shared" si="83"/>
        <v>-5.2541296367961815E-7</v>
      </c>
      <c r="D566" s="6">
        <f t="shared" si="90"/>
        <v>-5.2541296367961815E-7</v>
      </c>
      <c r="E566" s="6">
        <f t="shared" si="90"/>
        <v>-3.8171738832401738E-43</v>
      </c>
      <c r="F566" s="6">
        <f t="shared" si="90"/>
        <v>-2.1397023321427112E-105</v>
      </c>
      <c r="G566" s="6">
        <f t="shared" si="90"/>
        <v>-2.7578045117120047E-193</v>
      </c>
      <c r="H566" s="6">
        <f t="shared" si="90"/>
        <v>-1.1344754591327779E-306</v>
      </c>
      <c r="I566" s="6">
        <f t="shared" si="90"/>
        <v>0</v>
      </c>
      <c r="J566" s="6">
        <f t="shared" si="90"/>
        <v>0</v>
      </c>
      <c r="K566" s="6">
        <f t="shared" si="90"/>
        <v>0</v>
      </c>
      <c r="L566" s="6">
        <f t="shared" si="90"/>
        <v>0</v>
      </c>
      <c r="M566" s="6">
        <f t="shared" si="90"/>
        <v>0</v>
      </c>
      <c r="N566" s="6">
        <f t="shared" si="90"/>
        <v>0</v>
      </c>
      <c r="O566" s="6">
        <f t="shared" si="90"/>
        <v>0</v>
      </c>
      <c r="P566" s="6">
        <f t="shared" si="90"/>
        <v>0</v>
      </c>
      <c r="Q566" s="6">
        <f t="shared" si="90"/>
        <v>0</v>
      </c>
      <c r="R566" s="6">
        <f t="shared" si="90"/>
        <v>0</v>
      </c>
      <c r="S566" s="6">
        <f t="shared" si="90"/>
        <v>0</v>
      </c>
      <c r="T566" s="6">
        <f t="shared" si="89"/>
        <v>0</v>
      </c>
      <c r="U566" s="6">
        <f t="shared" si="89"/>
        <v>0</v>
      </c>
      <c r="V566" s="6">
        <f t="shared" si="89"/>
        <v>0</v>
      </c>
      <c r="W566" s="6">
        <f t="shared" si="89"/>
        <v>0</v>
      </c>
    </row>
    <row r="567" spans="1:23">
      <c r="A567" s="5">
        <f t="shared" si="84"/>
        <v>0.55800000000000038</v>
      </c>
      <c r="B567" s="10">
        <f t="shared" si="83"/>
        <v>-4.7384787483900645E-7</v>
      </c>
      <c r="D567" s="6">
        <f t="shared" si="90"/>
        <v>-4.7384787483900645E-7</v>
      </c>
      <c r="E567" s="6">
        <f t="shared" si="90"/>
        <v>-2.4234186661523163E-43</v>
      </c>
      <c r="F567" s="6">
        <f t="shared" si="90"/>
        <v>-7.5724653561557532E-106</v>
      </c>
      <c r="G567" s="6">
        <f t="shared" si="90"/>
        <v>-4.3068294197057408E-194</v>
      </c>
      <c r="H567" s="6">
        <f t="shared" si="90"/>
        <v>-6.1886695759504353E-308</v>
      </c>
      <c r="I567" s="6">
        <f t="shared" si="90"/>
        <v>0</v>
      </c>
      <c r="J567" s="6">
        <f t="shared" si="90"/>
        <v>0</v>
      </c>
      <c r="K567" s="6">
        <f t="shared" si="90"/>
        <v>0</v>
      </c>
      <c r="L567" s="6">
        <f t="shared" si="90"/>
        <v>0</v>
      </c>
      <c r="M567" s="6">
        <f t="shared" si="90"/>
        <v>0</v>
      </c>
      <c r="N567" s="6">
        <f t="shared" si="90"/>
        <v>0</v>
      </c>
      <c r="O567" s="6">
        <f t="shared" si="90"/>
        <v>0</v>
      </c>
      <c r="P567" s="6">
        <f t="shared" si="90"/>
        <v>0</v>
      </c>
      <c r="Q567" s="6">
        <f t="shared" si="90"/>
        <v>0</v>
      </c>
      <c r="R567" s="6">
        <f t="shared" si="90"/>
        <v>0</v>
      </c>
      <c r="S567" s="6">
        <f t="shared" si="90"/>
        <v>0</v>
      </c>
      <c r="T567" s="6">
        <f t="shared" si="89"/>
        <v>0</v>
      </c>
      <c r="U567" s="6">
        <f t="shared" si="89"/>
        <v>0</v>
      </c>
      <c r="V567" s="6">
        <f t="shared" si="89"/>
        <v>0</v>
      </c>
      <c r="W567" s="6">
        <f t="shared" si="89"/>
        <v>0</v>
      </c>
    </row>
    <row r="568" spans="1:23">
      <c r="A568" s="5">
        <f t="shared" si="84"/>
        <v>0.55900000000000039</v>
      </c>
      <c r="B568" s="10">
        <f t="shared" si="83"/>
        <v>-4.2714229757921687E-7</v>
      </c>
      <c r="D568" s="6">
        <f t="shared" si="90"/>
        <v>-4.2714229757921687E-7</v>
      </c>
      <c r="E568" s="6">
        <f t="shared" si="90"/>
        <v>-1.5356810607654327E-43</v>
      </c>
      <c r="F568" s="6">
        <f t="shared" si="90"/>
        <v>-2.6686420338099362E-106</v>
      </c>
      <c r="G568" s="6">
        <f t="shared" si="90"/>
        <v>-6.6757035133538077E-195</v>
      </c>
      <c r="H568" s="6">
        <f t="shared" si="90"/>
        <v>0</v>
      </c>
      <c r="I568" s="6">
        <f t="shared" si="90"/>
        <v>0</v>
      </c>
      <c r="J568" s="6">
        <f t="shared" si="90"/>
        <v>0</v>
      </c>
      <c r="K568" s="6">
        <f t="shared" si="90"/>
        <v>0</v>
      </c>
      <c r="L568" s="6">
        <f t="shared" si="90"/>
        <v>0</v>
      </c>
      <c r="M568" s="6">
        <f t="shared" si="90"/>
        <v>0</v>
      </c>
      <c r="N568" s="6">
        <f t="shared" si="90"/>
        <v>0</v>
      </c>
      <c r="O568" s="6">
        <f t="shared" si="90"/>
        <v>0</v>
      </c>
      <c r="P568" s="6">
        <f t="shared" si="90"/>
        <v>0</v>
      </c>
      <c r="Q568" s="6">
        <f t="shared" si="90"/>
        <v>0</v>
      </c>
      <c r="R568" s="6">
        <f t="shared" si="90"/>
        <v>0</v>
      </c>
      <c r="S568" s="6">
        <f t="shared" si="90"/>
        <v>0</v>
      </c>
      <c r="T568" s="6">
        <f t="shared" si="89"/>
        <v>0</v>
      </c>
      <c r="U568" s="6">
        <f t="shared" si="89"/>
        <v>0</v>
      </c>
      <c r="V568" s="6">
        <f t="shared" si="89"/>
        <v>0</v>
      </c>
      <c r="W568" s="6">
        <f t="shared" si="89"/>
        <v>0</v>
      </c>
    </row>
    <row r="569" spans="1:23">
      <c r="A569" s="5">
        <f t="shared" si="84"/>
        <v>0.56000000000000039</v>
      </c>
      <c r="B569" s="10">
        <f t="shared" si="83"/>
        <v>-3.8485833846039123E-7</v>
      </c>
      <c r="D569" s="6">
        <f t="shared" si="90"/>
        <v>-3.8485833846039123E-7</v>
      </c>
      <c r="E569" s="6">
        <f t="shared" si="90"/>
        <v>-9.7130678422426279E-44</v>
      </c>
      <c r="F569" s="6">
        <f t="shared" si="90"/>
        <v>-9.3649422618257392E-107</v>
      </c>
      <c r="G569" s="6">
        <f t="shared" si="90"/>
        <v>-1.0269954993188975E-195</v>
      </c>
      <c r="H569" s="6">
        <f t="shared" si="90"/>
        <v>0</v>
      </c>
      <c r="I569" s="6">
        <f t="shared" si="90"/>
        <v>0</v>
      </c>
      <c r="J569" s="6">
        <f t="shared" si="90"/>
        <v>0</v>
      </c>
      <c r="K569" s="6">
        <f t="shared" si="90"/>
        <v>0</v>
      </c>
      <c r="L569" s="6">
        <f t="shared" si="90"/>
        <v>0</v>
      </c>
      <c r="M569" s="6">
        <f t="shared" si="90"/>
        <v>0</v>
      </c>
      <c r="N569" s="6">
        <f t="shared" si="90"/>
        <v>0</v>
      </c>
      <c r="O569" s="6">
        <f t="shared" si="90"/>
        <v>0</v>
      </c>
      <c r="P569" s="6">
        <f t="shared" si="90"/>
        <v>0</v>
      </c>
      <c r="Q569" s="6">
        <f t="shared" si="90"/>
        <v>0</v>
      </c>
      <c r="R569" s="6">
        <f t="shared" si="90"/>
        <v>0</v>
      </c>
      <c r="S569" s="6">
        <f t="shared" si="90"/>
        <v>0</v>
      </c>
      <c r="T569" s="6">
        <f t="shared" si="89"/>
        <v>0</v>
      </c>
      <c r="U569" s="6">
        <f t="shared" si="89"/>
        <v>0</v>
      </c>
      <c r="V569" s="6">
        <f t="shared" si="89"/>
        <v>0</v>
      </c>
      <c r="W569" s="6">
        <f t="shared" si="89"/>
        <v>0</v>
      </c>
    </row>
    <row r="570" spans="1:23">
      <c r="A570" s="5">
        <f t="shared" si="84"/>
        <v>0.56100000000000039</v>
      </c>
      <c r="B570" s="10">
        <f t="shared" si="83"/>
        <v>-3.4659563376090032E-7</v>
      </c>
      <c r="D570" s="6">
        <f t="shared" si="90"/>
        <v>-3.4659563376090032E-7</v>
      </c>
      <c r="E570" s="6">
        <f t="shared" si="90"/>
        <v>-6.1318476642798273E-44</v>
      </c>
      <c r="F570" s="6">
        <f t="shared" si="90"/>
        <v>-3.2724594492858788E-107</v>
      </c>
      <c r="G570" s="6">
        <f t="shared" si="90"/>
        <v>-1.5680469941738585E-196</v>
      </c>
      <c r="H570" s="6">
        <f t="shared" si="90"/>
        <v>0</v>
      </c>
      <c r="I570" s="6">
        <f t="shared" si="90"/>
        <v>0</v>
      </c>
      <c r="J570" s="6">
        <f t="shared" si="90"/>
        <v>0</v>
      </c>
      <c r="K570" s="6">
        <f t="shared" si="90"/>
        <v>0</v>
      </c>
      <c r="L570" s="6">
        <f t="shared" si="90"/>
        <v>0</v>
      </c>
      <c r="M570" s="6">
        <f t="shared" si="90"/>
        <v>0</v>
      </c>
      <c r="N570" s="6">
        <f t="shared" si="90"/>
        <v>0</v>
      </c>
      <c r="O570" s="6">
        <f t="shared" si="90"/>
        <v>0</v>
      </c>
      <c r="P570" s="6">
        <f t="shared" si="90"/>
        <v>0</v>
      </c>
      <c r="Q570" s="6">
        <f t="shared" si="90"/>
        <v>0</v>
      </c>
      <c r="R570" s="6">
        <f t="shared" si="90"/>
        <v>0</v>
      </c>
      <c r="S570" s="6">
        <f t="shared" si="90"/>
        <v>0</v>
      </c>
      <c r="T570" s="6">
        <f t="shared" si="89"/>
        <v>0</v>
      </c>
      <c r="U570" s="6">
        <f t="shared" si="89"/>
        <v>0</v>
      </c>
      <c r="V570" s="6">
        <f t="shared" si="89"/>
        <v>0</v>
      </c>
      <c r="W570" s="6">
        <f t="shared" si="89"/>
        <v>0</v>
      </c>
    </row>
    <row r="571" spans="1:23">
      <c r="A571" s="5">
        <f t="shared" si="84"/>
        <v>0.56200000000000039</v>
      </c>
      <c r="B571" s="10">
        <f t="shared" si="83"/>
        <v>-3.1198831116316861E-7</v>
      </c>
      <c r="D571" s="6">
        <f t="shared" si="90"/>
        <v>-3.1198831116316861E-7</v>
      </c>
      <c r="E571" s="6">
        <f t="shared" si="90"/>
        <v>-3.8636924232556702E-44</v>
      </c>
      <c r="F571" s="6">
        <f t="shared" si="90"/>
        <v>-1.1386504825951632E-107</v>
      </c>
      <c r="G571" s="6">
        <f t="shared" si="90"/>
        <v>-2.3760495453900206E-197</v>
      </c>
      <c r="H571" s="6">
        <f t="shared" si="90"/>
        <v>0</v>
      </c>
      <c r="I571" s="6">
        <f t="shared" si="90"/>
        <v>0</v>
      </c>
      <c r="J571" s="6">
        <f t="shared" si="90"/>
        <v>0</v>
      </c>
      <c r="K571" s="6">
        <f t="shared" si="90"/>
        <v>0</v>
      </c>
      <c r="L571" s="6">
        <f t="shared" si="90"/>
        <v>0</v>
      </c>
      <c r="M571" s="6">
        <f t="shared" si="90"/>
        <v>0</v>
      </c>
      <c r="N571" s="6">
        <f t="shared" si="90"/>
        <v>0</v>
      </c>
      <c r="O571" s="6">
        <f t="shared" si="90"/>
        <v>0</v>
      </c>
      <c r="P571" s="6">
        <f t="shared" si="90"/>
        <v>0</v>
      </c>
      <c r="Q571" s="6">
        <f t="shared" si="90"/>
        <v>0</v>
      </c>
      <c r="R571" s="6">
        <f t="shared" si="90"/>
        <v>0</v>
      </c>
      <c r="S571" s="6">
        <f t="shared" si="90"/>
        <v>0</v>
      </c>
      <c r="T571" s="6">
        <f t="shared" si="89"/>
        <v>0</v>
      </c>
      <c r="U571" s="6">
        <f t="shared" si="89"/>
        <v>0</v>
      </c>
      <c r="V571" s="6">
        <f t="shared" si="89"/>
        <v>0</v>
      </c>
      <c r="W571" s="6">
        <f t="shared" si="89"/>
        <v>0</v>
      </c>
    </row>
    <row r="572" spans="1:23">
      <c r="A572" s="5">
        <f t="shared" si="84"/>
        <v>0.56300000000000039</v>
      </c>
      <c r="B572" s="10">
        <f t="shared" si="83"/>
        <v>-2.8070218165479288E-7</v>
      </c>
      <c r="D572" s="6">
        <f t="shared" si="90"/>
        <v>-2.8070218165479288E-7</v>
      </c>
      <c r="E572" s="6">
        <f t="shared" si="90"/>
        <v>-2.4298904283401883E-44</v>
      </c>
      <c r="F572" s="6">
        <f t="shared" si="90"/>
        <v>-3.9449923069733482E-108</v>
      </c>
      <c r="G572" s="6">
        <f t="shared" si="90"/>
        <v>-3.5730952370063911E-198</v>
      </c>
      <c r="H572" s="6">
        <f t="shared" si="90"/>
        <v>0</v>
      </c>
      <c r="I572" s="6">
        <f t="shared" si="90"/>
        <v>0</v>
      </c>
      <c r="J572" s="6">
        <f t="shared" si="90"/>
        <v>0</v>
      </c>
      <c r="K572" s="6">
        <f t="shared" si="90"/>
        <v>0</v>
      </c>
      <c r="L572" s="6">
        <f t="shared" si="90"/>
        <v>0</v>
      </c>
      <c r="M572" s="6">
        <f t="shared" si="90"/>
        <v>0</v>
      </c>
      <c r="N572" s="6">
        <f t="shared" si="90"/>
        <v>0</v>
      </c>
      <c r="O572" s="6">
        <f t="shared" si="90"/>
        <v>0</v>
      </c>
      <c r="P572" s="6">
        <f t="shared" si="90"/>
        <v>0</v>
      </c>
      <c r="Q572" s="6">
        <f t="shared" si="90"/>
        <v>0</v>
      </c>
      <c r="R572" s="6">
        <f t="shared" si="90"/>
        <v>0</v>
      </c>
      <c r="S572" s="6">
        <f t="shared" si="90"/>
        <v>0</v>
      </c>
      <c r="T572" s="6">
        <f t="shared" si="89"/>
        <v>0</v>
      </c>
      <c r="U572" s="6">
        <f t="shared" si="89"/>
        <v>0</v>
      </c>
      <c r="V572" s="6">
        <f t="shared" si="89"/>
        <v>0</v>
      </c>
      <c r="W572" s="6">
        <f t="shared" si="89"/>
        <v>0</v>
      </c>
    </row>
    <row r="573" spans="1:23">
      <c r="A573" s="5">
        <f t="shared" si="84"/>
        <v>0.56400000000000039</v>
      </c>
      <c r="B573" s="10">
        <f t="shared" si="83"/>
        <v>-2.5243214553123026E-7</v>
      </c>
      <c r="D573" s="6">
        <f t="shared" si="90"/>
        <v>-2.5243214553123026E-7</v>
      </c>
      <c r="E573" s="6">
        <f t="shared" si="90"/>
        <v>-1.5252480419421467E-44</v>
      </c>
      <c r="F573" s="6">
        <f t="shared" si="90"/>
        <v>-1.3609243859554406E-108</v>
      </c>
      <c r="G573" s="6">
        <f t="shared" si="90"/>
        <v>-5.3322821088189374E-199</v>
      </c>
      <c r="H573" s="6">
        <f t="shared" si="90"/>
        <v>0</v>
      </c>
      <c r="I573" s="6">
        <f t="shared" si="90"/>
        <v>0</v>
      </c>
      <c r="J573" s="6">
        <f t="shared" si="90"/>
        <v>0</v>
      </c>
      <c r="K573" s="6">
        <f t="shared" si="90"/>
        <v>0</v>
      </c>
      <c r="L573" s="6">
        <f t="shared" si="90"/>
        <v>0</v>
      </c>
      <c r="M573" s="6">
        <f t="shared" si="90"/>
        <v>0</v>
      </c>
      <c r="N573" s="6">
        <f t="shared" si="90"/>
        <v>0</v>
      </c>
      <c r="O573" s="6">
        <f t="shared" si="90"/>
        <v>0</v>
      </c>
      <c r="P573" s="6">
        <f t="shared" si="90"/>
        <v>0</v>
      </c>
      <c r="Q573" s="6">
        <f t="shared" si="90"/>
        <v>0</v>
      </c>
      <c r="R573" s="6">
        <f t="shared" si="90"/>
        <v>0</v>
      </c>
      <c r="S573" s="6">
        <f t="shared" si="90"/>
        <v>0</v>
      </c>
      <c r="T573" s="6">
        <f t="shared" si="89"/>
        <v>0</v>
      </c>
      <c r="U573" s="6">
        <f t="shared" si="89"/>
        <v>0</v>
      </c>
      <c r="V573" s="6">
        <f t="shared" si="89"/>
        <v>0</v>
      </c>
      <c r="W573" s="6">
        <f t="shared" si="89"/>
        <v>0</v>
      </c>
    </row>
    <row r="574" spans="1:23">
      <c r="A574" s="5">
        <f t="shared" si="84"/>
        <v>0.56500000000000039</v>
      </c>
      <c r="B574" s="10">
        <f t="shared" si="83"/>
        <v>-2.2689979740754715E-7</v>
      </c>
      <c r="D574" s="6">
        <f t="shared" si="90"/>
        <v>-2.2689979740754715E-7</v>
      </c>
      <c r="E574" s="6">
        <f t="shared" si="90"/>
        <v>-9.5556575546979455E-45</v>
      </c>
      <c r="F574" s="6">
        <f t="shared" si="90"/>
        <v>-4.6746215332770054E-109</v>
      </c>
      <c r="G574" s="6">
        <f t="shared" si="90"/>
        <v>-7.8967385982042396E-200</v>
      </c>
      <c r="H574" s="6">
        <f t="shared" si="90"/>
        <v>0</v>
      </c>
      <c r="I574" s="6">
        <f t="shared" si="90"/>
        <v>0</v>
      </c>
      <c r="J574" s="6">
        <f t="shared" si="90"/>
        <v>0</v>
      </c>
      <c r="K574" s="6">
        <f t="shared" si="90"/>
        <v>0</v>
      </c>
      <c r="L574" s="6">
        <f t="shared" si="90"/>
        <v>0</v>
      </c>
      <c r="M574" s="6">
        <f t="shared" si="90"/>
        <v>0</v>
      </c>
      <c r="N574" s="6">
        <f t="shared" si="90"/>
        <v>0</v>
      </c>
      <c r="O574" s="6">
        <f t="shared" si="90"/>
        <v>0</v>
      </c>
      <c r="P574" s="6">
        <f t="shared" si="90"/>
        <v>0</v>
      </c>
      <c r="Q574" s="6">
        <f t="shared" si="90"/>
        <v>0</v>
      </c>
      <c r="R574" s="6">
        <f t="shared" si="90"/>
        <v>0</v>
      </c>
      <c r="S574" s="6">
        <f t="shared" si="90"/>
        <v>0</v>
      </c>
      <c r="T574" s="6">
        <f t="shared" si="89"/>
        <v>0</v>
      </c>
      <c r="U574" s="6">
        <f t="shared" si="89"/>
        <v>0</v>
      </c>
      <c r="V574" s="6">
        <f t="shared" si="89"/>
        <v>0</v>
      </c>
      <c r="W574" s="6">
        <f t="shared" si="89"/>
        <v>0</v>
      </c>
    </row>
    <row r="575" spans="1:23">
      <c r="A575" s="5">
        <f t="shared" si="84"/>
        <v>0.56600000000000039</v>
      </c>
      <c r="B575" s="10">
        <f t="shared" si="83"/>
        <v>-2.0385121611135972E-7</v>
      </c>
      <c r="D575" s="6">
        <f t="shared" si="90"/>
        <v>-2.0385121611135972E-7</v>
      </c>
      <c r="E575" s="6">
        <f t="shared" si="90"/>
        <v>-5.9750790462783048E-45</v>
      </c>
      <c r="F575" s="6">
        <f t="shared" si="90"/>
        <v>-1.59873330516332E-109</v>
      </c>
      <c r="G575" s="6">
        <f t="shared" si="90"/>
        <v>-1.1604733250225116E-200</v>
      </c>
      <c r="H575" s="6">
        <f t="shared" si="90"/>
        <v>0</v>
      </c>
      <c r="I575" s="6">
        <f t="shared" si="90"/>
        <v>0</v>
      </c>
      <c r="J575" s="6">
        <f t="shared" si="90"/>
        <v>0</v>
      </c>
      <c r="K575" s="6">
        <f t="shared" si="90"/>
        <v>0</v>
      </c>
      <c r="L575" s="6">
        <f t="shared" si="90"/>
        <v>0</v>
      </c>
      <c r="M575" s="6">
        <f t="shared" si="90"/>
        <v>0</v>
      </c>
      <c r="N575" s="6">
        <f t="shared" si="90"/>
        <v>0</v>
      </c>
      <c r="O575" s="6">
        <f t="shared" si="90"/>
        <v>0</v>
      </c>
      <c r="P575" s="6">
        <f t="shared" si="90"/>
        <v>0</v>
      </c>
      <c r="Q575" s="6">
        <f t="shared" si="90"/>
        <v>0</v>
      </c>
      <c r="R575" s="6">
        <f t="shared" si="90"/>
        <v>0</v>
      </c>
      <c r="S575" s="6">
        <f t="shared" si="90"/>
        <v>0</v>
      </c>
      <c r="T575" s="6">
        <f t="shared" si="89"/>
        <v>0</v>
      </c>
      <c r="U575" s="6">
        <f t="shared" si="89"/>
        <v>0</v>
      </c>
      <c r="V575" s="6">
        <f t="shared" si="89"/>
        <v>0</v>
      </c>
      <c r="W575" s="6">
        <f t="shared" si="89"/>
        <v>0</v>
      </c>
    </row>
    <row r="576" spans="1:23">
      <c r="A576" s="5">
        <f t="shared" si="84"/>
        <v>0.56700000000000039</v>
      </c>
      <c r="B576" s="10">
        <f t="shared" si="83"/>
        <v>-1.8305492623952749E-7</v>
      </c>
      <c r="D576" s="6">
        <f t="shared" si="90"/>
        <v>-1.8305492623952749E-7</v>
      </c>
      <c r="E576" s="6">
        <f t="shared" si="90"/>
        <v>-3.7289482447230092E-45</v>
      </c>
      <c r="F576" s="6">
        <f t="shared" si="90"/>
        <v>-5.4439628332019705E-110</v>
      </c>
      <c r="G576" s="6">
        <f t="shared" si="90"/>
        <v>-1.6922397916606765E-201</v>
      </c>
      <c r="H576" s="6">
        <f t="shared" si="90"/>
        <v>0</v>
      </c>
      <c r="I576" s="6">
        <f t="shared" si="90"/>
        <v>0</v>
      </c>
      <c r="J576" s="6">
        <f t="shared" si="90"/>
        <v>0</v>
      </c>
      <c r="K576" s="6">
        <f t="shared" si="90"/>
        <v>0</v>
      </c>
      <c r="L576" s="6">
        <f t="shared" si="90"/>
        <v>0</v>
      </c>
      <c r="M576" s="6">
        <f t="shared" si="90"/>
        <v>0</v>
      </c>
      <c r="N576" s="6">
        <f t="shared" si="90"/>
        <v>0</v>
      </c>
      <c r="O576" s="6">
        <f t="shared" si="90"/>
        <v>0</v>
      </c>
      <c r="P576" s="6">
        <f t="shared" si="90"/>
        <v>0</v>
      </c>
      <c r="Q576" s="6">
        <f t="shared" si="90"/>
        <v>0</v>
      </c>
      <c r="R576" s="6">
        <f t="shared" si="90"/>
        <v>0</v>
      </c>
      <c r="S576" s="6">
        <f t="shared" si="90"/>
        <v>0</v>
      </c>
      <c r="T576" s="6">
        <f t="shared" si="89"/>
        <v>0</v>
      </c>
      <c r="U576" s="6">
        <f t="shared" si="89"/>
        <v>0</v>
      </c>
      <c r="V576" s="6">
        <f t="shared" si="89"/>
        <v>0</v>
      </c>
      <c r="W576" s="6">
        <f t="shared" si="89"/>
        <v>0</v>
      </c>
    </row>
    <row r="577" spans="1:23">
      <c r="A577" s="5">
        <f t="shared" si="84"/>
        <v>0.56800000000000039</v>
      </c>
      <c r="B577" s="10">
        <f t="shared" si="83"/>
        <v>-1.6430001902019686E-7</v>
      </c>
      <c r="D577" s="6">
        <f t="shared" si="90"/>
        <v>-1.6430001902019686E-7</v>
      </c>
      <c r="E577" s="6">
        <f t="shared" si="90"/>
        <v>-2.3226582472835537E-45</v>
      </c>
      <c r="F577" s="6">
        <f t="shared" si="90"/>
        <v>-1.845679407185958E-110</v>
      </c>
      <c r="G577" s="6">
        <f t="shared" si="90"/>
        <v>-2.4485812265247782E-202</v>
      </c>
      <c r="H577" s="6">
        <f t="shared" si="90"/>
        <v>0</v>
      </c>
      <c r="I577" s="6">
        <f t="shared" si="90"/>
        <v>0</v>
      </c>
      <c r="J577" s="6">
        <f t="shared" si="90"/>
        <v>0</v>
      </c>
      <c r="K577" s="6">
        <f t="shared" si="90"/>
        <v>0</v>
      </c>
      <c r="L577" s="6">
        <f t="shared" si="90"/>
        <v>0</v>
      </c>
      <c r="M577" s="6">
        <f t="shared" si="90"/>
        <v>0</v>
      </c>
      <c r="N577" s="6">
        <f t="shared" si="90"/>
        <v>0</v>
      </c>
      <c r="O577" s="6">
        <f t="shared" si="90"/>
        <v>0</v>
      </c>
      <c r="P577" s="6">
        <f t="shared" si="90"/>
        <v>0</v>
      </c>
      <c r="Q577" s="6">
        <f t="shared" si="90"/>
        <v>0</v>
      </c>
      <c r="R577" s="6">
        <f t="shared" si="90"/>
        <v>0</v>
      </c>
      <c r="S577" s="6">
        <f t="shared" si="90"/>
        <v>0</v>
      </c>
      <c r="T577" s="6">
        <f t="shared" si="89"/>
        <v>0</v>
      </c>
      <c r="U577" s="6">
        <f t="shared" si="89"/>
        <v>0</v>
      </c>
      <c r="V577" s="6">
        <f t="shared" si="89"/>
        <v>0</v>
      </c>
      <c r="W577" s="6">
        <f t="shared" si="89"/>
        <v>0</v>
      </c>
    </row>
    <row r="578" spans="1:23">
      <c r="A578" s="5">
        <f t="shared" si="84"/>
        <v>0.56900000000000039</v>
      </c>
      <c r="B578" s="10">
        <f t="shared" si="83"/>
        <v>-1.4739442093152175E-7</v>
      </c>
      <c r="D578" s="6">
        <f t="shared" si="90"/>
        <v>-1.4739442093152175E-7</v>
      </c>
      <c r="E578" s="6">
        <f t="shared" si="90"/>
        <v>-1.4439001022728113E-45</v>
      </c>
      <c r="F578" s="6">
        <f t="shared" si="90"/>
        <v>-6.2300532876285672E-111</v>
      </c>
      <c r="G578" s="6">
        <f t="shared" si="90"/>
        <v>-3.5154382712187372E-203</v>
      </c>
      <c r="H578" s="6">
        <f t="shared" si="90"/>
        <v>0</v>
      </c>
      <c r="I578" s="6">
        <f t="shared" si="90"/>
        <v>0</v>
      </c>
      <c r="J578" s="6">
        <f t="shared" si="90"/>
        <v>0</v>
      </c>
      <c r="K578" s="6">
        <f t="shared" si="90"/>
        <v>0</v>
      </c>
      <c r="L578" s="6">
        <f t="shared" si="90"/>
        <v>0</v>
      </c>
      <c r="M578" s="6">
        <f t="shared" si="90"/>
        <v>0</v>
      </c>
      <c r="N578" s="6">
        <f t="shared" si="90"/>
        <v>0</v>
      </c>
      <c r="O578" s="6">
        <f t="shared" si="90"/>
        <v>0</v>
      </c>
      <c r="P578" s="6">
        <f t="shared" si="90"/>
        <v>0</v>
      </c>
      <c r="Q578" s="6">
        <f t="shared" si="90"/>
        <v>0</v>
      </c>
      <c r="R578" s="6">
        <f t="shared" si="90"/>
        <v>0</v>
      </c>
      <c r="S578" s="6">
        <f t="shared" si="90"/>
        <v>0</v>
      </c>
      <c r="T578" s="6">
        <f t="shared" si="89"/>
        <v>0</v>
      </c>
      <c r="U578" s="6">
        <f t="shared" si="89"/>
        <v>0</v>
      </c>
      <c r="V578" s="6">
        <f t="shared" si="89"/>
        <v>0</v>
      </c>
      <c r="W578" s="6">
        <f t="shared" si="89"/>
        <v>0</v>
      </c>
    </row>
    <row r="579" spans="1:23">
      <c r="A579" s="5">
        <f t="shared" si="84"/>
        <v>0.5700000000000004</v>
      </c>
      <c r="B579" s="10">
        <f t="shared" si="83"/>
        <v>-1.3216329929133687E-7</v>
      </c>
      <c r="D579" s="6">
        <f t="shared" si="90"/>
        <v>-1.3216329929133687E-7</v>
      </c>
      <c r="E579" s="6">
        <f t="shared" si="90"/>
        <v>-8.9585653210659572E-46</v>
      </c>
      <c r="F579" s="6">
        <f t="shared" si="90"/>
        <v>-2.0936978087451439E-111</v>
      </c>
      <c r="G579" s="6">
        <f t="shared" si="90"/>
        <v>-5.0077565613947497E-204</v>
      </c>
      <c r="H579" s="6">
        <f t="shared" si="90"/>
        <v>0</v>
      </c>
      <c r="I579" s="6">
        <f t="shared" si="90"/>
        <v>0</v>
      </c>
      <c r="J579" s="6">
        <f t="shared" si="90"/>
        <v>0</v>
      </c>
      <c r="K579" s="6">
        <f t="shared" si="90"/>
        <v>0</v>
      </c>
      <c r="L579" s="6">
        <f t="shared" si="90"/>
        <v>0</v>
      </c>
      <c r="M579" s="6">
        <f t="shared" si="90"/>
        <v>0</v>
      </c>
      <c r="N579" s="6">
        <f t="shared" si="90"/>
        <v>0</v>
      </c>
      <c r="O579" s="6">
        <f t="shared" si="90"/>
        <v>0</v>
      </c>
      <c r="P579" s="6">
        <f t="shared" si="90"/>
        <v>0</v>
      </c>
      <c r="Q579" s="6">
        <f t="shared" si="90"/>
        <v>0</v>
      </c>
      <c r="R579" s="6">
        <f t="shared" si="90"/>
        <v>0</v>
      </c>
      <c r="S579" s="6">
        <f t="shared" ref="S579:W594" si="91">EXP($A579-S$4*EXP(4*$A579))*(-64*S$4^3*EXP(12*$A579) +240*S$4^2*EXP(8*$A579)-120*S$4*EXP(4*$A579))</f>
        <v>0</v>
      </c>
      <c r="T579" s="6">
        <f t="shared" si="91"/>
        <v>0</v>
      </c>
      <c r="U579" s="6">
        <f t="shared" si="91"/>
        <v>0</v>
      </c>
      <c r="V579" s="6">
        <f t="shared" si="91"/>
        <v>0</v>
      </c>
      <c r="W579" s="6">
        <f t="shared" si="91"/>
        <v>0</v>
      </c>
    </row>
    <row r="580" spans="1:23">
      <c r="A580" s="5">
        <f t="shared" si="84"/>
        <v>0.5710000000000004</v>
      </c>
      <c r="B580" s="10">
        <f t="shared" si="83"/>
        <v>-1.1844759475037603E-7</v>
      </c>
      <c r="D580" s="6">
        <f t="shared" ref="D580:S595" si="92">EXP($A580-D$4*EXP(4*$A580))*(-64*D$4^3*EXP(12*$A580) +240*D$4^2*EXP(8*$A580)-120*D$4*EXP(4*$A580))</f>
        <v>-1.1844759475037603E-7</v>
      </c>
      <c r="E580" s="6">
        <f t="shared" si="92"/>
        <v>-5.5473537139098722E-46</v>
      </c>
      <c r="F580" s="6">
        <f t="shared" si="92"/>
        <v>-7.0051156669364599E-112</v>
      </c>
      <c r="G580" s="6">
        <f t="shared" si="92"/>
        <v>-7.0776988592443555E-205</v>
      </c>
      <c r="H580" s="6">
        <f t="shared" si="92"/>
        <v>0</v>
      </c>
      <c r="I580" s="6">
        <f t="shared" si="92"/>
        <v>0</v>
      </c>
      <c r="J580" s="6">
        <f t="shared" si="92"/>
        <v>0</v>
      </c>
      <c r="K580" s="6">
        <f t="shared" si="92"/>
        <v>0</v>
      </c>
      <c r="L580" s="6">
        <f t="shared" si="92"/>
        <v>0</v>
      </c>
      <c r="M580" s="6">
        <f t="shared" si="92"/>
        <v>0</v>
      </c>
      <c r="N580" s="6">
        <f t="shared" si="92"/>
        <v>0</v>
      </c>
      <c r="O580" s="6">
        <f t="shared" si="92"/>
        <v>0</v>
      </c>
      <c r="P580" s="6">
        <f t="shared" si="92"/>
        <v>0</v>
      </c>
      <c r="Q580" s="6">
        <f t="shared" si="92"/>
        <v>0</v>
      </c>
      <c r="R580" s="6">
        <f t="shared" si="92"/>
        <v>0</v>
      </c>
      <c r="S580" s="6">
        <f t="shared" si="92"/>
        <v>0</v>
      </c>
      <c r="T580" s="6">
        <f t="shared" si="91"/>
        <v>0</v>
      </c>
      <c r="U580" s="6">
        <f t="shared" si="91"/>
        <v>0</v>
      </c>
      <c r="V580" s="6">
        <f t="shared" si="91"/>
        <v>0</v>
      </c>
      <c r="W580" s="6">
        <f t="shared" si="91"/>
        <v>0</v>
      </c>
    </row>
    <row r="581" spans="1:23">
      <c r="A581" s="5">
        <f t="shared" si="84"/>
        <v>0.5720000000000004</v>
      </c>
      <c r="B581" s="10">
        <f t="shared" si="83"/>
        <v>-1.0610267129760377E-7</v>
      </c>
      <c r="D581" s="6">
        <f t="shared" si="92"/>
        <v>-1.0610267129760377E-7</v>
      </c>
      <c r="E581" s="6">
        <f t="shared" si="92"/>
        <v>-3.4282770229840284E-46</v>
      </c>
      <c r="F581" s="6">
        <f t="shared" si="92"/>
        <v>-2.3333935843710746E-112</v>
      </c>
      <c r="G581" s="6">
        <f t="shared" si="92"/>
        <v>-9.9245861345847875E-206</v>
      </c>
      <c r="H581" s="6">
        <f t="shared" si="92"/>
        <v>0</v>
      </c>
      <c r="I581" s="6">
        <f t="shared" si="92"/>
        <v>0</v>
      </c>
      <c r="J581" s="6">
        <f t="shared" si="92"/>
        <v>0</v>
      </c>
      <c r="K581" s="6">
        <f t="shared" si="92"/>
        <v>0</v>
      </c>
      <c r="L581" s="6">
        <f t="shared" si="92"/>
        <v>0</v>
      </c>
      <c r="M581" s="6">
        <f t="shared" si="92"/>
        <v>0</v>
      </c>
      <c r="N581" s="6">
        <f t="shared" si="92"/>
        <v>0</v>
      </c>
      <c r="O581" s="6">
        <f t="shared" si="92"/>
        <v>0</v>
      </c>
      <c r="P581" s="6">
        <f t="shared" si="92"/>
        <v>0</v>
      </c>
      <c r="Q581" s="6">
        <f t="shared" si="92"/>
        <v>0</v>
      </c>
      <c r="R581" s="6">
        <f t="shared" si="92"/>
        <v>0</v>
      </c>
      <c r="S581" s="6">
        <f t="shared" si="92"/>
        <v>0</v>
      </c>
      <c r="T581" s="6">
        <f t="shared" si="91"/>
        <v>0</v>
      </c>
      <c r="U581" s="6">
        <f t="shared" si="91"/>
        <v>0</v>
      </c>
      <c r="V581" s="6">
        <f t="shared" si="91"/>
        <v>0</v>
      </c>
      <c r="W581" s="6">
        <f t="shared" si="91"/>
        <v>0</v>
      </c>
    </row>
    <row r="582" spans="1:23">
      <c r="A582" s="5">
        <f t="shared" si="84"/>
        <v>0.5730000000000004</v>
      </c>
      <c r="B582" s="10">
        <f t="shared" si="83"/>
        <v>-9.499707502175405E-8</v>
      </c>
      <c r="D582" s="6">
        <f t="shared" si="92"/>
        <v>-9.499707502175405E-8</v>
      </c>
      <c r="E582" s="6">
        <f t="shared" si="92"/>
        <v>-2.1144877749064657E-46</v>
      </c>
      <c r="F582" s="6">
        <f t="shared" si="92"/>
        <v>-7.7379217879143226E-113</v>
      </c>
      <c r="G582" s="6">
        <f t="shared" si="92"/>
        <v>-1.3806717603786317E-206</v>
      </c>
      <c r="H582" s="6">
        <f t="shared" si="92"/>
        <v>0</v>
      </c>
      <c r="I582" s="6">
        <f t="shared" si="92"/>
        <v>0</v>
      </c>
      <c r="J582" s="6">
        <f t="shared" si="92"/>
        <v>0</v>
      </c>
      <c r="K582" s="6">
        <f t="shared" si="92"/>
        <v>0</v>
      </c>
      <c r="L582" s="6">
        <f t="shared" si="92"/>
        <v>0</v>
      </c>
      <c r="M582" s="6">
        <f t="shared" si="92"/>
        <v>0</v>
      </c>
      <c r="N582" s="6">
        <f t="shared" si="92"/>
        <v>0</v>
      </c>
      <c r="O582" s="6">
        <f t="shared" si="92"/>
        <v>0</v>
      </c>
      <c r="P582" s="6">
        <f t="shared" si="92"/>
        <v>0</v>
      </c>
      <c r="Q582" s="6">
        <f t="shared" si="92"/>
        <v>0</v>
      </c>
      <c r="R582" s="6">
        <f t="shared" si="92"/>
        <v>0</v>
      </c>
      <c r="S582" s="6">
        <f t="shared" si="92"/>
        <v>0</v>
      </c>
      <c r="T582" s="6">
        <f t="shared" si="91"/>
        <v>0</v>
      </c>
      <c r="U582" s="6">
        <f t="shared" si="91"/>
        <v>0</v>
      </c>
      <c r="V582" s="6">
        <f t="shared" si="91"/>
        <v>0</v>
      </c>
      <c r="W582" s="6">
        <f t="shared" si="91"/>
        <v>0</v>
      </c>
    </row>
    <row r="583" spans="1:23">
      <c r="A583" s="5">
        <f t="shared" si="84"/>
        <v>0.5740000000000004</v>
      </c>
      <c r="B583" s="10">
        <f t="shared" ref="B583:B646" si="93">SUM(D583:W583)</f>
        <v>-8.5011393470553976E-8</v>
      </c>
      <c r="D583" s="6">
        <f t="shared" si="92"/>
        <v>-8.5011393470553976E-8</v>
      </c>
      <c r="E583" s="6">
        <f t="shared" si="92"/>
        <v>-1.3015780684584997E-46</v>
      </c>
      <c r="F583" s="6">
        <f t="shared" si="92"/>
        <v>-2.5545626570973772E-113</v>
      </c>
      <c r="G583" s="6">
        <f t="shared" si="92"/>
        <v>-1.9055150993935823E-207</v>
      </c>
      <c r="H583" s="6">
        <f t="shared" si="92"/>
        <v>0</v>
      </c>
      <c r="I583" s="6">
        <f t="shared" si="92"/>
        <v>0</v>
      </c>
      <c r="J583" s="6">
        <f t="shared" si="92"/>
        <v>0</v>
      </c>
      <c r="K583" s="6">
        <f t="shared" si="92"/>
        <v>0</v>
      </c>
      <c r="L583" s="6">
        <f t="shared" si="92"/>
        <v>0</v>
      </c>
      <c r="M583" s="6">
        <f t="shared" si="92"/>
        <v>0</v>
      </c>
      <c r="N583" s="6">
        <f t="shared" si="92"/>
        <v>0</v>
      </c>
      <c r="O583" s="6">
        <f t="shared" si="92"/>
        <v>0</v>
      </c>
      <c r="P583" s="6">
        <f t="shared" si="92"/>
        <v>0</v>
      </c>
      <c r="Q583" s="6">
        <f t="shared" si="92"/>
        <v>0</v>
      </c>
      <c r="R583" s="6">
        <f t="shared" si="92"/>
        <v>0</v>
      </c>
      <c r="S583" s="6">
        <f t="shared" si="92"/>
        <v>0</v>
      </c>
      <c r="T583" s="6">
        <f t="shared" si="91"/>
        <v>0</v>
      </c>
      <c r="U583" s="6">
        <f t="shared" si="91"/>
        <v>0</v>
      </c>
      <c r="V583" s="6">
        <f t="shared" si="91"/>
        <v>0</v>
      </c>
      <c r="W583" s="6">
        <f t="shared" si="91"/>
        <v>0</v>
      </c>
    </row>
    <row r="584" spans="1:23">
      <c r="A584" s="5">
        <f t="shared" ref="A584:A647" si="94">A583+$A$3</f>
        <v>0.5750000000000004</v>
      </c>
      <c r="B584" s="10">
        <f t="shared" si="93"/>
        <v>-7.6037208010048836E-8</v>
      </c>
      <c r="D584" s="6">
        <f t="shared" si="92"/>
        <v>-7.6037208010048836E-8</v>
      </c>
      <c r="E584" s="6">
        <f t="shared" si="92"/>
        <v>-7.9959040985716549E-47</v>
      </c>
      <c r="F584" s="6">
        <f t="shared" si="92"/>
        <v>-8.3956993671378639E-114</v>
      </c>
      <c r="G584" s="6">
        <f t="shared" si="92"/>
        <v>-2.6089419195768948E-208</v>
      </c>
      <c r="H584" s="6">
        <f t="shared" si="92"/>
        <v>0</v>
      </c>
      <c r="I584" s="6">
        <f t="shared" si="92"/>
        <v>0</v>
      </c>
      <c r="J584" s="6">
        <f t="shared" si="92"/>
        <v>0</v>
      </c>
      <c r="K584" s="6">
        <f t="shared" si="92"/>
        <v>0</v>
      </c>
      <c r="L584" s="6">
        <f t="shared" si="92"/>
        <v>0</v>
      </c>
      <c r="M584" s="6">
        <f t="shared" si="92"/>
        <v>0</v>
      </c>
      <c r="N584" s="6">
        <f t="shared" si="92"/>
        <v>0</v>
      </c>
      <c r="O584" s="6">
        <f t="shared" si="92"/>
        <v>0</v>
      </c>
      <c r="P584" s="6">
        <f t="shared" si="92"/>
        <v>0</v>
      </c>
      <c r="Q584" s="6">
        <f t="shared" si="92"/>
        <v>0</v>
      </c>
      <c r="R584" s="6">
        <f t="shared" si="92"/>
        <v>0</v>
      </c>
      <c r="S584" s="6">
        <f t="shared" si="92"/>
        <v>0</v>
      </c>
      <c r="T584" s="6">
        <f t="shared" si="91"/>
        <v>0</v>
      </c>
      <c r="U584" s="6">
        <f t="shared" si="91"/>
        <v>0</v>
      </c>
      <c r="V584" s="6">
        <f t="shared" si="91"/>
        <v>0</v>
      </c>
      <c r="W584" s="6">
        <f t="shared" si="91"/>
        <v>0</v>
      </c>
    </row>
    <row r="585" spans="1:23">
      <c r="A585" s="5">
        <f t="shared" si="94"/>
        <v>0.5760000000000004</v>
      </c>
      <c r="B585" s="10">
        <f t="shared" si="93"/>
        <v>-6.7976132112945506E-8</v>
      </c>
      <c r="D585" s="6">
        <f t="shared" si="92"/>
        <v>-6.7976132112945506E-8</v>
      </c>
      <c r="E585" s="6">
        <f t="shared" si="92"/>
        <v>-4.9022309338922259E-47</v>
      </c>
      <c r="F585" s="6">
        <f t="shared" si="92"/>
        <v>-2.7468659901318753E-114</v>
      </c>
      <c r="G585" s="6">
        <f t="shared" si="92"/>
        <v>-3.5435012005966563E-209</v>
      </c>
      <c r="H585" s="6">
        <f t="shared" si="92"/>
        <v>0</v>
      </c>
      <c r="I585" s="6">
        <f t="shared" si="92"/>
        <v>0</v>
      </c>
      <c r="J585" s="6">
        <f t="shared" si="92"/>
        <v>0</v>
      </c>
      <c r="K585" s="6">
        <f t="shared" si="92"/>
        <v>0</v>
      </c>
      <c r="L585" s="6">
        <f t="shared" si="92"/>
        <v>0</v>
      </c>
      <c r="M585" s="6">
        <f t="shared" si="92"/>
        <v>0</v>
      </c>
      <c r="N585" s="6">
        <f t="shared" si="92"/>
        <v>0</v>
      </c>
      <c r="O585" s="6">
        <f t="shared" si="92"/>
        <v>0</v>
      </c>
      <c r="P585" s="6">
        <f t="shared" si="92"/>
        <v>0</v>
      </c>
      <c r="Q585" s="6">
        <f t="shared" si="92"/>
        <v>0</v>
      </c>
      <c r="R585" s="6">
        <f t="shared" si="92"/>
        <v>0</v>
      </c>
      <c r="S585" s="6">
        <f t="shared" si="92"/>
        <v>0</v>
      </c>
      <c r="T585" s="6">
        <f t="shared" si="91"/>
        <v>0</v>
      </c>
      <c r="U585" s="6">
        <f t="shared" si="91"/>
        <v>0</v>
      </c>
      <c r="V585" s="6">
        <f t="shared" si="91"/>
        <v>0</v>
      </c>
      <c r="W585" s="6">
        <f t="shared" si="91"/>
        <v>0</v>
      </c>
    </row>
    <row r="586" spans="1:23">
      <c r="A586" s="5">
        <f t="shared" si="94"/>
        <v>0.5770000000000004</v>
      </c>
      <c r="B586" s="10">
        <f t="shared" si="93"/>
        <v>-6.07389289987649E-8</v>
      </c>
      <c r="D586" s="6">
        <f t="shared" si="92"/>
        <v>-6.07389289987649E-8</v>
      </c>
      <c r="E586" s="6">
        <f t="shared" si="92"/>
        <v>-2.9994753742421535E-47</v>
      </c>
      <c r="F586" s="6">
        <f t="shared" si="92"/>
        <v>-8.9464447709095408E-115</v>
      </c>
      <c r="G586" s="6">
        <f t="shared" si="92"/>
        <v>-4.7742257585170893E-210</v>
      </c>
      <c r="H586" s="6">
        <f t="shared" si="92"/>
        <v>0</v>
      </c>
      <c r="I586" s="6">
        <f t="shared" si="92"/>
        <v>0</v>
      </c>
      <c r="J586" s="6">
        <f t="shared" si="92"/>
        <v>0</v>
      </c>
      <c r="K586" s="6">
        <f t="shared" si="92"/>
        <v>0</v>
      </c>
      <c r="L586" s="6">
        <f t="shared" si="92"/>
        <v>0</v>
      </c>
      <c r="M586" s="6">
        <f t="shared" si="92"/>
        <v>0</v>
      </c>
      <c r="N586" s="6">
        <f t="shared" si="92"/>
        <v>0</v>
      </c>
      <c r="O586" s="6">
        <f t="shared" si="92"/>
        <v>0</v>
      </c>
      <c r="P586" s="6">
        <f t="shared" si="92"/>
        <v>0</v>
      </c>
      <c r="Q586" s="6">
        <f t="shared" si="92"/>
        <v>0</v>
      </c>
      <c r="R586" s="6">
        <f t="shared" si="92"/>
        <v>0</v>
      </c>
      <c r="S586" s="6">
        <f t="shared" si="92"/>
        <v>0</v>
      </c>
      <c r="T586" s="6">
        <f t="shared" si="91"/>
        <v>0</v>
      </c>
      <c r="U586" s="6">
        <f t="shared" si="91"/>
        <v>0</v>
      </c>
      <c r="V586" s="6">
        <f t="shared" si="91"/>
        <v>0</v>
      </c>
      <c r="W586" s="6">
        <f t="shared" si="91"/>
        <v>0</v>
      </c>
    </row>
    <row r="587" spans="1:23">
      <c r="A587" s="5">
        <f t="shared" si="94"/>
        <v>0.5780000000000004</v>
      </c>
      <c r="B587" s="10">
        <f t="shared" si="93"/>
        <v>-5.4244702511482193E-8</v>
      </c>
      <c r="D587" s="6">
        <f t="shared" si="92"/>
        <v>-5.4244702511482193E-8</v>
      </c>
      <c r="E587" s="6">
        <f t="shared" si="92"/>
        <v>-1.8315495678321793E-47</v>
      </c>
      <c r="F587" s="6">
        <f t="shared" si="92"/>
        <v>-2.9006012691679677E-115</v>
      </c>
      <c r="G587" s="6">
        <f t="shared" si="92"/>
        <v>-6.3805996276995597E-211</v>
      </c>
      <c r="H587" s="6">
        <f t="shared" si="92"/>
        <v>0</v>
      </c>
      <c r="I587" s="6">
        <f t="shared" si="92"/>
        <v>0</v>
      </c>
      <c r="J587" s="6">
        <f t="shared" si="92"/>
        <v>0</v>
      </c>
      <c r="K587" s="6">
        <f t="shared" si="92"/>
        <v>0</v>
      </c>
      <c r="L587" s="6">
        <f t="shared" si="92"/>
        <v>0</v>
      </c>
      <c r="M587" s="6">
        <f t="shared" si="92"/>
        <v>0</v>
      </c>
      <c r="N587" s="6">
        <f t="shared" si="92"/>
        <v>0</v>
      </c>
      <c r="O587" s="6">
        <f t="shared" si="92"/>
        <v>0</v>
      </c>
      <c r="P587" s="6">
        <f t="shared" si="92"/>
        <v>0</v>
      </c>
      <c r="Q587" s="6">
        <f t="shared" si="92"/>
        <v>0</v>
      </c>
      <c r="R587" s="6">
        <f t="shared" si="92"/>
        <v>0</v>
      </c>
      <c r="S587" s="6">
        <f t="shared" si="92"/>
        <v>0</v>
      </c>
      <c r="T587" s="6">
        <f t="shared" si="91"/>
        <v>0</v>
      </c>
      <c r="U587" s="6">
        <f t="shared" si="91"/>
        <v>0</v>
      </c>
      <c r="V587" s="6">
        <f t="shared" si="91"/>
        <v>0</v>
      </c>
      <c r="W587" s="6">
        <f t="shared" si="91"/>
        <v>0</v>
      </c>
    </row>
    <row r="588" spans="1:23">
      <c r="A588" s="5">
        <f t="shared" si="94"/>
        <v>0.5790000000000004</v>
      </c>
      <c r="B588" s="10">
        <f t="shared" si="93"/>
        <v>-4.8420155554021288E-8</v>
      </c>
      <c r="D588" s="6">
        <f t="shared" si="92"/>
        <v>-4.8420155554021288E-8</v>
      </c>
      <c r="E588" s="6">
        <f t="shared" si="92"/>
        <v>-1.1161186776514141E-47</v>
      </c>
      <c r="F588" s="6">
        <f t="shared" si="92"/>
        <v>-9.3614300721812997E-116</v>
      </c>
      <c r="G588" s="6">
        <f t="shared" si="92"/>
        <v>-8.4585152569549695E-212</v>
      </c>
      <c r="H588" s="6">
        <f t="shared" si="92"/>
        <v>0</v>
      </c>
      <c r="I588" s="6">
        <f t="shared" si="92"/>
        <v>0</v>
      </c>
      <c r="J588" s="6">
        <f t="shared" si="92"/>
        <v>0</v>
      </c>
      <c r="K588" s="6">
        <f t="shared" si="92"/>
        <v>0</v>
      </c>
      <c r="L588" s="6">
        <f t="shared" si="92"/>
        <v>0</v>
      </c>
      <c r="M588" s="6">
        <f t="shared" si="92"/>
        <v>0</v>
      </c>
      <c r="N588" s="6">
        <f t="shared" si="92"/>
        <v>0</v>
      </c>
      <c r="O588" s="6">
        <f t="shared" si="92"/>
        <v>0</v>
      </c>
      <c r="P588" s="6">
        <f t="shared" si="92"/>
        <v>0</v>
      </c>
      <c r="Q588" s="6">
        <f t="shared" si="92"/>
        <v>0</v>
      </c>
      <c r="R588" s="6">
        <f t="shared" si="92"/>
        <v>0</v>
      </c>
      <c r="S588" s="6">
        <f t="shared" si="92"/>
        <v>0</v>
      </c>
      <c r="T588" s="6">
        <f t="shared" si="91"/>
        <v>0</v>
      </c>
      <c r="U588" s="6">
        <f t="shared" si="91"/>
        <v>0</v>
      </c>
      <c r="V588" s="6">
        <f t="shared" si="91"/>
        <v>0</v>
      </c>
      <c r="W588" s="6">
        <f t="shared" si="91"/>
        <v>0</v>
      </c>
    </row>
    <row r="589" spans="1:23">
      <c r="A589" s="5">
        <f t="shared" si="94"/>
        <v>0.5800000000000004</v>
      </c>
      <c r="B589" s="10">
        <f t="shared" si="93"/>
        <v>-4.3198910804910084E-8</v>
      </c>
      <c r="D589" s="6">
        <f t="shared" si="92"/>
        <v>-4.3198910804910084E-8</v>
      </c>
      <c r="E589" s="6">
        <f t="shared" si="92"/>
        <v>-6.7876097761627388E-48</v>
      </c>
      <c r="F589" s="6">
        <f t="shared" si="92"/>
        <v>-3.0074958122564654E-116</v>
      </c>
      <c r="G589" s="6">
        <f t="shared" si="92"/>
        <v>-1.1122098797139462E-212</v>
      </c>
      <c r="H589" s="6">
        <f t="shared" si="92"/>
        <v>0</v>
      </c>
      <c r="I589" s="6">
        <f t="shared" si="92"/>
        <v>0</v>
      </c>
      <c r="J589" s="6">
        <f t="shared" si="92"/>
        <v>0</v>
      </c>
      <c r="K589" s="6">
        <f t="shared" si="92"/>
        <v>0</v>
      </c>
      <c r="L589" s="6">
        <f t="shared" si="92"/>
        <v>0</v>
      </c>
      <c r="M589" s="6">
        <f t="shared" si="92"/>
        <v>0</v>
      </c>
      <c r="N589" s="6">
        <f t="shared" si="92"/>
        <v>0</v>
      </c>
      <c r="O589" s="6">
        <f t="shared" si="92"/>
        <v>0</v>
      </c>
      <c r="P589" s="6">
        <f t="shared" si="92"/>
        <v>0</v>
      </c>
      <c r="Q589" s="6">
        <f t="shared" si="92"/>
        <v>0</v>
      </c>
      <c r="R589" s="6">
        <f t="shared" si="92"/>
        <v>0</v>
      </c>
      <c r="S589" s="6">
        <f t="shared" si="92"/>
        <v>0</v>
      </c>
      <c r="T589" s="6">
        <f t="shared" si="91"/>
        <v>0</v>
      </c>
      <c r="U589" s="6">
        <f t="shared" si="91"/>
        <v>0</v>
      </c>
      <c r="V589" s="6">
        <f t="shared" si="91"/>
        <v>0</v>
      </c>
      <c r="W589" s="6">
        <f t="shared" si="91"/>
        <v>0</v>
      </c>
    </row>
    <row r="590" spans="1:23">
      <c r="A590" s="5">
        <f t="shared" si="94"/>
        <v>0.58100000000000041</v>
      </c>
      <c r="B590" s="10">
        <f t="shared" si="93"/>
        <v>-3.852088882226963E-8</v>
      </c>
      <c r="D590" s="6">
        <f t="shared" si="92"/>
        <v>-3.852088882226963E-8</v>
      </c>
      <c r="E590" s="6">
        <f t="shared" si="92"/>
        <v>-4.1194060483542531E-48</v>
      </c>
      <c r="F590" s="6">
        <f t="shared" si="92"/>
        <v>-9.6176408066984565E-117</v>
      </c>
      <c r="G590" s="6">
        <f t="shared" si="92"/>
        <v>-1.4505247412959198E-213</v>
      </c>
      <c r="H590" s="6">
        <f t="shared" si="92"/>
        <v>0</v>
      </c>
      <c r="I590" s="6">
        <f t="shared" si="92"/>
        <v>0</v>
      </c>
      <c r="J590" s="6">
        <f t="shared" si="92"/>
        <v>0</v>
      </c>
      <c r="K590" s="6">
        <f t="shared" si="92"/>
        <v>0</v>
      </c>
      <c r="L590" s="6">
        <f t="shared" si="92"/>
        <v>0</v>
      </c>
      <c r="M590" s="6">
        <f t="shared" si="92"/>
        <v>0</v>
      </c>
      <c r="N590" s="6">
        <f t="shared" si="92"/>
        <v>0</v>
      </c>
      <c r="O590" s="6">
        <f t="shared" si="92"/>
        <v>0</v>
      </c>
      <c r="P590" s="6">
        <f t="shared" si="92"/>
        <v>0</v>
      </c>
      <c r="Q590" s="6">
        <f t="shared" si="92"/>
        <v>0</v>
      </c>
      <c r="R590" s="6">
        <f t="shared" si="92"/>
        <v>0</v>
      </c>
      <c r="S590" s="6">
        <f t="shared" si="92"/>
        <v>0</v>
      </c>
      <c r="T590" s="6">
        <f t="shared" si="91"/>
        <v>0</v>
      </c>
      <c r="U590" s="6">
        <f t="shared" si="91"/>
        <v>0</v>
      </c>
      <c r="V590" s="6">
        <f t="shared" si="91"/>
        <v>0</v>
      </c>
      <c r="W590" s="6">
        <f t="shared" si="91"/>
        <v>0</v>
      </c>
    </row>
    <row r="591" spans="1:23">
      <c r="A591" s="5">
        <f t="shared" si="94"/>
        <v>0.58200000000000041</v>
      </c>
      <c r="B591" s="10">
        <f t="shared" si="93"/>
        <v>-3.4331738995435868E-8</v>
      </c>
      <c r="D591" s="6">
        <f t="shared" si="92"/>
        <v>-3.4331738995435868E-8</v>
      </c>
      <c r="E591" s="6">
        <f t="shared" si="92"/>
        <v>-2.4949395233373674E-48</v>
      </c>
      <c r="F591" s="6">
        <f t="shared" si="92"/>
        <v>-3.0614329423240027E-117</v>
      </c>
      <c r="G591" s="6">
        <f t="shared" si="92"/>
        <v>-1.8762688522373915E-214</v>
      </c>
      <c r="H591" s="6">
        <f t="shared" si="92"/>
        <v>0</v>
      </c>
      <c r="I591" s="6">
        <f t="shared" si="92"/>
        <v>0</v>
      </c>
      <c r="J591" s="6">
        <f t="shared" si="92"/>
        <v>0</v>
      </c>
      <c r="K591" s="6">
        <f t="shared" si="92"/>
        <v>0</v>
      </c>
      <c r="L591" s="6">
        <f t="shared" si="92"/>
        <v>0</v>
      </c>
      <c r="M591" s="6">
        <f t="shared" si="92"/>
        <v>0</v>
      </c>
      <c r="N591" s="6">
        <f t="shared" si="92"/>
        <v>0</v>
      </c>
      <c r="O591" s="6">
        <f t="shared" si="92"/>
        <v>0</v>
      </c>
      <c r="P591" s="6">
        <f t="shared" si="92"/>
        <v>0</v>
      </c>
      <c r="Q591" s="6">
        <f t="shared" si="92"/>
        <v>0</v>
      </c>
      <c r="R591" s="6">
        <f t="shared" si="92"/>
        <v>0</v>
      </c>
      <c r="S591" s="6">
        <f t="shared" si="92"/>
        <v>0</v>
      </c>
      <c r="T591" s="6">
        <f t="shared" si="91"/>
        <v>0</v>
      </c>
      <c r="U591" s="6">
        <f t="shared" si="91"/>
        <v>0</v>
      </c>
      <c r="V591" s="6">
        <f t="shared" si="91"/>
        <v>0</v>
      </c>
      <c r="W591" s="6">
        <f t="shared" si="91"/>
        <v>0</v>
      </c>
    </row>
    <row r="592" spans="1:23">
      <c r="A592" s="5">
        <f t="shared" si="94"/>
        <v>0.58300000000000041</v>
      </c>
      <c r="B592" s="10">
        <f t="shared" si="93"/>
        <v>-3.0582319136357866E-8</v>
      </c>
      <c r="D592" s="6">
        <f t="shared" si="92"/>
        <v>-3.0582319136357866E-8</v>
      </c>
      <c r="E592" s="6">
        <f t="shared" si="92"/>
        <v>-1.5079590693434682E-48</v>
      </c>
      <c r="F592" s="6">
        <f t="shared" si="92"/>
        <v>-9.6998625451567522E-118</v>
      </c>
      <c r="G592" s="6">
        <f t="shared" si="92"/>
        <v>-2.4070340328409731E-215</v>
      </c>
      <c r="H592" s="6">
        <f t="shared" si="92"/>
        <v>0</v>
      </c>
      <c r="I592" s="6">
        <f t="shared" si="92"/>
        <v>0</v>
      </c>
      <c r="J592" s="6">
        <f t="shared" si="92"/>
        <v>0</v>
      </c>
      <c r="K592" s="6">
        <f t="shared" si="92"/>
        <v>0</v>
      </c>
      <c r="L592" s="6">
        <f t="shared" si="92"/>
        <v>0</v>
      </c>
      <c r="M592" s="6">
        <f t="shared" si="92"/>
        <v>0</v>
      </c>
      <c r="N592" s="6">
        <f t="shared" si="92"/>
        <v>0</v>
      </c>
      <c r="O592" s="6">
        <f t="shared" si="92"/>
        <v>0</v>
      </c>
      <c r="P592" s="6">
        <f t="shared" si="92"/>
        <v>0</v>
      </c>
      <c r="Q592" s="6">
        <f t="shared" si="92"/>
        <v>0</v>
      </c>
      <c r="R592" s="6">
        <f t="shared" si="92"/>
        <v>0</v>
      </c>
      <c r="S592" s="6">
        <f t="shared" si="92"/>
        <v>0</v>
      </c>
      <c r="T592" s="6">
        <f t="shared" si="91"/>
        <v>0</v>
      </c>
      <c r="U592" s="6">
        <f t="shared" si="91"/>
        <v>0</v>
      </c>
      <c r="V592" s="6">
        <f t="shared" si="91"/>
        <v>0</v>
      </c>
      <c r="W592" s="6">
        <f t="shared" si="91"/>
        <v>0</v>
      </c>
    </row>
    <row r="593" spans="1:23">
      <c r="A593" s="5">
        <f t="shared" si="94"/>
        <v>0.58400000000000041</v>
      </c>
      <c r="B593" s="10">
        <f t="shared" si="93"/>
        <v>-2.7228219812818627E-8</v>
      </c>
      <c r="D593" s="6">
        <f t="shared" si="92"/>
        <v>-2.7228219812818627E-8</v>
      </c>
      <c r="E593" s="6">
        <f t="shared" si="92"/>
        <v>-9.0953539687126675E-49</v>
      </c>
      <c r="F593" s="6">
        <f t="shared" si="92"/>
        <v>-3.0590245555847078E-118</v>
      </c>
      <c r="G593" s="6">
        <f t="shared" si="92"/>
        <v>-3.0624729895314431E-216</v>
      </c>
      <c r="H593" s="6">
        <f t="shared" si="92"/>
        <v>0</v>
      </c>
      <c r="I593" s="6">
        <f t="shared" si="92"/>
        <v>0</v>
      </c>
      <c r="J593" s="6">
        <f t="shared" si="92"/>
        <v>0</v>
      </c>
      <c r="K593" s="6">
        <f t="shared" si="92"/>
        <v>0</v>
      </c>
      <c r="L593" s="6">
        <f t="shared" si="92"/>
        <v>0</v>
      </c>
      <c r="M593" s="6">
        <f t="shared" si="92"/>
        <v>0</v>
      </c>
      <c r="N593" s="6">
        <f t="shared" si="92"/>
        <v>0</v>
      </c>
      <c r="O593" s="6">
        <f t="shared" si="92"/>
        <v>0</v>
      </c>
      <c r="P593" s="6">
        <f t="shared" si="92"/>
        <v>0</v>
      </c>
      <c r="Q593" s="6">
        <f t="shared" si="92"/>
        <v>0</v>
      </c>
      <c r="R593" s="6">
        <f t="shared" si="92"/>
        <v>0</v>
      </c>
      <c r="S593" s="6">
        <f t="shared" si="92"/>
        <v>0</v>
      </c>
      <c r="T593" s="6">
        <f t="shared" si="91"/>
        <v>0</v>
      </c>
      <c r="U593" s="6">
        <f t="shared" si="91"/>
        <v>0</v>
      </c>
      <c r="V593" s="6">
        <f t="shared" si="91"/>
        <v>0</v>
      </c>
      <c r="W593" s="6">
        <f t="shared" si="91"/>
        <v>0</v>
      </c>
    </row>
    <row r="594" spans="1:23">
      <c r="A594" s="5">
        <f t="shared" si="94"/>
        <v>0.58500000000000041</v>
      </c>
      <c r="B594" s="10">
        <f t="shared" si="93"/>
        <v>-2.4229329814694801E-8</v>
      </c>
      <c r="D594" s="6">
        <f t="shared" si="92"/>
        <v>-2.4229329814694801E-8</v>
      </c>
      <c r="E594" s="6">
        <f t="shared" si="92"/>
        <v>-5.4745266579319819E-49</v>
      </c>
      <c r="F594" s="6">
        <f t="shared" si="92"/>
        <v>-9.6021567515358715E-119</v>
      </c>
      <c r="G594" s="6">
        <f t="shared" si="92"/>
        <v>-3.8641213858263941E-217</v>
      </c>
      <c r="H594" s="6">
        <f t="shared" si="92"/>
        <v>0</v>
      </c>
      <c r="I594" s="6">
        <f t="shared" si="92"/>
        <v>0</v>
      </c>
      <c r="J594" s="6">
        <f t="shared" si="92"/>
        <v>0</v>
      </c>
      <c r="K594" s="6">
        <f t="shared" si="92"/>
        <v>0</v>
      </c>
      <c r="L594" s="6">
        <f t="shared" si="92"/>
        <v>0</v>
      </c>
      <c r="M594" s="6">
        <f t="shared" si="92"/>
        <v>0</v>
      </c>
      <c r="N594" s="6">
        <f t="shared" si="92"/>
        <v>0</v>
      </c>
      <c r="O594" s="6">
        <f t="shared" si="92"/>
        <v>0</v>
      </c>
      <c r="P594" s="6">
        <f t="shared" si="92"/>
        <v>0</v>
      </c>
      <c r="Q594" s="6">
        <f t="shared" si="92"/>
        <v>0</v>
      </c>
      <c r="R594" s="6">
        <f t="shared" si="92"/>
        <v>0</v>
      </c>
      <c r="S594" s="6">
        <f t="shared" si="92"/>
        <v>0</v>
      </c>
      <c r="T594" s="6">
        <f t="shared" si="91"/>
        <v>0</v>
      </c>
      <c r="U594" s="6">
        <f t="shared" si="91"/>
        <v>0</v>
      </c>
      <c r="V594" s="6">
        <f t="shared" si="91"/>
        <v>0</v>
      </c>
      <c r="W594" s="6">
        <f t="shared" si="91"/>
        <v>0</v>
      </c>
    </row>
    <row r="595" spans="1:23">
      <c r="A595" s="5">
        <f t="shared" si="94"/>
        <v>0.58600000000000041</v>
      </c>
      <c r="B595" s="10">
        <f t="shared" si="93"/>
        <v>-2.1549439414204691E-8</v>
      </c>
      <c r="D595" s="6">
        <f t="shared" si="92"/>
        <v>-2.1549439414204691E-8</v>
      </c>
      <c r="E595" s="6">
        <f t="shared" si="92"/>
        <v>-3.2882652597915876E-49</v>
      </c>
      <c r="F595" s="6">
        <f t="shared" si="92"/>
        <v>-2.9999562610697196E-119</v>
      </c>
      <c r="G595" s="6">
        <f t="shared" si="92"/>
        <v>-4.8350752460325161E-218</v>
      </c>
      <c r="H595" s="6">
        <f t="shared" si="92"/>
        <v>0</v>
      </c>
      <c r="I595" s="6">
        <f t="shared" si="92"/>
        <v>0</v>
      </c>
      <c r="J595" s="6">
        <f t="shared" si="92"/>
        <v>0</v>
      </c>
      <c r="K595" s="6">
        <f t="shared" si="92"/>
        <v>0</v>
      </c>
      <c r="L595" s="6">
        <f t="shared" si="92"/>
        <v>0</v>
      </c>
      <c r="M595" s="6">
        <f t="shared" si="92"/>
        <v>0</v>
      </c>
      <c r="N595" s="6">
        <f t="shared" si="92"/>
        <v>0</v>
      </c>
      <c r="O595" s="6">
        <f t="shared" si="92"/>
        <v>0</v>
      </c>
      <c r="P595" s="6">
        <f t="shared" si="92"/>
        <v>0</v>
      </c>
      <c r="Q595" s="6">
        <f t="shared" si="92"/>
        <v>0</v>
      </c>
      <c r="R595" s="6">
        <f t="shared" si="92"/>
        <v>0</v>
      </c>
      <c r="S595" s="6">
        <f t="shared" ref="S595:W610" si="95">EXP($A595-S$4*EXP(4*$A595))*(-64*S$4^3*EXP(12*$A595) +240*S$4^2*EXP(8*$A595)-120*S$4*EXP(4*$A595))</f>
        <v>0</v>
      </c>
      <c r="T595" s="6">
        <f t="shared" si="95"/>
        <v>0</v>
      </c>
      <c r="U595" s="6">
        <f t="shared" si="95"/>
        <v>0</v>
      </c>
      <c r="V595" s="6">
        <f t="shared" si="95"/>
        <v>0</v>
      </c>
      <c r="W595" s="6">
        <f t="shared" si="95"/>
        <v>0</v>
      </c>
    </row>
    <row r="596" spans="1:23">
      <c r="A596" s="5">
        <f t="shared" si="94"/>
        <v>0.58700000000000041</v>
      </c>
      <c r="B596" s="10">
        <f t="shared" si="93"/>
        <v>-1.9155878332454847E-8</v>
      </c>
      <c r="D596" s="6">
        <f t="shared" ref="D596:S611" si="96">EXP($A596-D$4*EXP(4*$A596))*(-64*D$4^3*EXP(12*$A596) +240*D$4^2*EXP(8*$A596)-120*D$4*EXP(4*$A596))</f>
        <v>-1.9155878332454847E-8</v>
      </c>
      <c r="E596" s="6">
        <f t="shared" si="96"/>
        <v>-1.970955327923095E-49</v>
      </c>
      <c r="F596" s="6">
        <f t="shared" si="96"/>
        <v>-9.3285293675961773E-120</v>
      </c>
      <c r="G596" s="6">
        <f t="shared" si="96"/>
        <v>-5.9995014658356063E-219</v>
      </c>
      <c r="H596" s="6">
        <f t="shared" si="96"/>
        <v>0</v>
      </c>
      <c r="I596" s="6">
        <f t="shared" si="96"/>
        <v>0</v>
      </c>
      <c r="J596" s="6">
        <f t="shared" si="96"/>
        <v>0</v>
      </c>
      <c r="K596" s="6">
        <f t="shared" si="96"/>
        <v>0</v>
      </c>
      <c r="L596" s="6">
        <f t="shared" si="96"/>
        <v>0</v>
      </c>
      <c r="M596" s="6">
        <f t="shared" si="96"/>
        <v>0</v>
      </c>
      <c r="N596" s="6">
        <f t="shared" si="96"/>
        <v>0</v>
      </c>
      <c r="O596" s="6">
        <f t="shared" si="96"/>
        <v>0</v>
      </c>
      <c r="P596" s="6">
        <f t="shared" si="96"/>
        <v>0</v>
      </c>
      <c r="Q596" s="6">
        <f t="shared" si="96"/>
        <v>0</v>
      </c>
      <c r="R596" s="6">
        <f t="shared" si="96"/>
        <v>0</v>
      </c>
      <c r="S596" s="6">
        <f t="shared" si="96"/>
        <v>0</v>
      </c>
      <c r="T596" s="6">
        <f t="shared" si="95"/>
        <v>0</v>
      </c>
      <c r="U596" s="6">
        <f t="shared" si="95"/>
        <v>0</v>
      </c>
      <c r="V596" s="6">
        <f t="shared" si="95"/>
        <v>0</v>
      </c>
      <c r="W596" s="6">
        <f t="shared" si="95"/>
        <v>0</v>
      </c>
    </row>
    <row r="597" spans="1:23">
      <c r="A597" s="5">
        <f t="shared" si="94"/>
        <v>0.58800000000000041</v>
      </c>
      <c r="B597" s="10">
        <f t="shared" si="93"/>
        <v>-1.7019185558759317E-8</v>
      </c>
      <c r="D597" s="6">
        <f t="shared" si="96"/>
        <v>-1.7019185558759317E-8</v>
      </c>
      <c r="E597" s="6">
        <f t="shared" si="96"/>
        <v>-1.1788885195211986E-49</v>
      </c>
      <c r="F597" s="6">
        <f t="shared" si="96"/>
        <v>-2.8870570444997022E-120</v>
      </c>
      <c r="G597" s="6">
        <f t="shared" si="96"/>
        <v>-7.3819644515849093E-220</v>
      </c>
      <c r="H597" s="6">
        <f t="shared" si="96"/>
        <v>0</v>
      </c>
      <c r="I597" s="6">
        <f t="shared" si="96"/>
        <v>0</v>
      </c>
      <c r="J597" s="6">
        <f t="shared" si="96"/>
        <v>0</v>
      </c>
      <c r="K597" s="6">
        <f t="shared" si="96"/>
        <v>0</v>
      </c>
      <c r="L597" s="6">
        <f t="shared" si="96"/>
        <v>0</v>
      </c>
      <c r="M597" s="6">
        <f t="shared" si="96"/>
        <v>0</v>
      </c>
      <c r="N597" s="6">
        <f t="shared" si="96"/>
        <v>0</v>
      </c>
      <c r="O597" s="6">
        <f t="shared" si="96"/>
        <v>0</v>
      </c>
      <c r="P597" s="6">
        <f t="shared" si="96"/>
        <v>0</v>
      </c>
      <c r="Q597" s="6">
        <f t="shared" si="96"/>
        <v>0</v>
      </c>
      <c r="R597" s="6">
        <f t="shared" si="96"/>
        <v>0</v>
      </c>
      <c r="S597" s="6">
        <f t="shared" si="96"/>
        <v>0</v>
      </c>
      <c r="T597" s="6">
        <f t="shared" si="95"/>
        <v>0</v>
      </c>
      <c r="U597" s="6">
        <f t="shared" si="95"/>
        <v>0</v>
      </c>
      <c r="V597" s="6">
        <f t="shared" si="95"/>
        <v>0</v>
      </c>
      <c r="W597" s="6">
        <f t="shared" si="95"/>
        <v>0</v>
      </c>
    </row>
    <row r="598" spans="1:23">
      <c r="A598" s="5">
        <f t="shared" si="94"/>
        <v>0.58900000000000041</v>
      </c>
      <c r="B598" s="10">
        <f t="shared" si="93"/>
        <v>-1.5112808387158725E-8</v>
      </c>
      <c r="D598" s="6">
        <f t="shared" si="96"/>
        <v>-1.5112808387158725E-8</v>
      </c>
      <c r="E598" s="6">
        <f t="shared" si="96"/>
        <v>-7.0364086651967216E-50</v>
      </c>
      <c r="F598" s="6">
        <f t="shared" si="96"/>
        <v>-8.8926915483974755E-121</v>
      </c>
      <c r="G598" s="6">
        <f t="shared" si="96"/>
        <v>-9.0065599652908258E-221</v>
      </c>
      <c r="H598" s="6">
        <f t="shared" si="96"/>
        <v>0</v>
      </c>
      <c r="I598" s="6">
        <f t="shared" si="96"/>
        <v>0</v>
      </c>
      <c r="J598" s="6">
        <f t="shared" si="96"/>
        <v>0</v>
      </c>
      <c r="K598" s="6">
        <f t="shared" si="96"/>
        <v>0</v>
      </c>
      <c r="L598" s="6">
        <f t="shared" si="96"/>
        <v>0</v>
      </c>
      <c r="M598" s="6">
        <f t="shared" si="96"/>
        <v>0</v>
      </c>
      <c r="N598" s="6">
        <f t="shared" si="96"/>
        <v>0</v>
      </c>
      <c r="O598" s="6">
        <f t="shared" si="96"/>
        <v>0</v>
      </c>
      <c r="P598" s="6">
        <f t="shared" si="96"/>
        <v>0</v>
      </c>
      <c r="Q598" s="6">
        <f t="shared" si="96"/>
        <v>0</v>
      </c>
      <c r="R598" s="6">
        <f t="shared" si="96"/>
        <v>0</v>
      </c>
      <c r="S598" s="6">
        <f t="shared" si="96"/>
        <v>0</v>
      </c>
      <c r="T598" s="6">
        <f t="shared" si="95"/>
        <v>0</v>
      </c>
      <c r="U598" s="6">
        <f t="shared" si="95"/>
        <v>0</v>
      </c>
      <c r="V598" s="6">
        <f t="shared" si="95"/>
        <v>0</v>
      </c>
      <c r="W598" s="6">
        <f t="shared" si="95"/>
        <v>0</v>
      </c>
    </row>
    <row r="599" spans="1:23">
      <c r="A599" s="5">
        <f t="shared" si="94"/>
        <v>0.59000000000000041</v>
      </c>
      <c r="B599" s="10">
        <f t="shared" si="93"/>
        <v>-1.3412828237324653E-8</v>
      </c>
      <c r="D599" s="6">
        <f t="shared" si="96"/>
        <v>-1.3412828237324653E-8</v>
      </c>
      <c r="E599" s="6">
        <f t="shared" si="96"/>
        <v>-4.1909072928547197E-50</v>
      </c>
      <c r="F599" s="6">
        <f t="shared" si="96"/>
        <v>-2.7260793987797172E-121</v>
      </c>
      <c r="G599" s="6">
        <f t="shared" si="96"/>
        <v>-1.0895858178695653E-221</v>
      </c>
      <c r="H599" s="6">
        <f t="shared" si="96"/>
        <v>0</v>
      </c>
      <c r="I599" s="6">
        <f t="shared" si="96"/>
        <v>0</v>
      </c>
      <c r="J599" s="6">
        <f t="shared" si="96"/>
        <v>0</v>
      </c>
      <c r="K599" s="6">
        <f t="shared" si="96"/>
        <v>0</v>
      </c>
      <c r="L599" s="6">
        <f t="shared" si="96"/>
        <v>0</v>
      </c>
      <c r="M599" s="6">
        <f t="shared" si="96"/>
        <v>0</v>
      </c>
      <c r="N599" s="6">
        <f t="shared" si="96"/>
        <v>0</v>
      </c>
      <c r="O599" s="6">
        <f t="shared" si="96"/>
        <v>0</v>
      </c>
      <c r="P599" s="6">
        <f t="shared" si="96"/>
        <v>0</v>
      </c>
      <c r="Q599" s="6">
        <f t="shared" si="96"/>
        <v>0</v>
      </c>
      <c r="R599" s="6">
        <f t="shared" si="96"/>
        <v>0</v>
      </c>
      <c r="S599" s="6">
        <f t="shared" si="96"/>
        <v>0</v>
      </c>
      <c r="T599" s="6">
        <f t="shared" si="95"/>
        <v>0</v>
      </c>
      <c r="U599" s="6">
        <f t="shared" si="95"/>
        <v>0</v>
      </c>
      <c r="V599" s="6">
        <f t="shared" si="95"/>
        <v>0</v>
      </c>
      <c r="W599" s="6">
        <f t="shared" si="95"/>
        <v>0</v>
      </c>
    </row>
    <row r="600" spans="1:23">
      <c r="A600" s="5">
        <f t="shared" si="94"/>
        <v>0.59100000000000041</v>
      </c>
      <c r="B600" s="10">
        <f t="shared" si="93"/>
        <v>-1.1897711015544331E-8</v>
      </c>
      <c r="D600" s="6">
        <f t="shared" si="96"/>
        <v>-1.1897711015544331E-8</v>
      </c>
      <c r="E600" s="6">
        <f t="shared" si="96"/>
        <v>-2.4908068123433119E-50</v>
      </c>
      <c r="F600" s="6">
        <f t="shared" si="96"/>
        <v>-8.3169267247257033E-122</v>
      </c>
      <c r="G600" s="6">
        <f t="shared" si="96"/>
        <v>-1.3069671536060276E-222</v>
      </c>
      <c r="H600" s="6">
        <f t="shared" si="96"/>
        <v>0</v>
      </c>
      <c r="I600" s="6">
        <f t="shared" si="96"/>
        <v>0</v>
      </c>
      <c r="J600" s="6">
        <f t="shared" si="96"/>
        <v>0</v>
      </c>
      <c r="K600" s="6">
        <f t="shared" si="96"/>
        <v>0</v>
      </c>
      <c r="L600" s="6">
        <f t="shared" si="96"/>
        <v>0</v>
      </c>
      <c r="M600" s="6">
        <f t="shared" si="96"/>
        <v>0</v>
      </c>
      <c r="N600" s="6">
        <f t="shared" si="96"/>
        <v>0</v>
      </c>
      <c r="O600" s="6">
        <f t="shared" si="96"/>
        <v>0</v>
      </c>
      <c r="P600" s="6">
        <f t="shared" si="96"/>
        <v>0</v>
      </c>
      <c r="Q600" s="6">
        <f t="shared" si="96"/>
        <v>0</v>
      </c>
      <c r="R600" s="6">
        <f t="shared" si="96"/>
        <v>0</v>
      </c>
      <c r="S600" s="6">
        <f t="shared" si="96"/>
        <v>0</v>
      </c>
      <c r="T600" s="6">
        <f t="shared" si="95"/>
        <v>0</v>
      </c>
      <c r="U600" s="6">
        <f t="shared" si="95"/>
        <v>0</v>
      </c>
      <c r="V600" s="6">
        <f t="shared" si="95"/>
        <v>0</v>
      </c>
      <c r="W600" s="6">
        <f t="shared" si="95"/>
        <v>0</v>
      </c>
    </row>
    <row r="601" spans="1:23">
      <c r="A601" s="5">
        <f t="shared" si="94"/>
        <v>0.59200000000000041</v>
      </c>
      <c r="B601" s="10">
        <f t="shared" si="93"/>
        <v>-1.0548079946605917E-8</v>
      </c>
      <c r="D601" s="6">
        <f t="shared" si="96"/>
        <v>-1.0548079946605917E-8</v>
      </c>
      <c r="E601" s="6">
        <f t="shared" si="96"/>
        <v>-1.477213683229312E-50</v>
      </c>
      <c r="F601" s="6">
        <f t="shared" si="96"/>
        <v>-2.5252129762694478E-122</v>
      </c>
      <c r="G601" s="6">
        <f t="shared" si="96"/>
        <v>-1.5543678775298472E-223</v>
      </c>
      <c r="H601" s="6">
        <f t="shared" si="96"/>
        <v>0</v>
      </c>
      <c r="I601" s="6">
        <f t="shared" si="96"/>
        <v>0</v>
      </c>
      <c r="J601" s="6">
        <f t="shared" si="96"/>
        <v>0</v>
      </c>
      <c r="K601" s="6">
        <f t="shared" si="96"/>
        <v>0</v>
      </c>
      <c r="L601" s="6">
        <f t="shared" si="96"/>
        <v>0</v>
      </c>
      <c r="M601" s="6">
        <f t="shared" si="96"/>
        <v>0</v>
      </c>
      <c r="N601" s="6">
        <f t="shared" si="96"/>
        <v>0</v>
      </c>
      <c r="O601" s="6">
        <f t="shared" si="96"/>
        <v>0</v>
      </c>
      <c r="P601" s="6">
        <f t="shared" si="96"/>
        <v>0</v>
      </c>
      <c r="Q601" s="6">
        <f t="shared" si="96"/>
        <v>0</v>
      </c>
      <c r="R601" s="6">
        <f t="shared" si="96"/>
        <v>0</v>
      </c>
      <c r="S601" s="6">
        <f t="shared" si="96"/>
        <v>0</v>
      </c>
      <c r="T601" s="6">
        <f t="shared" si="95"/>
        <v>0</v>
      </c>
      <c r="U601" s="6">
        <f t="shared" si="95"/>
        <v>0</v>
      </c>
      <c r="V601" s="6">
        <f t="shared" si="95"/>
        <v>0</v>
      </c>
      <c r="W601" s="6">
        <f t="shared" si="95"/>
        <v>0</v>
      </c>
    </row>
    <row r="602" spans="1:23">
      <c r="A602" s="5">
        <f t="shared" si="94"/>
        <v>0.59300000000000042</v>
      </c>
      <c r="B602" s="10">
        <f t="shared" si="93"/>
        <v>-9.3465089700210968E-9</v>
      </c>
      <c r="D602" s="6">
        <f t="shared" si="96"/>
        <v>-9.3465089700210968E-9</v>
      </c>
      <c r="E602" s="6">
        <f t="shared" si="96"/>
        <v>-8.7420676747740081E-51</v>
      </c>
      <c r="F602" s="6">
        <f t="shared" si="96"/>
        <v>-7.6301932819611494E-123</v>
      </c>
      <c r="G602" s="6">
        <f t="shared" si="96"/>
        <v>-1.8327953504078605E-224</v>
      </c>
      <c r="H602" s="6">
        <f t="shared" si="96"/>
        <v>0</v>
      </c>
      <c r="I602" s="6">
        <f t="shared" si="96"/>
        <v>0</v>
      </c>
      <c r="J602" s="6">
        <f t="shared" si="96"/>
        <v>0</v>
      </c>
      <c r="K602" s="6">
        <f t="shared" si="96"/>
        <v>0</v>
      </c>
      <c r="L602" s="6">
        <f t="shared" si="96"/>
        <v>0</v>
      </c>
      <c r="M602" s="6">
        <f t="shared" si="96"/>
        <v>0</v>
      </c>
      <c r="N602" s="6">
        <f t="shared" si="96"/>
        <v>0</v>
      </c>
      <c r="O602" s="6">
        <f t="shared" si="96"/>
        <v>0</v>
      </c>
      <c r="P602" s="6">
        <f t="shared" si="96"/>
        <v>0</v>
      </c>
      <c r="Q602" s="6">
        <f t="shared" si="96"/>
        <v>0</v>
      </c>
      <c r="R602" s="6">
        <f t="shared" si="96"/>
        <v>0</v>
      </c>
      <c r="S602" s="6">
        <f t="shared" si="96"/>
        <v>0</v>
      </c>
      <c r="T602" s="6">
        <f t="shared" si="95"/>
        <v>0</v>
      </c>
      <c r="U602" s="6">
        <f t="shared" si="95"/>
        <v>0</v>
      </c>
      <c r="V602" s="6">
        <f t="shared" si="95"/>
        <v>0</v>
      </c>
      <c r="W602" s="6">
        <f t="shared" si="95"/>
        <v>0</v>
      </c>
    </row>
    <row r="603" spans="1:23">
      <c r="A603" s="5">
        <f t="shared" si="94"/>
        <v>0.59400000000000042</v>
      </c>
      <c r="B603" s="10">
        <f t="shared" si="93"/>
        <v>-8.2773349449041939E-9</v>
      </c>
      <c r="D603" s="6">
        <f t="shared" si="96"/>
        <v>-8.2773349449041939E-9</v>
      </c>
      <c r="E603" s="6">
        <f t="shared" si="96"/>
        <v>-5.1623665296520488E-51</v>
      </c>
      <c r="F603" s="6">
        <f t="shared" si="96"/>
        <v>-2.2943889873800903E-123</v>
      </c>
      <c r="G603" s="6">
        <f t="shared" si="96"/>
        <v>-2.1425462879888916E-225</v>
      </c>
      <c r="H603" s="6">
        <f t="shared" si="96"/>
        <v>0</v>
      </c>
      <c r="I603" s="6">
        <f t="shared" si="96"/>
        <v>0</v>
      </c>
      <c r="J603" s="6">
        <f t="shared" si="96"/>
        <v>0</v>
      </c>
      <c r="K603" s="6">
        <f t="shared" si="96"/>
        <v>0</v>
      </c>
      <c r="L603" s="6">
        <f t="shared" si="96"/>
        <v>0</v>
      </c>
      <c r="M603" s="6">
        <f t="shared" si="96"/>
        <v>0</v>
      </c>
      <c r="N603" s="6">
        <f t="shared" si="96"/>
        <v>0</v>
      </c>
      <c r="O603" s="6">
        <f t="shared" si="96"/>
        <v>0</v>
      </c>
      <c r="P603" s="6">
        <f t="shared" si="96"/>
        <v>0</v>
      </c>
      <c r="Q603" s="6">
        <f t="shared" si="96"/>
        <v>0</v>
      </c>
      <c r="R603" s="6">
        <f t="shared" si="96"/>
        <v>0</v>
      </c>
      <c r="S603" s="6">
        <f t="shared" si="96"/>
        <v>0</v>
      </c>
      <c r="T603" s="6">
        <f t="shared" si="95"/>
        <v>0</v>
      </c>
      <c r="U603" s="6">
        <f t="shared" si="95"/>
        <v>0</v>
      </c>
      <c r="V603" s="6">
        <f t="shared" si="95"/>
        <v>0</v>
      </c>
      <c r="W603" s="6">
        <f t="shared" si="95"/>
        <v>0</v>
      </c>
    </row>
    <row r="604" spans="1:23">
      <c r="A604" s="5">
        <f t="shared" si="94"/>
        <v>0.59500000000000042</v>
      </c>
      <c r="B604" s="10">
        <f t="shared" si="93"/>
        <v>-7.3264870477492361E-9</v>
      </c>
      <c r="D604" s="6">
        <f t="shared" si="96"/>
        <v>-7.3264870477492361E-9</v>
      </c>
      <c r="E604" s="6">
        <f t="shared" si="96"/>
        <v>-3.0418905790648786E-51</v>
      </c>
      <c r="F604" s="6">
        <f t="shared" si="96"/>
        <v>-6.8656886150425508E-124</v>
      </c>
      <c r="G604" s="6">
        <f t="shared" si="96"/>
        <v>-2.4830617723556931E-226</v>
      </c>
      <c r="H604" s="6">
        <f t="shared" si="96"/>
        <v>0</v>
      </c>
      <c r="I604" s="6">
        <f t="shared" si="96"/>
        <v>0</v>
      </c>
      <c r="J604" s="6">
        <f t="shared" si="96"/>
        <v>0</v>
      </c>
      <c r="K604" s="6">
        <f t="shared" si="96"/>
        <v>0</v>
      </c>
      <c r="L604" s="6">
        <f t="shared" si="96"/>
        <v>0</v>
      </c>
      <c r="M604" s="6">
        <f t="shared" si="96"/>
        <v>0</v>
      </c>
      <c r="N604" s="6">
        <f t="shared" si="96"/>
        <v>0</v>
      </c>
      <c r="O604" s="6">
        <f t="shared" si="96"/>
        <v>0</v>
      </c>
      <c r="P604" s="6">
        <f t="shared" si="96"/>
        <v>0</v>
      </c>
      <c r="Q604" s="6">
        <f t="shared" si="96"/>
        <v>0</v>
      </c>
      <c r="R604" s="6">
        <f t="shared" si="96"/>
        <v>0</v>
      </c>
      <c r="S604" s="6">
        <f t="shared" si="96"/>
        <v>0</v>
      </c>
      <c r="T604" s="6">
        <f t="shared" si="95"/>
        <v>0</v>
      </c>
      <c r="U604" s="6">
        <f t="shared" si="95"/>
        <v>0</v>
      </c>
      <c r="V604" s="6">
        <f t="shared" si="95"/>
        <v>0</v>
      </c>
      <c r="W604" s="6">
        <f t="shared" si="95"/>
        <v>0</v>
      </c>
    </row>
    <row r="605" spans="1:23">
      <c r="A605" s="5">
        <f t="shared" si="94"/>
        <v>0.59600000000000042</v>
      </c>
      <c r="B605" s="10">
        <f t="shared" si="93"/>
        <v>-6.4813318770067623E-9</v>
      </c>
      <c r="D605" s="6">
        <f t="shared" si="96"/>
        <v>-6.4813318770067623E-9</v>
      </c>
      <c r="E605" s="6">
        <f t="shared" si="96"/>
        <v>-1.7885235090237901E-51</v>
      </c>
      <c r="F605" s="6">
        <f t="shared" si="96"/>
        <v>-2.0444581489200579E-124</v>
      </c>
      <c r="G605" s="6">
        <f t="shared" si="96"/>
        <v>-2.8527968132526852E-227</v>
      </c>
      <c r="H605" s="6">
        <f t="shared" si="96"/>
        <v>0</v>
      </c>
      <c r="I605" s="6">
        <f t="shared" si="96"/>
        <v>0</v>
      </c>
      <c r="J605" s="6">
        <f t="shared" si="96"/>
        <v>0</v>
      </c>
      <c r="K605" s="6">
        <f t="shared" si="96"/>
        <v>0</v>
      </c>
      <c r="L605" s="6">
        <f t="shared" si="96"/>
        <v>0</v>
      </c>
      <c r="M605" s="6">
        <f t="shared" si="96"/>
        <v>0</v>
      </c>
      <c r="N605" s="6">
        <f t="shared" si="96"/>
        <v>0</v>
      </c>
      <c r="O605" s="6">
        <f t="shared" si="96"/>
        <v>0</v>
      </c>
      <c r="P605" s="6">
        <f t="shared" si="96"/>
        <v>0</v>
      </c>
      <c r="Q605" s="6">
        <f t="shared" si="96"/>
        <v>0</v>
      </c>
      <c r="R605" s="6">
        <f t="shared" si="96"/>
        <v>0</v>
      </c>
      <c r="S605" s="6">
        <f t="shared" si="96"/>
        <v>0</v>
      </c>
      <c r="T605" s="6">
        <f t="shared" si="95"/>
        <v>0</v>
      </c>
      <c r="U605" s="6">
        <f t="shared" si="95"/>
        <v>0</v>
      </c>
      <c r="V605" s="6">
        <f t="shared" si="95"/>
        <v>0</v>
      </c>
      <c r="W605" s="6">
        <f t="shared" si="95"/>
        <v>0</v>
      </c>
    </row>
    <row r="606" spans="1:23">
      <c r="A606" s="5">
        <f t="shared" si="94"/>
        <v>0.59700000000000042</v>
      </c>
      <c r="B606" s="10">
        <f t="shared" si="93"/>
        <v>-5.7305328984501813E-9</v>
      </c>
      <c r="D606" s="6">
        <f t="shared" si="96"/>
        <v>-5.7305328984501813E-9</v>
      </c>
      <c r="E606" s="6">
        <f t="shared" si="96"/>
        <v>-1.0492965654254502E-51</v>
      </c>
      <c r="F606" s="6">
        <f t="shared" si="96"/>
        <v>-6.0581623523848689E-125</v>
      </c>
      <c r="G606" s="6">
        <f t="shared" si="96"/>
        <v>-3.2491146623515286E-228</v>
      </c>
      <c r="H606" s="6">
        <f t="shared" si="96"/>
        <v>0</v>
      </c>
      <c r="I606" s="6">
        <f t="shared" si="96"/>
        <v>0</v>
      </c>
      <c r="J606" s="6">
        <f t="shared" si="96"/>
        <v>0</v>
      </c>
      <c r="K606" s="6">
        <f t="shared" si="96"/>
        <v>0</v>
      </c>
      <c r="L606" s="6">
        <f t="shared" si="96"/>
        <v>0</v>
      </c>
      <c r="M606" s="6">
        <f t="shared" si="96"/>
        <v>0</v>
      </c>
      <c r="N606" s="6">
        <f t="shared" si="96"/>
        <v>0</v>
      </c>
      <c r="O606" s="6">
        <f t="shared" si="96"/>
        <v>0</v>
      </c>
      <c r="P606" s="6">
        <f t="shared" si="96"/>
        <v>0</v>
      </c>
      <c r="Q606" s="6">
        <f t="shared" si="96"/>
        <v>0</v>
      </c>
      <c r="R606" s="6">
        <f t="shared" si="96"/>
        <v>0</v>
      </c>
      <c r="S606" s="6">
        <f t="shared" si="96"/>
        <v>0</v>
      </c>
      <c r="T606" s="6">
        <f t="shared" si="95"/>
        <v>0</v>
      </c>
      <c r="U606" s="6">
        <f t="shared" si="95"/>
        <v>0</v>
      </c>
      <c r="V606" s="6">
        <f t="shared" si="95"/>
        <v>0</v>
      </c>
      <c r="W606" s="6">
        <f t="shared" si="95"/>
        <v>0</v>
      </c>
    </row>
    <row r="607" spans="1:23">
      <c r="A607" s="5">
        <f t="shared" si="94"/>
        <v>0.59800000000000042</v>
      </c>
      <c r="B607" s="10">
        <f t="shared" si="93"/>
        <v>-5.0639229764644304E-9</v>
      </c>
      <c r="D607" s="6">
        <f t="shared" si="96"/>
        <v>-5.0639229764644304E-9</v>
      </c>
      <c r="E607" s="6">
        <f t="shared" si="96"/>
        <v>-6.1425766825805243E-52</v>
      </c>
      <c r="F607" s="6">
        <f t="shared" si="96"/>
        <v>-1.7863378877811563E-125</v>
      </c>
      <c r="G607" s="6">
        <f t="shared" si="96"/>
        <v>-3.6682162408349981E-229</v>
      </c>
      <c r="H607" s="6">
        <f t="shared" si="96"/>
        <v>0</v>
      </c>
      <c r="I607" s="6">
        <f t="shared" si="96"/>
        <v>0</v>
      </c>
      <c r="J607" s="6">
        <f t="shared" si="96"/>
        <v>0</v>
      </c>
      <c r="K607" s="6">
        <f t="shared" si="96"/>
        <v>0</v>
      </c>
      <c r="L607" s="6">
        <f t="shared" si="96"/>
        <v>0</v>
      </c>
      <c r="M607" s="6">
        <f t="shared" si="96"/>
        <v>0</v>
      </c>
      <c r="N607" s="6">
        <f t="shared" si="96"/>
        <v>0</v>
      </c>
      <c r="O607" s="6">
        <f t="shared" si="96"/>
        <v>0</v>
      </c>
      <c r="P607" s="6">
        <f t="shared" si="96"/>
        <v>0</v>
      </c>
      <c r="Q607" s="6">
        <f t="shared" si="96"/>
        <v>0</v>
      </c>
      <c r="R607" s="6">
        <f t="shared" si="96"/>
        <v>0</v>
      </c>
      <c r="S607" s="6">
        <f t="shared" si="96"/>
        <v>0</v>
      </c>
      <c r="T607" s="6">
        <f t="shared" si="95"/>
        <v>0</v>
      </c>
      <c r="U607" s="6">
        <f t="shared" si="95"/>
        <v>0</v>
      </c>
      <c r="V607" s="6">
        <f t="shared" si="95"/>
        <v>0</v>
      </c>
      <c r="W607" s="6">
        <f t="shared" si="95"/>
        <v>0</v>
      </c>
    </row>
    <row r="608" spans="1:23">
      <c r="A608" s="5">
        <f t="shared" si="94"/>
        <v>0.59900000000000042</v>
      </c>
      <c r="B608" s="10">
        <f t="shared" si="93"/>
        <v>-4.4723888391877875E-9</v>
      </c>
      <c r="D608" s="6">
        <f t="shared" si="96"/>
        <v>-4.4723888391877875E-9</v>
      </c>
      <c r="E608" s="6">
        <f t="shared" si="96"/>
        <v>-3.5879621131600523E-52</v>
      </c>
      <c r="F608" s="6">
        <f t="shared" si="96"/>
        <v>-5.2412847380488241E-126</v>
      </c>
      <c r="G608" s="6">
        <f t="shared" si="96"/>
        <v>-4.1051144283233718E-230</v>
      </c>
      <c r="H608" s="6">
        <f t="shared" si="96"/>
        <v>0</v>
      </c>
      <c r="I608" s="6">
        <f t="shared" si="96"/>
        <v>0</v>
      </c>
      <c r="J608" s="6">
        <f t="shared" si="96"/>
        <v>0</v>
      </c>
      <c r="K608" s="6">
        <f t="shared" si="96"/>
        <v>0</v>
      </c>
      <c r="L608" s="6">
        <f t="shared" si="96"/>
        <v>0</v>
      </c>
      <c r="M608" s="6">
        <f t="shared" si="96"/>
        <v>0</v>
      </c>
      <c r="N608" s="6">
        <f t="shared" si="96"/>
        <v>0</v>
      </c>
      <c r="O608" s="6">
        <f t="shared" si="96"/>
        <v>0</v>
      </c>
      <c r="P608" s="6">
        <f t="shared" si="96"/>
        <v>0</v>
      </c>
      <c r="Q608" s="6">
        <f t="shared" si="96"/>
        <v>0</v>
      </c>
      <c r="R608" s="6">
        <f t="shared" si="96"/>
        <v>0</v>
      </c>
      <c r="S608" s="6">
        <f t="shared" si="96"/>
        <v>0</v>
      </c>
      <c r="T608" s="6">
        <f t="shared" si="95"/>
        <v>0</v>
      </c>
      <c r="U608" s="6">
        <f t="shared" si="95"/>
        <v>0</v>
      </c>
      <c r="V608" s="6">
        <f t="shared" si="95"/>
        <v>0</v>
      </c>
      <c r="W608" s="6">
        <f t="shared" si="95"/>
        <v>0</v>
      </c>
    </row>
    <row r="609" spans="1:23">
      <c r="A609" s="5">
        <f t="shared" si="94"/>
        <v>0.60000000000000042</v>
      </c>
      <c r="B609" s="10">
        <f t="shared" si="93"/>
        <v>-3.9477664204624408E-9</v>
      </c>
      <c r="D609" s="6">
        <f t="shared" si="96"/>
        <v>-3.9477664204624408E-9</v>
      </c>
      <c r="E609" s="6">
        <f t="shared" si="96"/>
        <v>-2.0911549294052485E-52</v>
      </c>
      <c r="F609" s="6">
        <f t="shared" si="96"/>
        <v>-1.5302230154177663E-126</v>
      </c>
      <c r="G609" s="6">
        <f t="shared" si="96"/>
        <v>-4.5536614986540348E-231</v>
      </c>
      <c r="H609" s="6">
        <f t="shared" si="96"/>
        <v>0</v>
      </c>
      <c r="I609" s="6">
        <f t="shared" si="96"/>
        <v>0</v>
      </c>
      <c r="J609" s="6">
        <f t="shared" si="96"/>
        <v>0</v>
      </c>
      <c r="K609" s="6">
        <f t="shared" si="96"/>
        <v>0</v>
      </c>
      <c r="L609" s="6">
        <f t="shared" si="96"/>
        <v>0</v>
      </c>
      <c r="M609" s="6">
        <f t="shared" si="96"/>
        <v>0</v>
      </c>
      <c r="N609" s="6">
        <f t="shared" si="96"/>
        <v>0</v>
      </c>
      <c r="O609" s="6">
        <f t="shared" si="96"/>
        <v>0</v>
      </c>
      <c r="P609" s="6">
        <f t="shared" si="96"/>
        <v>0</v>
      </c>
      <c r="Q609" s="6">
        <f t="shared" si="96"/>
        <v>0</v>
      </c>
      <c r="R609" s="6">
        <f t="shared" si="96"/>
        <v>0</v>
      </c>
      <c r="S609" s="6">
        <f t="shared" si="96"/>
        <v>0</v>
      </c>
      <c r="T609" s="6">
        <f t="shared" si="95"/>
        <v>0</v>
      </c>
      <c r="U609" s="6">
        <f t="shared" si="95"/>
        <v>0</v>
      </c>
      <c r="V609" s="6">
        <f t="shared" si="95"/>
        <v>0</v>
      </c>
      <c r="W609" s="6">
        <f t="shared" si="95"/>
        <v>0</v>
      </c>
    </row>
    <row r="610" spans="1:23">
      <c r="A610" s="5">
        <f t="shared" si="94"/>
        <v>0.60100000000000042</v>
      </c>
      <c r="B610" s="10">
        <f t="shared" si="93"/>
        <v>-3.4827461093258851E-9</v>
      </c>
      <c r="D610" s="6">
        <f t="shared" si="96"/>
        <v>-3.4827461093258851E-9</v>
      </c>
      <c r="E610" s="6">
        <f t="shared" si="96"/>
        <v>-1.2160791142378401E-52</v>
      </c>
      <c r="F610" s="6">
        <f t="shared" si="96"/>
        <v>-4.4453493000379568E-127</v>
      </c>
      <c r="G610" s="6">
        <f t="shared" si="96"/>
        <v>-5.0066356627635684E-232</v>
      </c>
      <c r="H610" s="6">
        <f t="shared" si="96"/>
        <v>0</v>
      </c>
      <c r="I610" s="6">
        <f t="shared" si="96"/>
        <v>0</v>
      </c>
      <c r="J610" s="6">
        <f t="shared" si="96"/>
        <v>0</v>
      </c>
      <c r="K610" s="6">
        <f t="shared" si="96"/>
        <v>0</v>
      </c>
      <c r="L610" s="6">
        <f t="shared" si="96"/>
        <v>0</v>
      </c>
      <c r="M610" s="6">
        <f t="shared" si="96"/>
        <v>0</v>
      </c>
      <c r="N610" s="6">
        <f t="shared" si="96"/>
        <v>0</v>
      </c>
      <c r="O610" s="6">
        <f t="shared" si="96"/>
        <v>0</v>
      </c>
      <c r="P610" s="6">
        <f t="shared" si="96"/>
        <v>0</v>
      </c>
      <c r="Q610" s="6">
        <f t="shared" si="96"/>
        <v>0</v>
      </c>
      <c r="R610" s="6">
        <f t="shared" si="96"/>
        <v>0</v>
      </c>
      <c r="S610" s="6">
        <f t="shared" si="96"/>
        <v>0</v>
      </c>
      <c r="T610" s="6">
        <f t="shared" si="95"/>
        <v>0</v>
      </c>
      <c r="U610" s="6">
        <f t="shared" si="95"/>
        <v>0</v>
      </c>
      <c r="V610" s="6">
        <f t="shared" si="95"/>
        <v>0</v>
      </c>
      <c r="W610" s="6">
        <f t="shared" si="95"/>
        <v>0</v>
      </c>
    </row>
    <row r="611" spans="1:23">
      <c r="A611" s="5">
        <f t="shared" si="94"/>
        <v>0.60200000000000042</v>
      </c>
      <c r="B611" s="10">
        <f t="shared" si="93"/>
        <v>-3.0707870188070276E-9</v>
      </c>
      <c r="D611" s="6">
        <f t="shared" si="96"/>
        <v>-3.0707870188070276E-9</v>
      </c>
      <c r="E611" s="6">
        <f t="shared" si="96"/>
        <v>-7.0561994888620028E-53</v>
      </c>
      <c r="F611" s="6">
        <f t="shared" si="96"/>
        <v>-1.2849391476037174E-127</v>
      </c>
      <c r="G611" s="6">
        <f t="shared" si="96"/>
        <v>-5.4558895588424385E-233</v>
      </c>
      <c r="H611" s="6">
        <f t="shared" si="96"/>
        <v>0</v>
      </c>
      <c r="I611" s="6">
        <f t="shared" si="96"/>
        <v>0</v>
      </c>
      <c r="J611" s="6">
        <f t="shared" si="96"/>
        <v>0</v>
      </c>
      <c r="K611" s="6">
        <f t="shared" si="96"/>
        <v>0</v>
      </c>
      <c r="L611" s="6">
        <f t="shared" si="96"/>
        <v>0</v>
      </c>
      <c r="M611" s="6">
        <f t="shared" si="96"/>
        <v>0</v>
      </c>
      <c r="N611" s="6">
        <f t="shared" si="96"/>
        <v>0</v>
      </c>
      <c r="O611" s="6">
        <f t="shared" si="96"/>
        <v>0</v>
      </c>
      <c r="P611" s="6">
        <f t="shared" si="96"/>
        <v>0</v>
      </c>
      <c r="Q611" s="6">
        <f t="shared" si="96"/>
        <v>0</v>
      </c>
      <c r="R611" s="6">
        <f t="shared" si="96"/>
        <v>0</v>
      </c>
      <c r="S611" s="6">
        <f t="shared" ref="S611:W626" si="97">EXP($A611-S$4*EXP(4*$A611))*(-64*S$4^3*EXP(12*$A611) +240*S$4^2*EXP(8*$A611)-120*S$4*EXP(4*$A611))</f>
        <v>0</v>
      </c>
      <c r="T611" s="6">
        <f t="shared" si="97"/>
        <v>0</v>
      </c>
      <c r="U611" s="6">
        <f t="shared" si="97"/>
        <v>0</v>
      </c>
      <c r="V611" s="6">
        <f t="shared" si="97"/>
        <v>0</v>
      </c>
      <c r="W611" s="6">
        <f t="shared" si="97"/>
        <v>0</v>
      </c>
    </row>
    <row r="612" spans="1:23">
      <c r="A612" s="5">
        <f t="shared" si="94"/>
        <v>0.60300000000000042</v>
      </c>
      <c r="B612" s="10">
        <f t="shared" si="93"/>
        <v>-2.7060394605479716E-9</v>
      </c>
      <c r="D612" s="6">
        <f t="shared" ref="D612:S627" si="98">EXP($A612-D$4*EXP(4*$A612))*(-64*D$4^3*EXP(12*$A612) +240*D$4^2*EXP(8*$A612)-120*D$4*EXP(4*$A612))</f>
        <v>-2.7060394605479716E-9</v>
      </c>
      <c r="E612" s="6">
        <f t="shared" si="98"/>
        <v>-4.085163093429687E-53</v>
      </c>
      <c r="F612" s="6">
        <f t="shared" si="98"/>
        <v>-3.6955239506613023E-128</v>
      </c>
      <c r="G612" s="6">
        <f t="shared" si="98"/>
        <v>-5.8925597690446007E-234</v>
      </c>
      <c r="H612" s="6">
        <f t="shared" si="98"/>
        <v>0</v>
      </c>
      <c r="I612" s="6">
        <f t="shared" si="98"/>
        <v>0</v>
      </c>
      <c r="J612" s="6">
        <f t="shared" si="98"/>
        <v>0</v>
      </c>
      <c r="K612" s="6">
        <f t="shared" si="98"/>
        <v>0</v>
      </c>
      <c r="L612" s="6">
        <f t="shared" si="98"/>
        <v>0</v>
      </c>
      <c r="M612" s="6">
        <f t="shared" si="98"/>
        <v>0</v>
      </c>
      <c r="N612" s="6">
        <f t="shared" si="98"/>
        <v>0</v>
      </c>
      <c r="O612" s="6">
        <f t="shared" si="98"/>
        <v>0</v>
      </c>
      <c r="P612" s="6">
        <f t="shared" si="98"/>
        <v>0</v>
      </c>
      <c r="Q612" s="6">
        <f t="shared" si="98"/>
        <v>0</v>
      </c>
      <c r="R612" s="6">
        <f t="shared" si="98"/>
        <v>0</v>
      </c>
      <c r="S612" s="6">
        <f t="shared" si="98"/>
        <v>0</v>
      </c>
      <c r="T612" s="6">
        <f t="shared" si="97"/>
        <v>0</v>
      </c>
      <c r="U612" s="6">
        <f t="shared" si="97"/>
        <v>0</v>
      </c>
      <c r="V612" s="6">
        <f t="shared" si="97"/>
        <v>0</v>
      </c>
      <c r="W612" s="6">
        <f t="shared" si="97"/>
        <v>0</v>
      </c>
    </row>
    <row r="613" spans="1:23">
      <c r="A613" s="5">
        <f t="shared" si="94"/>
        <v>0.60400000000000043</v>
      </c>
      <c r="B613" s="10">
        <f t="shared" si="93"/>
        <v>-2.38327488069657E-9</v>
      </c>
      <c r="D613" s="6">
        <f t="shared" si="98"/>
        <v>-2.38327488069657E-9</v>
      </c>
      <c r="E613" s="6">
        <f t="shared" si="98"/>
        <v>-2.3597912663002212E-53</v>
      </c>
      <c r="F613" s="6">
        <f t="shared" si="98"/>
        <v>-1.0574930551948175E-128</v>
      </c>
      <c r="G613" s="6">
        <f t="shared" si="98"/>
        <v>-6.3073322769250956E-235</v>
      </c>
      <c r="H613" s="6">
        <f t="shared" si="98"/>
        <v>0</v>
      </c>
      <c r="I613" s="6">
        <f t="shared" si="98"/>
        <v>0</v>
      </c>
      <c r="J613" s="6">
        <f t="shared" si="98"/>
        <v>0</v>
      </c>
      <c r="K613" s="6">
        <f t="shared" si="98"/>
        <v>0</v>
      </c>
      <c r="L613" s="6">
        <f t="shared" si="98"/>
        <v>0</v>
      </c>
      <c r="M613" s="6">
        <f t="shared" si="98"/>
        <v>0</v>
      </c>
      <c r="N613" s="6">
        <f t="shared" si="98"/>
        <v>0</v>
      </c>
      <c r="O613" s="6">
        <f t="shared" si="98"/>
        <v>0</v>
      </c>
      <c r="P613" s="6">
        <f t="shared" si="98"/>
        <v>0</v>
      </c>
      <c r="Q613" s="6">
        <f t="shared" si="98"/>
        <v>0</v>
      </c>
      <c r="R613" s="6">
        <f t="shared" si="98"/>
        <v>0</v>
      </c>
      <c r="S613" s="6">
        <f t="shared" si="98"/>
        <v>0</v>
      </c>
      <c r="T613" s="6">
        <f t="shared" si="97"/>
        <v>0</v>
      </c>
      <c r="U613" s="6">
        <f t="shared" si="97"/>
        <v>0</v>
      </c>
      <c r="V613" s="6">
        <f t="shared" si="97"/>
        <v>0</v>
      </c>
      <c r="W613" s="6">
        <f t="shared" si="97"/>
        <v>0</v>
      </c>
    </row>
    <row r="614" spans="1:23">
      <c r="A614" s="5">
        <f t="shared" si="94"/>
        <v>0.60500000000000043</v>
      </c>
      <c r="B614" s="10">
        <f t="shared" si="93"/>
        <v>-2.0978225760168578E-9</v>
      </c>
      <c r="D614" s="6">
        <f t="shared" si="98"/>
        <v>-2.0978225760168578E-9</v>
      </c>
      <c r="E614" s="6">
        <f t="shared" si="98"/>
        <v>-1.3600645346106909E-53</v>
      </c>
      <c r="F614" s="6">
        <f t="shared" si="98"/>
        <v>-3.0107748808373034E-129</v>
      </c>
      <c r="G614" s="6">
        <f t="shared" si="98"/>
        <v>-6.6907545161665709E-236</v>
      </c>
      <c r="H614" s="6">
        <f t="shared" si="98"/>
        <v>0</v>
      </c>
      <c r="I614" s="6">
        <f t="shared" si="98"/>
        <v>0</v>
      </c>
      <c r="J614" s="6">
        <f t="shared" si="98"/>
        <v>0</v>
      </c>
      <c r="K614" s="6">
        <f t="shared" si="98"/>
        <v>0</v>
      </c>
      <c r="L614" s="6">
        <f t="shared" si="98"/>
        <v>0</v>
      </c>
      <c r="M614" s="6">
        <f t="shared" si="98"/>
        <v>0</v>
      </c>
      <c r="N614" s="6">
        <f t="shared" si="98"/>
        <v>0</v>
      </c>
      <c r="O614" s="6">
        <f t="shared" si="98"/>
        <v>0</v>
      </c>
      <c r="P614" s="6">
        <f t="shared" si="98"/>
        <v>0</v>
      </c>
      <c r="Q614" s="6">
        <f t="shared" si="98"/>
        <v>0</v>
      </c>
      <c r="R614" s="6">
        <f t="shared" si="98"/>
        <v>0</v>
      </c>
      <c r="S614" s="6">
        <f t="shared" si="98"/>
        <v>0</v>
      </c>
      <c r="T614" s="6">
        <f t="shared" si="97"/>
        <v>0</v>
      </c>
      <c r="U614" s="6">
        <f t="shared" si="97"/>
        <v>0</v>
      </c>
      <c r="V614" s="6">
        <f t="shared" si="97"/>
        <v>0</v>
      </c>
      <c r="W614" s="6">
        <f t="shared" si="97"/>
        <v>0</v>
      </c>
    </row>
    <row r="615" spans="1:23">
      <c r="A615" s="5">
        <f t="shared" si="94"/>
        <v>0.60600000000000043</v>
      </c>
      <c r="B615" s="10">
        <f t="shared" si="93"/>
        <v>-1.8455125676391E-9</v>
      </c>
      <c r="D615" s="6">
        <f t="shared" si="98"/>
        <v>-1.8455125676391E-9</v>
      </c>
      <c r="E615" s="6">
        <f t="shared" si="98"/>
        <v>-7.82101754233158E-54</v>
      </c>
      <c r="F615" s="6">
        <f t="shared" si="98"/>
        <v>-8.5284377057976867E-130</v>
      </c>
      <c r="G615" s="6">
        <f t="shared" si="98"/>
        <v>-7.0335806510947311E-237</v>
      </c>
      <c r="H615" s="6">
        <f t="shared" si="98"/>
        <v>0</v>
      </c>
      <c r="I615" s="6">
        <f t="shared" si="98"/>
        <v>0</v>
      </c>
      <c r="J615" s="6">
        <f t="shared" si="98"/>
        <v>0</v>
      </c>
      <c r="K615" s="6">
        <f t="shared" si="98"/>
        <v>0</v>
      </c>
      <c r="L615" s="6">
        <f t="shared" si="98"/>
        <v>0</v>
      </c>
      <c r="M615" s="6">
        <f t="shared" si="98"/>
        <v>0</v>
      </c>
      <c r="N615" s="6">
        <f t="shared" si="98"/>
        <v>0</v>
      </c>
      <c r="O615" s="6">
        <f t="shared" si="98"/>
        <v>0</v>
      </c>
      <c r="P615" s="6">
        <f t="shared" si="98"/>
        <v>0</v>
      </c>
      <c r="Q615" s="6">
        <f t="shared" si="98"/>
        <v>0</v>
      </c>
      <c r="R615" s="6">
        <f t="shared" si="98"/>
        <v>0</v>
      </c>
      <c r="S615" s="6">
        <f t="shared" si="98"/>
        <v>0</v>
      </c>
      <c r="T615" s="6">
        <f t="shared" si="97"/>
        <v>0</v>
      </c>
      <c r="U615" s="6">
        <f t="shared" si="97"/>
        <v>0</v>
      </c>
      <c r="V615" s="6">
        <f t="shared" si="97"/>
        <v>0</v>
      </c>
      <c r="W615" s="6">
        <f t="shared" si="97"/>
        <v>0</v>
      </c>
    </row>
    <row r="616" spans="1:23">
      <c r="A616" s="5">
        <f t="shared" si="94"/>
        <v>0.60700000000000043</v>
      </c>
      <c r="B616" s="10">
        <f t="shared" si="93"/>
        <v>-1.6226240636747472E-9</v>
      </c>
      <c r="D616" s="6">
        <f t="shared" si="98"/>
        <v>-1.6226240636747472E-9</v>
      </c>
      <c r="E616" s="6">
        <f t="shared" si="98"/>
        <v>-4.4872564082907184E-54</v>
      </c>
      <c r="F616" s="6">
        <f t="shared" si="98"/>
        <v>-2.4034896781361077E-130</v>
      </c>
      <c r="G616" s="6">
        <f t="shared" si="98"/>
        <v>-7.3271333396356328E-238</v>
      </c>
      <c r="H616" s="6">
        <f t="shared" si="98"/>
        <v>0</v>
      </c>
      <c r="I616" s="6">
        <f t="shared" si="98"/>
        <v>0</v>
      </c>
      <c r="J616" s="6">
        <f t="shared" si="98"/>
        <v>0</v>
      </c>
      <c r="K616" s="6">
        <f t="shared" si="98"/>
        <v>0</v>
      </c>
      <c r="L616" s="6">
        <f t="shared" si="98"/>
        <v>0</v>
      </c>
      <c r="M616" s="6">
        <f t="shared" si="98"/>
        <v>0</v>
      </c>
      <c r="N616" s="6">
        <f t="shared" si="98"/>
        <v>0</v>
      </c>
      <c r="O616" s="6">
        <f t="shared" si="98"/>
        <v>0</v>
      </c>
      <c r="P616" s="6">
        <f t="shared" si="98"/>
        <v>0</v>
      </c>
      <c r="Q616" s="6">
        <f t="shared" si="98"/>
        <v>0</v>
      </c>
      <c r="R616" s="6">
        <f t="shared" si="98"/>
        <v>0</v>
      </c>
      <c r="S616" s="6">
        <f t="shared" si="98"/>
        <v>0</v>
      </c>
      <c r="T616" s="6">
        <f t="shared" si="97"/>
        <v>0</v>
      </c>
      <c r="U616" s="6">
        <f t="shared" si="97"/>
        <v>0</v>
      </c>
      <c r="V616" s="6">
        <f t="shared" si="97"/>
        <v>0</v>
      </c>
      <c r="W616" s="6">
        <f t="shared" si="97"/>
        <v>0</v>
      </c>
    </row>
    <row r="617" spans="1:23">
      <c r="A617" s="5">
        <f t="shared" si="94"/>
        <v>0.60800000000000043</v>
      </c>
      <c r="B617" s="10">
        <f t="shared" si="93"/>
        <v>-1.4258389913997459E-9</v>
      </c>
      <c r="D617" s="6">
        <f t="shared" si="98"/>
        <v>-1.4258389913997459E-9</v>
      </c>
      <c r="E617" s="6">
        <f t="shared" si="98"/>
        <v>-2.568670774824405E-54</v>
      </c>
      <c r="F617" s="6">
        <f t="shared" si="98"/>
        <v>-6.7388801504857282E-131</v>
      </c>
      <c r="G617" s="6">
        <f t="shared" si="98"/>
        <v>-7.5636628053465881E-239</v>
      </c>
      <c r="H617" s="6">
        <f t="shared" si="98"/>
        <v>0</v>
      </c>
      <c r="I617" s="6">
        <f t="shared" si="98"/>
        <v>0</v>
      </c>
      <c r="J617" s="6">
        <f t="shared" si="98"/>
        <v>0</v>
      </c>
      <c r="K617" s="6">
        <f t="shared" si="98"/>
        <v>0</v>
      </c>
      <c r="L617" s="6">
        <f t="shared" si="98"/>
        <v>0</v>
      </c>
      <c r="M617" s="6">
        <f t="shared" si="98"/>
        <v>0</v>
      </c>
      <c r="N617" s="6">
        <f t="shared" si="98"/>
        <v>0</v>
      </c>
      <c r="O617" s="6">
        <f t="shared" si="98"/>
        <v>0</v>
      </c>
      <c r="P617" s="6">
        <f t="shared" si="98"/>
        <v>0</v>
      </c>
      <c r="Q617" s="6">
        <f t="shared" si="98"/>
        <v>0</v>
      </c>
      <c r="R617" s="6">
        <f t="shared" si="98"/>
        <v>0</v>
      </c>
      <c r="S617" s="6">
        <f t="shared" si="98"/>
        <v>0</v>
      </c>
      <c r="T617" s="6">
        <f t="shared" si="97"/>
        <v>0</v>
      </c>
      <c r="U617" s="6">
        <f t="shared" si="97"/>
        <v>0</v>
      </c>
      <c r="V617" s="6">
        <f t="shared" si="97"/>
        <v>0</v>
      </c>
      <c r="W617" s="6">
        <f t="shared" si="97"/>
        <v>0</v>
      </c>
    </row>
    <row r="618" spans="1:23">
      <c r="A618" s="5">
        <f t="shared" si="94"/>
        <v>0.60900000000000043</v>
      </c>
      <c r="B618" s="10">
        <f t="shared" si="93"/>
        <v>-1.2522001251791581E-9</v>
      </c>
      <c r="D618" s="6">
        <f t="shared" si="98"/>
        <v>-1.2522001251791581E-9</v>
      </c>
      <c r="E618" s="6">
        <f t="shared" si="98"/>
        <v>-1.467040041267214E-54</v>
      </c>
      <c r="F618" s="6">
        <f t="shared" si="98"/>
        <v>-1.8797364757865978E-131</v>
      </c>
      <c r="G618" s="6">
        <f t="shared" si="98"/>
        <v>-7.7366828728453085E-240</v>
      </c>
      <c r="H618" s="6">
        <f t="shared" si="98"/>
        <v>0</v>
      </c>
      <c r="I618" s="6">
        <f t="shared" si="98"/>
        <v>0</v>
      </c>
      <c r="J618" s="6">
        <f t="shared" si="98"/>
        <v>0</v>
      </c>
      <c r="K618" s="6">
        <f t="shared" si="98"/>
        <v>0</v>
      </c>
      <c r="L618" s="6">
        <f t="shared" si="98"/>
        <v>0</v>
      </c>
      <c r="M618" s="6">
        <f t="shared" si="98"/>
        <v>0</v>
      </c>
      <c r="N618" s="6">
        <f t="shared" si="98"/>
        <v>0</v>
      </c>
      <c r="O618" s="6">
        <f t="shared" si="98"/>
        <v>0</v>
      </c>
      <c r="P618" s="6">
        <f t="shared" si="98"/>
        <v>0</v>
      </c>
      <c r="Q618" s="6">
        <f t="shared" si="98"/>
        <v>0</v>
      </c>
      <c r="R618" s="6">
        <f t="shared" si="98"/>
        <v>0</v>
      </c>
      <c r="S618" s="6">
        <f t="shared" si="98"/>
        <v>0</v>
      </c>
      <c r="T618" s="6">
        <f t="shared" si="97"/>
        <v>0</v>
      </c>
      <c r="U618" s="6">
        <f t="shared" si="97"/>
        <v>0</v>
      </c>
      <c r="V618" s="6">
        <f t="shared" si="97"/>
        <v>0</v>
      </c>
      <c r="W618" s="6">
        <f t="shared" si="97"/>
        <v>0</v>
      </c>
    </row>
    <row r="619" spans="1:23">
      <c r="A619" s="5">
        <f t="shared" si="94"/>
        <v>0.61000000000000043</v>
      </c>
      <c r="B619" s="10">
        <f t="shared" si="93"/>
        <v>-1.0990733780633787E-9</v>
      </c>
      <c r="D619" s="6">
        <f t="shared" si="98"/>
        <v>-1.0990733780633787E-9</v>
      </c>
      <c r="E619" s="6">
        <f t="shared" si="98"/>
        <v>-8.359445545771581E-55</v>
      </c>
      <c r="F619" s="6">
        <f t="shared" si="98"/>
        <v>-5.2162813516264663E-132</v>
      </c>
      <c r="G619" s="6">
        <f t="shared" si="98"/>
        <v>-7.8412638924039363E-241</v>
      </c>
      <c r="H619" s="6">
        <f t="shared" si="98"/>
        <v>0</v>
      </c>
      <c r="I619" s="6">
        <f t="shared" si="98"/>
        <v>0</v>
      </c>
      <c r="J619" s="6">
        <f t="shared" si="98"/>
        <v>0</v>
      </c>
      <c r="K619" s="6">
        <f t="shared" si="98"/>
        <v>0</v>
      </c>
      <c r="L619" s="6">
        <f t="shared" si="98"/>
        <v>0</v>
      </c>
      <c r="M619" s="6">
        <f t="shared" si="98"/>
        <v>0</v>
      </c>
      <c r="N619" s="6">
        <f t="shared" si="98"/>
        <v>0</v>
      </c>
      <c r="O619" s="6">
        <f t="shared" si="98"/>
        <v>0</v>
      </c>
      <c r="P619" s="6">
        <f t="shared" si="98"/>
        <v>0</v>
      </c>
      <c r="Q619" s="6">
        <f t="shared" si="98"/>
        <v>0</v>
      </c>
      <c r="R619" s="6">
        <f t="shared" si="98"/>
        <v>0</v>
      </c>
      <c r="S619" s="6">
        <f t="shared" si="98"/>
        <v>0</v>
      </c>
      <c r="T619" s="6">
        <f t="shared" si="97"/>
        <v>0</v>
      </c>
      <c r="U619" s="6">
        <f t="shared" si="97"/>
        <v>0</v>
      </c>
      <c r="V619" s="6">
        <f t="shared" si="97"/>
        <v>0</v>
      </c>
      <c r="W619" s="6">
        <f t="shared" si="97"/>
        <v>0</v>
      </c>
    </row>
    <row r="620" spans="1:23">
      <c r="A620" s="5">
        <f t="shared" si="94"/>
        <v>0.61100000000000043</v>
      </c>
      <c r="B620" s="10">
        <f t="shared" si="93"/>
        <v>-9.6411386331112554E-10</v>
      </c>
      <c r="D620" s="6">
        <f t="shared" si="98"/>
        <v>-9.6411386331112554E-10</v>
      </c>
      <c r="E620" s="6">
        <f t="shared" si="98"/>
        <v>-4.7523778436389934E-55</v>
      </c>
      <c r="F620" s="6">
        <f t="shared" si="98"/>
        <v>-1.4400277188308339E-132</v>
      </c>
      <c r="G620" s="6">
        <f t="shared" si="98"/>
        <v>-7.874264265432227E-242</v>
      </c>
      <c r="H620" s="6">
        <f t="shared" si="98"/>
        <v>0</v>
      </c>
      <c r="I620" s="6">
        <f t="shared" si="98"/>
        <v>0</v>
      </c>
      <c r="J620" s="6">
        <f t="shared" si="98"/>
        <v>0</v>
      </c>
      <c r="K620" s="6">
        <f t="shared" si="98"/>
        <v>0</v>
      </c>
      <c r="L620" s="6">
        <f t="shared" si="98"/>
        <v>0</v>
      </c>
      <c r="M620" s="6">
        <f t="shared" si="98"/>
        <v>0</v>
      </c>
      <c r="N620" s="6">
        <f t="shared" si="98"/>
        <v>0</v>
      </c>
      <c r="O620" s="6">
        <f t="shared" si="98"/>
        <v>0</v>
      </c>
      <c r="P620" s="6">
        <f t="shared" si="98"/>
        <v>0</v>
      </c>
      <c r="Q620" s="6">
        <f t="shared" si="98"/>
        <v>0</v>
      </c>
      <c r="R620" s="6">
        <f t="shared" si="98"/>
        <v>0</v>
      </c>
      <c r="S620" s="6">
        <f t="shared" si="98"/>
        <v>0</v>
      </c>
      <c r="T620" s="6">
        <f t="shared" si="97"/>
        <v>0</v>
      </c>
      <c r="U620" s="6">
        <f t="shared" si="97"/>
        <v>0</v>
      </c>
      <c r="V620" s="6">
        <f t="shared" si="97"/>
        <v>0</v>
      </c>
      <c r="W620" s="6">
        <f t="shared" si="97"/>
        <v>0</v>
      </c>
    </row>
    <row r="621" spans="1:23">
      <c r="A621" s="5">
        <f t="shared" si="94"/>
        <v>0.61200000000000043</v>
      </c>
      <c r="B621" s="10">
        <f t="shared" si="93"/>
        <v>-8.4523536724473295E-10</v>
      </c>
      <c r="D621" s="6">
        <f t="shared" si="98"/>
        <v>-8.4523536724473295E-10</v>
      </c>
      <c r="E621" s="6">
        <f t="shared" si="98"/>
        <v>-2.6954943210064616E-55</v>
      </c>
      <c r="F621" s="6">
        <f t="shared" si="98"/>
        <v>-3.9547357171041665E-133</v>
      </c>
      <c r="G621" s="6">
        <f t="shared" si="98"/>
        <v>-7.8344855169164008E-243</v>
      </c>
      <c r="H621" s="6">
        <f t="shared" si="98"/>
        <v>0</v>
      </c>
      <c r="I621" s="6">
        <f t="shared" si="98"/>
        <v>0</v>
      </c>
      <c r="J621" s="6">
        <f t="shared" si="98"/>
        <v>0</v>
      </c>
      <c r="K621" s="6">
        <f t="shared" si="98"/>
        <v>0</v>
      </c>
      <c r="L621" s="6">
        <f t="shared" si="98"/>
        <v>0</v>
      </c>
      <c r="M621" s="6">
        <f t="shared" si="98"/>
        <v>0</v>
      </c>
      <c r="N621" s="6">
        <f t="shared" si="98"/>
        <v>0</v>
      </c>
      <c r="O621" s="6">
        <f t="shared" si="98"/>
        <v>0</v>
      </c>
      <c r="P621" s="6">
        <f t="shared" si="98"/>
        <v>0</v>
      </c>
      <c r="Q621" s="6">
        <f t="shared" si="98"/>
        <v>0</v>
      </c>
      <c r="R621" s="6">
        <f t="shared" si="98"/>
        <v>0</v>
      </c>
      <c r="S621" s="6">
        <f t="shared" si="98"/>
        <v>0</v>
      </c>
      <c r="T621" s="6">
        <f t="shared" si="97"/>
        <v>0</v>
      </c>
      <c r="U621" s="6">
        <f t="shared" si="97"/>
        <v>0</v>
      </c>
      <c r="V621" s="6">
        <f t="shared" si="97"/>
        <v>0</v>
      </c>
      <c r="W621" s="6">
        <f t="shared" si="97"/>
        <v>0</v>
      </c>
    </row>
    <row r="622" spans="1:23">
      <c r="A622" s="5">
        <f t="shared" si="94"/>
        <v>0.61300000000000043</v>
      </c>
      <c r="B622" s="10">
        <f t="shared" si="93"/>
        <v>-7.4058290706121048E-10</v>
      </c>
      <c r="D622" s="6">
        <f t="shared" si="98"/>
        <v>-7.4058290706121048E-10</v>
      </c>
      <c r="E622" s="6">
        <f t="shared" si="98"/>
        <v>-1.5253019257151414E-55</v>
      </c>
      <c r="F622" s="6">
        <f t="shared" si="98"/>
        <v>-1.0804179248144713E-133</v>
      </c>
      <c r="G622" s="6">
        <f t="shared" si="98"/>
        <v>-7.7227403393355869E-244</v>
      </c>
      <c r="H622" s="6">
        <f t="shared" si="98"/>
        <v>0</v>
      </c>
      <c r="I622" s="6">
        <f t="shared" si="98"/>
        <v>0</v>
      </c>
      <c r="J622" s="6">
        <f t="shared" si="98"/>
        <v>0</v>
      </c>
      <c r="K622" s="6">
        <f t="shared" si="98"/>
        <v>0</v>
      </c>
      <c r="L622" s="6">
        <f t="shared" si="98"/>
        <v>0</v>
      </c>
      <c r="M622" s="6">
        <f t="shared" si="98"/>
        <v>0</v>
      </c>
      <c r="N622" s="6">
        <f t="shared" si="98"/>
        <v>0</v>
      </c>
      <c r="O622" s="6">
        <f t="shared" si="98"/>
        <v>0</v>
      </c>
      <c r="P622" s="6">
        <f t="shared" si="98"/>
        <v>0</v>
      </c>
      <c r="Q622" s="6">
        <f t="shared" si="98"/>
        <v>0</v>
      </c>
      <c r="R622" s="6">
        <f t="shared" si="98"/>
        <v>0</v>
      </c>
      <c r="S622" s="6">
        <f t="shared" si="98"/>
        <v>0</v>
      </c>
      <c r="T622" s="6">
        <f t="shared" si="97"/>
        <v>0</v>
      </c>
      <c r="U622" s="6">
        <f t="shared" si="97"/>
        <v>0</v>
      </c>
      <c r="V622" s="6">
        <f t="shared" si="97"/>
        <v>0</v>
      </c>
      <c r="W622" s="6">
        <f t="shared" si="97"/>
        <v>0</v>
      </c>
    </row>
    <row r="623" spans="1:23">
      <c r="A623" s="5">
        <f t="shared" si="94"/>
        <v>0.61400000000000043</v>
      </c>
      <c r="B623" s="10">
        <f t="shared" si="93"/>
        <v>-6.4850807673395944E-10</v>
      </c>
      <c r="D623" s="6">
        <f t="shared" si="98"/>
        <v>-6.4850807673395944E-10</v>
      </c>
      <c r="E623" s="6">
        <f t="shared" si="98"/>
        <v>-8.6111094207502162E-56</v>
      </c>
      <c r="F623" s="6">
        <f t="shared" si="98"/>
        <v>-2.936193607241237E-134</v>
      </c>
      <c r="G623" s="6">
        <f t="shared" si="98"/>
        <v>-7.5418284267470146E-245</v>
      </c>
      <c r="H623" s="6">
        <f t="shared" si="98"/>
        <v>0</v>
      </c>
      <c r="I623" s="6">
        <f t="shared" si="98"/>
        <v>0</v>
      </c>
      <c r="J623" s="6">
        <f t="shared" si="98"/>
        <v>0</v>
      </c>
      <c r="K623" s="6">
        <f t="shared" si="98"/>
        <v>0</v>
      </c>
      <c r="L623" s="6">
        <f t="shared" si="98"/>
        <v>0</v>
      </c>
      <c r="M623" s="6">
        <f t="shared" si="98"/>
        <v>0</v>
      </c>
      <c r="N623" s="6">
        <f t="shared" si="98"/>
        <v>0</v>
      </c>
      <c r="O623" s="6">
        <f t="shared" si="98"/>
        <v>0</v>
      </c>
      <c r="P623" s="6">
        <f t="shared" si="98"/>
        <v>0</v>
      </c>
      <c r="Q623" s="6">
        <f t="shared" si="98"/>
        <v>0</v>
      </c>
      <c r="R623" s="6">
        <f t="shared" si="98"/>
        <v>0</v>
      </c>
      <c r="S623" s="6">
        <f t="shared" si="98"/>
        <v>0</v>
      </c>
      <c r="T623" s="6">
        <f t="shared" si="97"/>
        <v>0</v>
      </c>
      <c r="U623" s="6">
        <f t="shared" si="97"/>
        <v>0</v>
      </c>
      <c r="V623" s="6">
        <f t="shared" si="97"/>
        <v>0</v>
      </c>
      <c r="W623" s="6">
        <f t="shared" si="97"/>
        <v>0</v>
      </c>
    </row>
    <row r="624" spans="1:23">
      <c r="A624" s="5">
        <f t="shared" si="94"/>
        <v>0.61500000000000044</v>
      </c>
      <c r="B624" s="10">
        <f t="shared" si="93"/>
        <v>-5.6754691115320802E-10</v>
      </c>
      <c r="D624" s="6">
        <f t="shared" si="98"/>
        <v>-5.6754691115320802E-10</v>
      </c>
      <c r="E624" s="6">
        <f t="shared" si="98"/>
        <v>-4.8500277768914636E-56</v>
      </c>
      <c r="F624" s="6">
        <f t="shared" si="98"/>
        <v>-7.9375604710300177E-135</v>
      </c>
      <c r="G624" s="6">
        <f t="shared" si="98"/>
        <v>-7.2964208033663104E-246</v>
      </c>
      <c r="H624" s="6">
        <f t="shared" si="98"/>
        <v>0</v>
      </c>
      <c r="I624" s="6">
        <f t="shared" si="98"/>
        <v>0</v>
      </c>
      <c r="J624" s="6">
        <f t="shared" si="98"/>
        <v>0</v>
      </c>
      <c r="K624" s="6">
        <f t="shared" si="98"/>
        <v>0</v>
      </c>
      <c r="L624" s="6">
        <f t="shared" si="98"/>
        <v>0</v>
      </c>
      <c r="M624" s="6">
        <f t="shared" si="98"/>
        <v>0</v>
      </c>
      <c r="N624" s="6">
        <f t="shared" si="98"/>
        <v>0</v>
      </c>
      <c r="O624" s="6">
        <f t="shared" si="98"/>
        <v>0</v>
      </c>
      <c r="P624" s="6">
        <f t="shared" si="98"/>
        <v>0</v>
      </c>
      <c r="Q624" s="6">
        <f t="shared" si="98"/>
        <v>0</v>
      </c>
      <c r="R624" s="6">
        <f t="shared" si="98"/>
        <v>0</v>
      </c>
      <c r="S624" s="6">
        <f t="shared" si="98"/>
        <v>0</v>
      </c>
      <c r="T624" s="6">
        <f t="shared" si="97"/>
        <v>0</v>
      </c>
      <c r="U624" s="6">
        <f t="shared" si="97"/>
        <v>0</v>
      </c>
      <c r="V624" s="6">
        <f t="shared" si="97"/>
        <v>0</v>
      </c>
      <c r="W624" s="6">
        <f t="shared" si="97"/>
        <v>0</v>
      </c>
    </row>
    <row r="625" spans="1:23">
      <c r="A625" s="5">
        <f t="shared" si="94"/>
        <v>0.61600000000000044</v>
      </c>
      <c r="B625" s="10">
        <f t="shared" si="93"/>
        <v>-4.9640002336447168E-10</v>
      </c>
      <c r="D625" s="6">
        <f t="shared" si="98"/>
        <v>-4.9640002336447168E-10</v>
      </c>
      <c r="E625" s="6">
        <f t="shared" si="98"/>
        <v>-2.7252546757245373E-56</v>
      </c>
      <c r="F625" s="6">
        <f t="shared" si="98"/>
        <v>-2.1344681331322784E-135</v>
      </c>
      <c r="G625" s="6">
        <f t="shared" si="98"/>
        <v>-6.9928592482604991E-247</v>
      </c>
      <c r="H625" s="6">
        <f t="shared" si="98"/>
        <v>0</v>
      </c>
      <c r="I625" s="6">
        <f t="shared" si="98"/>
        <v>0</v>
      </c>
      <c r="J625" s="6">
        <f t="shared" si="98"/>
        <v>0</v>
      </c>
      <c r="K625" s="6">
        <f t="shared" si="98"/>
        <v>0</v>
      </c>
      <c r="L625" s="6">
        <f t="shared" si="98"/>
        <v>0</v>
      </c>
      <c r="M625" s="6">
        <f t="shared" si="98"/>
        <v>0</v>
      </c>
      <c r="N625" s="6">
        <f t="shared" si="98"/>
        <v>0</v>
      </c>
      <c r="O625" s="6">
        <f t="shared" si="98"/>
        <v>0</v>
      </c>
      <c r="P625" s="6">
        <f t="shared" si="98"/>
        <v>0</v>
      </c>
      <c r="Q625" s="6">
        <f t="shared" si="98"/>
        <v>0</v>
      </c>
      <c r="R625" s="6">
        <f t="shared" si="98"/>
        <v>0</v>
      </c>
      <c r="S625" s="6">
        <f t="shared" si="98"/>
        <v>0</v>
      </c>
      <c r="T625" s="6">
        <f t="shared" si="97"/>
        <v>0</v>
      </c>
      <c r="U625" s="6">
        <f t="shared" si="97"/>
        <v>0</v>
      </c>
      <c r="V625" s="6">
        <f t="shared" si="97"/>
        <v>0</v>
      </c>
      <c r="W625" s="6">
        <f t="shared" si="97"/>
        <v>0</v>
      </c>
    </row>
    <row r="626" spans="1:23">
      <c r="A626" s="5">
        <f t="shared" si="94"/>
        <v>0.61700000000000044</v>
      </c>
      <c r="B626" s="10">
        <f t="shared" si="93"/>
        <v>-4.3391479235468572E-10</v>
      </c>
      <c r="D626" s="6">
        <f t="shared" si="98"/>
        <v>-4.3391479235468572E-10</v>
      </c>
      <c r="E626" s="6">
        <f t="shared" si="98"/>
        <v>-1.5277194744253858E-56</v>
      </c>
      <c r="F626" s="6">
        <f t="shared" si="98"/>
        <v>-5.709306485284119E-136</v>
      </c>
      <c r="G626" s="6">
        <f t="shared" si="98"/>
        <v>-6.6388828390118203E-248</v>
      </c>
      <c r="H626" s="6">
        <f t="shared" si="98"/>
        <v>0</v>
      </c>
      <c r="I626" s="6">
        <f t="shared" si="98"/>
        <v>0</v>
      </c>
      <c r="J626" s="6">
        <f t="shared" si="98"/>
        <v>0</v>
      </c>
      <c r="K626" s="6">
        <f t="shared" si="98"/>
        <v>0</v>
      </c>
      <c r="L626" s="6">
        <f t="shared" si="98"/>
        <v>0</v>
      </c>
      <c r="M626" s="6">
        <f t="shared" si="98"/>
        <v>0</v>
      </c>
      <c r="N626" s="6">
        <f t="shared" si="98"/>
        <v>0</v>
      </c>
      <c r="O626" s="6">
        <f t="shared" si="98"/>
        <v>0</v>
      </c>
      <c r="P626" s="6">
        <f t="shared" si="98"/>
        <v>0</v>
      </c>
      <c r="Q626" s="6">
        <f t="shared" si="98"/>
        <v>0</v>
      </c>
      <c r="R626" s="6">
        <f t="shared" si="98"/>
        <v>0</v>
      </c>
      <c r="S626" s="6">
        <f t="shared" si="98"/>
        <v>0</v>
      </c>
      <c r="T626" s="6">
        <f t="shared" si="97"/>
        <v>0</v>
      </c>
      <c r="U626" s="6">
        <f t="shared" si="97"/>
        <v>0</v>
      </c>
      <c r="V626" s="6">
        <f t="shared" si="97"/>
        <v>0</v>
      </c>
      <c r="W626" s="6">
        <f t="shared" si="97"/>
        <v>0</v>
      </c>
    </row>
    <row r="627" spans="1:23">
      <c r="A627" s="5">
        <f t="shared" si="94"/>
        <v>0.61800000000000044</v>
      </c>
      <c r="B627" s="10">
        <f t="shared" si="93"/>
        <v>-3.7906939947252024E-10</v>
      </c>
      <c r="D627" s="6">
        <f t="shared" si="98"/>
        <v>-3.7906939947252024E-10</v>
      </c>
      <c r="E627" s="6">
        <f t="shared" si="98"/>
        <v>-8.5437725428325195E-57</v>
      </c>
      <c r="F627" s="6">
        <f t="shared" si="98"/>
        <v>-1.5190037261767042E-136</v>
      </c>
      <c r="G627" s="6">
        <f t="shared" si="98"/>
        <v>-6.2432981352039493E-249</v>
      </c>
      <c r="H627" s="6">
        <f t="shared" si="98"/>
        <v>0</v>
      </c>
      <c r="I627" s="6">
        <f t="shared" si="98"/>
        <v>0</v>
      </c>
      <c r="J627" s="6">
        <f t="shared" si="98"/>
        <v>0</v>
      </c>
      <c r="K627" s="6">
        <f t="shared" si="98"/>
        <v>0</v>
      </c>
      <c r="L627" s="6">
        <f t="shared" si="98"/>
        <v>0</v>
      </c>
      <c r="M627" s="6">
        <f t="shared" si="98"/>
        <v>0</v>
      </c>
      <c r="N627" s="6">
        <f t="shared" si="98"/>
        <v>0</v>
      </c>
      <c r="O627" s="6">
        <f t="shared" si="98"/>
        <v>0</v>
      </c>
      <c r="P627" s="6">
        <f t="shared" si="98"/>
        <v>0</v>
      </c>
      <c r="Q627" s="6">
        <f t="shared" si="98"/>
        <v>0</v>
      </c>
      <c r="R627" s="6">
        <f t="shared" si="98"/>
        <v>0</v>
      </c>
      <c r="S627" s="6">
        <f t="shared" ref="S627:W642" si="99">EXP($A627-S$4*EXP(4*$A627))*(-64*S$4^3*EXP(12*$A627) +240*S$4^2*EXP(8*$A627)-120*S$4*EXP(4*$A627))</f>
        <v>0</v>
      </c>
      <c r="T627" s="6">
        <f t="shared" si="99"/>
        <v>0</v>
      </c>
      <c r="U627" s="6">
        <f t="shared" si="99"/>
        <v>0</v>
      </c>
      <c r="V627" s="6">
        <f t="shared" si="99"/>
        <v>0</v>
      </c>
      <c r="W627" s="6">
        <f t="shared" si="99"/>
        <v>0</v>
      </c>
    </row>
    <row r="628" spans="1:23">
      <c r="A628" s="5">
        <f t="shared" si="94"/>
        <v>0.61900000000000044</v>
      </c>
      <c r="B628" s="10">
        <f t="shared" si="93"/>
        <v>-3.3095853041072416E-10</v>
      </c>
      <c r="D628" s="6">
        <f t="shared" ref="D628:S643" si="100">EXP($A628-D$4*EXP(4*$A628))*(-64*D$4^3*EXP(12*$A628) +240*D$4^2*EXP(8*$A628)-120*D$4*EXP(4*$A628))</f>
        <v>-3.3095853041072416E-10</v>
      </c>
      <c r="E628" s="6">
        <f t="shared" si="100"/>
        <v>-4.7667365948472583E-57</v>
      </c>
      <c r="F628" s="6">
        <f t="shared" si="100"/>
        <v>-4.0198220704276842E-137</v>
      </c>
      <c r="G628" s="6">
        <f t="shared" si="100"/>
        <v>-5.8156127369961407E-250</v>
      </c>
      <c r="H628" s="6">
        <f t="shared" si="100"/>
        <v>0</v>
      </c>
      <c r="I628" s="6">
        <f t="shared" si="100"/>
        <v>0</v>
      </c>
      <c r="J628" s="6">
        <f t="shared" si="100"/>
        <v>0</v>
      </c>
      <c r="K628" s="6">
        <f t="shared" si="100"/>
        <v>0</v>
      </c>
      <c r="L628" s="6">
        <f t="shared" si="100"/>
        <v>0</v>
      </c>
      <c r="M628" s="6">
        <f t="shared" si="100"/>
        <v>0</v>
      </c>
      <c r="N628" s="6">
        <f t="shared" si="100"/>
        <v>0</v>
      </c>
      <c r="O628" s="6">
        <f t="shared" si="100"/>
        <v>0</v>
      </c>
      <c r="P628" s="6">
        <f t="shared" si="100"/>
        <v>0</v>
      </c>
      <c r="Q628" s="6">
        <f t="shared" si="100"/>
        <v>0</v>
      </c>
      <c r="R628" s="6">
        <f t="shared" si="100"/>
        <v>0</v>
      </c>
      <c r="S628" s="6">
        <f t="shared" si="100"/>
        <v>0</v>
      </c>
      <c r="T628" s="6">
        <f t="shared" si="99"/>
        <v>0</v>
      </c>
      <c r="U628" s="6">
        <f t="shared" si="99"/>
        <v>0</v>
      </c>
      <c r="V628" s="6">
        <f t="shared" si="99"/>
        <v>0</v>
      </c>
      <c r="W628" s="6">
        <f t="shared" si="99"/>
        <v>0</v>
      </c>
    </row>
    <row r="629" spans="1:23">
      <c r="A629" s="5">
        <f t="shared" si="94"/>
        <v>0.62000000000000044</v>
      </c>
      <c r="B629" s="10">
        <f t="shared" si="93"/>
        <v>-2.8878057686744997E-10</v>
      </c>
      <c r="D629" s="6">
        <f t="shared" si="100"/>
        <v>-2.8878057686744997E-10</v>
      </c>
      <c r="E629" s="6">
        <f t="shared" si="100"/>
        <v>-2.6531017002559381E-57</v>
      </c>
      <c r="F629" s="6">
        <f t="shared" si="100"/>
        <v>-1.0580787752398035E-137</v>
      </c>
      <c r="G629" s="6">
        <f t="shared" si="100"/>
        <v>-5.3656536458670888E-251</v>
      </c>
      <c r="H629" s="6">
        <f t="shared" si="100"/>
        <v>0</v>
      </c>
      <c r="I629" s="6">
        <f t="shared" si="100"/>
        <v>0</v>
      </c>
      <c r="J629" s="6">
        <f t="shared" si="100"/>
        <v>0</v>
      </c>
      <c r="K629" s="6">
        <f t="shared" si="100"/>
        <v>0</v>
      </c>
      <c r="L629" s="6">
        <f t="shared" si="100"/>
        <v>0</v>
      </c>
      <c r="M629" s="6">
        <f t="shared" si="100"/>
        <v>0</v>
      </c>
      <c r="N629" s="6">
        <f t="shared" si="100"/>
        <v>0</v>
      </c>
      <c r="O629" s="6">
        <f t="shared" si="100"/>
        <v>0</v>
      </c>
      <c r="P629" s="6">
        <f t="shared" si="100"/>
        <v>0</v>
      </c>
      <c r="Q629" s="6">
        <f t="shared" si="100"/>
        <v>0</v>
      </c>
      <c r="R629" s="6">
        <f t="shared" si="100"/>
        <v>0</v>
      </c>
      <c r="S629" s="6">
        <f t="shared" si="100"/>
        <v>0</v>
      </c>
      <c r="T629" s="6">
        <f t="shared" si="99"/>
        <v>0</v>
      </c>
      <c r="U629" s="6">
        <f t="shared" si="99"/>
        <v>0</v>
      </c>
      <c r="V629" s="6">
        <f t="shared" si="99"/>
        <v>0</v>
      </c>
      <c r="W629" s="6">
        <f t="shared" si="99"/>
        <v>0</v>
      </c>
    </row>
    <row r="630" spans="1:23">
      <c r="A630" s="5">
        <f t="shared" si="94"/>
        <v>0.62100000000000044</v>
      </c>
      <c r="B630" s="10">
        <f t="shared" si="93"/>
        <v>-2.5182618767583008E-10</v>
      </c>
      <c r="D630" s="6">
        <f t="shared" si="100"/>
        <v>-2.5182618767583008E-10</v>
      </c>
      <c r="E630" s="6">
        <f t="shared" si="100"/>
        <v>-1.4731390708848339E-57</v>
      </c>
      <c r="F630" s="6">
        <f t="shared" si="100"/>
        <v>-2.7700205491994024E-138</v>
      </c>
      <c r="G630" s="6">
        <f t="shared" si="100"/>
        <v>-4.9031919291510662E-252</v>
      </c>
      <c r="H630" s="6">
        <f t="shared" si="100"/>
        <v>0</v>
      </c>
      <c r="I630" s="6">
        <f t="shared" si="100"/>
        <v>0</v>
      </c>
      <c r="J630" s="6">
        <f t="shared" si="100"/>
        <v>0</v>
      </c>
      <c r="K630" s="6">
        <f t="shared" si="100"/>
        <v>0</v>
      </c>
      <c r="L630" s="6">
        <f t="shared" si="100"/>
        <v>0</v>
      </c>
      <c r="M630" s="6">
        <f t="shared" si="100"/>
        <v>0</v>
      </c>
      <c r="N630" s="6">
        <f t="shared" si="100"/>
        <v>0</v>
      </c>
      <c r="O630" s="6">
        <f t="shared" si="100"/>
        <v>0</v>
      </c>
      <c r="P630" s="6">
        <f t="shared" si="100"/>
        <v>0</v>
      </c>
      <c r="Q630" s="6">
        <f t="shared" si="100"/>
        <v>0</v>
      </c>
      <c r="R630" s="6">
        <f t="shared" si="100"/>
        <v>0</v>
      </c>
      <c r="S630" s="6">
        <f t="shared" si="100"/>
        <v>0</v>
      </c>
      <c r="T630" s="6">
        <f t="shared" si="99"/>
        <v>0</v>
      </c>
      <c r="U630" s="6">
        <f t="shared" si="99"/>
        <v>0</v>
      </c>
      <c r="V630" s="6">
        <f t="shared" si="99"/>
        <v>0</v>
      </c>
      <c r="W630" s="6">
        <f t="shared" si="99"/>
        <v>0</v>
      </c>
    </row>
    <row r="631" spans="1:23">
      <c r="A631" s="5">
        <f t="shared" si="94"/>
        <v>0.62200000000000044</v>
      </c>
      <c r="B631" s="10">
        <f t="shared" si="93"/>
        <v>-2.1946803347038661E-10</v>
      </c>
      <c r="D631" s="6">
        <f t="shared" si="100"/>
        <v>-2.1946803347038661E-10</v>
      </c>
      <c r="E631" s="6">
        <f t="shared" si="100"/>
        <v>-8.1599317436796326E-58</v>
      </c>
      <c r="F631" s="6">
        <f t="shared" si="100"/>
        <v>-7.2126090429307831E-139</v>
      </c>
      <c r="G631" s="6">
        <f t="shared" si="100"/>
        <v>-4.4375937021581525E-253</v>
      </c>
      <c r="H631" s="6">
        <f t="shared" si="100"/>
        <v>0</v>
      </c>
      <c r="I631" s="6">
        <f t="shared" si="100"/>
        <v>0</v>
      </c>
      <c r="J631" s="6">
        <f t="shared" si="100"/>
        <v>0</v>
      </c>
      <c r="K631" s="6">
        <f t="shared" si="100"/>
        <v>0</v>
      </c>
      <c r="L631" s="6">
        <f t="shared" si="100"/>
        <v>0</v>
      </c>
      <c r="M631" s="6">
        <f t="shared" si="100"/>
        <v>0</v>
      </c>
      <c r="N631" s="6">
        <f t="shared" si="100"/>
        <v>0</v>
      </c>
      <c r="O631" s="6">
        <f t="shared" si="100"/>
        <v>0</v>
      </c>
      <c r="P631" s="6">
        <f t="shared" si="100"/>
        <v>0</v>
      </c>
      <c r="Q631" s="6">
        <f t="shared" si="100"/>
        <v>0</v>
      </c>
      <c r="R631" s="6">
        <f t="shared" si="100"/>
        <v>0</v>
      </c>
      <c r="S631" s="6">
        <f t="shared" si="100"/>
        <v>0</v>
      </c>
      <c r="T631" s="6">
        <f t="shared" si="99"/>
        <v>0</v>
      </c>
      <c r="U631" s="6">
        <f t="shared" si="99"/>
        <v>0</v>
      </c>
      <c r="V631" s="6">
        <f t="shared" si="99"/>
        <v>0</v>
      </c>
      <c r="W631" s="6">
        <f t="shared" si="99"/>
        <v>0</v>
      </c>
    </row>
    <row r="632" spans="1:23">
      <c r="A632" s="5">
        <f t="shared" si="94"/>
        <v>0.62300000000000044</v>
      </c>
      <c r="B632" s="10">
        <f t="shared" si="93"/>
        <v>-1.9115166196052513E-10</v>
      </c>
      <c r="D632" s="6">
        <f t="shared" si="100"/>
        <v>-1.9115166196052513E-10</v>
      </c>
      <c r="E632" s="6">
        <f t="shared" si="100"/>
        <v>-4.5089771693596391E-58</v>
      </c>
      <c r="F632" s="6">
        <f t="shared" si="100"/>
        <v>-1.8678275016416337E-139</v>
      </c>
      <c r="G632" s="6">
        <f t="shared" si="100"/>
        <v>-3.9775145857674455E-254</v>
      </c>
      <c r="H632" s="6">
        <f t="shared" si="100"/>
        <v>0</v>
      </c>
      <c r="I632" s="6">
        <f t="shared" si="100"/>
        <v>0</v>
      </c>
      <c r="J632" s="6">
        <f t="shared" si="100"/>
        <v>0</v>
      </c>
      <c r="K632" s="6">
        <f t="shared" si="100"/>
        <v>0</v>
      </c>
      <c r="L632" s="6">
        <f t="shared" si="100"/>
        <v>0</v>
      </c>
      <c r="M632" s="6">
        <f t="shared" si="100"/>
        <v>0</v>
      </c>
      <c r="N632" s="6">
        <f t="shared" si="100"/>
        <v>0</v>
      </c>
      <c r="O632" s="6">
        <f t="shared" si="100"/>
        <v>0</v>
      </c>
      <c r="P632" s="6">
        <f t="shared" si="100"/>
        <v>0</v>
      </c>
      <c r="Q632" s="6">
        <f t="shared" si="100"/>
        <v>0</v>
      </c>
      <c r="R632" s="6">
        <f t="shared" si="100"/>
        <v>0</v>
      </c>
      <c r="S632" s="6">
        <f t="shared" si="100"/>
        <v>0</v>
      </c>
      <c r="T632" s="6">
        <f t="shared" si="99"/>
        <v>0</v>
      </c>
      <c r="U632" s="6">
        <f t="shared" si="99"/>
        <v>0</v>
      </c>
      <c r="V632" s="6">
        <f t="shared" si="99"/>
        <v>0</v>
      </c>
      <c r="W632" s="6">
        <f t="shared" si="99"/>
        <v>0</v>
      </c>
    </row>
    <row r="633" spans="1:23">
      <c r="A633" s="5">
        <f t="shared" si="94"/>
        <v>0.62400000000000044</v>
      </c>
      <c r="B633" s="10">
        <f t="shared" si="93"/>
        <v>-1.6638733271147797E-10</v>
      </c>
      <c r="D633" s="6">
        <f t="shared" si="100"/>
        <v>-1.6638733271147797E-10</v>
      </c>
      <c r="E633" s="6">
        <f t="shared" si="100"/>
        <v>-2.4855017147559376E-58</v>
      </c>
      <c r="F633" s="6">
        <f t="shared" si="100"/>
        <v>-4.8106818161293516E-140</v>
      </c>
      <c r="G633" s="6">
        <f t="shared" si="100"/>
        <v>-3.5306508815756516E-255</v>
      </c>
      <c r="H633" s="6">
        <f t="shared" si="100"/>
        <v>0</v>
      </c>
      <c r="I633" s="6">
        <f t="shared" si="100"/>
        <v>0</v>
      </c>
      <c r="J633" s="6">
        <f t="shared" si="100"/>
        <v>0</v>
      </c>
      <c r="K633" s="6">
        <f t="shared" si="100"/>
        <v>0</v>
      </c>
      <c r="L633" s="6">
        <f t="shared" si="100"/>
        <v>0</v>
      </c>
      <c r="M633" s="6">
        <f t="shared" si="100"/>
        <v>0</v>
      </c>
      <c r="N633" s="6">
        <f t="shared" si="100"/>
        <v>0</v>
      </c>
      <c r="O633" s="6">
        <f t="shared" si="100"/>
        <v>0</v>
      </c>
      <c r="P633" s="6">
        <f t="shared" si="100"/>
        <v>0</v>
      </c>
      <c r="Q633" s="6">
        <f t="shared" si="100"/>
        <v>0</v>
      </c>
      <c r="R633" s="6">
        <f t="shared" si="100"/>
        <v>0</v>
      </c>
      <c r="S633" s="6">
        <f t="shared" si="100"/>
        <v>0</v>
      </c>
      <c r="T633" s="6">
        <f t="shared" si="99"/>
        <v>0</v>
      </c>
      <c r="U633" s="6">
        <f t="shared" si="99"/>
        <v>0</v>
      </c>
      <c r="V633" s="6">
        <f t="shared" si="99"/>
        <v>0</v>
      </c>
      <c r="W633" s="6">
        <f t="shared" si="99"/>
        <v>0</v>
      </c>
    </row>
    <row r="634" spans="1:23">
      <c r="A634" s="5">
        <f t="shared" si="94"/>
        <v>0.62500000000000044</v>
      </c>
      <c r="B634" s="10">
        <f t="shared" si="93"/>
        <v>-1.447427310903238E-10</v>
      </c>
      <c r="D634" s="6">
        <f t="shared" si="100"/>
        <v>-1.447427310903238E-10</v>
      </c>
      <c r="E634" s="6">
        <f t="shared" si="100"/>
        <v>-1.3667541126722846E-58</v>
      </c>
      <c r="F634" s="6">
        <f t="shared" si="100"/>
        <v>-1.2322319867594526E-140</v>
      </c>
      <c r="G634" s="6">
        <f t="shared" si="100"/>
        <v>-3.103556116736525E-256</v>
      </c>
      <c r="H634" s="6">
        <f t="shared" si="100"/>
        <v>0</v>
      </c>
      <c r="I634" s="6">
        <f t="shared" si="100"/>
        <v>0</v>
      </c>
      <c r="J634" s="6">
        <f t="shared" si="100"/>
        <v>0</v>
      </c>
      <c r="K634" s="6">
        <f t="shared" si="100"/>
        <v>0</v>
      </c>
      <c r="L634" s="6">
        <f t="shared" si="100"/>
        <v>0</v>
      </c>
      <c r="M634" s="6">
        <f t="shared" si="100"/>
        <v>0</v>
      </c>
      <c r="N634" s="6">
        <f t="shared" si="100"/>
        <v>0</v>
      </c>
      <c r="O634" s="6">
        <f t="shared" si="100"/>
        <v>0</v>
      </c>
      <c r="P634" s="6">
        <f t="shared" si="100"/>
        <v>0</v>
      </c>
      <c r="Q634" s="6">
        <f t="shared" si="100"/>
        <v>0</v>
      </c>
      <c r="R634" s="6">
        <f t="shared" si="100"/>
        <v>0</v>
      </c>
      <c r="S634" s="6">
        <f t="shared" si="100"/>
        <v>0</v>
      </c>
      <c r="T634" s="6">
        <f t="shared" si="99"/>
        <v>0</v>
      </c>
      <c r="U634" s="6">
        <f t="shared" si="99"/>
        <v>0</v>
      </c>
      <c r="V634" s="6">
        <f t="shared" si="99"/>
        <v>0</v>
      </c>
      <c r="W634" s="6">
        <f t="shared" si="99"/>
        <v>0</v>
      </c>
    </row>
    <row r="635" spans="1:23">
      <c r="A635" s="5">
        <f t="shared" si="94"/>
        <v>0.62600000000000044</v>
      </c>
      <c r="B635" s="10">
        <f t="shared" si="93"/>
        <v>-1.2583647080944304E-10</v>
      </c>
      <c r="D635" s="6">
        <f t="shared" si="100"/>
        <v>-1.2583647080944304E-10</v>
      </c>
      <c r="E635" s="6">
        <f t="shared" si="100"/>
        <v>-7.4972631966743946E-59</v>
      </c>
      <c r="F635" s="6">
        <f t="shared" si="100"/>
        <v>-3.1389525173764528E-141</v>
      </c>
      <c r="G635" s="6">
        <f t="shared" si="100"/>
        <v>-2.7015267667322725E-257</v>
      </c>
      <c r="H635" s="6">
        <f t="shared" si="100"/>
        <v>0</v>
      </c>
      <c r="I635" s="6">
        <f t="shared" si="100"/>
        <v>0</v>
      </c>
      <c r="J635" s="6">
        <f t="shared" si="100"/>
        <v>0</v>
      </c>
      <c r="K635" s="6">
        <f t="shared" si="100"/>
        <v>0</v>
      </c>
      <c r="L635" s="6">
        <f t="shared" si="100"/>
        <v>0</v>
      </c>
      <c r="M635" s="6">
        <f t="shared" si="100"/>
        <v>0</v>
      </c>
      <c r="N635" s="6">
        <f t="shared" si="100"/>
        <v>0</v>
      </c>
      <c r="O635" s="6">
        <f t="shared" si="100"/>
        <v>0</v>
      </c>
      <c r="P635" s="6">
        <f t="shared" si="100"/>
        <v>0</v>
      </c>
      <c r="Q635" s="6">
        <f t="shared" si="100"/>
        <v>0</v>
      </c>
      <c r="R635" s="6">
        <f t="shared" si="100"/>
        <v>0</v>
      </c>
      <c r="S635" s="6">
        <f t="shared" si="100"/>
        <v>0</v>
      </c>
      <c r="T635" s="6">
        <f t="shared" si="99"/>
        <v>0</v>
      </c>
      <c r="U635" s="6">
        <f t="shared" si="99"/>
        <v>0</v>
      </c>
      <c r="V635" s="6">
        <f t="shared" si="99"/>
        <v>0</v>
      </c>
      <c r="W635" s="6">
        <f t="shared" si="99"/>
        <v>0</v>
      </c>
    </row>
    <row r="636" spans="1:23">
      <c r="A636" s="5">
        <f t="shared" si="94"/>
        <v>0.62700000000000045</v>
      </c>
      <c r="B636" s="10">
        <f t="shared" si="93"/>
        <v>-1.0933230337597973E-10</v>
      </c>
      <c r="D636" s="6">
        <f t="shared" si="100"/>
        <v>-1.0933230337597973E-10</v>
      </c>
      <c r="E636" s="6">
        <f t="shared" si="100"/>
        <v>-4.102484113798524E-59</v>
      </c>
      <c r="F636" s="6">
        <f t="shared" si="100"/>
        <v>-7.9519537298247036E-142</v>
      </c>
      <c r="G636" s="6">
        <f t="shared" si="100"/>
        <v>-2.328556277663533E-258</v>
      </c>
      <c r="H636" s="6">
        <f t="shared" si="100"/>
        <v>0</v>
      </c>
      <c r="I636" s="6">
        <f t="shared" si="100"/>
        <v>0</v>
      </c>
      <c r="J636" s="6">
        <f t="shared" si="100"/>
        <v>0</v>
      </c>
      <c r="K636" s="6">
        <f t="shared" si="100"/>
        <v>0</v>
      </c>
      <c r="L636" s="6">
        <f t="shared" si="100"/>
        <v>0</v>
      </c>
      <c r="M636" s="6">
        <f t="shared" si="100"/>
        <v>0</v>
      </c>
      <c r="N636" s="6">
        <f t="shared" si="100"/>
        <v>0</v>
      </c>
      <c r="O636" s="6">
        <f t="shared" si="100"/>
        <v>0</v>
      </c>
      <c r="P636" s="6">
        <f t="shared" si="100"/>
        <v>0</v>
      </c>
      <c r="Q636" s="6">
        <f t="shared" si="100"/>
        <v>0</v>
      </c>
      <c r="R636" s="6">
        <f t="shared" si="100"/>
        <v>0</v>
      </c>
      <c r="S636" s="6">
        <f t="shared" si="100"/>
        <v>0</v>
      </c>
      <c r="T636" s="6">
        <f t="shared" si="99"/>
        <v>0</v>
      </c>
      <c r="U636" s="6">
        <f t="shared" si="99"/>
        <v>0</v>
      </c>
      <c r="V636" s="6">
        <f t="shared" si="99"/>
        <v>0</v>
      </c>
      <c r="W636" s="6">
        <f t="shared" si="99"/>
        <v>0</v>
      </c>
    </row>
    <row r="637" spans="1:23">
      <c r="A637" s="5">
        <f t="shared" si="94"/>
        <v>0.62800000000000045</v>
      </c>
      <c r="B637" s="10">
        <f t="shared" si="93"/>
        <v>-9.4933960810523134E-11</v>
      </c>
      <c r="D637" s="6">
        <f t="shared" si="100"/>
        <v>-9.4933960810523134E-11</v>
      </c>
      <c r="E637" s="6">
        <f t="shared" si="100"/>
        <v>-2.23933238776084E-59</v>
      </c>
      <c r="F637" s="6">
        <f t="shared" si="100"/>
        <v>-2.0033191443237279E-142</v>
      </c>
      <c r="G637" s="6">
        <f t="shared" si="100"/>
        <v>-1.9873523421620293E-259</v>
      </c>
      <c r="H637" s="6">
        <f t="shared" si="100"/>
        <v>0</v>
      </c>
      <c r="I637" s="6">
        <f t="shared" si="100"/>
        <v>0</v>
      </c>
      <c r="J637" s="6">
        <f t="shared" si="100"/>
        <v>0</v>
      </c>
      <c r="K637" s="6">
        <f t="shared" si="100"/>
        <v>0</v>
      </c>
      <c r="L637" s="6">
        <f t="shared" si="100"/>
        <v>0</v>
      </c>
      <c r="M637" s="6">
        <f t="shared" si="100"/>
        <v>0</v>
      </c>
      <c r="N637" s="6">
        <f t="shared" si="100"/>
        <v>0</v>
      </c>
      <c r="O637" s="6">
        <f t="shared" si="100"/>
        <v>0</v>
      </c>
      <c r="P637" s="6">
        <f t="shared" si="100"/>
        <v>0</v>
      </c>
      <c r="Q637" s="6">
        <f t="shared" si="100"/>
        <v>0</v>
      </c>
      <c r="R637" s="6">
        <f t="shared" si="100"/>
        <v>0</v>
      </c>
      <c r="S637" s="6">
        <f t="shared" si="100"/>
        <v>0</v>
      </c>
      <c r="T637" s="6">
        <f t="shared" si="99"/>
        <v>0</v>
      </c>
      <c r="U637" s="6">
        <f t="shared" si="99"/>
        <v>0</v>
      </c>
      <c r="V637" s="6">
        <f t="shared" si="99"/>
        <v>0</v>
      </c>
      <c r="W637" s="6">
        <f t="shared" si="99"/>
        <v>0</v>
      </c>
    </row>
    <row r="638" spans="1:23">
      <c r="A638" s="5">
        <f t="shared" si="94"/>
        <v>0.62900000000000045</v>
      </c>
      <c r="B638" s="10">
        <f t="shared" si="93"/>
        <v>-8.2380565302539655E-11</v>
      </c>
      <c r="D638" s="6">
        <f t="shared" si="100"/>
        <v>-8.2380565302539655E-11</v>
      </c>
      <c r="E638" s="6">
        <f t="shared" si="100"/>
        <v>-1.2193079919629624E-59</v>
      </c>
      <c r="F638" s="6">
        <f t="shared" si="100"/>
        <v>-5.0188471239912102E-143</v>
      </c>
      <c r="G638" s="6">
        <f t="shared" si="100"/>
        <v>-1.6794090167619033E-260</v>
      </c>
      <c r="H638" s="6">
        <f t="shared" si="100"/>
        <v>0</v>
      </c>
      <c r="I638" s="6">
        <f t="shared" si="100"/>
        <v>0</v>
      </c>
      <c r="J638" s="6">
        <f t="shared" si="100"/>
        <v>0</v>
      </c>
      <c r="K638" s="6">
        <f t="shared" si="100"/>
        <v>0</v>
      </c>
      <c r="L638" s="6">
        <f t="shared" si="100"/>
        <v>0</v>
      </c>
      <c r="M638" s="6">
        <f t="shared" si="100"/>
        <v>0</v>
      </c>
      <c r="N638" s="6">
        <f t="shared" si="100"/>
        <v>0</v>
      </c>
      <c r="O638" s="6">
        <f t="shared" si="100"/>
        <v>0</v>
      </c>
      <c r="P638" s="6">
        <f t="shared" si="100"/>
        <v>0</v>
      </c>
      <c r="Q638" s="6">
        <f t="shared" si="100"/>
        <v>0</v>
      </c>
      <c r="R638" s="6">
        <f t="shared" si="100"/>
        <v>0</v>
      </c>
      <c r="S638" s="6">
        <f t="shared" si="100"/>
        <v>0</v>
      </c>
      <c r="T638" s="6">
        <f t="shared" si="99"/>
        <v>0</v>
      </c>
      <c r="U638" s="6">
        <f t="shared" si="99"/>
        <v>0</v>
      </c>
      <c r="V638" s="6">
        <f t="shared" si="99"/>
        <v>0</v>
      </c>
      <c r="W638" s="6">
        <f t="shared" si="99"/>
        <v>0</v>
      </c>
    </row>
    <row r="639" spans="1:23">
      <c r="A639" s="5">
        <f t="shared" si="94"/>
        <v>0.63000000000000045</v>
      </c>
      <c r="B639" s="10">
        <f t="shared" si="93"/>
        <v>-7.1442546089258097E-11</v>
      </c>
      <c r="D639" s="6">
        <f t="shared" si="100"/>
        <v>-7.1442546089258097E-11</v>
      </c>
      <c r="E639" s="6">
        <f t="shared" si="100"/>
        <v>-6.6225793498687817E-60</v>
      </c>
      <c r="F639" s="6">
        <f t="shared" si="100"/>
        <v>-1.2503327681518378E-143</v>
      </c>
      <c r="G639" s="6">
        <f t="shared" si="100"/>
        <v>-1.4051228852736544E-261</v>
      </c>
      <c r="H639" s="6">
        <f t="shared" si="100"/>
        <v>0</v>
      </c>
      <c r="I639" s="6">
        <f t="shared" si="100"/>
        <v>0</v>
      </c>
      <c r="J639" s="6">
        <f t="shared" si="100"/>
        <v>0</v>
      </c>
      <c r="K639" s="6">
        <f t="shared" si="100"/>
        <v>0</v>
      </c>
      <c r="L639" s="6">
        <f t="shared" si="100"/>
        <v>0</v>
      </c>
      <c r="M639" s="6">
        <f t="shared" si="100"/>
        <v>0</v>
      </c>
      <c r="N639" s="6">
        <f t="shared" si="100"/>
        <v>0</v>
      </c>
      <c r="O639" s="6">
        <f t="shared" si="100"/>
        <v>0</v>
      </c>
      <c r="P639" s="6">
        <f t="shared" si="100"/>
        <v>0</v>
      </c>
      <c r="Q639" s="6">
        <f t="shared" si="100"/>
        <v>0</v>
      </c>
      <c r="R639" s="6">
        <f t="shared" si="100"/>
        <v>0</v>
      </c>
      <c r="S639" s="6">
        <f t="shared" si="100"/>
        <v>0</v>
      </c>
      <c r="T639" s="6">
        <f t="shared" si="99"/>
        <v>0</v>
      </c>
      <c r="U639" s="6">
        <f t="shared" si="99"/>
        <v>0</v>
      </c>
      <c r="V639" s="6">
        <f t="shared" si="99"/>
        <v>0</v>
      </c>
      <c r="W639" s="6">
        <f t="shared" si="99"/>
        <v>0</v>
      </c>
    </row>
    <row r="640" spans="1:23">
      <c r="A640" s="5">
        <f t="shared" si="94"/>
        <v>0.63100000000000045</v>
      </c>
      <c r="B640" s="10">
        <f t="shared" si="93"/>
        <v>-6.1918009839117939E-11</v>
      </c>
      <c r="D640" s="6">
        <f t="shared" si="100"/>
        <v>-6.1918009839117939E-11</v>
      </c>
      <c r="E640" s="6">
        <f t="shared" si="100"/>
        <v>-3.5880251646495299E-60</v>
      </c>
      <c r="F640" s="6">
        <f t="shared" si="100"/>
        <v>-3.0974573257894227E-144</v>
      </c>
      <c r="G640" s="6">
        <f t="shared" si="100"/>
        <v>-1.1639411470131297E-262</v>
      </c>
      <c r="H640" s="6">
        <f t="shared" si="100"/>
        <v>0</v>
      </c>
      <c r="I640" s="6">
        <f t="shared" si="100"/>
        <v>0</v>
      </c>
      <c r="J640" s="6">
        <f t="shared" si="100"/>
        <v>0</v>
      </c>
      <c r="K640" s="6">
        <f t="shared" si="100"/>
        <v>0</v>
      </c>
      <c r="L640" s="6">
        <f t="shared" si="100"/>
        <v>0</v>
      </c>
      <c r="M640" s="6">
        <f t="shared" si="100"/>
        <v>0</v>
      </c>
      <c r="N640" s="6">
        <f t="shared" si="100"/>
        <v>0</v>
      </c>
      <c r="O640" s="6">
        <f t="shared" si="100"/>
        <v>0</v>
      </c>
      <c r="P640" s="6">
        <f t="shared" si="100"/>
        <v>0</v>
      </c>
      <c r="Q640" s="6">
        <f t="shared" si="100"/>
        <v>0</v>
      </c>
      <c r="R640" s="6">
        <f t="shared" si="100"/>
        <v>0</v>
      </c>
      <c r="S640" s="6">
        <f t="shared" si="100"/>
        <v>0</v>
      </c>
      <c r="T640" s="6">
        <f t="shared" si="99"/>
        <v>0</v>
      </c>
      <c r="U640" s="6">
        <f t="shared" si="99"/>
        <v>0</v>
      </c>
      <c r="V640" s="6">
        <f t="shared" si="99"/>
        <v>0</v>
      </c>
      <c r="W640" s="6">
        <f t="shared" si="99"/>
        <v>0</v>
      </c>
    </row>
    <row r="641" spans="1:23">
      <c r="A641" s="5">
        <f t="shared" si="94"/>
        <v>0.63200000000000045</v>
      </c>
      <c r="B641" s="10">
        <f t="shared" si="93"/>
        <v>-5.362951624566771E-11</v>
      </c>
      <c r="D641" s="6">
        <f t="shared" si="100"/>
        <v>-5.362951624566771E-11</v>
      </c>
      <c r="E641" s="6">
        <f t="shared" si="100"/>
        <v>-1.9390722913901029E-60</v>
      </c>
      <c r="F641" s="6">
        <f t="shared" si="100"/>
        <v>-7.6301545772788472E-145</v>
      </c>
      <c r="G641" s="6">
        <f t="shared" si="100"/>
        <v>-9.5452921288039348E-264</v>
      </c>
      <c r="H641" s="6">
        <f t="shared" si="100"/>
        <v>0</v>
      </c>
      <c r="I641" s="6">
        <f t="shared" si="100"/>
        <v>0</v>
      </c>
      <c r="J641" s="6">
        <f t="shared" si="100"/>
        <v>0</v>
      </c>
      <c r="K641" s="6">
        <f t="shared" si="100"/>
        <v>0</v>
      </c>
      <c r="L641" s="6">
        <f t="shared" si="100"/>
        <v>0</v>
      </c>
      <c r="M641" s="6">
        <f t="shared" si="100"/>
        <v>0</v>
      </c>
      <c r="N641" s="6">
        <f t="shared" si="100"/>
        <v>0</v>
      </c>
      <c r="O641" s="6">
        <f t="shared" si="100"/>
        <v>0</v>
      </c>
      <c r="P641" s="6">
        <f t="shared" si="100"/>
        <v>0</v>
      </c>
      <c r="Q641" s="6">
        <f t="shared" si="100"/>
        <v>0</v>
      </c>
      <c r="R641" s="6">
        <f t="shared" si="100"/>
        <v>0</v>
      </c>
      <c r="S641" s="6">
        <f t="shared" si="100"/>
        <v>0</v>
      </c>
      <c r="T641" s="6">
        <f t="shared" si="99"/>
        <v>0</v>
      </c>
      <c r="U641" s="6">
        <f t="shared" si="99"/>
        <v>0</v>
      </c>
      <c r="V641" s="6">
        <f t="shared" si="99"/>
        <v>0</v>
      </c>
      <c r="W641" s="6">
        <f t="shared" si="99"/>
        <v>0</v>
      </c>
    </row>
    <row r="642" spans="1:23">
      <c r="A642" s="5">
        <f t="shared" si="94"/>
        <v>0.63300000000000045</v>
      </c>
      <c r="B642" s="10">
        <f t="shared" si="93"/>
        <v>-4.6421215443677576E-11</v>
      </c>
      <c r="D642" s="6">
        <f t="shared" si="100"/>
        <v>-4.6421215443677576E-11</v>
      </c>
      <c r="E642" s="6">
        <f t="shared" si="100"/>
        <v>-1.0452937764668649E-60</v>
      </c>
      <c r="F642" s="6">
        <f t="shared" si="100"/>
        <v>-1.8689591149023835E-145</v>
      </c>
      <c r="G642" s="6">
        <f t="shared" si="100"/>
        <v>-7.7494601128697831E-265</v>
      </c>
      <c r="H642" s="6">
        <f t="shared" si="100"/>
        <v>0</v>
      </c>
      <c r="I642" s="6">
        <f t="shared" si="100"/>
        <v>0</v>
      </c>
      <c r="J642" s="6">
        <f t="shared" si="100"/>
        <v>0</v>
      </c>
      <c r="K642" s="6">
        <f t="shared" si="100"/>
        <v>0</v>
      </c>
      <c r="L642" s="6">
        <f t="shared" si="100"/>
        <v>0</v>
      </c>
      <c r="M642" s="6">
        <f t="shared" si="100"/>
        <v>0</v>
      </c>
      <c r="N642" s="6">
        <f t="shared" si="100"/>
        <v>0</v>
      </c>
      <c r="O642" s="6">
        <f t="shared" si="100"/>
        <v>0</v>
      </c>
      <c r="P642" s="6">
        <f t="shared" si="100"/>
        <v>0</v>
      </c>
      <c r="Q642" s="6">
        <f t="shared" si="100"/>
        <v>0</v>
      </c>
      <c r="R642" s="6">
        <f t="shared" si="100"/>
        <v>0</v>
      </c>
      <c r="S642" s="6">
        <f t="shared" si="100"/>
        <v>0</v>
      </c>
      <c r="T642" s="6">
        <f t="shared" si="99"/>
        <v>0</v>
      </c>
      <c r="U642" s="6">
        <f t="shared" si="99"/>
        <v>0</v>
      </c>
      <c r="V642" s="6">
        <f t="shared" si="99"/>
        <v>0</v>
      </c>
      <c r="W642" s="6">
        <f t="shared" si="99"/>
        <v>0</v>
      </c>
    </row>
    <row r="643" spans="1:23">
      <c r="A643" s="5">
        <f t="shared" si="94"/>
        <v>0.63400000000000045</v>
      </c>
      <c r="B643" s="10">
        <f t="shared" si="93"/>
        <v>-4.0156308292932057E-11</v>
      </c>
      <c r="D643" s="6">
        <f t="shared" si="100"/>
        <v>-4.0156308292932057E-11</v>
      </c>
      <c r="E643" s="6">
        <f t="shared" si="100"/>
        <v>-5.6206195395858758E-61</v>
      </c>
      <c r="F643" s="6">
        <f t="shared" si="100"/>
        <v>-4.55192251105847E-146</v>
      </c>
      <c r="G643" s="6">
        <f t="shared" si="100"/>
        <v>-6.2281656028450195E-266</v>
      </c>
      <c r="H643" s="6">
        <f t="shared" si="100"/>
        <v>0</v>
      </c>
      <c r="I643" s="6">
        <f t="shared" si="100"/>
        <v>0</v>
      </c>
      <c r="J643" s="6">
        <f t="shared" si="100"/>
        <v>0</v>
      </c>
      <c r="K643" s="6">
        <f t="shared" si="100"/>
        <v>0</v>
      </c>
      <c r="L643" s="6">
        <f t="shared" si="100"/>
        <v>0</v>
      </c>
      <c r="M643" s="6">
        <f t="shared" si="100"/>
        <v>0</v>
      </c>
      <c r="N643" s="6">
        <f t="shared" si="100"/>
        <v>0</v>
      </c>
      <c r="O643" s="6">
        <f t="shared" si="100"/>
        <v>0</v>
      </c>
      <c r="P643" s="6">
        <f t="shared" si="100"/>
        <v>0</v>
      </c>
      <c r="Q643" s="6">
        <f t="shared" si="100"/>
        <v>0</v>
      </c>
      <c r="R643" s="6">
        <f t="shared" si="100"/>
        <v>0</v>
      </c>
      <c r="S643" s="6">
        <f t="shared" ref="S643:W658" si="101">EXP($A643-S$4*EXP(4*$A643))*(-64*S$4^3*EXP(12*$A643) +240*S$4^2*EXP(8*$A643)-120*S$4*EXP(4*$A643))</f>
        <v>0</v>
      </c>
      <c r="T643" s="6">
        <f t="shared" si="101"/>
        <v>0</v>
      </c>
      <c r="U643" s="6">
        <f t="shared" si="101"/>
        <v>0</v>
      </c>
      <c r="V643" s="6">
        <f t="shared" si="101"/>
        <v>0</v>
      </c>
      <c r="W643" s="6">
        <f t="shared" si="101"/>
        <v>0</v>
      </c>
    </row>
    <row r="644" spans="1:23">
      <c r="A644" s="5">
        <f t="shared" si="94"/>
        <v>0.63500000000000045</v>
      </c>
      <c r="B644" s="10">
        <f t="shared" si="93"/>
        <v>-3.4714794579228084E-11</v>
      </c>
      <c r="D644" s="6">
        <f t="shared" ref="D644:S659" si="102">EXP($A644-D$4*EXP(4*$A644))*(-64*D$4^3*EXP(12*$A644) +240*D$4^2*EXP(8*$A644)-120*D$4*EXP(4*$A644))</f>
        <v>-3.4714794579228084E-11</v>
      </c>
      <c r="E644" s="6">
        <f t="shared" si="102"/>
        <v>-3.0145817901955316E-61</v>
      </c>
      <c r="F644" s="6">
        <f t="shared" si="102"/>
        <v>-1.1023223415398745E-146</v>
      </c>
      <c r="G644" s="6">
        <f t="shared" si="102"/>
        <v>-4.9549323401590793E-267</v>
      </c>
      <c r="H644" s="6">
        <f t="shared" si="102"/>
        <v>0</v>
      </c>
      <c r="I644" s="6">
        <f t="shared" si="102"/>
        <v>0</v>
      </c>
      <c r="J644" s="6">
        <f t="shared" si="102"/>
        <v>0</v>
      </c>
      <c r="K644" s="6">
        <f t="shared" si="102"/>
        <v>0</v>
      </c>
      <c r="L644" s="6">
        <f t="shared" si="102"/>
        <v>0</v>
      </c>
      <c r="M644" s="6">
        <f t="shared" si="102"/>
        <v>0</v>
      </c>
      <c r="N644" s="6">
        <f t="shared" si="102"/>
        <v>0</v>
      </c>
      <c r="O644" s="6">
        <f t="shared" si="102"/>
        <v>0</v>
      </c>
      <c r="P644" s="6">
        <f t="shared" si="102"/>
        <v>0</v>
      </c>
      <c r="Q644" s="6">
        <f t="shared" si="102"/>
        <v>0</v>
      </c>
      <c r="R644" s="6">
        <f t="shared" si="102"/>
        <v>0</v>
      </c>
      <c r="S644" s="6">
        <f t="shared" si="102"/>
        <v>0</v>
      </c>
      <c r="T644" s="6">
        <f t="shared" si="101"/>
        <v>0</v>
      </c>
      <c r="U644" s="6">
        <f t="shared" si="101"/>
        <v>0</v>
      </c>
      <c r="V644" s="6">
        <f t="shared" si="101"/>
        <v>0</v>
      </c>
      <c r="W644" s="6">
        <f t="shared" si="101"/>
        <v>0</v>
      </c>
    </row>
    <row r="645" spans="1:23">
      <c r="A645" s="5">
        <f t="shared" si="94"/>
        <v>0.63600000000000045</v>
      </c>
      <c r="B645" s="10">
        <f t="shared" si="93"/>
        <v>-2.999147779572613E-11</v>
      </c>
      <c r="D645" s="6">
        <f t="shared" si="102"/>
        <v>-2.999147779572613E-11</v>
      </c>
      <c r="E645" s="6">
        <f t="shared" si="102"/>
        <v>-1.6127334477847487E-61</v>
      </c>
      <c r="F645" s="6">
        <f t="shared" si="102"/>
        <v>-2.6541844743491687E-147</v>
      </c>
      <c r="G645" s="6">
        <f t="shared" si="102"/>
        <v>-3.9019931120674957E-268</v>
      </c>
      <c r="H645" s="6">
        <f t="shared" si="102"/>
        <v>0</v>
      </c>
      <c r="I645" s="6">
        <f t="shared" si="102"/>
        <v>0</v>
      </c>
      <c r="J645" s="6">
        <f t="shared" si="102"/>
        <v>0</v>
      </c>
      <c r="K645" s="6">
        <f t="shared" si="102"/>
        <v>0</v>
      </c>
      <c r="L645" s="6">
        <f t="shared" si="102"/>
        <v>0</v>
      </c>
      <c r="M645" s="6">
        <f t="shared" si="102"/>
        <v>0</v>
      </c>
      <c r="N645" s="6">
        <f t="shared" si="102"/>
        <v>0</v>
      </c>
      <c r="O645" s="6">
        <f t="shared" si="102"/>
        <v>0</v>
      </c>
      <c r="P645" s="6">
        <f t="shared" si="102"/>
        <v>0</v>
      </c>
      <c r="Q645" s="6">
        <f t="shared" si="102"/>
        <v>0</v>
      </c>
      <c r="R645" s="6">
        <f t="shared" si="102"/>
        <v>0</v>
      </c>
      <c r="S645" s="6">
        <f t="shared" si="102"/>
        <v>0</v>
      </c>
      <c r="T645" s="6">
        <f t="shared" si="101"/>
        <v>0</v>
      </c>
      <c r="U645" s="6">
        <f t="shared" si="101"/>
        <v>0</v>
      </c>
      <c r="V645" s="6">
        <f t="shared" si="101"/>
        <v>0</v>
      </c>
      <c r="W645" s="6">
        <f t="shared" si="101"/>
        <v>0</v>
      </c>
    </row>
    <row r="646" spans="1:23">
      <c r="A646" s="5">
        <f t="shared" si="94"/>
        <v>0.63700000000000045</v>
      </c>
      <c r="B646" s="10">
        <f t="shared" si="93"/>
        <v>-2.589419842680622E-11</v>
      </c>
      <c r="D646" s="6">
        <f t="shared" si="102"/>
        <v>-2.589419842680622E-11</v>
      </c>
      <c r="E646" s="6">
        <f t="shared" si="102"/>
        <v>-8.6057022798787323E-62</v>
      </c>
      <c r="F646" s="6">
        <f t="shared" si="102"/>
        <v>-6.3540753451249772E-148</v>
      </c>
      <c r="G646" s="6">
        <f t="shared" si="102"/>
        <v>-3.0415062337676969E-269</v>
      </c>
      <c r="H646" s="6">
        <f t="shared" si="102"/>
        <v>0</v>
      </c>
      <c r="I646" s="6">
        <f t="shared" si="102"/>
        <v>0</v>
      </c>
      <c r="J646" s="6">
        <f t="shared" si="102"/>
        <v>0</v>
      </c>
      <c r="K646" s="6">
        <f t="shared" si="102"/>
        <v>0</v>
      </c>
      <c r="L646" s="6">
        <f t="shared" si="102"/>
        <v>0</v>
      </c>
      <c r="M646" s="6">
        <f t="shared" si="102"/>
        <v>0</v>
      </c>
      <c r="N646" s="6">
        <f t="shared" si="102"/>
        <v>0</v>
      </c>
      <c r="O646" s="6">
        <f t="shared" si="102"/>
        <v>0</v>
      </c>
      <c r="P646" s="6">
        <f t="shared" si="102"/>
        <v>0</v>
      </c>
      <c r="Q646" s="6">
        <f t="shared" si="102"/>
        <v>0</v>
      </c>
      <c r="R646" s="6">
        <f t="shared" si="102"/>
        <v>0</v>
      </c>
      <c r="S646" s="6">
        <f t="shared" si="102"/>
        <v>0</v>
      </c>
      <c r="T646" s="6">
        <f t="shared" si="101"/>
        <v>0</v>
      </c>
      <c r="U646" s="6">
        <f t="shared" si="101"/>
        <v>0</v>
      </c>
      <c r="V646" s="6">
        <f t="shared" si="101"/>
        <v>0</v>
      </c>
      <c r="W646" s="6">
        <f t="shared" si="101"/>
        <v>0</v>
      </c>
    </row>
    <row r="647" spans="1:23">
      <c r="A647" s="5">
        <f t="shared" si="94"/>
        <v>0.63800000000000046</v>
      </c>
      <c r="B647" s="10">
        <f t="shared" ref="B647:B710" si="103">SUM(D647:W647)</f>
        <v>-2.2342270593681803E-11</v>
      </c>
      <c r="D647" s="6">
        <f t="shared" si="102"/>
        <v>-2.2342270593681803E-11</v>
      </c>
      <c r="E647" s="6">
        <f t="shared" si="102"/>
        <v>-4.5802985719623417E-62</v>
      </c>
      <c r="F647" s="6">
        <f t="shared" si="102"/>
        <v>-1.5123849702372589E-148</v>
      </c>
      <c r="G647" s="6">
        <f t="shared" si="102"/>
        <v>-2.3465323423732989E-270</v>
      </c>
      <c r="H647" s="6">
        <f t="shared" si="102"/>
        <v>0</v>
      </c>
      <c r="I647" s="6">
        <f t="shared" si="102"/>
        <v>0</v>
      </c>
      <c r="J647" s="6">
        <f t="shared" si="102"/>
        <v>0</v>
      </c>
      <c r="K647" s="6">
        <f t="shared" si="102"/>
        <v>0</v>
      </c>
      <c r="L647" s="6">
        <f t="shared" si="102"/>
        <v>0</v>
      </c>
      <c r="M647" s="6">
        <f t="shared" si="102"/>
        <v>0</v>
      </c>
      <c r="N647" s="6">
        <f t="shared" si="102"/>
        <v>0</v>
      </c>
      <c r="O647" s="6">
        <f t="shared" si="102"/>
        <v>0</v>
      </c>
      <c r="P647" s="6">
        <f t="shared" si="102"/>
        <v>0</v>
      </c>
      <c r="Q647" s="6">
        <f t="shared" si="102"/>
        <v>0</v>
      </c>
      <c r="R647" s="6">
        <f t="shared" si="102"/>
        <v>0</v>
      </c>
      <c r="S647" s="6">
        <f t="shared" si="102"/>
        <v>0</v>
      </c>
      <c r="T647" s="6">
        <f t="shared" si="101"/>
        <v>0</v>
      </c>
      <c r="U647" s="6">
        <f t="shared" si="101"/>
        <v>0</v>
      </c>
      <c r="V647" s="6">
        <f t="shared" si="101"/>
        <v>0</v>
      </c>
      <c r="W647" s="6">
        <f t="shared" si="101"/>
        <v>0</v>
      </c>
    </row>
    <row r="648" spans="1:23">
      <c r="A648" s="5">
        <f t="shared" ref="A648:A711" si="104">A647+$A$3</f>
        <v>0.63900000000000046</v>
      </c>
      <c r="B648" s="10">
        <f t="shared" si="103"/>
        <v>-1.9265099566199956E-11</v>
      </c>
      <c r="D648" s="6">
        <f t="shared" si="102"/>
        <v>-1.9265099566199956E-11</v>
      </c>
      <c r="E648" s="6">
        <f t="shared" si="102"/>
        <v>-2.4315350571527512E-62</v>
      </c>
      <c r="F648" s="6">
        <f t="shared" si="102"/>
        <v>-3.5789119792684259E-149</v>
      </c>
      <c r="G648" s="6">
        <f t="shared" si="102"/>
        <v>-1.7917693620947142E-271</v>
      </c>
      <c r="H648" s="6">
        <f t="shared" si="102"/>
        <v>0</v>
      </c>
      <c r="I648" s="6">
        <f t="shared" si="102"/>
        <v>0</v>
      </c>
      <c r="J648" s="6">
        <f t="shared" si="102"/>
        <v>0</v>
      </c>
      <c r="K648" s="6">
        <f t="shared" si="102"/>
        <v>0</v>
      </c>
      <c r="L648" s="6">
        <f t="shared" si="102"/>
        <v>0</v>
      </c>
      <c r="M648" s="6">
        <f t="shared" si="102"/>
        <v>0</v>
      </c>
      <c r="N648" s="6">
        <f t="shared" si="102"/>
        <v>0</v>
      </c>
      <c r="O648" s="6">
        <f t="shared" si="102"/>
        <v>0</v>
      </c>
      <c r="P648" s="6">
        <f t="shared" si="102"/>
        <v>0</v>
      </c>
      <c r="Q648" s="6">
        <f t="shared" si="102"/>
        <v>0</v>
      </c>
      <c r="R648" s="6">
        <f t="shared" si="102"/>
        <v>0</v>
      </c>
      <c r="S648" s="6">
        <f t="shared" si="102"/>
        <v>0</v>
      </c>
      <c r="T648" s="6">
        <f t="shared" si="101"/>
        <v>0</v>
      </c>
      <c r="U648" s="6">
        <f t="shared" si="101"/>
        <v>0</v>
      </c>
      <c r="V648" s="6">
        <f t="shared" si="101"/>
        <v>0</v>
      </c>
      <c r="W648" s="6">
        <f t="shared" si="101"/>
        <v>0</v>
      </c>
    </row>
    <row r="649" spans="1:23">
      <c r="A649" s="5">
        <f t="shared" si="104"/>
        <v>0.64000000000000046</v>
      </c>
      <c r="B649" s="10">
        <f t="shared" si="103"/>
        <v>-1.6600960025853699E-11</v>
      </c>
      <c r="D649" s="6">
        <f t="shared" si="102"/>
        <v>-1.6600960025853699E-11</v>
      </c>
      <c r="E649" s="6">
        <f t="shared" si="102"/>
        <v>-1.2874846696139996E-62</v>
      </c>
      <c r="F649" s="6">
        <f t="shared" si="102"/>
        <v>-8.4199255048186003E-150</v>
      </c>
      <c r="G649" s="6">
        <f t="shared" si="102"/>
        <v>-1.354058511308219E-272</v>
      </c>
      <c r="H649" s="6">
        <f t="shared" si="102"/>
        <v>0</v>
      </c>
      <c r="I649" s="6">
        <f t="shared" si="102"/>
        <v>0</v>
      </c>
      <c r="J649" s="6">
        <f t="shared" si="102"/>
        <v>0</v>
      </c>
      <c r="K649" s="6">
        <f t="shared" si="102"/>
        <v>0</v>
      </c>
      <c r="L649" s="6">
        <f t="shared" si="102"/>
        <v>0</v>
      </c>
      <c r="M649" s="6">
        <f t="shared" si="102"/>
        <v>0</v>
      </c>
      <c r="N649" s="6">
        <f t="shared" si="102"/>
        <v>0</v>
      </c>
      <c r="O649" s="6">
        <f t="shared" si="102"/>
        <v>0</v>
      </c>
      <c r="P649" s="6">
        <f t="shared" si="102"/>
        <v>0</v>
      </c>
      <c r="Q649" s="6">
        <f t="shared" si="102"/>
        <v>0</v>
      </c>
      <c r="R649" s="6">
        <f t="shared" si="102"/>
        <v>0</v>
      </c>
      <c r="S649" s="6">
        <f t="shared" si="102"/>
        <v>0</v>
      </c>
      <c r="T649" s="6">
        <f t="shared" si="101"/>
        <v>0</v>
      </c>
      <c r="U649" s="6">
        <f t="shared" si="101"/>
        <v>0</v>
      </c>
      <c r="V649" s="6">
        <f t="shared" si="101"/>
        <v>0</v>
      </c>
      <c r="W649" s="6">
        <f t="shared" si="101"/>
        <v>0</v>
      </c>
    </row>
    <row r="650" spans="1:23">
      <c r="A650" s="5">
        <f t="shared" si="104"/>
        <v>0.64100000000000046</v>
      </c>
      <c r="B650" s="10">
        <f t="shared" si="103"/>
        <v>-1.429591710600655E-11</v>
      </c>
      <c r="D650" s="6">
        <f t="shared" si="102"/>
        <v>-1.429591710600655E-11</v>
      </c>
      <c r="E650" s="6">
        <f t="shared" si="102"/>
        <v>-6.7994513920400097E-63</v>
      </c>
      <c r="F650" s="6">
        <f t="shared" si="102"/>
        <v>-1.9693545127813313E-150</v>
      </c>
      <c r="G650" s="6">
        <f t="shared" si="102"/>
        <v>-1.0126852476072509E-273</v>
      </c>
      <c r="H650" s="6">
        <f t="shared" si="102"/>
        <v>0</v>
      </c>
      <c r="I650" s="6">
        <f t="shared" si="102"/>
        <v>0</v>
      </c>
      <c r="J650" s="6">
        <f t="shared" si="102"/>
        <v>0</v>
      </c>
      <c r="K650" s="6">
        <f t="shared" si="102"/>
        <v>0</v>
      </c>
      <c r="L650" s="6">
        <f t="shared" si="102"/>
        <v>0</v>
      </c>
      <c r="M650" s="6">
        <f t="shared" si="102"/>
        <v>0</v>
      </c>
      <c r="N650" s="6">
        <f t="shared" si="102"/>
        <v>0</v>
      </c>
      <c r="O650" s="6">
        <f t="shared" si="102"/>
        <v>0</v>
      </c>
      <c r="P650" s="6">
        <f t="shared" si="102"/>
        <v>0</v>
      </c>
      <c r="Q650" s="6">
        <f t="shared" si="102"/>
        <v>0</v>
      </c>
      <c r="R650" s="6">
        <f t="shared" si="102"/>
        <v>0</v>
      </c>
      <c r="S650" s="6">
        <f t="shared" si="102"/>
        <v>0</v>
      </c>
      <c r="T650" s="6">
        <f t="shared" si="101"/>
        <v>0</v>
      </c>
      <c r="U650" s="6">
        <f t="shared" si="101"/>
        <v>0</v>
      </c>
      <c r="V650" s="6">
        <f t="shared" si="101"/>
        <v>0</v>
      </c>
      <c r="W650" s="6">
        <f t="shared" si="101"/>
        <v>0</v>
      </c>
    </row>
    <row r="651" spans="1:23">
      <c r="A651" s="5">
        <f t="shared" si="104"/>
        <v>0.64200000000000046</v>
      </c>
      <c r="B651" s="10">
        <f t="shared" si="103"/>
        <v>-1.2302874159443699E-11</v>
      </c>
      <c r="D651" s="6">
        <f t="shared" si="102"/>
        <v>-1.2302874159443699E-11</v>
      </c>
      <c r="E651" s="6">
        <f t="shared" si="102"/>
        <v>-3.5815533913514312E-63</v>
      </c>
      <c r="F651" s="6">
        <f t="shared" si="102"/>
        <v>-4.5791808057738513E-151</v>
      </c>
      <c r="G651" s="6">
        <f t="shared" si="102"/>
        <v>-7.4950606798100813E-275</v>
      </c>
      <c r="H651" s="6">
        <f t="shared" si="102"/>
        <v>0</v>
      </c>
      <c r="I651" s="6">
        <f t="shared" si="102"/>
        <v>0</v>
      </c>
      <c r="J651" s="6">
        <f t="shared" si="102"/>
        <v>0</v>
      </c>
      <c r="K651" s="6">
        <f t="shared" si="102"/>
        <v>0</v>
      </c>
      <c r="L651" s="6">
        <f t="shared" si="102"/>
        <v>0</v>
      </c>
      <c r="M651" s="6">
        <f t="shared" si="102"/>
        <v>0</v>
      </c>
      <c r="N651" s="6">
        <f t="shared" si="102"/>
        <v>0</v>
      </c>
      <c r="O651" s="6">
        <f t="shared" si="102"/>
        <v>0</v>
      </c>
      <c r="P651" s="6">
        <f t="shared" si="102"/>
        <v>0</v>
      </c>
      <c r="Q651" s="6">
        <f t="shared" si="102"/>
        <v>0</v>
      </c>
      <c r="R651" s="6">
        <f t="shared" si="102"/>
        <v>0</v>
      </c>
      <c r="S651" s="6">
        <f t="shared" si="102"/>
        <v>0</v>
      </c>
      <c r="T651" s="6">
        <f t="shared" si="101"/>
        <v>0</v>
      </c>
      <c r="U651" s="6">
        <f t="shared" si="101"/>
        <v>0</v>
      </c>
      <c r="V651" s="6">
        <f t="shared" si="101"/>
        <v>0</v>
      </c>
      <c r="W651" s="6">
        <f t="shared" si="101"/>
        <v>0</v>
      </c>
    </row>
    <row r="652" spans="1:23">
      <c r="A652" s="5">
        <f t="shared" si="104"/>
        <v>0.64300000000000046</v>
      </c>
      <c r="B652" s="10">
        <f t="shared" si="103"/>
        <v>-1.0580732931383514E-11</v>
      </c>
      <c r="D652" s="6">
        <f t="shared" si="102"/>
        <v>-1.0580732931383514E-11</v>
      </c>
      <c r="E652" s="6">
        <f t="shared" si="102"/>
        <v>-1.8816125044815867E-63</v>
      </c>
      <c r="F652" s="6">
        <f t="shared" si="102"/>
        <v>-1.0584971414628103E-151</v>
      </c>
      <c r="G652" s="6">
        <f t="shared" si="102"/>
        <v>-5.4893542616550406E-276</v>
      </c>
      <c r="H652" s="6">
        <f t="shared" si="102"/>
        <v>0</v>
      </c>
      <c r="I652" s="6">
        <f t="shared" si="102"/>
        <v>0</v>
      </c>
      <c r="J652" s="6">
        <f t="shared" si="102"/>
        <v>0</v>
      </c>
      <c r="K652" s="6">
        <f t="shared" si="102"/>
        <v>0</v>
      </c>
      <c r="L652" s="6">
        <f t="shared" si="102"/>
        <v>0</v>
      </c>
      <c r="M652" s="6">
        <f t="shared" si="102"/>
        <v>0</v>
      </c>
      <c r="N652" s="6">
        <f t="shared" si="102"/>
        <v>0</v>
      </c>
      <c r="O652" s="6">
        <f t="shared" si="102"/>
        <v>0</v>
      </c>
      <c r="P652" s="6">
        <f t="shared" si="102"/>
        <v>0</v>
      </c>
      <c r="Q652" s="6">
        <f t="shared" si="102"/>
        <v>0</v>
      </c>
      <c r="R652" s="6">
        <f t="shared" si="102"/>
        <v>0</v>
      </c>
      <c r="S652" s="6">
        <f t="shared" si="102"/>
        <v>0</v>
      </c>
      <c r="T652" s="6">
        <f t="shared" si="101"/>
        <v>0</v>
      </c>
      <c r="U652" s="6">
        <f t="shared" si="101"/>
        <v>0</v>
      </c>
      <c r="V652" s="6">
        <f t="shared" si="101"/>
        <v>0</v>
      </c>
      <c r="W652" s="6">
        <f t="shared" si="101"/>
        <v>0</v>
      </c>
    </row>
    <row r="653" spans="1:23">
      <c r="A653" s="5">
        <f t="shared" si="104"/>
        <v>0.64400000000000046</v>
      </c>
      <c r="B653" s="10">
        <f t="shared" si="103"/>
        <v>-9.0936533668722066E-12</v>
      </c>
      <c r="D653" s="6">
        <f t="shared" si="102"/>
        <v>-9.0936533668722066E-12</v>
      </c>
      <c r="E653" s="6">
        <f t="shared" si="102"/>
        <v>-9.8592889090392353E-64</v>
      </c>
      <c r="F653" s="6">
        <f t="shared" si="102"/>
        <v>-2.4323122561150337E-152</v>
      </c>
      <c r="G653" s="6">
        <f t="shared" si="102"/>
        <v>-3.9782726802445495E-277</v>
      </c>
      <c r="H653" s="6">
        <f t="shared" si="102"/>
        <v>0</v>
      </c>
      <c r="I653" s="6">
        <f t="shared" si="102"/>
        <v>0</v>
      </c>
      <c r="J653" s="6">
        <f t="shared" si="102"/>
        <v>0</v>
      </c>
      <c r="K653" s="6">
        <f t="shared" si="102"/>
        <v>0</v>
      </c>
      <c r="L653" s="6">
        <f t="shared" si="102"/>
        <v>0</v>
      </c>
      <c r="M653" s="6">
        <f t="shared" si="102"/>
        <v>0</v>
      </c>
      <c r="N653" s="6">
        <f t="shared" si="102"/>
        <v>0</v>
      </c>
      <c r="O653" s="6">
        <f t="shared" si="102"/>
        <v>0</v>
      </c>
      <c r="P653" s="6">
        <f t="shared" si="102"/>
        <v>0</v>
      </c>
      <c r="Q653" s="6">
        <f t="shared" si="102"/>
        <v>0</v>
      </c>
      <c r="R653" s="6">
        <f t="shared" si="102"/>
        <v>0</v>
      </c>
      <c r="S653" s="6">
        <f t="shared" si="102"/>
        <v>0</v>
      </c>
      <c r="T653" s="6">
        <f t="shared" si="101"/>
        <v>0</v>
      </c>
      <c r="U653" s="6">
        <f t="shared" si="101"/>
        <v>0</v>
      </c>
      <c r="V653" s="6">
        <f t="shared" si="101"/>
        <v>0</v>
      </c>
      <c r="W653" s="6">
        <f t="shared" si="101"/>
        <v>0</v>
      </c>
    </row>
    <row r="654" spans="1:23">
      <c r="A654" s="5">
        <f t="shared" si="104"/>
        <v>0.64500000000000046</v>
      </c>
      <c r="B654" s="10">
        <f t="shared" si="103"/>
        <v>-7.8104016722473046E-12</v>
      </c>
      <c r="D654" s="6">
        <f t="shared" si="102"/>
        <v>-7.8104016722473046E-12</v>
      </c>
      <c r="E654" s="6">
        <f t="shared" si="102"/>
        <v>-5.1524413373824711E-64</v>
      </c>
      <c r="F654" s="6">
        <f t="shared" si="102"/>
        <v>-5.556053238993889E-153</v>
      </c>
      <c r="G654" s="6">
        <f t="shared" si="102"/>
        <v>-2.8528352344215675E-278</v>
      </c>
      <c r="H654" s="6">
        <f t="shared" si="102"/>
        <v>0</v>
      </c>
      <c r="I654" s="6">
        <f t="shared" si="102"/>
        <v>0</v>
      </c>
      <c r="J654" s="6">
        <f t="shared" si="102"/>
        <v>0</v>
      </c>
      <c r="K654" s="6">
        <f t="shared" si="102"/>
        <v>0</v>
      </c>
      <c r="L654" s="6">
        <f t="shared" si="102"/>
        <v>0</v>
      </c>
      <c r="M654" s="6">
        <f t="shared" si="102"/>
        <v>0</v>
      </c>
      <c r="N654" s="6">
        <f t="shared" si="102"/>
        <v>0</v>
      </c>
      <c r="O654" s="6">
        <f t="shared" si="102"/>
        <v>0</v>
      </c>
      <c r="P654" s="6">
        <f t="shared" si="102"/>
        <v>0</v>
      </c>
      <c r="Q654" s="6">
        <f t="shared" si="102"/>
        <v>0</v>
      </c>
      <c r="R654" s="6">
        <f t="shared" si="102"/>
        <v>0</v>
      </c>
      <c r="S654" s="6">
        <f t="shared" si="102"/>
        <v>0</v>
      </c>
      <c r="T654" s="6">
        <f t="shared" si="101"/>
        <v>0</v>
      </c>
      <c r="U654" s="6">
        <f t="shared" si="101"/>
        <v>0</v>
      </c>
      <c r="V654" s="6">
        <f t="shared" si="101"/>
        <v>0</v>
      </c>
      <c r="W654" s="6">
        <f t="shared" si="101"/>
        <v>0</v>
      </c>
    </row>
    <row r="655" spans="1:23">
      <c r="A655" s="5">
        <f t="shared" si="104"/>
        <v>0.64600000000000046</v>
      </c>
      <c r="B655" s="10">
        <f t="shared" si="103"/>
        <v>-6.7037764967213581E-12</v>
      </c>
      <c r="D655" s="6">
        <f t="shared" si="102"/>
        <v>-6.7037764967213581E-12</v>
      </c>
      <c r="E655" s="6">
        <f t="shared" si="102"/>
        <v>-2.6855174545492678E-64</v>
      </c>
      <c r="F655" s="6">
        <f t="shared" si="102"/>
        <v>-1.2615967174252411E-153</v>
      </c>
      <c r="G655" s="6">
        <f t="shared" si="102"/>
        <v>-2.0241807260546183E-279</v>
      </c>
      <c r="H655" s="6">
        <f t="shared" si="102"/>
        <v>0</v>
      </c>
      <c r="I655" s="6">
        <f t="shared" si="102"/>
        <v>0</v>
      </c>
      <c r="J655" s="6">
        <f t="shared" si="102"/>
        <v>0</v>
      </c>
      <c r="K655" s="6">
        <f t="shared" si="102"/>
        <v>0</v>
      </c>
      <c r="L655" s="6">
        <f t="shared" si="102"/>
        <v>0</v>
      </c>
      <c r="M655" s="6">
        <f t="shared" si="102"/>
        <v>0</v>
      </c>
      <c r="N655" s="6">
        <f t="shared" si="102"/>
        <v>0</v>
      </c>
      <c r="O655" s="6">
        <f t="shared" si="102"/>
        <v>0</v>
      </c>
      <c r="P655" s="6">
        <f t="shared" si="102"/>
        <v>0</v>
      </c>
      <c r="Q655" s="6">
        <f t="shared" si="102"/>
        <v>0</v>
      </c>
      <c r="R655" s="6">
        <f t="shared" si="102"/>
        <v>0</v>
      </c>
      <c r="S655" s="6">
        <f t="shared" si="102"/>
        <v>0</v>
      </c>
      <c r="T655" s="6">
        <f t="shared" si="101"/>
        <v>0</v>
      </c>
      <c r="U655" s="6">
        <f t="shared" si="101"/>
        <v>0</v>
      </c>
      <c r="V655" s="6">
        <f t="shared" si="101"/>
        <v>0</v>
      </c>
      <c r="W655" s="6">
        <f t="shared" si="101"/>
        <v>0</v>
      </c>
    </row>
    <row r="656" spans="1:23">
      <c r="A656" s="5">
        <f t="shared" si="104"/>
        <v>0.64700000000000046</v>
      </c>
      <c r="B656" s="10">
        <f t="shared" si="103"/>
        <v>-5.7501042162895352E-12</v>
      </c>
      <c r="D656" s="6">
        <f t="shared" si="102"/>
        <v>-5.7501042162895352E-12</v>
      </c>
      <c r="E656" s="6">
        <f t="shared" si="102"/>
        <v>-1.3960010522650648E-64</v>
      </c>
      <c r="F656" s="6">
        <f t="shared" si="102"/>
        <v>-2.8475502163110739E-154</v>
      </c>
      <c r="G656" s="6">
        <f t="shared" si="102"/>
        <v>-1.4209992845859323E-280</v>
      </c>
      <c r="H656" s="6">
        <f t="shared" si="102"/>
        <v>0</v>
      </c>
      <c r="I656" s="6">
        <f t="shared" si="102"/>
        <v>0</v>
      </c>
      <c r="J656" s="6">
        <f t="shared" si="102"/>
        <v>0</v>
      </c>
      <c r="K656" s="6">
        <f t="shared" si="102"/>
        <v>0</v>
      </c>
      <c r="L656" s="6">
        <f t="shared" si="102"/>
        <v>0</v>
      </c>
      <c r="M656" s="6">
        <f t="shared" si="102"/>
        <v>0</v>
      </c>
      <c r="N656" s="6">
        <f t="shared" si="102"/>
        <v>0</v>
      </c>
      <c r="O656" s="6">
        <f t="shared" si="102"/>
        <v>0</v>
      </c>
      <c r="P656" s="6">
        <f t="shared" si="102"/>
        <v>0</v>
      </c>
      <c r="Q656" s="6">
        <f t="shared" si="102"/>
        <v>0</v>
      </c>
      <c r="R656" s="6">
        <f t="shared" si="102"/>
        <v>0</v>
      </c>
      <c r="S656" s="6">
        <f t="shared" si="102"/>
        <v>0</v>
      </c>
      <c r="T656" s="6">
        <f t="shared" si="101"/>
        <v>0</v>
      </c>
      <c r="U656" s="6">
        <f t="shared" si="101"/>
        <v>0</v>
      </c>
      <c r="V656" s="6">
        <f t="shared" si="101"/>
        <v>0</v>
      </c>
      <c r="W656" s="6">
        <f t="shared" si="101"/>
        <v>0</v>
      </c>
    </row>
    <row r="657" spans="1:23">
      <c r="A657" s="5">
        <f t="shared" si="104"/>
        <v>0.64800000000000046</v>
      </c>
      <c r="B657" s="10">
        <f t="shared" si="103"/>
        <v>-4.9287953010029333E-12</v>
      </c>
      <c r="D657" s="6">
        <f t="shared" si="102"/>
        <v>-4.9287953010029333E-12</v>
      </c>
      <c r="E657" s="6">
        <f t="shared" si="102"/>
        <v>-7.2373856995172933E-65</v>
      </c>
      <c r="F657" s="6">
        <f t="shared" si="102"/>
        <v>-6.3886410657513681E-155</v>
      </c>
      <c r="G657" s="6">
        <f t="shared" si="102"/>
        <v>-9.8694252688351139E-282</v>
      </c>
      <c r="H657" s="6">
        <f t="shared" si="102"/>
        <v>0</v>
      </c>
      <c r="I657" s="6">
        <f t="shared" si="102"/>
        <v>0</v>
      </c>
      <c r="J657" s="6">
        <f t="shared" si="102"/>
        <v>0</v>
      </c>
      <c r="K657" s="6">
        <f t="shared" si="102"/>
        <v>0</v>
      </c>
      <c r="L657" s="6">
        <f t="shared" si="102"/>
        <v>0</v>
      </c>
      <c r="M657" s="6">
        <f t="shared" si="102"/>
        <v>0</v>
      </c>
      <c r="N657" s="6">
        <f t="shared" si="102"/>
        <v>0</v>
      </c>
      <c r="O657" s="6">
        <f t="shared" si="102"/>
        <v>0</v>
      </c>
      <c r="P657" s="6">
        <f t="shared" si="102"/>
        <v>0</v>
      </c>
      <c r="Q657" s="6">
        <f t="shared" si="102"/>
        <v>0</v>
      </c>
      <c r="R657" s="6">
        <f t="shared" si="102"/>
        <v>0</v>
      </c>
      <c r="S657" s="6">
        <f t="shared" si="102"/>
        <v>0</v>
      </c>
      <c r="T657" s="6">
        <f t="shared" si="101"/>
        <v>0</v>
      </c>
      <c r="U657" s="6">
        <f t="shared" si="101"/>
        <v>0</v>
      </c>
      <c r="V657" s="6">
        <f t="shared" si="101"/>
        <v>0</v>
      </c>
      <c r="W657" s="6">
        <f t="shared" si="101"/>
        <v>0</v>
      </c>
    </row>
    <row r="658" spans="1:23">
      <c r="A658" s="5">
        <f t="shared" si="104"/>
        <v>0.64900000000000047</v>
      </c>
      <c r="B658" s="10">
        <f t="shared" si="103"/>
        <v>-4.2219546398614468E-12</v>
      </c>
      <c r="D658" s="6">
        <f t="shared" si="102"/>
        <v>-4.2219546398614468E-12</v>
      </c>
      <c r="E658" s="6">
        <f t="shared" si="102"/>
        <v>-3.7420642607081115E-65</v>
      </c>
      <c r="F658" s="6">
        <f t="shared" si="102"/>
        <v>-1.4246932496728036E-155</v>
      </c>
      <c r="G658" s="6">
        <f t="shared" si="102"/>
        <v>-6.7814829312607556E-283</v>
      </c>
      <c r="H658" s="6">
        <f t="shared" si="102"/>
        <v>0</v>
      </c>
      <c r="I658" s="6">
        <f t="shared" si="102"/>
        <v>0</v>
      </c>
      <c r="J658" s="6">
        <f t="shared" si="102"/>
        <v>0</v>
      </c>
      <c r="K658" s="6">
        <f t="shared" si="102"/>
        <v>0</v>
      </c>
      <c r="L658" s="6">
        <f t="shared" si="102"/>
        <v>0</v>
      </c>
      <c r="M658" s="6">
        <f t="shared" si="102"/>
        <v>0</v>
      </c>
      <c r="N658" s="6">
        <f t="shared" si="102"/>
        <v>0</v>
      </c>
      <c r="O658" s="6">
        <f t="shared" si="102"/>
        <v>0</v>
      </c>
      <c r="P658" s="6">
        <f t="shared" si="102"/>
        <v>0</v>
      </c>
      <c r="Q658" s="6">
        <f t="shared" si="102"/>
        <v>0</v>
      </c>
      <c r="R658" s="6">
        <f t="shared" si="102"/>
        <v>0</v>
      </c>
      <c r="S658" s="6">
        <f t="shared" si="102"/>
        <v>0</v>
      </c>
      <c r="T658" s="6">
        <f t="shared" si="101"/>
        <v>0</v>
      </c>
      <c r="U658" s="6">
        <f t="shared" si="101"/>
        <v>0</v>
      </c>
      <c r="V658" s="6">
        <f t="shared" si="101"/>
        <v>0</v>
      </c>
      <c r="W658" s="6">
        <f t="shared" si="101"/>
        <v>0</v>
      </c>
    </row>
    <row r="659" spans="1:23">
      <c r="A659" s="5">
        <f t="shared" si="104"/>
        <v>0.65000000000000047</v>
      </c>
      <c r="B659" s="10">
        <f t="shared" si="103"/>
        <v>-3.6140394957560537E-12</v>
      </c>
      <c r="D659" s="6">
        <f t="shared" si="102"/>
        <v>-3.6140394957560537E-12</v>
      </c>
      <c r="E659" s="6">
        <f t="shared" si="102"/>
        <v>-1.9296104456334254E-65</v>
      </c>
      <c r="F659" s="6">
        <f t="shared" si="102"/>
        <v>-3.1579082487068008E-156</v>
      </c>
      <c r="G659" s="6">
        <f t="shared" si="102"/>
        <v>-4.6097098638049551E-284</v>
      </c>
      <c r="H659" s="6">
        <f t="shared" si="102"/>
        <v>0</v>
      </c>
      <c r="I659" s="6">
        <f t="shared" si="102"/>
        <v>0</v>
      </c>
      <c r="J659" s="6">
        <f t="shared" si="102"/>
        <v>0</v>
      </c>
      <c r="K659" s="6">
        <f t="shared" si="102"/>
        <v>0</v>
      </c>
      <c r="L659" s="6">
        <f t="shared" si="102"/>
        <v>0</v>
      </c>
      <c r="M659" s="6">
        <f t="shared" si="102"/>
        <v>0</v>
      </c>
      <c r="N659" s="6">
        <f t="shared" si="102"/>
        <v>0</v>
      </c>
      <c r="O659" s="6">
        <f t="shared" si="102"/>
        <v>0</v>
      </c>
      <c r="P659" s="6">
        <f t="shared" si="102"/>
        <v>0</v>
      </c>
      <c r="Q659" s="6">
        <f t="shared" si="102"/>
        <v>0</v>
      </c>
      <c r="R659" s="6">
        <f t="shared" si="102"/>
        <v>0</v>
      </c>
      <c r="S659" s="6">
        <f t="shared" ref="S659:W674" si="105">EXP($A659-S$4*EXP(4*$A659))*(-64*S$4^3*EXP(12*$A659) +240*S$4^2*EXP(8*$A659)-120*S$4*EXP(4*$A659))</f>
        <v>0</v>
      </c>
      <c r="T659" s="6">
        <f t="shared" si="105"/>
        <v>0</v>
      </c>
      <c r="U659" s="6">
        <f t="shared" si="105"/>
        <v>0</v>
      </c>
      <c r="V659" s="6">
        <f t="shared" si="105"/>
        <v>0</v>
      </c>
      <c r="W659" s="6">
        <f t="shared" si="105"/>
        <v>0</v>
      </c>
    </row>
    <row r="660" spans="1:23">
      <c r="A660" s="5">
        <f t="shared" si="104"/>
        <v>0.65100000000000047</v>
      </c>
      <c r="B660" s="10">
        <f t="shared" si="103"/>
        <v>-3.0915594756344935E-12</v>
      </c>
      <c r="D660" s="6">
        <f t="shared" ref="D660:S675" si="106">EXP($A660-D$4*EXP(4*$A660))*(-64*D$4^3*EXP(12*$A660) +240*D$4^2*EXP(8*$A660)-120*D$4*EXP(4*$A660))</f>
        <v>-3.0915594756344935E-12</v>
      </c>
      <c r="E660" s="6">
        <f t="shared" si="106"/>
        <v>-9.9232110058879828E-66</v>
      </c>
      <c r="F660" s="6">
        <f t="shared" si="106"/>
        <v>-6.9571657864040775E-157</v>
      </c>
      <c r="G660" s="6">
        <f t="shared" si="106"/>
        <v>-3.0997013050224226E-285</v>
      </c>
      <c r="H660" s="6">
        <f t="shared" si="106"/>
        <v>0</v>
      </c>
      <c r="I660" s="6">
        <f t="shared" si="106"/>
        <v>0</v>
      </c>
      <c r="J660" s="6">
        <f t="shared" si="106"/>
        <v>0</v>
      </c>
      <c r="K660" s="6">
        <f t="shared" si="106"/>
        <v>0</v>
      </c>
      <c r="L660" s="6">
        <f t="shared" si="106"/>
        <v>0</v>
      </c>
      <c r="M660" s="6">
        <f t="shared" si="106"/>
        <v>0</v>
      </c>
      <c r="N660" s="6">
        <f t="shared" si="106"/>
        <v>0</v>
      </c>
      <c r="O660" s="6">
        <f t="shared" si="106"/>
        <v>0</v>
      </c>
      <c r="P660" s="6">
        <f t="shared" si="106"/>
        <v>0</v>
      </c>
      <c r="Q660" s="6">
        <f t="shared" si="106"/>
        <v>0</v>
      </c>
      <c r="R660" s="6">
        <f t="shared" si="106"/>
        <v>0</v>
      </c>
      <c r="S660" s="6">
        <f t="shared" si="106"/>
        <v>0</v>
      </c>
      <c r="T660" s="6">
        <f t="shared" si="105"/>
        <v>0</v>
      </c>
      <c r="U660" s="6">
        <f t="shared" si="105"/>
        <v>0</v>
      </c>
      <c r="V660" s="6">
        <f t="shared" si="105"/>
        <v>0</v>
      </c>
      <c r="W660" s="6">
        <f t="shared" si="105"/>
        <v>0</v>
      </c>
    </row>
    <row r="661" spans="1:23">
      <c r="A661" s="5">
        <f t="shared" si="104"/>
        <v>0.65200000000000047</v>
      </c>
      <c r="B661" s="10">
        <f t="shared" si="103"/>
        <v>-2.642813537054418E-12</v>
      </c>
      <c r="D661" s="6">
        <f t="shared" si="106"/>
        <v>-2.642813537054418E-12</v>
      </c>
      <c r="E661" s="6">
        <f t="shared" si="106"/>
        <v>-5.0892558454494511E-66</v>
      </c>
      <c r="F661" s="6">
        <f t="shared" si="106"/>
        <v>-1.5233836824326703E-157</v>
      </c>
      <c r="G661" s="6">
        <f t="shared" si="106"/>
        <v>-2.0617907574453144E-286</v>
      </c>
      <c r="H661" s="6">
        <f t="shared" si="106"/>
        <v>0</v>
      </c>
      <c r="I661" s="6">
        <f t="shared" si="106"/>
        <v>0</v>
      </c>
      <c r="J661" s="6">
        <f t="shared" si="106"/>
        <v>0</v>
      </c>
      <c r="K661" s="6">
        <f t="shared" si="106"/>
        <v>0</v>
      </c>
      <c r="L661" s="6">
        <f t="shared" si="106"/>
        <v>0</v>
      </c>
      <c r="M661" s="6">
        <f t="shared" si="106"/>
        <v>0</v>
      </c>
      <c r="N661" s="6">
        <f t="shared" si="106"/>
        <v>0</v>
      </c>
      <c r="O661" s="6">
        <f t="shared" si="106"/>
        <v>0</v>
      </c>
      <c r="P661" s="6">
        <f t="shared" si="106"/>
        <v>0</v>
      </c>
      <c r="Q661" s="6">
        <f t="shared" si="106"/>
        <v>0</v>
      </c>
      <c r="R661" s="6">
        <f t="shared" si="106"/>
        <v>0</v>
      </c>
      <c r="S661" s="6">
        <f t="shared" si="106"/>
        <v>0</v>
      </c>
      <c r="T661" s="6">
        <f t="shared" si="105"/>
        <v>0</v>
      </c>
      <c r="U661" s="6">
        <f t="shared" si="105"/>
        <v>0</v>
      </c>
      <c r="V661" s="6">
        <f t="shared" si="105"/>
        <v>0</v>
      </c>
      <c r="W661" s="6">
        <f t="shared" si="105"/>
        <v>0</v>
      </c>
    </row>
    <row r="662" spans="1:23">
      <c r="A662" s="5">
        <f t="shared" si="104"/>
        <v>0.65300000000000047</v>
      </c>
      <c r="B662" s="10">
        <f t="shared" si="103"/>
        <v>-2.2576596193832559E-12</v>
      </c>
      <c r="D662" s="6">
        <f t="shared" si="106"/>
        <v>-2.2576596193832559E-12</v>
      </c>
      <c r="E662" s="6">
        <f t="shared" si="106"/>
        <v>-2.6029815202979982E-66</v>
      </c>
      <c r="F662" s="6">
        <f t="shared" si="106"/>
        <v>-3.3152761083341835E-158</v>
      </c>
      <c r="G662" s="6">
        <f t="shared" si="106"/>
        <v>-1.3565284140531027E-287</v>
      </c>
      <c r="H662" s="6">
        <f t="shared" si="106"/>
        <v>0</v>
      </c>
      <c r="I662" s="6">
        <f t="shared" si="106"/>
        <v>0</v>
      </c>
      <c r="J662" s="6">
        <f t="shared" si="106"/>
        <v>0</v>
      </c>
      <c r="K662" s="6">
        <f t="shared" si="106"/>
        <v>0</v>
      </c>
      <c r="L662" s="6">
        <f t="shared" si="106"/>
        <v>0</v>
      </c>
      <c r="M662" s="6">
        <f t="shared" si="106"/>
        <v>0</v>
      </c>
      <c r="N662" s="6">
        <f t="shared" si="106"/>
        <v>0</v>
      </c>
      <c r="O662" s="6">
        <f t="shared" si="106"/>
        <v>0</v>
      </c>
      <c r="P662" s="6">
        <f t="shared" si="106"/>
        <v>0</v>
      </c>
      <c r="Q662" s="6">
        <f t="shared" si="106"/>
        <v>0</v>
      </c>
      <c r="R662" s="6">
        <f t="shared" si="106"/>
        <v>0</v>
      </c>
      <c r="S662" s="6">
        <f t="shared" si="106"/>
        <v>0</v>
      </c>
      <c r="T662" s="6">
        <f t="shared" si="105"/>
        <v>0</v>
      </c>
      <c r="U662" s="6">
        <f t="shared" si="105"/>
        <v>0</v>
      </c>
      <c r="V662" s="6">
        <f t="shared" si="105"/>
        <v>0</v>
      </c>
      <c r="W662" s="6">
        <f t="shared" si="105"/>
        <v>0</v>
      </c>
    </row>
    <row r="663" spans="1:23">
      <c r="A663" s="5">
        <f t="shared" si="104"/>
        <v>0.65400000000000047</v>
      </c>
      <c r="B663" s="10">
        <f t="shared" si="103"/>
        <v>-1.9273129931936638E-12</v>
      </c>
      <c r="D663" s="6">
        <f t="shared" si="106"/>
        <v>-1.9273129931936638E-12</v>
      </c>
      <c r="E663" s="6">
        <f t="shared" si="106"/>
        <v>-1.3276936532494036E-66</v>
      </c>
      <c r="F663" s="6">
        <f t="shared" si="106"/>
        <v>-7.1705567792338792E-159</v>
      </c>
      <c r="G663" s="6">
        <f t="shared" si="106"/>
        <v>-8.8278260390669685E-289</v>
      </c>
      <c r="H663" s="6">
        <f t="shared" si="106"/>
        <v>0</v>
      </c>
      <c r="I663" s="6">
        <f t="shared" si="106"/>
        <v>0</v>
      </c>
      <c r="J663" s="6">
        <f t="shared" si="106"/>
        <v>0</v>
      </c>
      <c r="K663" s="6">
        <f t="shared" si="106"/>
        <v>0</v>
      </c>
      <c r="L663" s="6">
        <f t="shared" si="106"/>
        <v>0</v>
      </c>
      <c r="M663" s="6">
        <f t="shared" si="106"/>
        <v>0</v>
      </c>
      <c r="N663" s="6">
        <f t="shared" si="106"/>
        <v>0</v>
      </c>
      <c r="O663" s="6">
        <f t="shared" si="106"/>
        <v>0</v>
      </c>
      <c r="P663" s="6">
        <f t="shared" si="106"/>
        <v>0</v>
      </c>
      <c r="Q663" s="6">
        <f t="shared" si="106"/>
        <v>0</v>
      </c>
      <c r="R663" s="6">
        <f t="shared" si="106"/>
        <v>0</v>
      </c>
      <c r="S663" s="6">
        <f t="shared" si="106"/>
        <v>0</v>
      </c>
      <c r="T663" s="6">
        <f t="shared" si="105"/>
        <v>0</v>
      </c>
      <c r="U663" s="6">
        <f t="shared" si="105"/>
        <v>0</v>
      </c>
      <c r="V663" s="6">
        <f t="shared" si="105"/>
        <v>0</v>
      </c>
      <c r="W663" s="6">
        <f t="shared" si="105"/>
        <v>0</v>
      </c>
    </row>
    <row r="664" spans="1:23">
      <c r="A664" s="5">
        <f t="shared" si="104"/>
        <v>0.65500000000000047</v>
      </c>
      <c r="B664" s="10">
        <f t="shared" si="103"/>
        <v>-1.6441698713001936E-12</v>
      </c>
      <c r="D664" s="6">
        <f t="shared" si="106"/>
        <v>-1.6441698713001936E-12</v>
      </c>
      <c r="E664" s="6">
        <f t="shared" si="106"/>
        <v>-6.7535154675526205E-67</v>
      </c>
      <c r="F664" s="6">
        <f t="shared" si="106"/>
        <v>-1.5413387436185275E-159</v>
      </c>
      <c r="G664" s="6">
        <f t="shared" si="106"/>
        <v>-5.6819855777252728E-290</v>
      </c>
      <c r="H664" s="6">
        <f t="shared" si="106"/>
        <v>0</v>
      </c>
      <c r="I664" s="6">
        <f t="shared" si="106"/>
        <v>0</v>
      </c>
      <c r="J664" s="6">
        <f t="shared" si="106"/>
        <v>0</v>
      </c>
      <c r="K664" s="6">
        <f t="shared" si="106"/>
        <v>0</v>
      </c>
      <c r="L664" s="6">
        <f t="shared" si="106"/>
        <v>0</v>
      </c>
      <c r="M664" s="6">
        <f t="shared" si="106"/>
        <v>0</v>
      </c>
      <c r="N664" s="6">
        <f t="shared" si="106"/>
        <v>0</v>
      </c>
      <c r="O664" s="6">
        <f t="shared" si="106"/>
        <v>0</v>
      </c>
      <c r="P664" s="6">
        <f t="shared" si="106"/>
        <v>0</v>
      </c>
      <c r="Q664" s="6">
        <f t="shared" si="106"/>
        <v>0</v>
      </c>
      <c r="R664" s="6">
        <f t="shared" si="106"/>
        <v>0</v>
      </c>
      <c r="S664" s="6">
        <f t="shared" si="106"/>
        <v>0</v>
      </c>
      <c r="T664" s="6">
        <f t="shared" si="105"/>
        <v>0</v>
      </c>
      <c r="U664" s="6">
        <f t="shared" si="105"/>
        <v>0</v>
      </c>
      <c r="V664" s="6">
        <f t="shared" si="105"/>
        <v>0</v>
      </c>
      <c r="W664" s="6">
        <f t="shared" si="105"/>
        <v>0</v>
      </c>
    </row>
    <row r="665" spans="1:23">
      <c r="A665" s="5">
        <f t="shared" si="104"/>
        <v>0.65600000000000047</v>
      </c>
      <c r="B665" s="10">
        <f t="shared" si="103"/>
        <v>-1.4016532251632129E-12</v>
      </c>
      <c r="D665" s="6">
        <f t="shared" si="106"/>
        <v>-1.4016532251632129E-12</v>
      </c>
      <c r="E665" s="6">
        <f t="shared" si="106"/>
        <v>-3.4258027719859404E-67</v>
      </c>
      <c r="F665" s="6">
        <f t="shared" si="106"/>
        <v>-3.2926424974277069E-160</v>
      </c>
      <c r="G665" s="6">
        <f t="shared" si="106"/>
        <v>-3.6170026335479001E-291</v>
      </c>
      <c r="H665" s="6">
        <f t="shared" si="106"/>
        <v>0</v>
      </c>
      <c r="I665" s="6">
        <f t="shared" si="106"/>
        <v>0</v>
      </c>
      <c r="J665" s="6">
        <f t="shared" si="106"/>
        <v>0</v>
      </c>
      <c r="K665" s="6">
        <f t="shared" si="106"/>
        <v>0</v>
      </c>
      <c r="L665" s="6">
        <f t="shared" si="106"/>
        <v>0</v>
      </c>
      <c r="M665" s="6">
        <f t="shared" si="106"/>
        <v>0</v>
      </c>
      <c r="N665" s="6">
        <f t="shared" si="106"/>
        <v>0</v>
      </c>
      <c r="O665" s="6">
        <f t="shared" si="106"/>
        <v>0</v>
      </c>
      <c r="P665" s="6">
        <f t="shared" si="106"/>
        <v>0</v>
      </c>
      <c r="Q665" s="6">
        <f t="shared" si="106"/>
        <v>0</v>
      </c>
      <c r="R665" s="6">
        <f t="shared" si="106"/>
        <v>0</v>
      </c>
      <c r="S665" s="6">
        <f t="shared" si="106"/>
        <v>0</v>
      </c>
      <c r="T665" s="6">
        <f t="shared" si="105"/>
        <v>0</v>
      </c>
      <c r="U665" s="6">
        <f t="shared" si="105"/>
        <v>0</v>
      </c>
      <c r="V665" s="6">
        <f t="shared" si="105"/>
        <v>0</v>
      </c>
      <c r="W665" s="6">
        <f t="shared" si="105"/>
        <v>0</v>
      </c>
    </row>
    <row r="666" spans="1:23">
      <c r="A666" s="5">
        <f t="shared" si="104"/>
        <v>0.65700000000000047</v>
      </c>
      <c r="B666" s="10">
        <f t="shared" si="103"/>
        <v>-1.1940781062594978E-12</v>
      </c>
      <c r="D666" s="6">
        <f t="shared" si="106"/>
        <v>-1.1940781062594978E-12</v>
      </c>
      <c r="E666" s="6">
        <f t="shared" si="106"/>
        <v>-1.7329676089162227E-67</v>
      </c>
      <c r="F666" s="6">
        <f t="shared" si="106"/>
        <v>-6.990069847368746E-161</v>
      </c>
      <c r="G666" s="6">
        <f t="shared" si="106"/>
        <v>-2.2770922824905523E-292</v>
      </c>
      <c r="H666" s="6">
        <f t="shared" si="106"/>
        <v>0</v>
      </c>
      <c r="I666" s="6">
        <f t="shared" si="106"/>
        <v>0</v>
      </c>
      <c r="J666" s="6">
        <f t="shared" si="106"/>
        <v>0</v>
      </c>
      <c r="K666" s="6">
        <f t="shared" si="106"/>
        <v>0</v>
      </c>
      <c r="L666" s="6">
        <f t="shared" si="106"/>
        <v>0</v>
      </c>
      <c r="M666" s="6">
        <f t="shared" si="106"/>
        <v>0</v>
      </c>
      <c r="N666" s="6">
        <f t="shared" si="106"/>
        <v>0</v>
      </c>
      <c r="O666" s="6">
        <f t="shared" si="106"/>
        <v>0</v>
      </c>
      <c r="P666" s="6">
        <f t="shared" si="106"/>
        <v>0</v>
      </c>
      <c r="Q666" s="6">
        <f t="shared" si="106"/>
        <v>0</v>
      </c>
      <c r="R666" s="6">
        <f t="shared" si="106"/>
        <v>0</v>
      </c>
      <c r="S666" s="6">
        <f t="shared" si="106"/>
        <v>0</v>
      </c>
      <c r="T666" s="6">
        <f t="shared" si="105"/>
        <v>0</v>
      </c>
      <c r="U666" s="6">
        <f t="shared" si="105"/>
        <v>0</v>
      </c>
      <c r="V666" s="6">
        <f t="shared" si="105"/>
        <v>0</v>
      </c>
      <c r="W666" s="6">
        <f t="shared" si="105"/>
        <v>0</v>
      </c>
    </row>
    <row r="667" spans="1:23">
      <c r="A667" s="5">
        <f t="shared" si="104"/>
        <v>0.65800000000000047</v>
      </c>
      <c r="B667" s="10">
        <f t="shared" si="103"/>
        <v>-1.0165340881824566E-12</v>
      </c>
      <c r="D667" s="6">
        <f t="shared" si="106"/>
        <v>-1.0165340881824566E-12</v>
      </c>
      <c r="E667" s="6">
        <f t="shared" si="106"/>
        <v>-8.7419705624527739E-68</v>
      </c>
      <c r="F667" s="6">
        <f t="shared" si="106"/>
        <v>-1.4746808624705478E-161</v>
      </c>
      <c r="G667" s="6">
        <f t="shared" si="106"/>
        <v>-1.4176735623559174E-293</v>
      </c>
      <c r="H667" s="6">
        <f t="shared" si="106"/>
        <v>0</v>
      </c>
      <c r="I667" s="6">
        <f t="shared" si="106"/>
        <v>0</v>
      </c>
      <c r="J667" s="6">
        <f t="shared" si="106"/>
        <v>0</v>
      </c>
      <c r="K667" s="6">
        <f t="shared" si="106"/>
        <v>0</v>
      </c>
      <c r="L667" s="6">
        <f t="shared" si="106"/>
        <v>0</v>
      </c>
      <c r="M667" s="6">
        <f t="shared" si="106"/>
        <v>0</v>
      </c>
      <c r="N667" s="6">
        <f t="shared" si="106"/>
        <v>0</v>
      </c>
      <c r="O667" s="6">
        <f t="shared" si="106"/>
        <v>0</v>
      </c>
      <c r="P667" s="6">
        <f t="shared" si="106"/>
        <v>0</v>
      </c>
      <c r="Q667" s="6">
        <f t="shared" si="106"/>
        <v>0</v>
      </c>
      <c r="R667" s="6">
        <f t="shared" si="106"/>
        <v>0</v>
      </c>
      <c r="S667" s="6">
        <f t="shared" si="106"/>
        <v>0</v>
      </c>
      <c r="T667" s="6">
        <f t="shared" si="105"/>
        <v>0</v>
      </c>
      <c r="U667" s="6">
        <f t="shared" si="105"/>
        <v>0</v>
      </c>
      <c r="V667" s="6">
        <f t="shared" si="105"/>
        <v>0</v>
      </c>
      <c r="W667" s="6">
        <f t="shared" si="105"/>
        <v>0</v>
      </c>
    </row>
    <row r="668" spans="1:23">
      <c r="A668" s="5">
        <f t="shared" si="104"/>
        <v>0.65900000000000047</v>
      </c>
      <c r="B668" s="10">
        <f t="shared" si="103"/>
        <v>-8.6478272590820547E-13</v>
      </c>
      <c r="D668" s="6">
        <f t="shared" si="106"/>
        <v>-8.6478272590820547E-13</v>
      </c>
      <c r="E668" s="6">
        <f t="shared" si="106"/>
        <v>-4.3975845115511053E-68</v>
      </c>
      <c r="F668" s="6">
        <f t="shared" si="106"/>
        <v>-3.0915997461782323E-162</v>
      </c>
      <c r="G668" s="6">
        <f t="shared" si="106"/>
        <v>-8.7280307752036847E-295</v>
      </c>
      <c r="H668" s="6">
        <f t="shared" si="106"/>
        <v>0</v>
      </c>
      <c r="I668" s="6">
        <f t="shared" si="106"/>
        <v>0</v>
      </c>
      <c r="J668" s="6">
        <f t="shared" si="106"/>
        <v>0</v>
      </c>
      <c r="K668" s="6">
        <f t="shared" si="106"/>
        <v>0</v>
      </c>
      <c r="L668" s="6">
        <f t="shared" si="106"/>
        <v>0</v>
      </c>
      <c r="M668" s="6">
        <f t="shared" si="106"/>
        <v>0</v>
      </c>
      <c r="N668" s="6">
        <f t="shared" si="106"/>
        <v>0</v>
      </c>
      <c r="O668" s="6">
        <f t="shared" si="106"/>
        <v>0</v>
      </c>
      <c r="P668" s="6">
        <f t="shared" si="106"/>
        <v>0</v>
      </c>
      <c r="Q668" s="6">
        <f t="shared" si="106"/>
        <v>0</v>
      </c>
      <c r="R668" s="6">
        <f t="shared" si="106"/>
        <v>0</v>
      </c>
      <c r="S668" s="6">
        <f t="shared" si="106"/>
        <v>0</v>
      </c>
      <c r="T668" s="6">
        <f t="shared" si="105"/>
        <v>0</v>
      </c>
      <c r="U668" s="6">
        <f t="shared" si="105"/>
        <v>0</v>
      </c>
      <c r="V668" s="6">
        <f t="shared" si="105"/>
        <v>0</v>
      </c>
      <c r="W668" s="6">
        <f t="shared" si="105"/>
        <v>0</v>
      </c>
    </row>
    <row r="669" spans="1:23">
      <c r="A669" s="5">
        <f t="shared" si="104"/>
        <v>0.66000000000000048</v>
      </c>
      <c r="B669" s="10">
        <f t="shared" si="103"/>
        <v>-7.3516817764801097E-13</v>
      </c>
      <c r="D669" s="6">
        <f t="shared" si="106"/>
        <v>-7.3516817764801097E-13</v>
      </c>
      <c r="E669" s="6">
        <f t="shared" si="106"/>
        <v>-2.205972756379104E-68</v>
      </c>
      <c r="F669" s="6">
        <f t="shared" si="106"/>
        <v>-6.4405984758371272E-163</v>
      </c>
      <c r="G669" s="6">
        <f t="shared" si="106"/>
        <v>-5.3135069855854543E-296</v>
      </c>
      <c r="H669" s="6">
        <f t="shared" si="106"/>
        <v>0</v>
      </c>
      <c r="I669" s="6">
        <f t="shared" si="106"/>
        <v>0</v>
      </c>
      <c r="J669" s="6">
        <f t="shared" si="106"/>
        <v>0</v>
      </c>
      <c r="K669" s="6">
        <f t="shared" si="106"/>
        <v>0</v>
      </c>
      <c r="L669" s="6">
        <f t="shared" si="106"/>
        <v>0</v>
      </c>
      <c r="M669" s="6">
        <f t="shared" si="106"/>
        <v>0</v>
      </c>
      <c r="N669" s="6">
        <f t="shared" si="106"/>
        <v>0</v>
      </c>
      <c r="O669" s="6">
        <f t="shared" si="106"/>
        <v>0</v>
      </c>
      <c r="P669" s="6">
        <f t="shared" si="106"/>
        <v>0</v>
      </c>
      <c r="Q669" s="6">
        <f t="shared" si="106"/>
        <v>0</v>
      </c>
      <c r="R669" s="6">
        <f t="shared" si="106"/>
        <v>0</v>
      </c>
      <c r="S669" s="6">
        <f t="shared" si="106"/>
        <v>0</v>
      </c>
      <c r="T669" s="6">
        <f t="shared" si="105"/>
        <v>0</v>
      </c>
      <c r="U669" s="6">
        <f t="shared" si="105"/>
        <v>0</v>
      </c>
      <c r="V669" s="6">
        <f t="shared" si="105"/>
        <v>0</v>
      </c>
      <c r="W669" s="6">
        <f t="shared" si="105"/>
        <v>0</v>
      </c>
    </row>
    <row r="670" spans="1:23">
      <c r="A670" s="5">
        <f t="shared" si="104"/>
        <v>0.66100000000000048</v>
      </c>
      <c r="B670" s="10">
        <f t="shared" si="103"/>
        <v>-6.2453935541661413E-13</v>
      </c>
      <c r="D670" s="6">
        <f t="shared" si="106"/>
        <v>-6.2453935541661413E-13</v>
      </c>
      <c r="E670" s="6">
        <f t="shared" si="106"/>
        <v>-1.1034745122311135E-68</v>
      </c>
      <c r="F670" s="6">
        <f t="shared" si="106"/>
        <v>-1.3332633459544126E-163</v>
      </c>
      <c r="G670" s="6">
        <f t="shared" si="106"/>
        <v>-3.1985390879823832E-297</v>
      </c>
      <c r="H670" s="6">
        <f t="shared" si="106"/>
        <v>0</v>
      </c>
      <c r="I670" s="6">
        <f t="shared" si="106"/>
        <v>0</v>
      </c>
      <c r="J670" s="6">
        <f t="shared" si="106"/>
        <v>0</v>
      </c>
      <c r="K670" s="6">
        <f t="shared" si="106"/>
        <v>0</v>
      </c>
      <c r="L670" s="6">
        <f t="shared" si="106"/>
        <v>0</v>
      </c>
      <c r="M670" s="6">
        <f t="shared" si="106"/>
        <v>0</v>
      </c>
      <c r="N670" s="6">
        <f t="shared" si="106"/>
        <v>0</v>
      </c>
      <c r="O670" s="6">
        <f t="shared" si="106"/>
        <v>0</v>
      </c>
      <c r="P670" s="6">
        <f t="shared" si="106"/>
        <v>0</v>
      </c>
      <c r="Q670" s="6">
        <f t="shared" si="106"/>
        <v>0</v>
      </c>
      <c r="R670" s="6">
        <f t="shared" si="106"/>
        <v>0</v>
      </c>
      <c r="S670" s="6">
        <f t="shared" si="106"/>
        <v>0</v>
      </c>
      <c r="T670" s="6">
        <f t="shared" si="105"/>
        <v>0</v>
      </c>
      <c r="U670" s="6">
        <f t="shared" si="105"/>
        <v>0</v>
      </c>
      <c r="V670" s="6">
        <f t="shared" si="105"/>
        <v>0</v>
      </c>
      <c r="W670" s="6">
        <f t="shared" si="105"/>
        <v>0</v>
      </c>
    </row>
    <row r="671" spans="1:23">
      <c r="A671" s="5">
        <f t="shared" si="104"/>
        <v>0.66200000000000048</v>
      </c>
      <c r="B671" s="10">
        <f t="shared" si="103"/>
        <v>-5.3018216594365841E-13</v>
      </c>
      <c r="D671" s="6">
        <f t="shared" si="106"/>
        <v>-5.3018216594365841E-13</v>
      </c>
      <c r="E671" s="6">
        <f t="shared" si="106"/>
        <v>-5.5042198973246006E-69</v>
      </c>
      <c r="F671" s="6">
        <f t="shared" si="106"/>
        <v>-2.7424667616840657E-164</v>
      </c>
      <c r="G671" s="6">
        <f t="shared" si="106"/>
        <v>-1.903741035464348E-298</v>
      </c>
      <c r="H671" s="6">
        <f t="shared" si="106"/>
        <v>0</v>
      </c>
      <c r="I671" s="6">
        <f t="shared" si="106"/>
        <v>0</v>
      </c>
      <c r="J671" s="6">
        <f t="shared" si="106"/>
        <v>0</v>
      </c>
      <c r="K671" s="6">
        <f t="shared" si="106"/>
        <v>0</v>
      </c>
      <c r="L671" s="6">
        <f t="shared" si="106"/>
        <v>0</v>
      </c>
      <c r="M671" s="6">
        <f t="shared" si="106"/>
        <v>0</v>
      </c>
      <c r="N671" s="6">
        <f t="shared" si="106"/>
        <v>0</v>
      </c>
      <c r="O671" s="6">
        <f t="shared" si="106"/>
        <v>0</v>
      </c>
      <c r="P671" s="6">
        <f t="shared" si="106"/>
        <v>0</v>
      </c>
      <c r="Q671" s="6">
        <f t="shared" si="106"/>
        <v>0</v>
      </c>
      <c r="R671" s="6">
        <f t="shared" si="106"/>
        <v>0</v>
      </c>
      <c r="S671" s="6">
        <f t="shared" si="106"/>
        <v>0</v>
      </c>
      <c r="T671" s="6">
        <f t="shared" si="105"/>
        <v>0</v>
      </c>
      <c r="U671" s="6">
        <f t="shared" si="105"/>
        <v>0</v>
      </c>
      <c r="V671" s="6">
        <f t="shared" si="105"/>
        <v>0</v>
      </c>
      <c r="W671" s="6">
        <f t="shared" si="105"/>
        <v>0</v>
      </c>
    </row>
    <row r="672" spans="1:23">
      <c r="A672" s="5">
        <f t="shared" si="104"/>
        <v>0.66300000000000048</v>
      </c>
      <c r="B672" s="10">
        <f t="shared" si="103"/>
        <v>-4.4976057659305189E-13</v>
      </c>
      <c r="D672" s="6">
        <f t="shared" si="106"/>
        <v>-4.4976057659305189E-13</v>
      </c>
      <c r="E672" s="6">
        <f t="shared" si="106"/>
        <v>-2.7377616133535542E-69</v>
      </c>
      <c r="F672" s="6">
        <f t="shared" si="106"/>
        <v>-5.6052042841068253E-165</v>
      </c>
      <c r="G672" s="6">
        <f t="shared" si="106"/>
        <v>-1.1202892965637641E-299</v>
      </c>
      <c r="H672" s="6">
        <f t="shared" si="106"/>
        <v>0</v>
      </c>
      <c r="I672" s="6">
        <f t="shared" si="106"/>
        <v>0</v>
      </c>
      <c r="J672" s="6">
        <f t="shared" si="106"/>
        <v>0</v>
      </c>
      <c r="K672" s="6">
        <f t="shared" si="106"/>
        <v>0</v>
      </c>
      <c r="L672" s="6">
        <f t="shared" si="106"/>
        <v>0</v>
      </c>
      <c r="M672" s="6">
        <f t="shared" si="106"/>
        <v>0</v>
      </c>
      <c r="N672" s="6">
        <f t="shared" si="106"/>
        <v>0</v>
      </c>
      <c r="O672" s="6">
        <f t="shared" si="106"/>
        <v>0</v>
      </c>
      <c r="P672" s="6">
        <f t="shared" si="106"/>
        <v>0</v>
      </c>
      <c r="Q672" s="6">
        <f t="shared" si="106"/>
        <v>0</v>
      </c>
      <c r="R672" s="6">
        <f t="shared" si="106"/>
        <v>0</v>
      </c>
      <c r="S672" s="6">
        <f t="shared" si="106"/>
        <v>0</v>
      </c>
      <c r="T672" s="6">
        <f t="shared" si="105"/>
        <v>0</v>
      </c>
      <c r="U672" s="6">
        <f t="shared" si="105"/>
        <v>0</v>
      </c>
      <c r="V672" s="6">
        <f t="shared" si="105"/>
        <v>0</v>
      </c>
      <c r="W672" s="6">
        <f t="shared" si="105"/>
        <v>0</v>
      </c>
    </row>
    <row r="673" spans="1:23">
      <c r="A673" s="5">
        <f t="shared" si="104"/>
        <v>0.66400000000000048</v>
      </c>
      <c r="B673" s="10">
        <f t="shared" si="103"/>
        <v>-3.8126539399798466E-13</v>
      </c>
      <c r="D673" s="6">
        <f t="shared" si="106"/>
        <v>-3.8126539399798466E-13</v>
      </c>
      <c r="E673" s="6">
        <f t="shared" si="106"/>
        <v>-1.3578660346486207E-69</v>
      </c>
      <c r="F673" s="6">
        <f t="shared" si="106"/>
        <v>-1.1382955400889713E-165</v>
      </c>
      <c r="G673" s="6">
        <f t="shared" si="106"/>
        <v>-6.5177670400449229E-301</v>
      </c>
      <c r="H673" s="6">
        <f t="shared" si="106"/>
        <v>0</v>
      </c>
      <c r="I673" s="6">
        <f t="shared" si="106"/>
        <v>0</v>
      </c>
      <c r="J673" s="6">
        <f t="shared" si="106"/>
        <v>0</v>
      </c>
      <c r="K673" s="6">
        <f t="shared" si="106"/>
        <v>0</v>
      </c>
      <c r="L673" s="6">
        <f t="shared" si="106"/>
        <v>0</v>
      </c>
      <c r="M673" s="6">
        <f t="shared" si="106"/>
        <v>0</v>
      </c>
      <c r="N673" s="6">
        <f t="shared" si="106"/>
        <v>0</v>
      </c>
      <c r="O673" s="6">
        <f t="shared" si="106"/>
        <v>0</v>
      </c>
      <c r="P673" s="6">
        <f t="shared" si="106"/>
        <v>0</v>
      </c>
      <c r="Q673" s="6">
        <f t="shared" si="106"/>
        <v>0</v>
      </c>
      <c r="R673" s="6">
        <f t="shared" si="106"/>
        <v>0</v>
      </c>
      <c r="S673" s="6">
        <f t="shared" si="106"/>
        <v>0</v>
      </c>
      <c r="T673" s="6">
        <f t="shared" si="105"/>
        <v>0</v>
      </c>
      <c r="U673" s="6">
        <f t="shared" si="105"/>
        <v>0</v>
      </c>
      <c r="V673" s="6">
        <f t="shared" si="105"/>
        <v>0</v>
      </c>
      <c r="W673" s="6">
        <f t="shared" si="105"/>
        <v>0</v>
      </c>
    </row>
    <row r="674" spans="1:23">
      <c r="A674" s="5">
        <f t="shared" si="104"/>
        <v>0.66500000000000048</v>
      </c>
      <c r="B674" s="10">
        <f t="shared" si="103"/>
        <v>-3.2296977837551441E-13</v>
      </c>
      <c r="D674" s="6">
        <f t="shared" si="106"/>
        <v>-3.2296977837551441E-13</v>
      </c>
      <c r="E674" s="6">
        <f t="shared" si="106"/>
        <v>-6.7154434870246943E-70</v>
      </c>
      <c r="F674" s="6">
        <f t="shared" si="106"/>
        <v>-2.2967883252215312E-166</v>
      </c>
      <c r="G674" s="6">
        <f t="shared" si="106"/>
        <v>-3.7488145634378598E-302</v>
      </c>
      <c r="H674" s="6">
        <f t="shared" si="106"/>
        <v>0</v>
      </c>
      <c r="I674" s="6">
        <f t="shared" si="106"/>
        <v>0</v>
      </c>
      <c r="J674" s="6">
        <f t="shared" si="106"/>
        <v>0</v>
      </c>
      <c r="K674" s="6">
        <f t="shared" si="106"/>
        <v>0</v>
      </c>
      <c r="L674" s="6">
        <f t="shared" si="106"/>
        <v>0</v>
      </c>
      <c r="M674" s="6">
        <f t="shared" si="106"/>
        <v>0</v>
      </c>
      <c r="N674" s="6">
        <f t="shared" si="106"/>
        <v>0</v>
      </c>
      <c r="O674" s="6">
        <f t="shared" si="106"/>
        <v>0</v>
      </c>
      <c r="P674" s="6">
        <f t="shared" si="106"/>
        <v>0</v>
      </c>
      <c r="Q674" s="6">
        <f t="shared" si="106"/>
        <v>0</v>
      </c>
      <c r="R674" s="6">
        <f t="shared" si="106"/>
        <v>0</v>
      </c>
      <c r="S674" s="6">
        <f t="shared" si="106"/>
        <v>0</v>
      </c>
      <c r="T674" s="6">
        <f t="shared" si="105"/>
        <v>0</v>
      </c>
      <c r="U674" s="6">
        <f t="shared" si="105"/>
        <v>0</v>
      </c>
      <c r="V674" s="6">
        <f t="shared" si="105"/>
        <v>0</v>
      </c>
      <c r="W674" s="6">
        <f t="shared" si="105"/>
        <v>0</v>
      </c>
    </row>
    <row r="675" spans="1:23">
      <c r="A675" s="5">
        <f t="shared" si="104"/>
        <v>0.66600000000000048</v>
      </c>
      <c r="B675" s="10">
        <f t="shared" si="103"/>
        <v>-2.7339063593166664E-13</v>
      </c>
      <c r="D675" s="6">
        <f t="shared" si="106"/>
        <v>-2.7339063593166664E-13</v>
      </c>
      <c r="E675" s="6">
        <f t="shared" si="106"/>
        <v>-3.3116464678200583E-70</v>
      </c>
      <c r="F675" s="6">
        <f t="shared" si="106"/>
        <v>-4.6044530163892691E-167</v>
      </c>
      <c r="G675" s="6">
        <f t="shared" si="106"/>
        <v>-2.1315505039872381E-303</v>
      </c>
      <c r="H675" s="6">
        <f t="shared" si="106"/>
        <v>0</v>
      </c>
      <c r="I675" s="6">
        <f t="shared" si="106"/>
        <v>0</v>
      </c>
      <c r="J675" s="6">
        <f t="shared" si="106"/>
        <v>0</v>
      </c>
      <c r="K675" s="6">
        <f t="shared" si="106"/>
        <v>0</v>
      </c>
      <c r="L675" s="6">
        <f t="shared" si="106"/>
        <v>0</v>
      </c>
      <c r="M675" s="6">
        <f t="shared" si="106"/>
        <v>0</v>
      </c>
      <c r="N675" s="6">
        <f t="shared" si="106"/>
        <v>0</v>
      </c>
      <c r="O675" s="6">
        <f t="shared" si="106"/>
        <v>0</v>
      </c>
      <c r="P675" s="6">
        <f t="shared" si="106"/>
        <v>0</v>
      </c>
      <c r="Q675" s="6">
        <f t="shared" si="106"/>
        <v>0</v>
      </c>
      <c r="R675" s="6">
        <f t="shared" si="106"/>
        <v>0</v>
      </c>
      <c r="S675" s="6">
        <f t="shared" ref="S675:W690" si="107">EXP($A675-S$4*EXP(4*$A675))*(-64*S$4^3*EXP(12*$A675) +240*S$4^2*EXP(8*$A675)-120*S$4*EXP(4*$A675))</f>
        <v>0</v>
      </c>
      <c r="T675" s="6">
        <f t="shared" si="107"/>
        <v>0</v>
      </c>
      <c r="U675" s="6">
        <f t="shared" si="107"/>
        <v>0</v>
      </c>
      <c r="V675" s="6">
        <f t="shared" si="107"/>
        <v>0</v>
      </c>
      <c r="W675" s="6">
        <f t="shared" si="107"/>
        <v>0</v>
      </c>
    </row>
    <row r="676" spans="1:23">
      <c r="A676" s="5">
        <f t="shared" si="104"/>
        <v>0.66700000000000048</v>
      </c>
      <c r="B676" s="10">
        <f t="shared" si="103"/>
        <v>-2.3125513717327783E-13</v>
      </c>
      <c r="D676" s="6">
        <f t="shared" ref="D676:S691" si="108">EXP($A676-D$4*EXP(4*$A676))*(-64*D$4^3*EXP(12*$A676) +240*D$4^2*EXP(8*$A676)-120*D$4*EXP(4*$A676))</f>
        <v>-2.3125513717327783E-13</v>
      </c>
      <c r="E676" s="6">
        <f t="shared" si="108"/>
        <v>-1.6283948855294396E-70</v>
      </c>
      <c r="F676" s="6">
        <f t="shared" si="108"/>
        <v>-9.1709642068005355E-168</v>
      </c>
      <c r="G676" s="6">
        <f t="shared" si="108"/>
        <v>-1.198074504106328E-304</v>
      </c>
      <c r="H676" s="6">
        <f t="shared" si="108"/>
        <v>0</v>
      </c>
      <c r="I676" s="6">
        <f t="shared" si="108"/>
        <v>0</v>
      </c>
      <c r="J676" s="6">
        <f t="shared" si="108"/>
        <v>0</v>
      </c>
      <c r="K676" s="6">
        <f t="shared" si="108"/>
        <v>0</v>
      </c>
      <c r="L676" s="6">
        <f t="shared" si="108"/>
        <v>0</v>
      </c>
      <c r="M676" s="6">
        <f t="shared" si="108"/>
        <v>0</v>
      </c>
      <c r="N676" s="6">
        <f t="shared" si="108"/>
        <v>0</v>
      </c>
      <c r="O676" s="6">
        <f t="shared" si="108"/>
        <v>0</v>
      </c>
      <c r="P676" s="6">
        <f t="shared" si="108"/>
        <v>0</v>
      </c>
      <c r="Q676" s="6">
        <f t="shared" si="108"/>
        <v>0</v>
      </c>
      <c r="R676" s="6">
        <f t="shared" si="108"/>
        <v>0</v>
      </c>
      <c r="S676" s="6">
        <f t="shared" si="108"/>
        <v>0</v>
      </c>
      <c r="T676" s="6">
        <f t="shared" si="107"/>
        <v>0</v>
      </c>
      <c r="U676" s="6">
        <f t="shared" si="107"/>
        <v>0</v>
      </c>
      <c r="V676" s="6">
        <f t="shared" si="107"/>
        <v>0</v>
      </c>
      <c r="W676" s="6">
        <f t="shared" si="107"/>
        <v>0</v>
      </c>
    </row>
    <row r="677" spans="1:23">
      <c r="A677" s="5">
        <f t="shared" si="104"/>
        <v>0.66800000000000048</v>
      </c>
      <c r="B677" s="10">
        <f t="shared" si="103"/>
        <v>-1.9547170188678827E-13</v>
      </c>
      <c r="D677" s="6">
        <f t="shared" si="108"/>
        <v>-1.9547170188678827E-13</v>
      </c>
      <c r="E677" s="6">
        <f t="shared" si="108"/>
        <v>-7.9839344271707938E-71</v>
      </c>
      <c r="F677" s="6">
        <f t="shared" si="108"/>
        <v>-1.814765553829826E-168</v>
      </c>
      <c r="G677" s="6">
        <f t="shared" si="108"/>
        <v>-6.6563854177737748E-306</v>
      </c>
      <c r="H677" s="6">
        <f t="shared" si="108"/>
        <v>0</v>
      </c>
      <c r="I677" s="6">
        <f t="shared" si="108"/>
        <v>0</v>
      </c>
      <c r="J677" s="6">
        <f t="shared" si="108"/>
        <v>0</v>
      </c>
      <c r="K677" s="6">
        <f t="shared" si="108"/>
        <v>0</v>
      </c>
      <c r="L677" s="6">
        <f t="shared" si="108"/>
        <v>0</v>
      </c>
      <c r="M677" s="6">
        <f t="shared" si="108"/>
        <v>0</v>
      </c>
      <c r="N677" s="6">
        <f t="shared" si="108"/>
        <v>0</v>
      </c>
      <c r="O677" s="6">
        <f t="shared" si="108"/>
        <v>0</v>
      </c>
      <c r="P677" s="6">
        <f t="shared" si="108"/>
        <v>0</v>
      </c>
      <c r="Q677" s="6">
        <f t="shared" si="108"/>
        <v>0</v>
      </c>
      <c r="R677" s="6">
        <f t="shared" si="108"/>
        <v>0</v>
      </c>
      <c r="S677" s="6">
        <f t="shared" si="108"/>
        <v>0</v>
      </c>
      <c r="T677" s="6">
        <f t="shared" si="107"/>
        <v>0</v>
      </c>
      <c r="U677" s="6">
        <f t="shared" si="107"/>
        <v>0</v>
      </c>
      <c r="V677" s="6">
        <f t="shared" si="107"/>
        <v>0</v>
      </c>
      <c r="W677" s="6">
        <f t="shared" si="107"/>
        <v>0</v>
      </c>
    </row>
    <row r="678" spans="1:23">
      <c r="A678" s="5">
        <f t="shared" si="104"/>
        <v>0.66900000000000048</v>
      </c>
      <c r="B678" s="10">
        <f t="shared" si="103"/>
        <v>-1.6510487343719115E-13</v>
      </c>
      <c r="D678" s="6">
        <f t="shared" si="108"/>
        <v>-1.6510487343719115E-13</v>
      </c>
      <c r="E678" s="6">
        <f t="shared" si="108"/>
        <v>-3.9031084627484357E-71</v>
      </c>
      <c r="F678" s="6">
        <f t="shared" si="108"/>
        <v>-3.567658565285234E-169</v>
      </c>
      <c r="G678" s="6">
        <f t="shared" si="108"/>
        <v>-3.6554377581092047E-307</v>
      </c>
      <c r="H678" s="6">
        <f t="shared" si="108"/>
        <v>0</v>
      </c>
      <c r="I678" s="6">
        <f t="shared" si="108"/>
        <v>0</v>
      </c>
      <c r="J678" s="6">
        <f t="shared" si="108"/>
        <v>0</v>
      </c>
      <c r="K678" s="6">
        <f t="shared" si="108"/>
        <v>0</v>
      </c>
      <c r="L678" s="6">
        <f t="shared" si="108"/>
        <v>0</v>
      </c>
      <c r="M678" s="6">
        <f t="shared" si="108"/>
        <v>0</v>
      </c>
      <c r="N678" s="6">
        <f t="shared" si="108"/>
        <v>0</v>
      </c>
      <c r="O678" s="6">
        <f t="shared" si="108"/>
        <v>0</v>
      </c>
      <c r="P678" s="6">
        <f t="shared" si="108"/>
        <v>0</v>
      </c>
      <c r="Q678" s="6">
        <f t="shared" si="108"/>
        <v>0</v>
      </c>
      <c r="R678" s="6">
        <f t="shared" si="108"/>
        <v>0</v>
      </c>
      <c r="S678" s="6">
        <f t="shared" si="108"/>
        <v>0</v>
      </c>
      <c r="T678" s="6">
        <f t="shared" si="107"/>
        <v>0</v>
      </c>
      <c r="U678" s="6">
        <f t="shared" si="107"/>
        <v>0</v>
      </c>
      <c r="V678" s="6">
        <f t="shared" si="107"/>
        <v>0</v>
      </c>
      <c r="W678" s="6">
        <f t="shared" si="107"/>
        <v>0</v>
      </c>
    </row>
    <row r="679" spans="1:23">
      <c r="A679" s="5">
        <f t="shared" si="104"/>
        <v>0.67000000000000048</v>
      </c>
      <c r="B679" s="10">
        <f t="shared" si="103"/>
        <v>-1.3935357714146249E-13</v>
      </c>
      <c r="D679" s="6">
        <f t="shared" si="108"/>
        <v>-1.3935357714146249E-13</v>
      </c>
      <c r="E679" s="6">
        <f t="shared" si="108"/>
        <v>-1.9025480862166022E-71</v>
      </c>
      <c r="F679" s="6">
        <f t="shared" si="108"/>
        <v>-6.9677390386093062E-170</v>
      </c>
      <c r="G679" s="6">
        <f t="shared" si="108"/>
        <v>0</v>
      </c>
      <c r="H679" s="6">
        <f t="shared" si="108"/>
        <v>0</v>
      </c>
      <c r="I679" s="6">
        <f t="shared" si="108"/>
        <v>0</v>
      </c>
      <c r="J679" s="6">
        <f t="shared" si="108"/>
        <v>0</v>
      </c>
      <c r="K679" s="6">
        <f t="shared" si="108"/>
        <v>0</v>
      </c>
      <c r="L679" s="6">
        <f t="shared" si="108"/>
        <v>0</v>
      </c>
      <c r="M679" s="6">
        <f t="shared" si="108"/>
        <v>0</v>
      </c>
      <c r="N679" s="6">
        <f t="shared" si="108"/>
        <v>0</v>
      </c>
      <c r="O679" s="6">
        <f t="shared" si="108"/>
        <v>0</v>
      </c>
      <c r="P679" s="6">
        <f t="shared" si="108"/>
        <v>0</v>
      </c>
      <c r="Q679" s="6">
        <f t="shared" si="108"/>
        <v>0</v>
      </c>
      <c r="R679" s="6">
        <f t="shared" si="108"/>
        <v>0</v>
      </c>
      <c r="S679" s="6">
        <f t="shared" si="108"/>
        <v>0</v>
      </c>
      <c r="T679" s="6">
        <f t="shared" si="107"/>
        <v>0</v>
      </c>
      <c r="U679" s="6">
        <f t="shared" si="107"/>
        <v>0</v>
      </c>
      <c r="V679" s="6">
        <f t="shared" si="107"/>
        <v>0</v>
      </c>
      <c r="W679" s="6">
        <f t="shared" si="107"/>
        <v>0</v>
      </c>
    </row>
    <row r="680" spans="1:23">
      <c r="A680" s="5">
        <f t="shared" si="104"/>
        <v>0.67100000000000048</v>
      </c>
      <c r="B680" s="10">
        <f t="shared" si="103"/>
        <v>-1.1753232090195757E-13</v>
      </c>
      <c r="D680" s="6">
        <f t="shared" si="108"/>
        <v>-1.1753232090195757E-13</v>
      </c>
      <c r="E680" s="6">
        <f t="shared" si="108"/>
        <v>-9.2467037685003769E-72</v>
      </c>
      <c r="F680" s="6">
        <f t="shared" si="108"/>
        <v>-1.3518697961009502E-170</v>
      </c>
      <c r="G680" s="6">
        <f t="shared" si="108"/>
        <v>0</v>
      </c>
      <c r="H680" s="6">
        <f t="shared" si="108"/>
        <v>0</v>
      </c>
      <c r="I680" s="6">
        <f t="shared" si="108"/>
        <v>0</v>
      </c>
      <c r="J680" s="6">
        <f t="shared" si="108"/>
        <v>0</v>
      </c>
      <c r="K680" s="6">
        <f t="shared" si="108"/>
        <v>0</v>
      </c>
      <c r="L680" s="6">
        <f t="shared" si="108"/>
        <v>0</v>
      </c>
      <c r="M680" s="6">
        <f t="shared" si="108"/>
        <v>0</v>
      </c>
      <c r="N680" s="6">
        <f t="shared" si="108"/>
        <v>0</v>
      </c>
      <c r="O680" s="6">
        <f t="shared" si="108"/>
        <v>0</v>
      </c>
      <c r="P680" s="6">
        <f t="shared" si="108"/>
        <v>0</v>
      </c>
      <c r="Q680" s="6">
        <f t="shared" si="108"/>
        <v>0</v>
      </c>
      <c r="R680" s="6">
        <f t="shared" si="108"/>
        <v>0</v>
      </c>
      <c r="S680" s="6">
        <f t="shared" si="108"/>
        <v>0</v>
      </c>
      <c r="T680" s="6">
        <f t="shared" si="107"/>
        <v>0</v>
      </c>
      <c r="U680" s="6">
        <f t="shared" si="107"/>
        <v>0</v>
      </c>
      <c r="V680" s="6">
        <f t="shared" si="107"/>
        <v>0</v>
      </c>
      <c r="W680" s="6">
        <f t="shared" si="107"/>
        <v>0</v>
      </c>
    </row>
    <row r="681" spans="1:23">
      <c r="A681" s="5">
        <f t="shared" si="104"/>
        <v>0.67200000000000049</v>
      </c>
      <c r="B681" s="10">
        <f t="shared" si="103"/>
        <v>-9.9054952046146656E-14</v>
      </c>
      <c r="D681" s="6">
        <f t="shared" si="108"/>
        <v>-9.9054952046146656E-14</v>
      </c>
      <c r="E681" s="6">
        <f t="shared" si="108"/>
        <v>-4.4808398623052713E-72</v>
      </c>
      <c r="F681" s="6">
        <f t="shared" si="108"/>
        <v>-2.605558116215266E-171</v>
      </c>
      <c r="G681" s="6">
        <f t="shared" si="108"/>
        <v>0</v>
      </c>
      <c r="H681" s="6">
        <f t="shared" si="108"/>
        <v>0</v>
      </c>
      <c r="I681" s="6">
        <f t="shared" si="108"/>
        <v>0</v>
      </c>
      <c r="J681" s="6">
        <f t="shared" si="108"/>
        <v>0</v>
      </c>
      <c r="K681" s="6">
        <f t="shared" si="108"/>
        <v>0</v>
      </c>
      <c r="L681" s="6">
        <f t="shared" si="108"/>
        <v>0</v>
      </c>
      <c r="M681" s="6">
        <f t="shared" si="108"/>
        <v>0</v>
      </c>
      <c r="N681" s="6">
        <f t="shared" si="108"/>
        <v>0</v>
      </c>
      <c r="O681" s="6">
        <f t="shared" si="108"/>
        <v>0</v>
      </c>
      <c r="P681" s="6">
        <f t="shared" si="108"/>
        <v>0</v>
      </c>
      <c r="Q681" s="6">
        <f t="shared" si="108"/>
        <v>0</v>
      </c>
      <c r="R681" s="6">
        <f t="shared" si="108"/>
        <v>0</v>
      </c>
      <c r="S681" s="6">
        <f t="shared" si="108"/>
        <v>0</v>
      </c>
      <c r="T681" s="6">
        <f t="shared" si="107"/>
        <v>0</v>
      </c>
      <c r="U681" s="6">
        <f t="shared" si="107"/>
        <v>0</v>
      </c>
      <c r="V681" s="6">
        <f t="shared" si="107"/>
        <v>0</v>
      </c>
      <c r="W681" s="6">
        <f t="shared" si="107"/>
        <v>0</v>
      </c>
    </row>
    <row r="682" spans="1:23">
      <c r="A682" s="5">
        <f t="shared" si="104"/>
        <v>0.67300000000000049</v>
      </c>
      <c r="B682" s="10">
        <f t="shared" si="103"/>
        <v>-8.3420633299167981E-14</v>
      </c>
      <c r="D682" s="6">
        <f t="shared" si="108"/>
        <v>-8.3420633299167981E-14</v>
      </c>
      <c r="E682" s="6">
        <f t="shared" si="108"/>
        <v>-2.1649504141833486E-72</v>
      </c>
      <c r="F682" s="6">
        <f t="shared" si="108"/>
        <v>-4.9885926683673736E-172</v>
      </c>
      <c r="G682" s="6">
        <f t="shared" si="108"/>
        <v>0</v>
      </c>
      <c r="H682" s="6">
        <f t="shared" si="108"/>
        <v>0</v>
      </c>
      <c r="I682" s="6">
        <f t="shared" si="108"/>
        <v>0</v>
      </c>
      <c r="J682" s="6">
        <f t="shared" si="108"/>
        <v>0</v>
      </c>
      <c r="K682" s="6">
        <f t="shared" si="108"/>
        <v>0</v>
      </c>
      <c r="L682" s="6">
        <f t="shared" si="108"/>
        <v>0</v>
      </c>
      <c r="M682" s="6">
        <f t="shared" si="108"/>
        <v>0</v>
      </c>
      <c r="N682" s="6">
        <f t="shared" si="108"/>
        <v>0</v>
      </c>
      <c r="O682" s="6">
        <f t="shared" si="108"/>
        <v>0</v>
      </c>
      <c r="P682" s="6">
        <f t="shared" si="108"/>
        <v>0</v>
      </c>
      <c r="Q682" s="6">
        <f t="shared" si="108"/>
        <v>0</v>
      </c>
      <c r="R682" s="6">
        <f t="shared" si="108"/>
        <v>0</v>
      </c>
      <c r="S682" s="6">
        <f t="shared" si="108"/>
        <v>0</v>
      </c>
      <c r="T682" s="6">
        <f t="shared" si="107"/>
        <v>0</v>
      </c>
      <c r="U682" s="6">
        <f t="shared" si="107"/>
        <v>0</v>
      </c>
      <c r="V682" s="6">
        <f t="shared" si="107"/>
        <v>0</v>
      </c>
      <c r="W682" s="6">
        <f t="shared" si="107"/>
        <v>0</v>
      </c>
    </row>
    <row r="683" spans="1:23">
      <c r="A683" s="5">
        <f t="shared" si="104"/>
        <v>0.67400000000000049</v>
      </c>
      <c r="B683" s="10">
        <f t="shared" si="103"/>
        <v>-7.0201743806552053E-14</v>
      </c>
      <c r="D683" s="6">
        <f t="shared" si="108"/>
        <v>-7.0201743806552053E-14</v>
      </c>
      <c r="E683" s="6">
        <f t="shared" si="108"/>
        <v>-1.0429113437169156E-72</v>
      </c>
      <c r="F683" s="6">
        <f t="shared" si="108"/>
        <v>-9.4875729226101808E-173</v>
      </c>
      <c r="G683" s="6">
        <f t="shared" si="108"/>
        <v>0</v>
      </c>
      <c r="H683" s="6">
        <f t="shared" si="108"/>
        <v>0</v>
      </c>
      <c r="I683" s="6">
        <f t="shared" si="108"/>
        <v>0</v>
      </c>
      <c r="J683" s="6">
        <f t="shared" si="108"/>
        <v>0</v>
      </c>
      <c r="K683" s="6">
        <f t="shared" si="108"/>
        <v>0</v>
      </c>
      <c r="L683" s="6">
        <f t="shared" si="108"/>
        <v>0</v>
      </c>
      <c r="M683" s="6">
        <f t="shared" si="108"/>
        <v>0</v>
      </c>
      <c r="N683" s="6">
        <f t="shared" si="108"/>
        <v>0</v>
      </c>
      <c r="O683" s="6">
        <f t="shared" si="108"/>
        <v>0</v>
      </c>
      <c r="P683" s="6">
        <f t="shared" si="108"/>
        <v>0</v>
      </c>
      <c r="Q683" s="6">
        <f t="shared" si="108"/>
        <v>0</v>
      </c>
      <c r="R683" s="6">
        <f t="shared" si="108"/>
        <v>0</v>
      </c>
      <c r="S683" s="6">
        <f t="shared" si="108"/>
        <v>0</v>
      </c>
      <c r="T683" s="6">
        <f t="shared" si="107"/>
        <v>0</v>
      </c>
      <c r="U683" s="6">
        <f t="shared" si="107"/>
        <v>0</v>
      </c>
      <c r="V683" s="6">
        <f t="shared" si="107"/>
        <v>0</v>
      </c>
      <c r="W683" s="6">
        <f t="shared" si="107"/>
        <v>0</v>
      </c>
    </row>
    <row r="684" spans="1:23">
      <c r="A684" s="5">
        <f t="shared" si="104"/>
        <v>0.67500000000000049</v>
      </c>
      <c r="B684" s="10">
        <f t="shared" si="103"/>
        <v>-5.9033448828764733E-14</v>
      </c>
      <c r="D684" s="6">
        <f t="shared" si="108"/>
        <v>-5.9033448828764733E-14</v>
      </c>
      <c r="E684" s="6">
        <f t="shared" si="108"/>
        <v>-5.0090177457775053E-73</v>
      </c>
      <c r="F684" s="6">
        <f t="shared" si="108"/>
        <v>-1.7923399683212065E-173</v>
      </c>
      <c r="G684" s="6">
        <f t="shared" si="108"/>
        <v>0</v>
      </c>
      <c r="H684" s="6">
        <f t="shared" si="108"/>
        <v>0</v>
      </c>
      <c r="I684" s="6">
        <f t="shared" si="108"/>
        <v>0</v>
      </c>
      <c r="J684" s="6">
        <f t="shared" si="108"/>
        <v>0</v>
      </c>
      <c r="K684" s="6">
        <f t="shared" si="108"/>
        <v>0</v>
      </c>
      <c r="L684" s="6">
        <f t="shared" si="108"/>
        <v>0</v>
      </c>
      <c r="M684" s="6">
        <f t="shared" si="108"/>
        <v>0</v>
      </c>
      <c r="N684" s="6">
        <f t="shared" si="108"/>
        <v>0</v>
      </c>
      <c r="O684" s="6">
        <f t="shared" si="108"/>
        <v>0</v>
      </c>
      <c r="P684" s="6">
        <f t="shared" si="108"/>
        <v>0</v>
      </c>
      <c r="Q684" s="6">
        <f t="shared" si="108"/>
        <v>0</v>
      </c>
      <c r="R684" s="6">
        <f t="shared" si="108"/>
        <v>0</v>
      </c>
      <c r="S684" s="6">
        <f t="shared" si="108"/>
        <v>0</v>
      </c>
      <c r="T684" s="6">
        <f t="shared" si="107"/>
        <v>0</v>
      </c>
      <c r="U684" s="6">
        <f t="shared" si="107"/>
        <v>0</v>
      </c>
      <c r="V684" s="6">
        <f t="shared" si="107"/>
        <v>0</v>
      </c>
      <c r="W684" s="6">
        <f t="shared" si="107"/>
        <v>0</v>
      </c>
    </row>
    <row r="685" spans="1:23">
      <c r="A685" s="5">
        <f t="shared" si="104"/>
        <v>0.67600000000000049</v>
      </c>
      <c r="B685" s="10">
        <f t="shared" si="103"/>
        <v>-4.9604714771559287E-14</v>
      </c>
      <c r="D685" s="6">
        <f t="shared" si="108"/>
        <v>-4.9604714771559287E-14</v>
      </c>
      <c r="E685" s="6">
        <f t="shared" si="108"/>
        <v>-2.3986026245158205E-73</v>
      </c>
      <c r="F685" s="6">
        <f t="shared" si="108"/>
        <v>-3.3632733150316371E-174</v>
      </c>
      <c r="G685" s="6">
        <f t="shared" si="108"/>
        <v>0</v>
      </c>
      <c r="H685" s="6">
        <f t="shared" si="108"/>
        <v>0</v>
      </c>
      <c r="I685" s="6">
        <f t="shared" si="108"/>
        <v>0</v>
      </c>
      <c r="J685" s="6">
        <f t="shared" si="108"/>
        <v>0</v>
      </c>
      <c r="K685" s="6">
        <f t="shared" si="108"/>
        <v>0</v>
      </c>
      <c r="L685" s="6">
        <f t="shared" si="108"/>
        <v>0</v>
      </c>
      <c r="M685" s="6">
        <f t="shared" si="108"/>
        <v>0</v>
      </c>
      <c r="N685" s="6">
        <f t="shared" si="108"/>
        <v>0</v>
      </c>
      <c r="O685" s="6">
        <f t="shared" si="108"/>
        <v>0</v>
      </c>
      <c r="P685" s="6">
        <f t="shared" si="108"/>
        <v>0</v>
      </c>
      <c r="Q685" s="6">
        <f t="shared" si="108"/>
        <v>0</v>
      </c>
      <c r="R685" s="6">
        <f t="shared" si="108"/>
        <v>0</v>
      </c>
      <c r="S685" s="6">
        <f t="shared" si="108"/>
        <v>0</v>
      </c>
      <c r="T685" s="6">
        <f t="shared" si="107"/>
        <v>0</v>
      </c>
      <c r="U685" s="6">
        <f t="shared" si="107"/>
        <v>0</v>
      </c>
      <c r="V685" s="6">
        <f t="shared" si="107"/>
        <v>0</v>
      </c>
      <c r="W685" s="6">
        <f t="shared" si="107"/>
        <v>0</v>
      </c>
    </row>
    <row r="686" spans="1:23">
      <c r="A686" s="5">
        <f t="shared" si="104"/>
        <v>0.67700000000000049</v>
      </c>
      <c r="B686" s="10">
        <f t="shared" si="103"/>
        <v>-4.1650575150070881E-14</v>
      </c>
      <c r="D686" s="6">
        <f t="shared" si="108"/>
        <v>-4.1650575150070881E-14</v>
      </c>
      <c r="E686" s="6">
        <f t="shared" si="108"/>
        <v>-1.1451421148964697E-73</v>
      </c>
      <c r="F686" s="6">
        <f t="shared" si="108"/>
        <v>-6.2685735555204523E-175</v>
      </c>
      <c r="G686" s="6">
        <f t="shared" si="108"/>
        <v>0</v>
      </c>
      <c r="H686" s="6">
        <f t="shared" si="108"/>
        <v>0</v>
      </c>
      <c r="I686" s="6">
        <f t="shared" si="108"/>
        <v>0</v>
      </c>
      <c r="J686" s="6">
        <f t="shared" si="108"/>
        <v>0</v>
      </c>
      <c r="K686" s="6">
        <f t="shared" si="108"/>
        <v>0</v>
      </c>
      <c r="L686" s="6">
        <f t="shared" si="108"/>
        <v>0</v>
      </c>
      <c r="M686" s="6">
        <f t="shared" si="108"/>
        <v>0</v>
      </c>
      <c r="N686" s="6">
        <f t="shared" si="108"/>
        <v>0</v>
      </c>
      <c r="O686" s="6">
        <f t="shared" si="108"/>
        <v>0</v>
      </c>
      <c r="P686" s="6">
        <f t="shared" si="108"/>
        <v>0</v>
      </c>
      <c r="Q686" s="6">
        <f t="shared" si="108"/>
        <v>0</v>
      </c>
      <c r="R686" s="6">
        <f t="shared" si="108"/>
        <v>0</v>
      </c>
      <c r="S686" s="6">
        <f t="shared" si="108"/>
        <v>0</v>
      </c>
      <c r="T686" s="6">
        <f t="shared" si="107"/>
        <v>0</v>
      </c>
      <c r="U686" s="6">
        <f t="shared" si="107"/>
        <v>0</v>
      </c>
      <c r="V686" s="6">
        <f t="shared" si="107"/>
        <v>0</v>
      </c>
      <c r="W686" s="6">
        <f t="shared" si="107"/>
        <v>0</v>
      </c>
    </row>
    <row r="687" spans="1:23">
      <c r="A687" s="5">
        <f t="shared" si="104"/>
        <v>0.67800000000000049</v>
      </c>
      <c r="B687" s="10">
        <f t="shared" si="103"/>
        <v>-3.4945478401213532E-14</v>
      </c>
      <c r="D687" s="6">
        <f t="shared" si="108"/>
        <v>-3.4945478401213532E-14</v>
      </c>
      <c r="E687" s="6">
        <f t="shared" si="108"/>
        <v>-5.4506787914624085E-74</v>
      </c>
      <c r="F687" s="6">
        <f t="shared" si="108"/>
        <v>-1.1604550420194429E-175</v>
      </c>
      <c r="G687" s="6">
        <f t="shared" si="108"/>
        <v>0</v>
      </c>
      <c r="H687" s="6">
        <f t="shared" si="108"/>
        <v>0</v>
      </c>
      <c r="I687" s="6">
        <f t="shared" si="108"/>
        <v>0</v>
      </c>
      <c r="J687" s="6">
        <f t="shared" si="108"/>
        <v>0</v>
      </c>
      <c r="K687" s="6">
        <f t="shared" si="108"/>
        <v>0</v>
      </c>
      <c r="L687" s="6">
        <f t="shared" si="108"/>
        <v>0</v>
      </c>
      <c r="M687" s="6">
        <f t="shared" si="108"/>
        <v>0</v>
      </c>
      <c r="N687" s="6">
        <f t="shared" si="108"/>
        <v>0</v>
      </c>
      <c r="O687" s="6">
        <f t="shared" si="108"/>
        <v>0</v>
      </c>
      <c r="P687" s="6">
        <f t="shared" si="108"/>
        <v>0</v>
      </c>
      <c r="Q687" s="6">
        <f t="shared" si="108"/>
        <v>0</v>
      </c>
      <c r="R687" s="6">
        <f t="shared" si="108"/>
        <v>0</v>
      </c>
      <c r="S687" s="6">
        <f t="shared" si="108"/>
        <v>0</v>
      </c>
      <c r="T687" s="6">
        <f t="shared" si="107"/>
        <v>0</v>
      </c>
      <c r="U687" s="6">
        <f t="shared" si="107"/>
        <v>0</v>
      </c>
      <c r="V687" s="6">
        <f t="shared" si="107"/>
        <v>0</v>
      </c>
      <c r="W687" s="6">
        <f t="shared" si="107"/>
        <v>0</v>
      </c>
    </row>
    <row r="688" spans="1:23">
      <c r="A688" s="5">
        <f t="shared" si="104"/>
        <v>0.67900000000000049</v>
      </c>
      <c r="B688" s="10">
        <f t="shared" si="103"/>
        <v>-2.9297570592939405E-14</v>
      </c>
      <c r="D688" s="6">
        <f t="shared" si="108"/>
        <v>-2.9297570592939405E-14</v>
      </c>
      <c r="E688" s="6">
        <f t="shared" si="108"/>
        <v>-2.5865844601658426E-74</v>
      </c>
      <c r="F688" s="6">
        <f t="shared" si="108"/>
        <v>-2.1336792377827951E-176</v>
      </c>
      <c r="G688" s="6">
        <f t="shared" si="108"/>
        <v>0</v>
      </c>
      <c r="H688" s="6">
        <f t="shared" si="108"/>
        <v>0</v>
      </c>
      <c r="I688" s="6">
        <f t="shared" si="108"/>
        <v>0</v>
      </c>
      <c r="J688" s="6">
        <f t="shared" si="108"/>
        <v>0</v>
      </c>
      <c r="K688" s="6">
        <f t="shared" si="108"/>
        <v>0</v>
      </c>
      <c r="L688" s="6">
        <f t="shared" si="108"/>
        <v>0</v>
      </c>
      <c r="M688" s="6">
        <f t="shared" si="108"/>
        <v>0</v>
      </c>
      <c r="N688" s="6">
        <f t="shared" si="108"/>
        <v>0</v>
      </c>
      <c r="O688" s="6">
        <f t="shared" si="108"/>
        <v>0</v>
      </c>
      <c r="P688" s="6">
        <f t="shared" si="108"/>
        <v>0</v>
      </c>
      <c r="Q688" s="6">
        <f t="shared" si="108"/>
        <v>0</v>
      </c>
      <c r="R688" s="6">
        <f t="shared" si="108"/>
        <v>0</v>
      </c>
      <c r="S688" s="6">
        <f t="shared" si="108"/>
        <v>0</v>
      </c>
      <c r="T688" s="6">
        <f t="shared" si="107"/>
        <v>0</v>
      </c>
      <c r="U688" s="6">
        <f t="shared" si="107"/>
        <v>0</v>
      </c>
      <c r="V688" s="6">
        <f t="shared" si="107"/>
        <v>0</v>
      </c>
      <c r="W688" s="6">
        <f t="shared" si="107"/>
        <v>0</v>
      </c>
    </row>
    <row r="689" spans="1:23">
      <c r="A689" s="5">
        <f t="shared" si="104"/>
        <v>0.68000000000000049</v>
      </c>
      <c r="B689" s="10">
        <f t="shared" si="103"/>
        <v>-2.454378541516951E-14</v>
      </c>
      <c r="D689" s="6">
        <f t="shared" si="108"/>
        <v>-2.454378541516951E-14</v>
      </c>
      <c r="E689" s="6">
        <f t="shared" si="108"/>
        <v>-1.2237207942084785E-74</v>
      </c>
      <c r="F689" s="6">
        <f t="shared" si="108"/>
        <v>-3.8963620271246713E-177</v>
      </c>
      <c r="G689" s="6">
        <f t="shared" si="108"/>
        <v>0</v>
      </c>
      <c r="H689" s="6">
        <f t="shared" si="108"/>
        <v>0</v>
      </c>
      <c r="I689" s="6">
        <f t="shared" si="108"/>
        <v>0</v>
      </c>
      <c r="J689" s="6">
        <f t="shared" si="108"/>
        <v>0</v>
      </c>
      <c r="K689" s="6">
        <f t="shared" si="108"/>
        <v>0</v>
      </c>
      <c r="L689" s="6">
        <f t="shared" si="108"/>
        <v>0</v>
      </c>
      <c r="M689" s="6">
        <f t="shared" si="108"/>
        <v>0</v>
      </c>
      <c r="N689" s="6">
        <f t="shared" si="108"/>
        <v>0</v>
      </c>
      <c r="O689" s="6">
        <f t="shared" si="108"/>
        <v>0</v>
      </c>
      <c r="P689" s="6">
        <f t="shared" si="108"/>
        <v>0</v>
      </c>
      <c r="Q689" s="6">
        <f t="shared" si="108"/>
        <v>0</v>
      </c>
      <c r="R689" s="6">
        <f t="shared" si="108"/>
        <v>0</v>
      </c>
      <c r="S689" s="6">
        <f t="shared" si="108"/>
        <v>0</v>
      </c>
      <c r="T689" s="6">
        <f t="shared" si="107"/>
        <v>0</v>
      </c>
      <c r="U689" s="6">
        <f t="shared" si="107"/>
        <v>0</v>
      </c>
      <c r="V689" s="6">
        <f t="shared" si="107"/>
        <v>0</v>
      </c>
      <c r="W689" s="6">
        <f t="shared" si="107"/>
        <v>0</v>
      </c>
    </row>
    <row r="690" spans="1:23">
      <c r="A690" s="5">
        <f t="shared" si="104"/>
        <v>0.68100000000000049</v>
      </c>
      <c r="B690" s="10">
        <f t="shared" si="103"/>
        <v>-2.0545630715918266E-14</v>
      </c>
      <c r="D690" s="6">
        <f t="shared" si="108"/>
        <v>-2.0545630715918266E-14</v>
      </c>
      <c r="E690" s="6">
        <f t="shared" si="108"/>
        <v>-5.7718139868606486E-75</v>
      </c>
      <c r="F690" s="6">
        <f t="shared" si="108"/>
        <v>-7.0665417110642125E-178</v>
      </c>
      <c r="G690" s="6">
        <f t="shared" si="108"/>
        <v>0</v>
      </c>
      <c r="H690" s="6">
        <f t="shared" si="108"/>
        <v>0</v>
      </c>
      <c r="I690" s="6">
        <f t="shared" si="108"/>
        <v>0</v>
      </c>
      <c r="J690" s="6">
        <f t="shared" si="108"/>
        <v>0</v>
      </c>
      <c r="K690" s="6">
        <f t="shared" si="108"/>
        <v>0</v>
      </c>
      <c r="L690" s="6">
        <f t="shared" si="108"/>
        <v>0</v>
      </c>
      <c r="M690" s="6">
        <f t="shared" si="108"/>
        <v>0</v>
      </c>
      <c r="N690" s="6">
        <f t="shared" si="108"/>
        <v>0</v>
      </c>
      <c r="O690" s="6">
        <f t="shared" si="108"/>
        <v>0</v>
      </c>
      <c r="P690" s="6">
        <f t="shared" si="108"/>
        <v>0</v>
      </c>
      <c r="Q690" s="6">
        <f t="shared" si="108"/>
        <v>0</v>
      </c>
      <c r="R690" s="6">
        <f t="shared" si="108"/>
        <v>0</v>
      </c>
      <c r="S690" s="6">
        <f t="shared" si="108"/>
        <v>0</v>
      </c>
      <c r="T690" s="6">
        <f t="shared" si="107"/>
        <v>0</v>
      </c>
      <c r="U690" s="6">
        <f t="shared" si="107"/>
        <v>0</v>
      </c>
      <c r="V690" s="6">
        <f t="shared" si="107"/>
        <v>0</v>
      </c>
      <c r="W690" s="6">
        <f t="shared" si="107"/>
        <v>0</v>
      </c>
    </row>
    <row r="691" spans="1:23">
      <c r="A691" s="5">
        <f t="shared" si="104"/>
        <v>0.68200000000000049</v>
      </c>
      <c r="B691" s="10">
        <f t="shared" si="103"/>
        <v>-1.7185575567925003E-14</v>
      </c>
      <c r="D691" s="6">
        <f t="shared" si="108"/>
        <v>-1.7185575567925003E-14</v>
      </c>
      <c r="E691" s="6">
        <f t="shared" si="108"/>
        <v>-2.7140091715601466E-75</v>
      </c>
      <c r="F691" s="6">
        <f t="shared" si="108"/>
        <v>-1.272799662389319E-178</v>
      </c>
      <c r="G691" s="6">
        <f t="shared" si="108"/>
        <v>0</v>
      </c>
      <c r="H691" s="6">
        <f t="shared" si="108"/>
        <v>0</v>
      </c>
      <c r="I691" s="6">
        <f t="shared" si="108"/>
        <v>0</v>
      </c>
      <c r="J691" s="6">
        <f t="shared" si="108"/>
        <v>0</v>
      </c>
      <c r="K691" s="6">
        <f t="shared" si="108"/>
        <v>0</v>
      </c>
      <c r="L691" s="6">
        <f t="shared" si="108"/>
        <v>0</v>
      </c>
      <c r="M691" s="6">
        <f t="shared" si="108"/>
        <v>0</v>
      </c>
      <c r="N691" s="6">
        <f t="shared" si="108"/>
        <v>0</v>
      </c>
      <c r="O691" s="6">
        <f t="shared" si="108"/>
        <v>0</v>
      </c>
      <c r="P691" s="6">
        <f t="shared" si="108"/>
        <v>0</v>
      </c>
      <c r="Q691" s="6">
        <f t="shared" si="108"/>
        <v>0</v>
      </c>
      <c r="R691" s="6">
        <f t="shared" si="108"/>
        <v>0</v>
      </c>
      <c r="S691" s="6">
        <f t="shared" ref="S691:W706" si="109">EXP($A691-S$4*EXP(4*$A691))*(-64*S$4^3*EXP(12*$A691) +240*S$4^2*EXP(8*$A691)-120*S$4*EXP(4*$A691))</f>
        <v>0</v>
      </c>
      <c r="T691" s="6">
        <f t="shared" si="109"/>
        <v>0</v>
      </c>
      <c r="U691" s="6">
        <f t="shared" si="109"/>
        <v>0</v>
      </c>
      <c r="V691" s="6">
        <f t="shared" si="109"/>
        <v>0</v>
      </c>
      <c r="W691" s="6">
        <f t="shared" si="109"/>
        <v>0</v>
      </c>
    </row>
    <row r="692" spans="1:23">
      <c r="A692" s="5">
        <f t="shared" si="104"/>
        <v>0.6830000000000005</v>
      </c>
      <c r="B692" s="10">
        <f t="shared" si="103"/>
        <v>-1.4363954681390449E-14</v>
      </c>
      <c r="D692" s="6">
        <f t="shared" ref="D692:S707" si="110">EXP($A692-D$4*EXP(4*$A692))*(-64*D$4^3*EXP(12*$A692) +240*D$4^2*EXP(8*$A692)-120*D$4*EXP(4*$A692))</f>
        <v>-1.4363954681390449E-14</v>
      </c>
      <c r="E692" s="6">
        <f t="shared" si="110"/>
        <v>-1.2722543967540741E-75</v>
      </c>
      <c r="F692" s="6">
        <f t="shared" si="110"/>
        <v>-2.2767045458197943E-179</v>
      </c>
      <c r="G692" s="6">
        <f t="shared" si="110"/>
        <v>0</v>
      </c>
      <c r="H692" s="6">
        <f t="shared" si="110"/>
        <v>0</v>
      </c>
      <c r="I692" s="6">
        <f t="shared" si="110"/>
        <v>0</v>
      </c>
      <c r="J692" s="6">
        <f t="shared" si="110"/>
        <v>0</v>
      </c>
      <c r="K692" s="6">
        <f t="shared" si="110"/>
        <v>0</v>
      </c>
      <c r="L692" s="6">
        <f t="shared" si="110"/>
        <v>0</v>
      </c>
      <c r="M692" s="6">
        <f t="shared" si="110"/>
        <v>0</v>
      </c>
      <c r="N692" s="6">
        <f t="shared" si="110"/>
        <v>0</v>
      </c>
      <c r="O692" s="6">
        <f t="shared" si="110"/>
        <v>0</v>
      </c>
      <c r="P692" s="6">
        <f t="shared" si="110"/>
        <v>0</v>
      </c>
      <c r="Q692" s="6">
        <f t="shared" si="110"/>
        <v>0</v>
      </c>
      <c r="R692" s="6">
        <f t="shared" si="110"/>
        <v>0</v>
      </c>
      <c r="S692" s="6">
        <f t="shared" si="110"/>
        <v>0</v>
      </c>
      <c r="T692" s="6">
        <f t="shared" si="109"/>
        <v>0</v>
      </c>
      <c r="U692" s="6">
        <f t="shared" si="109"/>
        <v>0</v>
      </c>
      <c r="V692" s="6">
        <f t="shared" si="109"/>
        <v>0</v>
      </c>
      <c r="W692" s="6">
        <f t="shared" si="109"/>
        <v>0</v>
      </c>
    </row>
    <row r="693" spans="1:23">
      <c r="A693" s="5">
        <f t="shared" si="104"/>
        <v>0.6840000000000005</v>
      </c>
      <c r="B693" s="10">
        <f t="shared" si="103"/>
        <v>-1.1996318151231423E-14</v>
      </c>
      <c r="D693" s="6">
        <f t="shared" si="110"/>
        <v>-1.1996318151231423E-14</v>
      </c>
      <c r="E693" s="6">
        <f t="shared" si="110"/>
        <v>-5.9455894826461821E-76</v>
      </c>
      <c r="F693" s="6">
        <f t="shared" si="110"/>
        <v>-4.0442197609686143E-180</v>
      </c>
      <c r="G693" s="6">
        <f t="shared" si="110"/>
        <v>0</v>
      </c>
      <c r="H693" s="6">
        <f t="shared" si="110"/>
        <v>0</v>
      </c>
      <c r="I693" s="6">
        <f t="shared" si="110"/>
        <v>0</v>
      </c>
      <c r="J693" s="6">
        <f t="shared" si="110"/>
        <v>0</v>
      </c>
      <c r="K693" s="6">
        <f t="shared" si="110"/>
        <v>0</v>
      </c>
      <c r="L693" s="6">
        <f t="shared" si="110"/>
        <v>0</v>
      </c>
      <c r="M693" s="6">
        <f t="shared" si="110"/>
        <v>0</v>
      </c>
      <c r="N693" s="6">
        <f t="shared" si="110"/>
        <v>0</v>
      </c>
      <c r="O693" s="6">
        <f t="shared" si="110"/>
        <v>0</v>
      </c>
      <c r="P693" s="6">
        <f t="shared" si="110"/>
        <v>0</v>
      </c>
      <c r="Q693" s="6">
        <f t="shared" si="110"/>
        <v>0</v>
      </c>
      <c r="R693" s="6">
        <f t="shared" si="110"/>
        <v>0</v>
      </c>
      <c r="S693" s="6">
        <f t="shared" si="110"/>
        <v>0</v>
      </c>
      <c r="T693" s="6">
        <f t="shared" si="109"/>
        <v>0</v>
      </c>
      <c r="U693" s="6">
        <f t="shared" si="109"/>
        <v>0</v>
      </c>
      <c r="V693" s="6">
        <f t="shared" si="109"/>
        <v>0</v>
      </c>
      <c r="W693" s="6">
        <f t="shared" si="109"/>
        <v>0</v>
      </c>
    </row>
    <row r="694" spans="1:23">
      <c r="A694" s="5">
        <f t="shared" si="104"/>
        <v>0.6850000000000005</v>
      </c>
      <c r="B694" s="10">
        <f t="shared" si="103"/>
        <v>-1.0011164248940931E-14</v>
      </c>
      <c r="D694" s="6">
        <f t="shared" si="110"/>
        <v>-1.0011164248940931E-14</v>
      </c>
      <c r="E694" s="6">
        <f t="shared" si="110"/>
        <v>-2.7699301184458558E-76</v>
      </c>
      <c r="F694" s="6">
        <f t="shared" si="110"/>
        <v>-7.1339846447737583E-181</v>
      </c>
      <c r="G694" s="6">
        <f t="shared" si="110"/>
        <v>0</v>
      </c>
      <c r="H694" s="6">
        <f t="shared" si="110"/>
        <v>0</v>
      </c>
      <c r="I694" s="6">
        <f t="shared" si="110"/>
        <v>0</v>
      </c>
      <c r="J694" s="6">
        <f t="shared" si="110"/>
        <v>0</v>
      </c>
      <c r="K694" s="6">
        <f t="shared" si="110"/>
        <v>0</v>
      </c>
      <c r="L694" s="6">
        <f t="shared" si="110"/>
        <v>0</v>
      </c>
      <c r="M694" s="6">
        <f t="shared" si="110"/>
        <v>0</v>
      </c>
      <c r="N694" s="6">
        <f t="shared" si="110"/>
        <v>0</v>
      </c>
      <c r="O694" s="6">
        <f t="shared" si="110"/>
        <v>0</v>
      </c>
      <c r="P694" s="6">
        <f t="shared" si="110"/>
        <v>0</v>
      </c>
      <c r="Q694" s="6">
        <f t="shared" si="110"/>
        <v>0</v>
      </c>
      <c r="R694" s="6">
        <f t="shared" si="110"/>
        <v>0</v>
      </c>
      <c r="S694" s="6">
        <f t="shared" si="110"/>
        <v>0</v>
      </c>
      <c r="T694" s="6">
        <f t="shared" si="109"/>
        <v>0</v>
      </c>
      <c r="U694" s="6">
        <f t="shared" si="109"/>
        <v>0</v>
      </c>
      <c r="V694" s="6">
        <f t="shared" si="109"/>
        <v>0</v>
      </c>
      <c r="W694" s="6">
        <f t="shared" si="109"/>
        <v>0</v>
      </c>
    </row>
    <row r="695" spans="1:23">
      <c r="A695" s="5">
        <f t="shared" si="104"/>
        <v>0.6860000000000005</v>
      </c>
      <c r="B695" s="10">
        <f t="shared" si="103"/>
        <v>-8.348001421315852E-15</v>
      </c>
      <c r="D695" s="6">
        <f t="shared" si="110"/>
        <v>-8.348001421315852E-15</v>
      </c>
      <c r="E695" s="6">
        <f t="shared" si="110"/>
        <v>-1.2864420898589452E-76</v>
      </c>
      <c r="F695" s="6">
        <f t="shared" si="110"/>
        <v>-1.2496454096781263E-181</v>
      </c>
      <c r="G695" s="6">
        <f t="shared" si="110"/>
        <v>0</v>
      </c>
      <c r="H695" s="6">
        <f t="shared" si="110"/>
        <v>0</v>
      </c>
      <c r="I695" s="6">
        <f t="shared" si="110"/>
        <v>0</v>
      </c>
      <c r="J695" s="6">
        <f t="shared" si="110"/>
        <v>0</v>
      </c>
      <c r="K695" s="6">
        <f t="shared" si="110"/>
        <v>0</v>
      </c>
      <c r="L695" s="6">
        <f t="shared" si="110"/>
        <v>0</v>
      </c>
      <c r="M695" s="6">
        <f t="shared" si="110"/>
        <v>0</v>
      </c>
      <c r="N695" s="6">
        <f t="shared" si="110"/>
        <v>0</v>
      </c>
      <c r="O695" s="6">
        <f t="shared" si="110"/>
        <v>0</v>
      </c>
      <c r="P695" s="6">
        <f t="shared" si="110"/>
        <v>0</v>
      </c>
      <c r="Q695" s="6">
        <f t="shared" si="110"/>
        <v>0</v>
      </c>
      <c r="R695" s="6">
        <f t="shared" si="110"/>
        <v>0</v>
      </c>
      <c r="S695" s="6">
        <f t="shared" si="110"/>
        <v>0</v>
      </c>
      <c r="T695" s="6">
        <f t="shared" si="109"/>
        <v>0</v>
      </c>
      <c r="U695" s="6">
        <f t="shared" si="109"/>
        <v>0</v>
      </c>
      <c r="V695" s="6">
        <f t="shared" si="109"/>
        <v>0</v>
      </c>
      <c r="W695" s="6">
        <f t="shared" si="109"/>
        <v>0</v>
      </c>
    </row>
    <row r="696" spans="1:23">
      <c r="A696" s="5">
        <f t="shared" si="104"/>
        <v>0.6870000000000005</v>
      </c>
      <c r="B696" s="10">
        <f t="shared" si="103"/>
        <v>-6.9556930008317642E-15</v>
      </c>
      <c r="D696" s="6">
        <f t="shared" si="110"/>
        <v>-6.9556930008317642E-15</v>
      </c>
      <c r="E696" s="6">
        <f t="shared" si="110"/>
        <v>-5.9559876043843258E-77</v>
      </c>
      <c r="F696" s="6">
        <f t="shared" si="110"/>
        <v>-2.1736340859394754E-182</v>
      </c>
      <c r="G696" s="6">
        <f t="shared" si="110"/>
        <v>0</v>
      </c>
      <c r="H696" s="6">
        <f t="shared" si="110"/>
        <v>0</v>
      </c>
      <c r="I696" s="6">
        <f t="shared" si="110"/>
        <v>0</v>
      </c>
      <c r="J696" s="6">
        <f t="shared" si="110"/>
        <v>0</v>
      </c>
      <c r="K696" s="6">
        <f t="shared" si="110"/>
        <v>0</v>
      </c>
      <c r="L696" s="6">
        <f t="shared" si="110"/>
        <v>0</v>
      </c>
      <c r="M696" s="6">
        <f t="shared" si="110"/>
        <v>0</v>
      </c>
      <c r="N696" s="6">
        <f t="shared" si="110"/>
        <v>0</v>
      </c>
      <c r="O696" s="6">
        <f t="shared" si="110"/>
        <v>0</v>
      </c>
      <c r="P696" s="6">
        <f t="shared" si="110"/>
        <v>0</v>
      </c>
      <c r="Q696" s="6">
        <f t="shared" si="110"/>
        <v>0</v>
      </c>
      <c r="R696" s="6">
        <f t="shared" si="110"/>
        <v>0</v>
      </c>
      <c r="S696" s="6">
        <f t="shared" si="110"/>
        <v>0</v>
      </c>
      <c r="T696" s="6">
        <f t="shared" si="109"/>
        <v>0</v>
      </c>
      <c r="U696" s="6">
        <f t="shared" si="109"/>
        <v>0</v>
      </c>
      <c r="V696" s="6">
        <f t="shared" si="109"/>
        <v>0</v>
      </c>
      <c r="W696" s="6">
        <f t="shared" si="109"/>
        <v>0</v>
      </c>
    </row>
    <row r="697" spans="1:23">
      <c r="A697" s="5">
        <f t="shared" si="104"/>
        <v>0.6880000000000005</v>
      </c>
      <c r="B697" s="10">
        <f t="shared" si="103"/>
        <v>-5.7910445058047536E-15</v>
      </c>
      <c r="D697" s="6">
        <f t="shared" si="110"/>
        <v>-5.7910445058047536E-15</v>
      </c>
      <c r="E697" s="6">
        <f t="shared" si="110"/>
        <v>-2.748868750691146E-77</v>
      </c>
      <c r="F697" s="6">
        <f t="shared" si="110"/>
        <v>-3.7542123945136571E-183</v>
      </c>
      <c r="G697" s="6">
        <f t="shared" si="110"/>
        <v>0</v>
      </c>
      <c r="H697" s="6">
        <f t="shared" si="110"/>
        <v>0</v>
      </c>
      <c r="I697" s="6">
        <f t="shared" si="110"/>
        <v>0</v>
      </c>
      <c r="J697" s="6">
        <f t="shared" si="110"/>
        <v>0</v>
      </c>
      <c r="K697" s="6">
        <f t="shared" si="110"/>
        <v>0</v>
      </c>
      <c r="L697" s="6">
        <f t="shared" si="110"/>
        <v>0</v>
      </c>
      <c r="M697" s="6">
        <f t="shared" si="110"/>
        <v>0</v>
      </c>
      <c r="N697" s="6">
        <f t="shared" si="110"/>
        <v>0</v>
      </c>
      <c r="O697" s="6">
        <f t="shared" si="110"/>
        <v>0</v>
      </c>
      <c r="P697" s="6">
        <f t="shared" si="110"/>
        <v>0</v>
      </c>
      <c r="Q697" s="6">
        <f t="shared" si="110"/>
        <v>0</v>
      </c>
      <c r="R697" s="6">
        <f t="shared" si="110"/>
        <v>0</v>
      </c>
      <c r="S697" s="6">
        <f t="shared" si="110"/>
        <v>0</v>
      </c>
      <c r="T697" s="6">
        <f t="shared" si="109"/>
        <v>0</v>
      </c>
      <c r="U697" s="6">
        <f t="shared" si="109"/>
        <v>0</v>
      </c>
      <c r="V697" s="6">
        <f t="shared" si="109"/>
        <v>0</v>
      </c>
      <c r="W697" s="6">
        <f t="shared" si="109"/>
        <v>0</v>
      </c>
    </row>
    <row r="698" spans="1:23">
      <c r="A698" s="5">
        <f t="shared" si="104"/>
        <v>0.6890000000000005</v>
      </c>
      <c r="B698" s="10">
        <f t="shared" si="103"/>
        <v>-4.8175989360991769E-15</v>
      </c>
      <c r="D698" s="6">
        <f t="shared" si="110"/>
        <v>-4.8175989360991769E-15</v>
      </c>
      <c r="E698" s="6">
        <f t="shared" si="110"/>
        <v>-1.2646939319032769E-77</v>
      </c>
      <c r="F698" s="6">
        <f t="shared" si="110"/>
        <v>-6.4383074994692669E-184</v>
      </c>
      <c r="G698" s="6">
        <f t="shared" si="110"/>
        <v>0</v>
      </c>
      <c r="H698" s="6">
        <f t="shared" si="110"/>
        <v>0</v>
      </c>
      <c r="I698" s="6">
        <f t="shared" si="110"/>
        <v>0</v>
      </c>
      <c r="J698" s="6">
        <f t="shared" si="110"/>
        <v>0</v>
      </c>
      <c r="K698" s="6">
        <f t="shared" si="110"/>
        <v>0</v>
      </c>
      <c r="L698" s="6">
        <f t="shared" si="110"/>
        <v>0</v>
      </c>
      <c r="M698" s="6">
        <f t="shared" si="110"/>
        <v>0</v>
      </c>
      <c r="N698" s="6">
        <f t="shared" si="110"/>
        <v>0</v>
      </c>
      <c r="O698" s="6">
        <f t="shared" si="110"/>
        <v>0</v>
      </c>
      <c r="P698" s="6">
        <f t="shared" si="110"/>
        <v>0</v>
      </c>
      <c r="Q698" s="6">
        <f t="shared" si="110"/>
        <v>0</v>
      </c>
      <c r="R698" s="6">
        <f t="shared" si="110"/>
        <v>0</v>
      </c>
      <c r="S698" s="6">
        <f t="shared" si="110"/>
        <v>0</v>
      </c>
      <c r="T698" s="6">
        <f t="shared" si="109"/>
        <v>0</v>
      </c>
      <c r="U698" s="6">
        <f t="shared" si="109"/>
        <v>0</v>
      </c>
      <c r="V698" s="6">
        <f t="shared" si="109"/>
        <v>0</v>
      </c>
      <c r="W698" s="6">
        <f t="shared" si="109"/>
        <v>0</v>
      </c>
    </row>
    <row r="699" spans="1:23">
      <c r="A699" s="5">
        <f t="shared" si="104"/>
        <v>0.6900000000000005</v>
      </c>
      <c r="B699" s="10">
        <f t="shared" si="103"/>
        <v>-4.0046102603396371E-15</v>
      </c>
      <c r="D699" s="6">
        <f t="shared" si="110"/>
        <v>-4.0046102603396371E-15</v>
      </c>
      <c r="E699" s="6">
        <f t="shared" si="110"/>
        <v>-5.8001949638346738E-78</v>
      </c>
      <c r="F699" s="6">
        <f t="shared" si="110"/>
        <v>-1.0963083488614978E-184</v>
      </c>
      <c r="G699" s="6">
        <f t="shared" si="110"/>
        <v>0</v>
      </c>
      <c r="H699" s="6">
        <f t="shared" si="110"/>
        <v>0</v>
      </c>
      <c r="I699" s="6">
        <f t="shared" si="110"/>
        <v>0</v>
      </c>
      <c r="J699" s="6">
        <f t="shared" si="110"/>
        <v>0</v>
      </c>
      <c r="K699" s="6">
        <f t="shared" si="110"/>
        <v>0</v>
      </c>
      <c r="L699" s="6">
        <f t="shared" si="110"/>
        <v>0</v>
      </c>
      <c r="M699" s="6">
        <f t="shared" si="110"/>
        <v>0</v>
      </c>
      <c r="N699" s="6">
        <f t="shared" si="110"/>
        <v>0</v>
      </c>
      <c r="O699" s="6">
        <f t="shared" si="110"/>
        <v>0</v>
      </c>
      <c r="P699" s="6">
        <f t="shared" si="110"/>
        <v>0</v>
      </c>
      <c r="Q699" s="6">
        <f t="shared" si="110"/>
        <v>0</v>
      </c>
      <c r="R699" s="6">
        <f t="shared" si="110"/>
        <v>0</v>
      </c>
      <c r="S699" s="6">
        <f t="shared" si="110"/>
        <v>0</v>
      </c>
      <c r="T699" s="6">
        <f t="shared" si="109"/>
        <v>0</v>
      </c>
      <c r="U699" s="6">
        <f t="shared" si="109"/>
        <v>0</v>
      </c>
      <c r="V699" s="6">
        <f t="shared" si="109"/>
        <v>0</v>
      </c>
      <c r="W699" s="6">
        <f t="shared" si="109"/>
        <v>0</v>
      </c>
    </row>
    <row r="700" spans="1:23">
      <c r="A700" s="5">
        <f t="shared" si="104"/>
        <v>0.6910000000000005</v>
      </c>
      <c r="B700" s="10">
        <f t="shared" si="103"/>
        <v>-3.3261694383202113E-15</v>
      </c>
      <c r="D700" s="6">
        <f t="shared" si="110"/>
        <v>-3.3261694383202113E-15</v>
      </c>
      <c r="E700" s="6">
        <f t="shared" si="110"/>
        <v>-2.6516730121443154E-78</v>
      </c>
      <c r="F700" s="6">
        <f t="shared" si="110"/>
        <v>-1.8534866672705208E-185</v>
      </c>
      <c r="G700" s="6">
        <f t="shared" si="110"/>
        <v>0</v>
      </c>
      <c r="H700" s="6">
        <f t="shared" si="110"/>
        <v>0</v>
      </c>
      <c r="I700" s="6">
        <f t="shared" si="110"/>
        <v>0</v>
      </c>
      <c r="J700" s="6">
        <f t="shared" si="110"/>
        <v>0</v>
      </c>
      <c r="K700" s="6">
        <f t="shared" si="110"/>
        <v>0</v>
      </c>
      <c r="L700" s="6">
        <f t="shared" si="110"/>
        <v>0</v>
      </c>
      <c r="M700" s="6">
        <f t="shared" si="110"/>
        <v>0</v>
      </c>
      <c r="N700" s="6">
        <f t="shared" si="110"/>
        <v>0</v>
      </c>
      <c r="O700" s="6">
        <f t="shared" si="110"/>
        <v>0</v>
      </c>
      <c r="P700" s="6">
        <f t="shared" si="110"/>
        <v>0</v>
      </c>
      <c r="Q700" s="6">
        <f t="shared" si="110"/>
        <v>0</v>
      </c>
      <c r="R700" s="6">
        <f t="shared" si="110"/>
        <v>0</v>
      </c>
      <c r="S700" s="6">
        <f t="shared" si="110"/>
        <v>0</v>
      </c>
      <c r="T700" s="6">
        <f t="shared" si="109"/>
        <v>0</v>
      </c>
      <c r="U700" s="6">
        <f t="shared" si="109"/>
        <v>0</v>
      </c>
      <c r="V700" s="6">
        <f t="shared" si="109"/>
        <v>0</v>
      </c>
      <c r="W700" s="6">
        <f t="shared" si="109"/>
        <v>0</v>
      </c>
    </row>
    <row r="701" spans="1:23">
      <c r="A701" s="5">
        <f t="shared" si="104"/>
        <v>0.6920000000000005</v>
      </c>
      <c r="B701" s="10">
        <f t="shared" si="103"/>
        <v>-2.7604609108065418E-15</v>
      </c>
      <c r="D701" s="6">
        <f t="shared" si="110"/>
        <v>-2.7604609108065418E-15</v>
      </c>
      <c r="E701" s="6">
        <f t="shared" si="110"/>
        <v>-1.2084036701610148E-78</v>
      </c>
      <c r="F701" s="6">
        <f t="shared" si="110"/>
        <v>-3.1112113063302463E-186</v>
      </c>
      <c r="G701" s="6">
        <f t="shared" si="110"/>
        <v>0</v>
      </c>
      <c r="H701" s="6">
        <f t="shared" si="110"/>
        <v>0</v>
      </c>
      <c r="I701" s="6">
        <f t="shared" si="110"/>
        <v>0</v>
      </c>
      <c r="J701" s="6">
        <f t="shared" si="110"/>
        <v>0</v>
      </c>
      <c r="K701" s="6">
        <f t="shared" si="110"/>
        <v>0</v>
      </c>
      <c r="L701" s="6">
        <f t="shared" si="110"/>
        <v>0</v>
      </c>
      <c r="M701" s="6">
        <f t="shared" si="110"/>
        <v>0</v>
      </c>
      <c r="N701" s="6">
        <f t="shared" si="110"/>
        <v>0</v>
      </c>
      <c r="O701" s="6">
        <f t="shared" si="110"/>
        <v>0</v>
      </c>
      <c r="P701" s="6">
        <f t="shared" si="110"/>
        <v>0</v>
      </c>
      <c r="Q701" s="6">
        <f t="shared" si="110"/>
        <v>0</v>
      </c>
      <c r="R701" s="6">
        <f t="shared" si="110"/>
        <v>0</v>
      </c>
      <c r="S701" s="6">
        <f t="shared" si="110"/>
        <v>0</v>
      </c>
      <c r="T701" s="6">
        <f t="shared" si="109"/>
        <v>0</v>
      </c>
      <c r="U701" s="6">
        <f t="shared" si="109"/>
        <v>0</v>
      </c>
      <c r="V701" s="6">
        <f t="shared" si="109"/>
        <v>0</v>
      </c>
      <c r="W701" s="6">
        <f t="shared" si="109"/>
        <v>0</v>
      </c>
    </row>
    <row r="702" spans="1:23">
      <c r="A702" s="5">
        <f t="shared" si="104"/>
        <v>0.6930000000000005</v>
      </c>
      <c r="B702" s="10">
        <f t="shared" si="103"/>
        <v>-2.2891305910180495E-15</v>
      </c>
      <c r="D702" s="6">
        <f t="shared" si="110"/>
        <v>-2.2891305910180495E-15</v>
      </c>
      <c r="E702" s="6">
        <f t="shared" si="110"/>
        <v>-5.4892529249574628E-79</v>
      </c>
      <c r="F702" s="6">
        <f t="shared" si="110"/>
        <v>-5.1848996610179015E-187</v>
      </c>
      <c r="G702" s="6">
        <f t="shared" si="110"/>
        <v>0</v>
      </c>
      <c r="H702" s="6">
        <f t="shared" si="110"/>
        <v>0</v>
      </c>
      <c r="I702" s="6">
        <f t="shared" si="110"/>
        <v>0</v>
      </c>
      <c r="J702" s="6">
        <f t="shared" si="110"/>
        <v>0</v>
      </c>
      <c r="K702" s="6">
        <f t="shared" si="110"/>
        <v>0</v>
      </c>
      <c r="L702" s="6">
        <f t="shared" si="110"/>
        <v>0</v>
      </c>
      <c r="M702" s="6">
        <f t="shared" si="110"/>
        <v>0</v>
      </c>
      <c r="N702" s="6">
        <f t="shared" si="110"/>
        <v>0</v>
      </c>
      <c r="O702" s="6">
        <f t="shared" si="110"/>
        <v>0</v>
      </c>
      <c r="P702" s="6">
        <f t="shared" si="110"/>
        <v>0</v>
      </c>
      <c r="Q702" s="6">
        <f t="shared" si="110"/>
        <v>0</v>
      </c>
      <c r="R702" s="6">
        <f t="shared" si="110"/>
        <v>0</v>
      </c>
      <c r="S702" s="6">
        <f t="shared" si="110"/>
        <v>0</v>
      </c>
      <c r="T702" s="6">
        <f t="shared" si="109"/>
        <v>0</v>
      </c>
      <c r="U702" s="6">
        <f t="shared" si="109"/>
        <v>0</v>
      </c>
      <c r="V702" s="6">
        <f t="shared" si="109"/>
        <v>0</v>
      </c>
      <c r="W702" s="6">
        <f t="shared" si="109"/>
        <v>0</v>
      </c>
    </row>
    <row r="703" spans="1:23">
      <c r="A703" s="5">
        <f t="shared" si="104"/>
        <v>0.69400000000000051</v>
      </c>
      <c r="B703" s="10">
        <f t="shared" si="103"/>
        <v>-1.8967490714786244E-15</v>
      </c>
      <c r="D703" s="6">
        <f t="shared" si="110"/>
        <v>-1.8967490714786244E-15</v>
      </c>
      <c r="E703" s="6">
        <f t="shared" si="110"/>
        <v>-2.4855243033273152E-79</v>
      </c>
      <c r="F703" s="6">
        <f t="shared" si="110"/>
        <v>-8.5784627269665334E-188</v>
      </c>
      <c r="G703" s="6">
        <f t="shared" si="110"/>
        <v>0</v>
      </c>
      <c r="H703" s="6">
        <f t="shared" si="110"/>
        <v>0</v>
      </c>
      <c r="I703" s="6">
        <f t="shared" si="110"/>
        <v>0</v>
      </c>
      <c r="J703" s="6">
        <f t="shared" si="110"/>
        <v>0</v>
      </c>
      <c r="K703" s="6">
        <f t="shared" si="110"/>
        <v>0</v>
      </c>
      <c r="L703" s="6">
        <f t="shared" si="110"/>
        <v>0</v>
      </c>
      <c r="M703" s="6">
        <f t="shared" si="110"/>
        <v>0</v>
      </c>
      <c r="N703" s="6">
        <f t="shared" si="110"/>
        <v>0</v>
      </c>
      <c r="O703" s="6">
        <f t="shared" si="110"/>
        <v>0</v>
      </c>
      <c r="P703" s="6">
        <f t="shared" si="110"/>
        <v>0</v>
      </c>
      <c r="Q703" s="6">
        <f t="shared" si="110"/>
        <v>0</v>
      </c>
      <c r="R703" s="6">
        <f t="shared" si="110"/>
        <v>0</v>
      </c>
      <c r="S703" s="6">
        <f t="shared" si="110"/>
        <v>0</v>
      </c>
      <c r="T703" s="6">
        <f t="shared" si="109"/>
        <v>0</v>
      </c>
      <c r="U703" s="6">
        <f t="shared" si="109"/>
        <v>0</v>
      </c>
      <c r="V703" s="6">
        <f t="shared" si="109"/>
        <v>0</v>
      </c>
      <c r="W703" s="6">
        <f t="shared" si="109"/>
        <v>0</v>
      </c>
    </row>
    <row r="704" spans="1:23">
      <c r="A704" s="5">
        <f t="shared" si="104"/>
        <v>0.69500000000000051</v>
      </c>
      <c r="B704" s="10">
        <f t="shared" si="103"/>
        <v>-1.5703560723005977E-15</v>
      </c>
      <c r="D704" s="6">
        <f t="shared" si="110"/>
        <v>-1.5703560723005977E-15</v>
      </c>
      <c r="E704" s="6">
        <f t="shared" si="110"/>
        <v>-1.1218137424926934E-79</v>
      </c>
      <c r="F704" s="6">
        <f t="shared" si="110"/>
        <v>-1.4090430228373171E-188</v>
      </c>
      <c r="G704" s="6">
        <f t="shared" si="110"/>
        <v>0</v>
      </c>
      <c r="H704" s="6">
        <f t="shared" si="110"/>
        <v>0</v>
      </c>
      <c r="I704" s="6">
        <f t="shared" si="110"/>
        <v>0</v>
      </c>
      <c r="J704" s="6">
        <f t="shared" si="110"/>
        <v>0</v>
      </c>
      <c r="K704" s="6">
        <f t="shared" si="110"/>
        <v>0</v>
      </c>
      <c r="L704" s="6">
        <f t="shared" si="110"/>
        <v>0</v>
      </c>
      <c r="M704" s="6">
        <f t="shared" si="110"/>
        <v>0</v>
      </c>
      <c r="N704" s="6">
        <f t="shared" si="110"/>
        <v>0</v>
      </c>
      <c r="O704" s="6">
        <f t="shared" si="110"/>
        <v>0</v>
      </c>
      <c r="P704" s="6">
        <f t="shared" si="110"/>
        <v>0</v>
      </c>
      <c r="Q704" s="6">
        <f t="shared" si="110"/>
        <v>0</v>
      </c>
      <c r="R704" s="6">
        <f t="shared" si="110"/>
        <v>0</v>
      </c>
      <c r="S704" s="6">
        <f t="shared" si="110"/>
        <v>0</v>
      </c>
      <c r="T704" s="6">
        <f t="shared" si="109"/>
        <v>0</v>
      </c>
      <c r="U704" s="6">
        <f t="shared" si="109"/>
        <v>0</v>
      </c>
      <c r="V704" s="6">
        <f t="shared" si="109"/>
        <v>0</v>
      </c>
      <c r="W704" s="6">
        <f t="shared" si="109"/>
        <v>0</v>
      </c>
    </row>
    <row r="705" spans="1:23">
      <c r="A705" s="5">
        <f t="shared" si="104"/>
        <v>0.69600000000000051</v>
      </c>
      <c r="B705" s="10">
        <f t="shared" si="103"/>
        <v>-1.299074150933004E-15</v>
      </c>
      <c r="D705" s="6">
        <f t="shared" si="110"/>
        <v>-1.299074150933004E-15</v>
      </c>
      <c r="E705" s="6">
        <f t="shared" si="110"/>
        <v>-5.0467971534823186E-80</v>
      </c>
      <c r="F705" s="6">
        <f t="shared" si="110"/>
        <v>-2.2975875522791517E-189</v>
      </c>
      <c r="G705" s="6">
        <f t="shared" si="110"/>
        <v>0</v>
      </c>
      <c r="H705" s="6">
        <f t="shared" si="110"/>
        <v>0</v>
      </c>
      <c r="I705" s="6">
        <f t="shared" si="110"/>
        <v>0</v>
      </c>
      <c r="J705" s="6">
        <f t="shared" si="110"/>
        <v>0</v>
      </c>
      <c r="K705" s="6">
        <f t="shared" si="110"/>
        <v>0</v>
      </c>
      <c r="L705" s="6">
        <f t="shared" si="110"/>
        <v>0</v>
      </c>
      <c r="M705" s="6">
        <f t="shared" si="110"/>
        <v>0</v>
      </c>
      <c r="N705" s="6">
        <f t="shared" si="110"/>
        <v>0</v>
      </c>
      <c r="O705" s="6">
        <f t="shared" si="110"/>
        <v>0</v>
      </c>
      <c r="P705" s="6">
        <f t="shared" si="110"/>
        <v>0</v>
      </c>
      <c r="Q705" s="6">
        <f t="shared" si="110"/>
        <v>0</v>
      </c>
      <c r="R705" s="6">
        <f t="shared" si="110"/>
        <v>0</v>
      </c>
      <c r="S705" s="6">
        <f t="shared" si="110"/>
        <v>0</v>
      </c>
      <c r="T705" s="6">
        <f t="shared" si="109"/>
        <v>0</v>
      </c>
      <c r="U705" s="6">
        <f t="shared" si="109"/>
        <v>0</v>
      </c>
      <c r="V705" s="6">
        <f t="shared" si="109"/>
        <v>0</v>
      </c>
      <c r="W705" s="6">
        <f t="shared" si="109"/>
        <v>0</v>
      </c>
    </row>
    <row r="706" spans="1:23">
      <c r="A706" s="5">
        <f t="shared" si="104"/>
        <v>0.69700000000000051</v>
      </c>
      <c r="B706" s="10">
        <f t="shared" si="103"/>
        <v>-1.0737814113625935E-15</v>
      </c>
      <c r="D706" s="6">
        <f t="shared" si="110"/>
        <v>-1.0737814113625935E-15</v>
      </c>
      <c r="E706" s="6">
        <f t="shared" si="110"/>
        <v>-2.2630682608002793E-80</v>
      </c>
      <c r="F706" s="6">
        <f t="shared" si="110"/>
        <v>-3.7191202749068392E-190</v>
      </c>
      <c r="G706" s="6">
        <f t="shared" si="110"/>
        <v>0</v>
      </c>
      <c r="H706" s="6">
        <f t="shared" si="110"/>
        <v>0</v>
      </c>
      <c r="I706" s="6">
        <f t="shared" si="110"/>
        <v>0</v>
      </c>
      <c r="J706" s="6">
        <f t="shared" si="110"/>
        <v>0</v>
      </c>
      <c r="K706" s="6">
        <f t="shared" si="110"/>
        <v>0</v>
      </c>
      <c r="L706" s="6">
        <f t="shared" si="110"/>
        <v>0</v>
      </c>
      <c r="M706" s="6">
        <f t="shared" si="110"/>
        <v>0</v>
      </c>
      <c r="N706" s="6">
        <f t="shared" si="110"/>
        <v>0</v>
      </c>
      <c r="O706" s="6">
        <f t="shared" si="110"/>
        <v>0</v>
      </c>
      <c r="P706" s="6">
        <f t="shared" si="110"/>
        <v>0</v>
      </c>
      <c r="Q706" s="6">
        <f t="shared" si="110"/>
        <v>0</v>
      </c>
      <c r="R706" s="6">
        <f t="shared" si="110"/>
        <v>0</v>
      </c>
      <c r="S706" s="6">
        <f t="shared" si="110"/>
        <v>0</v>
      </c>
      <c r="T706" s="6">
        <f t="shared" si="109"/>
        <v>0</v>
      </c>
      <c r="U706" s="6">
        <f t="shared" si="109"/>
        <v>0</v>
      </c>
      <c r="V706" s="6">
        <f t="shared" si="109"/>
        <v>0</v>
      </c>
      <c r="W706" s="6">
        <f t="shared" si="109"/>
        <v>0</v>
      </c>
    </row>
    <row r="707" spans="1:23">
      <c r="A707" s="5">
        <f t="shared" si="104"/>
        <v>0.69800000000000051</v>
      </c>
      <c r="B707" s="10">
        <f t="shared" si="103"/>
        <v>-8.8683442967147547E-16</v>
      </c>
      <c r="D707" s="6">
        <f t="shared" si="110"/>
        <v>-8.8683442967147547E-16</v>
      </c>
      <c r="E707" s="6">
        <f t="shared" si="110"/>
        <v>-1.0114874658776291E-80</v>
      </c>
      <c r="F707" s="6">
        <f t="shared" si="110"/>
        <v>-5.9760740691218575E-191</v>
      </c>
      <c r="G707" s="6">
        <f t="shared" si="110"/>
        <v>0</v>
      </c>
      <c r="H707" s="6">
        <f t="shared" si="110"/>
        <v>0</v>
      </c>
      <c r="I707" s="6">
        <f t="shared" si="110"/>
        <v>0</v>
      </c>
      <c r="J707" s="6">
        <f t="shared" si="110"/>
        <v>0</v>
      </c>
      <c r="K707" s="6">
        <f t="shared" si="110"/>
        <v>0</v>
      </c>
      <c r="L707" s="6">
        <f t="shared" si="110"/>
        <v>0</v>
      </c>
      <c r="M707" s="6">
        <f t="shared" si="110"/>
        <v>0</v>
      </c>
      <c r="N707" s="6">
        <f t="shared" si="110"/>
        <v>0</v>
      </c>
      <c r="O707" s="6">
        <f t="shared" si="110"/>
        <v>0</v>
      </c>
      <c r="P707" s="6">
        <f t="shared" si="110"/>
        <v>0</v>
      </c>
      <c r="Q707" s="6">
        <f t="shared" si="110"/>
        <v>0</v>
      </c>
      <c r="R707" s="6">
        <f t="shared" si="110"/>
        <v>0</v>
      </c>
      <c r="S707" s="6">
        <f t="shared" ref="S707:W722" si="111">EXP($A707-S$4*EXP(4*$A707))*(-64*S$4^3*EXP(12*$A707) +240*S$4^2*EXP(8*$A707)-120*S$4*EXP(4*$A707))</f>
        <v>0</v>
      </c>
      <c r="T707" s="6">
        <f t="shared" si="111"/>
        <v>0</v>
      </c>
      <c r="U707" s="6">
        <f t="shared" si="111"/>
        <v>0</v>
      </c>
      <c r="V707" s="6">
        <f t="shared" si="111"/>
        <v>0</v>
      </c>
      <c r="W707" s="6">
        <f t="shared" si="111"/>
        <v>0</v>
      </c>
    </row>
    <row r="708" spans="1:23">
      <c r="A708" s="5">
        <f t="shared" si="104"/>
        <v>0.69900000000000051</v>
      </c>
      <c r="B708" s="10">
        <f t="shared" si="103"/>
        <v>-7.3183388491252291E-16</v>
      </c>
      <c r="D708" s="6">
        <f t="shared" ref="D708:S723" si="112">EXP($A708-D$4*EXP(4*$A708))*(-64*D$4^3*EXP(12*$A708) +240*D$4^2*EXP(8*$A708)-120*D$4*EXP(4*$A708))</f>
        <v>-7.3183388491252291E-16</v>
      </c>
      <c r="E708" s="6">
        <f t="shared" si="112"/>
        <v>-4.5060781388212177E-81</v>
      </c>
      <c r="F708" s="6">
        <f t="shared" si="112"/>
        <v>-9.5320545543842267E-192</v>
      </c>
      <c r="G708" s="6">
        <f t="shared" si="112"/>
        <v>0</v>
      </c>
      <c r="H708" s="6">
        <f t="shared" si="112"/>
        <v>0</v>
      </c>
      <c r="I708" s="6">
        <f t="shared" si="112"/>
        <v>0</v>
      </c>
      <c r="J708" s="6">
        <f t="shared" si="112"/>
        <v>0</v>
      </c>
      <c r="K708" s="6">
        <f t="shared" si="112"/>
        <v>0</v>
      </c>
      <c r="L708" s="6">
        <f t="shared" si="112"/>
        <v>0</v>
      </c>
      <c r="M708" s="6">
        <f t="shared" si="112"/>
        <v>0</v>
      </c>
      <c r="N708" s="6">
        <f t="shared" si="112"/>
        <v>0</v>
      </c>
      <c r="O708" s="6">
        <f t="shared" si="112"/>
        <v>0</v>
      </c>
      <c r="P708" s="6">
        <f t="shared" si="112"/>
        <v>0</v>
      </c>
      <c r="Q708" s="6">
        <f t="shared" si="112"/>
        <v>0</v>
      </c>
      <c r="R708" s="6">
        <f t="shared" si="112"/>
        <v>0</v>
      </c>
      <c r="S708" s="6">
        <f t="shared" si="112"/>
        <v>0</v>
      </c>
      <c r="T708" s="6">
        <f t="shared" si="111"/>
        <v>0</v>
      </c>
      <c r="U708" s="6">
        <f t="shared" si="111"/>
        <v>0</v>
      </c>
      <c r="V708" s="6">
        <f t="shared" si="111"/>
        <v>0</v>
      </c>
      <c r="W708" s="6">
        <f t="shared" si="111"/>
        <v>0</v>
      </c>
    </row>
    <row r="709" spans="1:23">
      <c r="A709" s="5">
        <f t="shared" si="104"/>
        <v>0.70000000000000051</v>
      </c>
      <c r="B709" s="10">
        <f t="shared" si="103"/>
        <v>-6.0342647747385022E-16</v>
      </c>
      <c r="D709" s="6">
        <f t="shared" si="112"/>
        <v>-6.0342647747385022E-16</v>
      </c>
      <c r="E709" s="6">
        <f t="shared" si="112"/>
        <v>-2.0008133838070538E-81</v>
      </c>
      <c r="F709" s="6">
        <f t="shared" si="112"/>
        <v>-1.5091729778611383E-192</v>
      </c>
      <c r="G709" s="6">
        <f t="shared" si="112"/>
        <v>0</v>
      </c>
      <c r="H709" s="6">
        <f t="shared" si="112"/>
        <v>0</v>
      </c>
      <c r="I709" s="6">
        <f t="shared" si="112"/>
        <v>0</v>
      </c>
      <c r="J709" s="6">
        <f t="shared" si="112"/>
        <v>0</v>
      </c>
      <c r="K709" s="6">
        <f t="shared" si="112"/>
        <v>0</v>
      </c>
      <c r="L709" s="6">
        <f t="shared" si="112"/>
        <v>0</v>
      </c>
      <c r="M709" s="6">
        <f t="shared" si="112"/>
        <v>0</v>
      </c>
      <c r="N709" s="6">
        <f t="shared" si="112"/>
        <v>0</v>
      </c>
      <c r="O709" s="6">
        <f t="shared" si="112"/>
        <v>0</v>
      </c>
      <c r="P709" s="6">
        <f t="shared" si="112"/>
        <v>0</v>
      </c>
      <c r="Q709" s="6">
        <f t="shared" si="112"/>
        <v>0</v>
      </c>
      <c r="R709" s="6">
        <f t="shared" si="112"/>
        <v>0</v>
      </c>
      <c r="S709" s="6">
        <f t="shared" si="112"/>
        <v>0</v>
      </c>
      <c r="T709" s="6">
        <f t="shared" si="111"/>
        <v>0</v>
      </c>
      <c r="U709" s="6">
        <f t="shared" si="111"/>
        <v>0</v>
      </c>
      <c r="V709" s="6">
        <f t="shared" si="111"/>
        <v>0</v>
      </c>
      <c r="W709" s="6">
        <f t="shared" si="111"/>
        <v>0</v>
      </c>
    </row>
    <row r="710" spans="1:23">
      <c r="A710" s="5">
        <f t="shared" si="104"/>
        <v>0.70100000000000051</v>
      </c>
      <c r="B710" s="10">
        <f t="shared" si="103"/>
        <v>-4.9713765581300671E-16</v>
      </c>
      <c r="D710" s="6">
        <f t="shared" si="112"/>
        <v>-4.9713765581300671E-16</v>
      </c>
      <c r="E710" s="6">
        <f t="shared" si="112"/>
        <v>-8.8547921165975676E-82</v>
      </c>
      <c r="F710" s="6">
        <f t="shared" si="112"/>
        <v>-2.3717045002332447E-193</v>
      </c>
      <c r="G710" s="6">
        <f t="shared" si="112"/>
        <v>0</v>
      </c>
      <c r="H710" s="6">
        <f t="shared" si="112"/>
        <v>0</v>
      </c>
      <c r="I710" s="6">
        <f t="shared" si="112"/>
        <v>0</v>
      </c>
      <c r="J710" s="6">
        <f t="shared" si="112"/>
        <v>0</v>
      </c>
      <c r="K710" s="6">
        <f t="shared" si="112"/>
        <v>0</v>
      </c>
      <c r="L710" s="6">
        <f t="shared" si="112"/>
        <v>0</v>
      </c>
      <c r="M710" s="6">
        <f t="shared" si="112"/>
        <v>0</v>
      </c>
      <c r="N710" s="6">
        <f t="shared" si="112"/>
        <v>0</v>
      </c>
      <c r="O710" s="6">
        <f t="shared" si="112"/>
        <v>0</v>
      </c>
      <c r="P710" s="6">
        <f t="shared" si="112"/>
        <v>0</v>
      </c>
      <c r="Q710" s="6">
        <f t="shared" si="112"/>
        <v>0</v>
      </c>
      <c r="R710" s="6">
        <f t="shared" si="112"/>
        <v>0</v>
      </c>
      <c r="S710" s="6">
        <f t="shared" si="112"/>
        <v>0</v>
      </c>
      <c r="T710" s="6">
        <f t="shared" si="111"/>
        <v>0</v>
      </c>
      <c r="U710" s="6">
        <f t="shared" si="111"/>
        <v>0</v>
      </c>
      <c r="V710" s="6">
        <f t="shared" si="111"/>
        <v>0</v>
      </c>
      <c r="W710" s="6">
        <f t="shared" si="111"/>
        <v>0</v>
      </c>
    </row>
    <row r="711" spans="1:23">
      <c r="A711" s="5">
        <f t="shared" si="104"/>
        <v>0.70200000000000051</v>
      </c>
      <c r="B711" s="10">
        <f t="shared" ref="B711:B774" si="113">SUM(D711:W711)</f>
        <v>-4.092304777998278E-16</v>
      </c>
      <c r="D711" s="6">
        <f t="shared" si="112"/>
        <v>-4.092304777998278E-16</v>
      </c>
      <c r="E711" s="6">
        <f t="shared" si="112"/>
        <v>-3.9057848946332431E-82</v>
      </c>
      <c r="F711" s="6">
        <f t="shared" si="112"/>
        <v>-3.6994591971498773E-194</v>
      </c>
      <c r="G711" s="6">
        <f t="shared" si="112"/>
        <v>0</v>
      </c>
      <c r="H711" s="6">
        <f t="shared" si="112"/>
        <v>0</v>
      </c>
      <c r="I711" s="6">
        <f t="shared" si="112"/>
        <v>0</v>
      </c>
      <c r="J711" s="6">
        <f t="shared" si="112"/>
        <v>0</v>
      </c>
      <c r="K711" s="6">
        <f t="shared" si="112"/>
        <v>0</v>
      </c>
      <c r="L711" s="6">
        <f t="shared" si="112"/>
        <v>0</v>
      </c>
      <c r="M711" s="6">
        <f t="shared" si="112"/>
        <v>0</v>
      </c>
      <c r="N711" s="6">
        <f t="shared" si="112"/>
        <v>0</v>
      </c>
      <c r="O711" s="6">
        <f t="shared" si="112"/>
        <v>0</v>
      </c>
      <c r="P711" s="6">
        <f t="shared" si="112"/>
        <v>0</v>
      </c>
      <c r="Q711" s="6">
        <f t="shared" si="112"/>
        <v>0</v>
      </c>
      <c r="R711" s="6">
        <f t="shared" si="112"/>
        <v>0</v>
      </c>
      <c r="S711" s="6">
        <f t="shared" si="112"/>
        <v>0</v>
      </c>
      <c r="T711" s="6">
        <f t="shared" si="111"/>
        <v>0</v>
      </c>
      <c r="U711" s="6">
        <f t="shared" si="111"/>
        <v>0</v>
      </c>
      <c r="V711" s="6">
        <f t="shared" si="111"/>
        <v>0</v>
      </c>
      <c r="W711" s="6">
        <f t="shared" si="111"/>
        <v>0</v>
      </c>
    </row>
    <row r="712" spans="1:23">
      <c r="A712" s="5">
        <f t="shared" ref="A712:A775" si="114">A711+$A$3</f>
        <v>0.70300000000000051</v>
      </c>
      <c r="B712" s="10">
        <f t="shared" si="113"/>
        <v>-3.3658662326600852E-16</v>
      </c>
      <c r="D712" s="6">
        <f t="shared" si="112"/>
        <v>-3.3658662326600852E-16</v>
      </c>
      <c r="E712" s="6">
        <f t="shared" si="112"/>
        <v>-1.7170805197367148E-82</v>
      </c>
      <c r="F712" s="6">
        <f t="shared" si="112"/>
        <v>-5.727419732174994E-195</v>
      </c>
      <c r="G712" s="6">
        <f t="shared" si="112"/>
        <v>0</v>
      </c>
      <c r="H712" s="6">
        <f t="shared" si="112"/>
        <v>0</v>
      </c>
      <c r="I712" s="6">
        <f t="shared" si="112"/>
        <v>0</v>
      </c>
      <c r="J712" s="6">
        <f t="shared" si="112"/>
        <v>0</v>
      </c>
      <c r="K712" s="6">
        <f t="shared" si="112"/>
        <v>0</v>
      </c>
      <c r="L712" s="6">
        <f t="shared" si="112"/>
        <v>0</v>
      </c>
      <c r="M712" s="6">
        <f t="shared" si="112"/>
        <v>0</v>
      </c>
      <c r="N712" s="6">
        <f t="shared" si="112"/>
        <v>0</v>
      </c>
      <c r="O712" s="6">
        <f t="shared" si="112"/>
        <v>0</v>
      </c>
      <c r="P712" s="6">
        <f t="shared" si="112"/>
        <v>0</v>
      </c>
      <c r="Q712" s="6">
        <f t="shared" si="112"/>
        <v>0</v>
      </c>
      <c r="R712" s="6">
        <f t="shared" si="112"/>
        <v>0</v>
      </c>
      <c r="S712" s="6">
        <f t="shared" si="112"/>
        <v>0</v>
      </c>
      <c r="T712" s="6">
        <f t="shared" si="111"/>
        <v>0</v>
      </c>
      <c r="U712" s="6">
        <f t="shared" si="111"/>
        <v>0</v>
      </c>
      <c r="V712" s="6">
        <f t="shared" si="111"/>
        <v>0</v>
      </c>
      <c r="W712" s="6">
        <f t="shared" si="111"/>
        <v>0</v>
      </c>
    </row>
    <row r="713" spans="1:23">
      <c r="A713" s="5">
        <f t="shared" si="114"/>
        <v>0.70400000000000051</v>
      </c>
      <c r="B713" s="10">
        <f t="shared" si="113"/>
        <v>-2.7660616563408242E-16</v>
      </c>
      <c r="D713" s="6">
        <f t="shared" si="112"/>
        <v>-2.7660616563408242E-16</v>
      </c>
      <c r="E713" s="6">
        <f t="shared" si="112"/>
        <v>-7.5234941539458702E-83</v>
      </c>
      <c r="F713" s="6">
        <f t="shared" si="112"/>
        <v>-8.8005503841015459E-196</v>
      </c>
      <c r="G713" s="6">
        <f t="shared" si="112"/>
        <v>0</v>
      </c>
      <c r="H713" s="6">
        <f t="shared" si="112"/>
        <v>0</v>
      </c>
      <c r="I713" s="6">
        <f t="shared" si="112"/>
        <v>0</v>
      </c>
      <c r="J713" s="6">
        <f t="shared" si="112"/>
        <v>0</v>
      </c>
      <c r="K713" s="6">
        <f t="shared" si="112"/>
        <v>0</v>
      </c>
      <c r="L713" s="6">
        <f t="shared" si="112"/>
        <v>0</v>
      </c>
      <c r="M713" s="6">
        <f t="shared" si="112"/>
        <v>0</v>
      </c>
      <c r="N713" s="6">
        <f t="shared" si="112"/>
        <v>0</v>
      </c>
      <c r="O713" s="6">
        <f t="shared" si="112"/>
        <v>0</v>
      </c>
      <c r="P713" s="6">
        <f t="shared" si="112"/>
        <v>0</v>
      </c>
      <c r="Q713" s="6">
        <f t="shared" si="112"/>
        <v>0</v>
      </c>
      <c r="R713" s="6">
        <f t="shared" si="112"/>
        <v>0</v>
      </c>
      <c r="S713" s="6">
        <f t="shared" si="112"/>
        <v>0</v>
      </c>
      <c r="T713" s="6">
        <f t="shared" si="111"/>
        <v>0</v>
      </c>
      <c r="U713" s="6">
        <f t="shared" si="111"/>
        <v>0</v>
      </c>
      <c r="V713" s="6">
        <f t="shared" si="111"/>
        <v>0</v>
      </c>
      <c r="W713" s="6">
        <f t="shared" si="111"/>
        <v>0</v>
      </c>
    </row>
    <row r="714" spans="1:23">
      <c r="A714" s="5">
        <f t="shared" si="114"/>
        <v>0.70500000000000052</v>
      </c>
      <c r="B714" s="10">
        <f t="shared" si="113"/>
        <v>-2.2712321647279532E-16</v>
      </c>
      <c r="D714" s="6">
        <f t="shared" si="112"/>
        <v>-2.2712321647279532E-16</v>
      </c>
      <c r="E714" s="6">
        <f t="shared" si="112"/>
        <v>-3.2854077495345402E-83</v>
      </c>
      <c r="F714" s="6">
        <f t="shared" si="112"/>
        <v>-1.3420775229423018E-196</v>
      </c>
      <c r="G714" s="6">
        <f t="shared" si="112"/>
        <v>0</v>
      </c>
      <c r="H714" s="6">
        <f t="shared" si="112"/>
        <v>0</v>
      </c>
      <c r="I714" s="6">
        <f t="shared" si="112"/>
        <v>0</v>
      </c>
      <c r="J714" s="6">
        <f t="shared" si="112"/>
        <v>0</v>
      </c>
      <c r="K714" s="6">
        <f t="shared" si="112"/>
        <v>0</v>
      </c>
      <c r="L714" s="6">
        <f t="shared" si="112"/>
        <v>0</v>
      </c>
      <c r="M714" s="6">
        <f t="shared" si="112"/>
        <v>0</v>
      </c>
      <c r="N714" s="6">
        <f t="shared" si="112"/>
        <v>0</v>
      </c>
      <c r="O714" s="6">
        <f t="shared" si="112"/>
        <v>0</v>
      </c>
      <c r="P714" s="6">
        <f t="shared" si="112"/>
        <v>0</v>
      </c>
      <c r="Q714" s="6">
        <f t="shared" si="112"/>
        <v>0</v>
      </c>
      <c r="R714" s="6">
        <f t="shared" si="112"/>
        <v>0</v>
      </c>
      <c r="S714" s="6">
        <f t="shared" si="112"/>
        <v>0</v>
      </c>
      <c r="T714" s="6">
        <f t="shared" si="111"/>
        <v>0</v>
      </c>
      <c r="U714" s="6">
        <f t="shared" si="111"/>
        <v>0</v>
      </c>
      <c r="V714" s="6">
        <f t="shared" si="111"/>
        <v>0</v>
      </c>
      <c r="W714" s="6">
        <f t="shared" si="111"/>
        <v>0</v>
      </c>
    </row>
    <row r="715" spans="1:23">
      <c r="A715" s="5">
        <f t="shared" si="114"/>
        <v>0.70600000000000052</v>
      </c>
      <c r="B715" s="10">
        <f t="shared" si="113"/>
        <v>-1.8633498943262092E-16</v>
      </c>
      <c r="D715" s="6">
        <f t="shared" si="112"/>
        <v>-1.8633498943262092E-16</v>
      </c>
      <c r="E715" s="6">
        <f t="shared" si="112"/>
        <v>-1.4298612004924288E-83</v>
      </c>
      <c r="F715" s="6">
        <f t="shared" si="112"/>
        <v>-2.0311835048763745E-197</v>
      </c>
      <c r="G715" s="6">
        <f t="shared" si="112"/>
        <v>0</v>
      </c>
      <c r="H715" s="6">
        <f t="shared" si="112"/>
        <v>0</v>
      </c>
      <c r="I715" s="6">
        <f t="shared" si="112"/>
        <v>0</v>
      </c>
      <c r="J715" s="6">
        <f t="shared" si="112"/>
        <v>0</v>
      </c>
      <c r="K715" s="6">
        <f t="shared" si="112"/>
        <v>0</v>
      </c>
      <c r="L715" s="6">
        <f t="shared" si="112"/>
        <v>0</v>
      </c>
      <c r="M715" s="6">
        <f t="shared" si="112"/>
        <v>0</v>
      </c>
      <c r="N715" s="6">
        <f t="shared" si="112"/>
        <v>0</v>
      </c>
      <c r="O715" s="6">
        <f t="shared" si="112"/>
        <v>0</v>
      </c>
      <c r="P715" s="6">
        <f t="shared" si="112"/>
        <v>0</v>
      </c>
      <c r="Q715" s="6">
        <f t="shared" si="112"/>
        <v>0</v>
      </c>
      <c r="R715" s="6">
        <f t="shared" si="112"/>
        <v>0</v>
      </c>
      <c r="S715" s="6">
        <f t="shared" si="112"/>
        <v>0</v>
      </c>
      <c r="T715" s="6">
        <f t="shared" si="111"/>
        <v>0</v>
      </c>
      <c r="U715" s="6">
        <f t="shared" si="111"/>
        <v>0</v>
      </c>
      <c r="V715" s="6">
        <f t="shared" si="111"/>
        <v>0</v>
      </c>
      <c r="W715" s="6">
        <f t="shared" si="111"/>
        <v>0</v>
      </c>
    </row>
    <row r="716" spans="1:23">
      <c r="A716" s="5">
        <f t="shared" si="114"/>
        <v>0.70700000000000052</v>
      </c>
      <c r="B716" s="10">
        <f t="shared" si="113"/>
        <v>-1.5274219957164401E-16</v>
      </c>
      <c r="D716" s="6">
        <f t="shared" si="112"/>
        <v>-1.5274219957164401E-16</v>
      </c>
      <c r="E716" s="6">
        <f t="shared" si="112"/>
        <v>-6.2019395686659566E-84</v>
      </c>
      <c r="F716" s="6">
        <f t="shared" si="112"/>
        <v>-3.0507828562717746E-198</v>
      </c>
      <c r="G716" s="6">
        <f t="shared" si="112"/>
        <v>0</v>
      </c>
      <c r="H716" s="6">
        <f t="shared" si="112"/>
        <v>0</v>
      </c>
      <c r="I716" s="6">
        <f t="shared" si="112"/>
        <v>0</v>
      </c>
      <c r="J716" s="6">
        <f t="shared" si="112"/>
        <v>0</v>
      </c>
      <c r="K716" s="6">
        <f t="shared" si="112"/>
        <v>0</v>
      </c>
      <c r="L716" s="6">
        <f t="shared" si="112"/>
        <v>0</v>
      </c>
      <c r="M716" s="6">
        <f t="shared" si="112"/>
        <v>0</v>
      </c>
      <c r="N716" s="6">
        <f t="shared" si="112"/>
        <v>0</v>
      </c>
      <c r="O716" s="6">
        <f t="shared" si="112"/>
        <v>0</v>
      </c>
      <c r="P716" s="6">
        <f t="shared" si="112"/>
        <v>0</v>
      </c>
      <c r="Q716" s="6">
        <f t="shared" si="112"/>
        <v>0</v>
      </c>
      <c r="R716" s="6">
        <f t="shared" si="112"/>
        <v>0</v>
      </c>
      <c r="S716" s="6">
        <f t="shared" si="112"/>
        <v>0</v>
      </c>
      <c r="T716" s="6">
        <f t="shared" si="111"/>
        <v>0</v>
      </c>
      <c r="U716" s="6">
        <f t="shared" si="111"/>
        <v>0</v>
      </c>
      <c r="V716" s="6">
        <f t="shared" si="111"/>
        <v>0</v>
      </c>
      <c r="W716" s="6">
        <f t="shared" si="111"/>
        <v>0</v>
      </c>
    </row>
    <row r="717" spans="1:23">
      <c r="A717" s="5">
        <f t="shared" si="114"/>
        <v>0.70800000000000052</v>
      </c>
      <c r="B717" s="10">
        <f t="shared" si="113"/>
        <v>-1.2509902950318061E-16</v>
      </c>
      <c r="D717" s="6">
        <f t="shared" si="112"/>
        <v>-1.2509902950318061E-16</v>
      </c>
      <c r="E717" s="6">
        <f t="shared" si="112"/>
        <v>-2.6809229232435602E-84</v>
      </c>
      <c r="F717" s="6">
        <f t="shared" si="112"/>
        <v>-4.5472700632558198E-199</v>
      </c>
      <c r="G717" s="6">
        <f t="shared" si="112"/>
        <v>0</v>
      </c>
      <c r="H717" s="6">
        <f t="shared" si="112"/>
        <v>0</v>
      </c>
      <c r="I717" s="6">
        <f t="shared" si="112"/>
        <v>0</v>
      </c>
      <c r="J717" s="6">
        <f t="shared" si="112"/>
        <v>0</v>
      </c>
      <c r="K717" s="6">
        <f t="shared" si="112"/>
        <v>0</v>
      </c>
      <c r="L717" s="6">
        <f t="shared" si="112"/>
        <v>0</v>
      </c>
      <c r="M717" s="6">
        <f t="shared" si="112"/>
        <v>0</v>
      </c>
      <c r="N717" s="6">
        <f t="shared" si="112"/>
        <v>0</v>
      </c>
      <c r="O717" s="6">
        <f t="shared" si="112"/>
        <v>0</v>
      </c>
      <c r="P717" s="6">
        <f t="shared" si="112"/>
        <v>0</v>
      </c>
      <c r="Q717" s="6">
        <f t="shared" si="112"/>
        <v>0</v>
      </c>
      <c r="R717" s="6">
        <f t="shared" si="112"/>
        <v>0</v>
      </c>
      <c r="S717" s="6">
        <f t="shared" si="112"/>
        <v>0</v>
      </c>
      <c r="T717" s="6">
        <f t="shared" si="111"/>
        <v>0</v>
      </c>
      <c r="U717" s="6">
        <f t="shared" si="111"/>
        <v>0</v>
      </c>
      <c r="V717" s="6">
        <f t="shared" si="111"/>
        <v>0</v>
      </c>
      <c r="W717" s="6">
        <f t="shared" si="111"/>
        <v>0</v>
      </c>
    </row>
    <row r="718" spans="1:23">
      <c r="A718" s="5">
        <f t="shared" si="114"/>
        <v>0.70900000000000052</v>
      </c>
      <c r="B718" s="10">
        <f t="shared" si="113"/>
        <v>-1.0237116277730978E-16</v>
      </c>
      <c r="D718" s="6">
        <f t="shared" si="112"/>
        <v>-1.0237116277730978E-16</v>
      </c>
      <c r="E718" s="6">
        <f t="shared" si="112"/>
        <v>-1.1549371664739535E-84</v>
      </c>
      <c r="F718" s="6">
        <f t="shared" si="112"/>
        <v>-6.7259586933313522E-200</v>
      </c>
      <c r="G718" s="6">
        <f t="shared" si="112"/>
        <v>0</v>
      </c>
      <c r="H718" s="6">
        <f t="shared" si="112"/>
        <v>0</v>
      </c>
      <c r="I718" s="6">
        <f t="shared" si="112"/>
        <v>0</v>
      </c>
      <c r="J718" s="6">
        <f t="shared" si="112"/>
        <v>0</v>
      </c>
      <c r="K718" s="6">
        <f t="shared" si="112"/>
        <v>0</v>
      </c>
      <c r="L718" s="6">
        <f t="shared" si="112"/>
        <v>0</v>
      </c>
      <c r="M718" s="6">
        <f t="shared" si="112"/>
        <v>0</v>
      </c>
      <c r="N718" s="6">
        <f t="shared" si="112"/>
        <v>0</v>
      </c>
      <c r="O718" s="6">
        <f t="shared" si="112"/>
        <v>0</v>
      </c>
      <c r="P718" s="6">
        <f t="shared" si="112"/>
        <v>0</v>
      </c>
      <c r="Q718" s="6">
        <f t="shared" si="112"/>
        <v>0</v>
      </c>
      <c r="R718" s="6">
        <f t="shared" si="112"/>
        <v>0</v>
      </c>
      <c r="S718" s="6">
        <f t="shared" si="112"/>
        <v>0</v>
      </c>
      <c r="T718" s="6">
        <f t="shared" si="111"/>
        <v>0</v>
      </c>
      <c r="U718" s="6">
        <f t="shared" si="111"/>
        <v>0</v>
      </c>
      <c r="V718" s="6">
        <f t="shared" si="111"/>
        <v>0</v>
      </c>
      <c r="W718" s="6">
        <f t="shared" si="111"/>
        <v>0</v>
      </c>
    </row>
    <row r="719" spans="1:23">
      <c r="A719" s="5">
        <f t="shared" si="114"/>
        <v>0.71000000000000052</v>
      </c>
      <c r="B719" s="10">
        <f t="shared" si="113"/>
        <v>-8.3700614085629362E-17</v>
      </c>
      <c r="D719" s="6">
        <f t="shared" si="112"/>
        <v>-8.3700614085629362E-17</v>
      </c>
      <c r="E719" s="6">
        <f t="shared" si="112"/>
        <v>-4.95842417065709E-85</v>
      </c>
      <c r="F719" s="6">
        <f t="shared" si="112"/>
        <v>-9.8720710188210859E-201</v>
      </c>
      <c r="G719" s="6">
        <f t="shared" si="112"/>
        <v>0</v>
      </c>
      <c r="H719" s="6">
        <f t="shared" si="112"/>
        <v>0</v>
      </c>
      <c r="I719" s="6">
        <f t="shared" si="112"/>
        <v>0</v>
      </c>
      <c r="J719" s="6">
        <f t="shared" si="112"/>
        <v>0</v>
      </c>
      <c r="K719" s="6">
        <f t="shared" si="112"/>
        <v>0</v>
      </c>
      <c r="L719" s="6">
        <f t="shared" si="112"/>
        <v>0</v>
      </c>
      <c r="M719" s="6">
        <f t="shared" si="112"/>
        <v>0</v>
      </c>
      <c r="N719" s="6">
        <f t="shared" si="112"/>
        <v>0</v>
      </c>
      <c r="O719" s="6">
        <f t="shared" si="112"/>
        <v>0</v>
      </c>
      <c r="P719" s="6">
        <f t="shared" si="112"/>
        <v>0</v>
      </c>
      <c r="Q719" s="6">
        <f t="shared" si="112"/>
        <v>0</v>
      </c>
      <c r="R719" s="6">
        <f t="shared" si="112"/>
        <v>0</v>
      </c>
      <c r="S719" s="6">
        <f t="shared" si="112"/>
        <v>0</v>
      </c>
      <c r="T719" s="6">
        <f t="shared" si="111"/>
        <v>0</v>
      </c>
      <c r="U719" s="6">
        <f t="shared" si="111"/>
        <v>0</v>
      </c>
      <c r="V719" s="6">
        <f t="shared" si="111"/>
        <v>0</v>
      </c>
      <c r="W719" s="6">
        <f t="shared" si="111"/>
        <v>0</v>
      </c>
    </row>
    <row r="720" spans="1:23">
      <c r="A720" s="5">
        <f t="shared" si="114"/>
        <v>0.71100000000000052</v>
      </c>
      <c r="B720" s="10">
        <f t="shared" si="113"/>
        <v>-6.8376280970440137E-17</v>
      </c>
      <c r="D720" s="6">
        <f t="shared" si="112"/>
        <v>-6.8376280970440137E-17</v>
      </c>
      <c r="E720" s="6">
        <f t="shared" si="112"/>
        <v>-2.1214574133096154E-85</v>
      </c>
      <c r="F720" s="6">
        <f t="shared" si="112"/>
        <v>-1.4378035428077679E-201</v>
      </c>
      <c r="G720" s="6">
        <f t="shared" si="112"/>
        <v>0</v>
      </c>
      <c r="H720" s="6">
        <f t="shared" si="112"/>
        <v>0</v>
      </c>
      <c r="I720" s="6">
        <f t="shared" si="112"/>
        <v>0</v>
      </c>
      <c r="J720" s="6">
        <f t="shared" si="112"/>
        <v>0</v>
      </c>
      <c r="K720" s="6">
        <f t="shared" si="112"/>
        <v>0</v>
      </c>
      <c r="L720" s="6">
        <f t="shared" si="112"/>
        <v>0</v>
      </c>
      <c r="M720" s="6">
        <f t="shared" si="112"/>
        <v>0</v>
      </c>
      <c r="N720" s="6">
        <f t="shared" si="112"/>
        <v>0</v>
      </c>
      <c r="O720" s="6">
        <f t="shared" si="112"/>
        <v>0</v>
      </c>
      <c r="P720" s="6">
        <f t="shared" si="112"/>
        <v>0</v>
      </c>
      <c r="Q720" s="6">
        <f t="shared" si="112"/>
        <v>0</v>
      </c>
      <c r="R720" s="6">
        <f t="shared" si="112"/>
        <v>0</v>
      </c>
      <c r="S720" s="6">
        <f t="shared" si="112"/>
        <v>0</v>
      </c>
      <c r="T720" s="6">
        <f t="shared" si="111"/>
        <v>0</v>
      </c>
      <c r="U720" s="6">
        <f t="shared" si="111"/>
        <v>0</v>
      </c>
      <c r="V720" s="6">
        <f t="shared" si="111"/>
        <v>0</v>
      </c>
      <c r="W720" s="6">
        <f t="shared" si="111"/>
        <v>0</v>
      </c>
    </row>
    <row r="721" spans="1:23">
      <c r="A721" s="5">
        <f t="shared" si="114"/>
        <v>0.71200000000000052</v>
      </c>
      <c r="B721" s="10">
        <f t="shared" si="113"/>
        <v>-5.5809307649053668E-17</v>
      </c>
      <c r="D721" s="6">
        <f t="shared" si="112"/>
        <v>-5.5809307649053668E-17</v>
      </c>
      <c r="E721" s="6">
        <f t="shared" si="112"/>
        <v>-9.0453274638822843E-86</v>
      </c>
      <c r="F721" s="6">
        <f t="shared" si="112"/>
        <v>-2.0778517260201499E-202</v>
      </c>
      <c r="G721" s="6">
        <f t="shared" si="112"/>
        <v>0</v>
      </c>
      <c r="H721" s="6">
        <f t="shared" si="112"/>
        <v>0</v>
      </c>
      <c r="I721" s="6">
        <f t="shared" si="112"/>
        <v>0</v>
      </c>
      <c r="J721" s="6">
        <f t="shared" si="112"/>
        <v>0</v>
      </c>
      <c r="K721" s="6">
        <f t="shared" si="112"/>
        <v>0</v>
      </c>
      <c r="L721" s="6">
        <f t="shared" si="112"/>
        <v>0</v>
      </c>
      <c r="M721" s="6">
        <f t="shared" si="112"/>
        <v>0</v>
      </c>
      <c r="N721" s="6">
        <f t="shared" si="112"/>
        <v>0</v>
      </c>
      <c r="O721" s="6">
        <f t="shared" si="112"/>
        <v>0</v>
      </c>
      <c r="P721" s="6">
        <f t="shared" si="112"/>
        <v>0</v>
      </c>
      <c r="Q721" s="6">
        <f t="shared" si="112"/>
        <v>0</v>
      </c>
      <c r="R721" s="6">
        <f t="shared" si="112"/>
        <v>0</v>
      </c>
      <c r="S721" s="6">
        <f t="shared" si="112"/>
        <v>0</v>
      </c>
      <c r="T721" s="6">
        <f t="shared" si="111"/>
        <v>0</v>
      </c>
      <c r="U721" s="6">
        <f t="shared" si="111"/>
        <v>0</v>
      </c>
      <c r="V721" s="6">
        <f t="shared" si="111"/>
        <v>0</v>
      </c>
      <c r="W721" s="6">
        <f t="shared" si="111"/>
        <v>0</v>
      </c>
    </row>
    <row r="722" spans="1:23">
      <c r="A722" s="5">
        <f t="shared" si="114"/>
        <v>0.71300000000000052</v>
      </c>
      <c r="B722" s="10">
        <f t="shared" si="113"/>
        <v>-4.5512492565465952E-17</v>
      </c>
      <c r="D722" s="6">
        <f t="shared" si="112"/>
        <v>-4.5512492565465952E-17</v>
      </c>
      <c r="E722" s="6">
        <f t="shared" si="112"/>
        <v>-3.8433292419356705E-86</v>
      </c>
      <c r="F722" s="6">
        <f t="shared" si="112"/>
        <v>-2.9794750379153361E-203</v>
      </c>
      <c r="G722" s="6">
        <f t="shared" si="112"/>
        <v>0</v>
      </c>
      <c r="H722" s="6">
        <f t="shared" si="112"/>
        <v>0</v>
      </c>
      <c r="I722" s="6">
        <f t="shared" si="112"/>
        <v>0</v>
      </c>
      <c r="J722" s="6">
        <f t="shared" si="112"/>
        <v>0</v>
      </c>
      <c r="K722" s="6">
        <f t="shared" si="112"/>
        <v>0</v>
      </c>
      <c r="L722" s="6">
        <f t="shared" si="112"/>
        <v>0</v>
      </c>
      <c r="M722" s="6">
        <f t="shared" si="112"/>
        <v>0</v>
      </c>
      <c r="N722" s="6">
        <f t="shared" si="112"/>
        <v>0</v>
      </c>
      <c r="O722" s="6">
        <f t="shared" si="112"/>
        <v>0</v>
      </c>
      <c r="P722" s="6">
        <f t="shared" si="112"/>
        <v>0</v>
      </c>
      <c r="Q722" s="6">
        <f t="shared" si="112"/>
        <v>0</v>
      </c>
      <c r="R722" s="6">
        <f t="shared" si="112"/>
        <v>0</v>
      </c>
      <c r="S722" s="6">
        <f t="shared" si="112"/>
        <v>0</v>
      </c>
      <c r="T722" s="6">
        <f t="shared" si="111"/>
        <v>0</v>
      </c>
      <c r="U722" s="6">
        <f t="shared" si="111"/>
        <v>0</v>
      </c>
      <c r="V722" s="6">
        <f t="shared" si="111"/>
        <v>0</v>
      </c>
      <c r="W722" s="6">
        <f t="shared" si="111"/>
        <v>0</v>
      </c>
    </row>
    <row r="723" spans="1:23">
      <c r="A723" s="5">
        <f t="shared" si="114"/>
        <v>0.71400000000000052</v>
      </c>
      <c r="B723" s="10">
        <f t="shared" si="113"/>
        <v>-3.7083090993514222E-17</v>
      </c>
      <c r="D723" s="6">
        <f t="shared" si="112"/>
        <v>-3.7083090993514222E-17</v>
      </c>
      <c r="E723" s="6">
        <f t="shared" si="112"/>
        <v>-1.6273395104206925E-86</v>
      </c>
      <c r="F723" s="6">
        <f t="shared" si="112"/>
        <v>-4.2389818497550928E-204</v>
      </c>
      <c r="G723" s="6">
        <f t="shared" si="112"/>
        <v>0</v>
      </c>
      <c r="H723" s="6">
        <f t="shared" si="112"/>
        <v>0</v>
      </c>
      <c r="I723" s="6">
        <f t="shared" si="112"/>
        <v>0</v>
      </c>
      <c r="J723" s="6">
        <f t="shared" si="112"/>
        <v>0</v>
      </c>
      <c r="K723" s="6">
        <f t="shared" si="112"/>
        <v>0</v>
      </c>
      <c r="L723" s="6">
        <f t="shared" si="112"/>
        <v>0</v>
      </c>
      <c r="M723" s="6">
        <f t="shared" si="112"/>
        <v>0</v>
      </c>
      <c r="N723" s="6">
        <f t="shared" si="112"/>
        <v>0</v>
      </c>
      <c r="O723" s="6">
        <f t="shared" si="112"/>
        <v>0</v>
      </c>
      <c r="P723" s="6">
        <f t="shared" si="112"/>
        <v>0</v>
      </c>
      <c r="Q723" s="6">
        <f t="shared" si="112"/>
        <v>0</v>
      </c>
      <c r="R723" s="6">
        <f t="shared" si="112"/>
        <v>0</v>
      </c>
      <c r="S723" s="6">
        <f t="shared" ref="S723:W738" si="115">EXP($A723-S$4*EXP(4*$A723))*(-64*S$4^3*EXP(12*$A723) +240*S$4^2*EXP(8*$A723)-120*S$4*EXP(4*$A723))</f>
        <v>0</v>
      </c>
      <c r="T723" s="6">
        <f t="shared" si="115"/>
        <v>0</v>
      </c>
      <c r="U723" s="6">
        <f t="shared" si="115"/>
        <v>0</v>
      </c>
      <c r="V723" s="6">
        <f t="shared" si="115"/>
        <v>0</v>
      </c>
      <c r="W723" s="6">
        <f t="shared" si="115"/>
        <v>0</v>
      </c>
    </row>
    <row r="724" spans="1:23">
      <c r="A724" s="5">
        <f t="shared" si="114"/>
        <v>0.71500000000000052</v>
      </c>
      <c r="B724" s="10">
        <f t="shared" si="113"/>
        <v>-3.0188465561818814E-17</v>
      </c>
      <c r="D724" s="6">
        <f t="shared" ref="D724:S739" si="116">EXP($A724-D$4*EXP(4*$A724))*(-64*D$4^3*EXP(12*$A724) +240*D$4^2*EXP(8*$A724)-120*D$4*EXP(4*$A724))</f>
        <v>-3.0188465561818814E-17</v>
      </c>
      <c r="E724" s="6">
        <f t="shared" si="116"/>
        <v>-6.8664137297176531E-87</v>
      </c>
      <c r="F724" s="6">
        <f t="shared" si="116"/>
        <v>-5.9836520364827922E-205</v>
      </c>
      <c r="G724" s="6">
        <f t="shared" si="116"/>
        <v>0</v>
      </c>
      <c r="H724" s="6">
        <f t="shared" si="116"/>
        <v>0</v>
      </c>
      <c r="I724" s="6">
        <f t="shared" si="116"/>
        <v>0</v>
      </c>
      <c r="J724" s="6">
        <f t="shared" si="116"/>
        <v>0</v>
      </c>
      <c r="K724" s="6">
        <f t="shared" si="116"/>
        <v>0</v>
      </c>
      <c r="L724" s="6">
        <f t="shared" si="116"/>
        <v>0</v>
      </c>
      <c r="M724" s="6">
        <f t="shared" si="116"/>
        <v>0</v>
      </c>
      <c r="N724" s="6">
        <f t="shared" si="116"/>
        <v>0</v>
      </c>
      <c r="O724" s="6">
        <f t="shared" si="116"/>
        <v>0</v>
      </c>
      <c r="P724" s="6">
        <f t="shared" si="116"/>
        <v>0</v>
      </c>
      <c r="Q724" s="6">
        <f t="shared" si="116"/>
        <v>0</v>
      </c>
      <c r="R724" s="6">
        <f t="shared" si="116"/>
        <v>0</v>
      </c>
      <c r="S724" s="6">
        <f t="shared" si="116"/>
        <v>0</v>
      </c>
      <c r="T724" s="6">
        <f t="shared" si="115"/>
        <v>0</v>
      </c>
      <c r="U724" s="6">
        <f t="shared" si="115"/>
        <v>0</v>
      </c>
      <c r="V724" s="6">
        <f t="shared" si="115"/>
        <v>0</v>
      </c>
      <c r="W724" s="6">
        <f t="shared" si="115"/>
        <v>0</v>
      </c>
    </row>
    <row r="725" spans="1:23">
      <c r="A725" s="5">
        <f t="shared" si="114"/>
        <v>0.71600000000000052</v>
      </c>
      <c r="B725" s="10">
        <f t="shared" si="113"/>
        <v>-2.455412363080916E-17</v>
      </c>
      <c r="D725" s="6">
        <f t="shared" si="116"/>
        <v>-2.455412363080916E-17</v>
      </c>
      <c r="E725" s="6">
        <f t="shared" si="116"/>
        <v>-2.8870672555093447E-87</v>
      </c>
      <c r="F725" s="6">
        <f t="shared" si="116"/>
        <v>-8.3799297152086083E-206</v>
      </c>
      <c r="G725" s="6">
        <f t="shared" si="116"/>
        <v>0</v>
      </c>
      <c r="H725" s="6">
        <f t="shared" si="116"/>
        <v>0</v>
      </c>
      <c r="I725" s="6">
        <f t="shared" si="116"/>
        <v>0</v>
      </c>
      <c r="J725" s="6">
        <f t="shared" si="116"/>
        <v>0</v>
      </c>
      <c r="K725" s="6">
        <f t="shared" si="116"/>
        <v>0</v>
      </c>
      <c r="L725" s="6">
        <f t="shared" si="116"/>
        <v>0</v>
      </c>
      <c r="M725" s="6">
        <f t="shared" si="116"/>
        <v>0</v>
      </c>
      <c r="N725" s="6">
        <f t="shared" si="116"/>
        <v>0</v>
      </c>
      <c r="O725" s="6">
        <f t="shared" si="116"/>
        <v>0</v>
      </c>
      <c r="P725" s="6">
        <f t="shared" si="116"/>
        <v>0</v>
      </c>
      <c r="Q725" s="6">
        <f t="shared" si="116"/>
        <v>0</v>
      </c>
      <c r="R725" s="6">
        <f t="shared" si="116"/>
        <v>0</v>
      </c>
      <c r="S725" s="6">
        <f t="shared" si="116"/>
        <v>0</v>
      </c>
      <c r="T725" s="6">
        <f t="shared" si="115"/>
        <v>0</v>
      </c>
      <c r="U725" s="6">
        <f t="shared" si="115"/>
        <v>0</v>
      </c>
      <c r="V725" s="6">
        <f t="shared" si="115"/>
        <v>0</v>
      </c>
      <c r="W725" s="6">
        <f t="shared" si="115"/>
        <v>0</v>
      </c>
    </row>
    <row r="726" spans="1:23">
      <c r="A726" s="5">
        <f t="shared" si="114"/>
        <v>0.71700000000000053</v>
      </c>
      <c r="B726" s="10">
        <f t="shared" si="113"/>
        <v>-1.9953753322008682E-17</v>
      </c>
      <c r="D726" s="6">
        <f t="shared" si="116"/>
        <v>-1.9953753322008682E-17</v>
      </c>
      <c r="E726" s="6">
        <f t="shared" si="116"/>
        <v>-1.2096308591805385E-87</v>
      </c>
      <c r="F726" s="6">
        <f t="shared" si="116"/>
        <v>-1.1643135302696495E-206</v>
      </c>
      <c r="G726" s="6">
        <f t="shared" si="116"/>
        <v>0</v>
      </c>
      <c r="H726" s="6">
        <f t="shared" si="116"/>
        <v>0</v>
      </c>
      <c r="I726" s="6">
        <f t="shared" si="116"/>
        <v>0</v>
      </c>
      <c r="J726" s="6">
        <f t="shared" si="116"/>
        <v>0</v>
      </c>
      <c r="K726" s="6">
        <f t="shared" si="116"/>
        <v>0</v>
      </c>
      <c r="L726" s="6">
        <f t="shared" si="116"/>
        <v>0</v>
      </c>
      <c r="M726" s="6">
        <f t="shared" si="116"/>
        <v>0</v>
      </c>
      <c r="N726" s="6">
        <f t="shared" si="116"/>
        <v>0</v>
      </c>
      <c r="O726" s="6">
        <f t="shared" si="116"/>
        <v>0</v>
      </c>
      <c r="P726" s="6">
        <f t="shared" si="116"/>
        <v>0</v>
      </c>
      <c r="Q726" s="6">
        <f t="shared" si="116"/>
        <v>0</v>
      </c>
      <c r="R726" s="6">
        <f t="shared" si="116"/>
        <v>0</v>
      </c>
      <c r="S726" s="6">
        <f t="shared" si="116"/>
        <v>0</v>
      </c>
      <c r="T726" s="6">
        <f t="shared" si="115"/>
        <v>0</v>
      </c>
      <c r="U726" s="6">
        <f t="shared" si="115"/>
        <v>0</v>
      </c>
      <c r="V726" s="6">
        <f t="shared" si="115"/>
        <v>0</v>
      </c>
      <c r="W726" s="6">
        <f t="shared" si="115"/>
        <v>0</v>
      </c>
    </row>
    <row r="727" spans="1:23">
      <c r="A727" s="5">
        <f t="shared" si="114"/>
        <v>0.71800000000000053</v>
      </c>
      <c r="B727" s="10">
        <f t="shared" si="113"/>
        <v>-1.6200931645608061E-17</v>
      </c>
      <c r="D727" s="6">
        <f t="shared" si="116"/>
        <v>-1.6200931645608061E-17</v>
      </c>
      <c r="E727" s="6">
        <f t="shared" si="116"/>
        <v>-5.0502363390704242E-88</v>
      </c>
      <c r="F727" s="6">
        <f t="shared" si="116"/>
        <v>-1.6048750670264695E-207</v>
      </c>
      <c r="G727" s="6">
        <f t="shared" si="116"/>
        <v>0</v>
      </c>
      <c r="H727" s="6">
        <f t="shared" si="116"/>
        <v>0</v>
      </c>
      <c r="I727" s="6">
        <f t="shared" si="116"/>
        <v>0</v>
      </c>
      <c r="J727" s="6">
        <f t="shared" si="116"/>
        <v>0</v>
      </c>
      <c r="K727" s="6">
        <f t="shared" si="116"/>
        <v>0</v>
      </c>
      <c r="L727" s="6">
        <f t="shared" si="116"/>
        <v>0</v>
      </c>
      <c r="M727" s="6">
        <f t="shared" si="116"/>
        <v>0</v>
      </c>
      <c r="N727" s="6">
        <f t="shared" si="116"/>
        <v>0</v>
      </c>
      <c r="O727" s="6">
        <f t="shared" si="116"/>
        <v>0</v>
      </c>
      <c r="P727" s="6">
        <f t="shared" si="116"/>
        <v>0</v>
      </c>
      <c r="Q727" s="6">
        <f t="shared" si="116"/>
        <v>0</v>
      </c>
      <c r="R727" s="6">
        <f t="shared" si="116"/>
        <v>0</v>
      </c>
      <c r="S727" s="6">
        <f t="shared" si="116"/>
        <v>0</v>
      </c>
      <c r="T727" s="6">
        <f t="shared" si="115"/>
        <v>0</v>
      </c>
      <c r="U727" s="6">
        <f t="shared" si="115"/>
        <v>0</v>
      </c>
      <c r="V727" s="6">
        <f t="shared" si="115"/>
        <v>0</v>
      </c>
      <c r="W727" s="6">
        <f t="shared" si="115"/>
        <v>0</v>
      </c>
    </row>
    <row r="728" spans="1:23">
      <c r="A728" s="5">
        <f t="shared" si="114"/>
        <v>0.71900000000000053</v>
      </c>
      <c r="B728" s="10">
        <f t="shared" si="113"/>
        <v>-1.3142230275763999E-17</v>
      </c>
      <c r="D728" s="6">
        <f t="shared" si="116"/>
        <v>-1.3142230275763999E-17</v>
      </c>
      <c r="E728" s="6">
        <f t="shared" si="116"/>
        <v>-2.1010059187927671E-88</v>
      </c>
      <c r="F728" s="6">
        <f t="shared" si="116"/>
        <v>-2.1945241914241886E-208</v>
      </c>
      <c r="G728" s="6">
        <f t="shared" si="116"/>
        <v>0</v>
      </c>
      <c r="H728" s="6">
        <f t="shared" si="116"/>
        <v>0</v>
      </c>
      <c r="I728" s="6">
        <f t="shared" si="116"/>
        <v>0</v>
      </c>
      <c r="J728" s="6">
        <f t="shared" si="116"/>
        <v>0</v>
      </c>
      <c r="K728" s="6">
        <f t="shared" si="116"/>
        <v>0</v>
      </c>
      <c r="L728" s="6">
        <f t="shared" si="116"/>
        <v>0</v>
      </c>
      <c r="M728" s="6">
        <f t="shared" si="116"/>
        <v>0</v>
      </c>
      <c r="N728" s="6">
        <f t="shared" si="116"/>
        <v>0</v>
      </c>
      <c r="O728" s="6">
        <f t="shared" si="116"/>
        <v>0</v>
      </c>
      <c r="P728" s="6">
        <f t="shared" si="116"/>
        <v>0</v>
      </c>
      <c r="Q728" s="6">
        <f t="shared" si="116"/>
        <v>0</v>
      </c>
      <c r="R728" s="6">
        <f t="shared" si="116"/>
        <v>0</v>
      </c>
      <c r="S728" s="6">
        <f t="shared" si="116"/>
        <v>0</v>
      </c>
      <c r="T728" s="6">
        <f t="shared" si="115"/>
        <v>0</v>
      </c>
      <c r="U728" s="6">
        <f t="shared" si="115"/>
        <v>0</v>
      </c>
      <c r="V728" s="6">
        <f t="shared" si="115"/>
        <v>0</v>
      </c>
      <c r="W728" s="6">
        <f t="shared" si="115"/>
        <v>0</v>
      </c>
    </row>
    <row r="729" spans="1:23">
      <c r="A729" s="5">
        <f t="shared" si="114"/>
        <v>0.72000000000000053</v>
      </c>
      <c r="B729" s="10">
        <f t="shared" si="113"/>
        <v>-1.0651488521180543E-17</v>
      </c>
      <c r="D729" s="6">
        <f t="shared" si="116"/>
        <v>-1.0651488521180543E-17</v>
      </c>
      <c r="E729" s="6">
        <f t="shared" si="116"/>
        <v>-8.7095034030360506E-89</v>
      </c>
      <c r="F729" s="6">
        <f t="shared" si="116"/>
        <v>-2.9768260422424473E-209</v>
      </c>
      <c r="G729" s="6">
        <f t="shared" si="116"/>
        <v>0</v>
      </c>
      <c r="H729" s="6">
        <f t="shared" si="116"/>
        <v>0</v>
      </c>
      <c r="I729" s="6">
        <f t="shared" si="116"/>
        <v>0</v>
      </c>
      <c r="J729" s="6">
        <f t="shared" si="116"/>
        <v>0</v>
      </c>
      <c r="K729" s="6">
        <f t="shared" si="116"/>
        <v>0</v>
      </c>
      <c r="L729" s="6">
        <f t="shared" si="116"/>
        <v>0</v>
      </c>
      <c r="M729" s="6">
        <f t="shared" si="116"/>
        <v>0</v>
      </c>
      <c r="N729" s="6">
        <f t="shared" si="116"/>
        <v>0</v>
      </c>
      <c r="O729" s="6">
        <f t="shared" si="116"/>
        <v>0</v>
      </c>
      <c r="P729" s="6">
        <f t="shared" si="116"/>
        <v>0</v>
      </c>
      <c r="Q729" s="6">
        <f t="shared" si="116"/>
        <v>0</v>
      </c>
      <c r="R729" s="6">
        <f t="shared" si="116"/>
        <v>0</v>
      </c>
      <c r="S729" s="6">
        <f t="shared" si="116"/>
        <v>0</v>
      </c>
      <c r="T729" s="6">
        <f t="shared" si="115"/>
        <v>0</v>
      </c>
      <c r="U729" s="6">
        <f t="shared" si="115"/>
        <v>0</v>
      </c>
      <c r="V729" s="6">
        <f t="shared" si="115"/>
        <v>0</v>
      </c>
      <c r="W729" s="6">
        <f t="shared" si="115"/>
        <v>0</v>
      </c>
    </row>
    <row r="730" spans="1:23">
      <c r="A730" s="5">
        <f t="shared" si="114"/>
        <v>0.72100000000000053</v>
      </c>
      <c r="B730" s="10">
        <f t="shared" si="113"/>
        <v>-8.6250601583662333E-18</v>
      </c>
      <c r="D730" s="6">
        <f t="shared" si="116"/>
        <v>-8.6250601583662333E-18</v>
      </c>
      <c r="E730" s="6">
        <f t="shared" si="116"/>
        <v>-3.5975252037919107E-89</v>
      </c>
      <c r="F730" s="6">
        <f t="shared" si="116"/>
        <v>-4.005590140402439E-210</v>
      </c>
      <c r="G730" s="6">
        <f t="shared" si="116"/>
        <v>0</v>
      </c>
      <c r="H730" s="6">
        <f t="shared" si="116"/>
        <v>0</v>
      </c>
      <c r="I730" s="6">
        <f t="shared" si="116"/>
        <v>0</v>
      </c>
      <c r="J730" s="6">
        <f t="shared" si="116"/>
        <v>0</v>
      </c>
      <c r="K730" s="6">
        <f t="shared" si="116"/>
        <v>0</v>
      </c>
      <c r="L730" s="6">
        <f t="shared" si="116"/>
        <v>0</v>
      </c>
      <c r="M730" s="6">
        <f t="shared" si="116"/>
        <v>0</v>
      </c>
      <c r="N730" s="6">
        <f t="shared" si="116"/>
        <v>0</v>
      </c>
      <c r="O730" s="6">
        <f t="shared" si="116"/>
        <v>0</v>
      </c>
      <c r="P730" s="6">
        <f t="shared" si="116"/>
        <v>0</v>
      </c>
      <c r="Q730" s="6">
        <f t="shared" si="116"/>
        <v>0</v>
      </c>
      <c r="R730" s="6">
        <f t="shared" si="116"/>
        <v>0</v>
      </c>
      <c r="S730" s="6">
        <f t="shared" si="116"/>
        <v>0</v>
      </c>
      <c r="T730" s="6">
        <f t="shared" si="115"/>
        <v>0</v>
      </c>
      <c r="U730" s="6">
        <f t="shared" si="115"/>
        <v>0</v>
      </c>
      <c r="V730" s="6">
        <f t="shared" si="115"/>
        <v>0</v>
      </c>
      <c r="W730" s="6">
        <f t="shared" si="115"/>
        <v>0</v>
      </c>
    </row>
    <row r="731" spans="1:23">
      <c r="A731" s="5">
        <f t="shared" si="114"/>
        <v>0.72200000000000053</v>
      </c>
      <c r="B731" s="10">
        <f t="shared" si="113"/>
        <v>-6.9778720831771089E-18</v>
      </c>
      <c r="D731" s="6">
        <f t="shared" si="116"/>
        <v>-6.9778720831771089E-18</v>
      </c>
      <c r="E731" s="6">
        <f t="shared" si="116"/>
        <v>-1.4806499552722572E-89</v>
      </c>
      <c r="F731" s="6">
        <f t="shared" si="116"/>
        <v>-5.3464499300367149E-211</v>
      </c>
      <c r="G731" s="6">
        <f t="shared" si="116"/>
        <v>0</v>
      </c>
      <c r="H731" s="6">
        <f t="shared" si="116"/>
        <v>0</v>
      </c>
      <c r="I731" s="6">
        <f t="shared" si="116"/>
        <v>0</v>
      </c>
      <c r="J731" s="6">
        <f t="shared" si="116"/>
        <v>0</v>
      </c>
      <c r="K731" s="6">
        <f t="shared" si="116"/>
        <v>0</v>
      </c>
      <c r="L731" s="6">
        <f t="shared" si="116"/>
        <v>0</v>
      </c>
      <c r="M731" s="6">
        <f t="shared" si="116"/>
        <v>0</v>
      </c>
      <c r="N731" s="6">
        <f t="shared" si="116"/>
        <v>0</v>
      </c>
      <c r="O731" s="6">
        <f t="shared" si="116"/>
        <v>0</v>
      </c>
      <c r="P731" s="6">
        <f t="shared" si="116"/>
        <v>0</v>
      </c>
      <c r="Q731" s="6">
        <f t="shared" si="116"/>
        <v>0</v>
      </c>
      <c r="R731" s="6">
        <f t="shared" si="116"/>
        <v>0</v>
      </c>
      <c r="S731" s="6">
        <f t="shared" si="116"/>
        <v>0</v>
      </c>
      <c r="T731" s="6">
        <f t="shared" si="115"/>
        <v>0</v>
      </c>
      <c r="U731" s="6">
        <f t="shared" si="115"/>
        <v>0</v>
      </c>
      <c r="V731" s="6">
        <f t="shared" si="115"/>
        <v>0</v>
      </c>
      <c r="W731" s="6">
        <f t="shared" si="115"/>
        <v>0</v>
      </c>
    </row>
    <row r="732" spans="1:23">
      <c r="A732" s="5">
        <f t="shared" si="114"/>
        <v>0.72300000000000053</v>
      </c>
      <c r="B732" s="10">
        <f t="shared" si="113"/>
        <v>-5.6401590847970147E-18</v>
      </c>
      <c r="D732" s="6">
        <f t="shared" si="116"/>
        <v>-5.6401590847970147E-18</v>
      </c>
      <c r="E732" s="6">
        <f t="shared" si="116"/>
        <v>-6.0720143867029453E-90</v>
      </c>
      <c r="F732" s="6">
        <f t="shared" si="116"/>
        <v>-7.0784204580676482E-212</v>
      </c>
      <c r="G732" s="6">
        <f t="shared" si="116"/>
        <v>0</v>
      </c>
      <c r="H732" s="6">
        <f t="shared" si="116"/>
        <v>0</v>
      </c>
      <c r="I732" s="6">
        <f t="shared" si="116"/>
        <v>0</v>
      </c>
      <c r="J732" s="6">
        <f t="shared" si="116"/>
        <v>0</v>
      </c>
      <c r="K732" s="6">
        <f t="shared" si="116"/>
        <v>0</v>
      </c>
      <c r="L732" s="6">
        <f t="shared" si="116"/>
        <v>0</v>
      </c>
      <c r="M732" s="6">
        <f t="shared" si="116"/>
        <v>0</v>
      </c>
      <c r="N732" s="6">
        <f t="shared" si="116"/>
        <v>0</v>
      </c>
      <c r="O732" s="6">
        <f t="shared" si="116"/>
        <v>0</v>
      </c>
      <c r="P732" s="6">
        <f t="shared" si="116"/>
        <v>0</v>
      </c>
      <c r="Q732" s="6">
        <f t="shared" si="116"/>
        <v>0</v>
      </c>
      <c r="R732" s="6">
        <f t="shared" si="116"/>
        <v>0</v>
      </c>
      <c r="S732" s="6">
        <f t="shared" si="116"/>
        <v>0</v>
      </c>
      <c r="T732" s="6">
        <f t="shared" si="115"/>
        <v>0</v>
      </c>
      <c r="U732" s="6">
        <f t="shared" si="115"/>
        <v>0</v>
      </c>
      <c r="V732" s="6">
        <f t="shared" si="115"/>
        <v>0</v>
      </c>
      <c r="W732" s="6">
        <f t="shared" si="115"/>
        <v>0</v>
      </c>
    </row>
    <row r="733" spans="1:23">
      <c r="A733" s="5">
        <f t="shared" si="114"/>
        <v>0.72400000000000053</v>
      </c>
      <c r="B733" s="10">
        <f t="shared" si="113"/>
        <v>-4.5547612146009776E-18</v>
      </c>
      <c r="D733" s="6">
        <f t="shared" si="116"/>
        <v>-4.5547612146009776E-18</v>
      </c>
      <c r="E733" s="6">
        <f t="shared" si="116"/>
        <v>-2.4810684325917079E-90</v>
      </c>
      <c r="F733" s="6">
        <f t="shared" si="116"/>
        <v>-9.295332417400255E-213</v>
      </c>
      <c r="G733" s="6">
        <f t="shared" si="116"/>
        <v>0</v>
      </c>
      <c r="H733" s="6">
        <f t="shared" si="116"/>
        <v>0</v>
      </c>
      <c r="I733" s="6">
        <f t="shared" si="116"/>
        <v>0</v>
      </c>
      <c r="J733" s="6">
        <f t="shared" si="116"/>
        <v>0</v>
      </c>
      <c r="K733" s="6">
        <f t="shared" si="116"/>
        <v>0</v>
      </c>
      <c r="L733" s="6">
        <f t="shared" si="116"/>
        <v>0</v>
      </c>
      <c r="M733" s="6">
        <f t="shared" si="116"/>
        <v>0</v>
      </c>
      <c r="N733" s="6">
        <f t="shared" si="116"/>
        <v>0</v>
      </c>
      <c r="O733" s="6">
        <f t="shared" si="116"/>
        <v>0</v>
      </c>
      <c r="P733" s="6">
        <f t="shared" si="116"/>
        <v>0</v>
      </c>
      <c r="Q733" s="6">
        <f t="shared" si="116"/>
        <v>0</v>
      </c>
      <c r="R733" s="6">
        <f t="shared" si="116"/>
        <v>0</v>
      </c>
      <c r="S733" s="6">
        <f t="shared" si="116"/>
        <v>0</v>
      </c>
      <c r="T733" s="6">
        <f t="shared" si="115"/>
        <v>0</v>
      </c>
      <c r="U733" s="6">
        <f t="shared" si="115"/>
        <v>0</v>
      </c>
      <c r="V733" s="6">
        <f t="shared" si="115"/>
        <v>0</v>
      </c>
      <c r="W733" s="6">
        <f t="shared" si="115"/>
        <v>0</v>
      </c>
    </row>
    <row r="734" spans="1:23">
      <c r="A734" s="5">
        <f t="shared" si="114"/>
        <v>0.72500000000000053</v>
      </c>
      <c r="B734" s="10">
        <f t="shared" si="113"/>
        <v>-3.674888856349203E-18</v>
      </c>
      <c r="D734" s="6">
        <f t="shared" si="116"/>
        <v>-3.674888856349203E-18</v>
      </c>
      <c r="E734" s="6">
        <f t="shared" si="116"/>
        <v>-1.0100990021645881E-90</v>
      </c>
      <c r="F734" s="6">
        <f t="shared" si="116"/>
        <v>-1.2107013173895797E-213</v>
      </c>
      <c r="G734" s="6">
        <f t="shared" si="116"/>
        <v>0</v>
      </c>
      <c r="H734" s="6">
        <f t="shared" si="116"/>
        <v>0</v>
      </c>
      <c r="I734" s="6">
        <f t="shared" si="116"/>
        <v>0</v>
      </c>
      <c r="J734" s="6">
        <f t="shared" si="116"/>
        <v>0</v>
      </c>
      <c r="K734" s="6">
        <f t="shared" si="116"/>
        <v>0</v>
      </c>
      <c r="L734" s="6">
        <f t="shared" si="116"/>
        <v>0</v>
      </c>
      <c r="M734" s="6">
        <f t="shared" si="116"/>
        <v>0</v>
      </c>
      <c r="N734" s="6">
        <f t="shared" si="116"/>
        <v>0</v>
      </c>
      <c r="O734" s="6">
        <f t="shared" si="116"/>
        <v>0</v>
      </c>
      <c r="P734" s="6">
        <f t="shared" si="116"/>
        <v>0</v>
      </c>
      <c r="Q734" s="6">
        <f t="shared" si="116"/>
        <v>0</v>
      </c>
      <c r="R734" s="6">
        <f t="shared" si="116"/>
        <v>0</v>
      </c>
      <c r="S734" s="6">
        <f t="shared" si="116"/>
        <v>0</v>
      </c>
      <c r="T734" s="6">
        <f t="shared" si="115"/>
        <v>0</v>
      </c>
      <c r="U734" s="6">
        <f t="shared" si="115"/>
        <v>0</v>
      </c>
      <c r="V734" s="6">
        <f t="shared" si="115"/>
        <v>0</v>
      </c>
      <c r="W734" s="6">
        <f t="shared" si="115"/>
        <v>0</v>
      </c>
    </row>
    <row r="735" spans="1:23">
      <c r="A735" s="5">
        <f t="shared" si="114"/>
        <v>0.72600000000000053</v>
      </c>
      <c r="B735" s="10">
        <f t="shared" si="113"/>
        <v>-2.9622762528176125E-18</v>
      </c>
      <c r="D735" s="6">
        <f t="shared" si="116"/>
        <v>-2.9622762528176125E-18</v>
      </c>
      <c r="E735" s="6">
        <f t="shared" si="116"/>
        <v>-4.0973404774577251E-91</v>
      </c>
      <c r="F735" s="6">
        <f t="shared" si="116"/>
        <v>-1.5640058405431652E-214</v>
      </c>
      <c r="G735" s="6">
        <f t="shared" si="116"/>
        <v>0</v>
      </c>
      <c r="H735" s="6">
        <f t="shared" si="116"/>
        <v>0</v>
      </c>
      <c r="I735" s="6">
        <f t="shared" si="116"/>
        <v>0</v>
      </c>
      <c r="J735" s="6">
        <f t="shared" si="116"/>
        <v>0</v>
      </c>
      <c r="K735" s="6">
        <f t="shared" si="116"/>
        <v>0</v>
      </c>
      <c r="L735" s="6">
        <f t="shared" si="116"/>
        <v>0</v>
      </c>
      <c r="M735" s="6">
        <f t="shared" si="116"/>
        <v>0</v>
      </c>
      <c r="N735" s="6">
        <f t="shared" si="116"/>
        <v>0</v>
      </c>
      <c r="O735" s="6">
        <f t="shared" si="116"/>
        <v>0</v>
      </c>
      <c r="P735" s="6">
        <f t="shared" si="116"/>
        <v>0</v>
      </c>
      <c r="Q735" s="6">
        <f t="shared" si="116"/>
        <v>0</v>
      </c>
      <c r="R735" s="6">
        <f t="shared" si="116"/>
        <v>0</v>
      </c>
      <c r="S735" s="6">
        <f t="shared" si="116"/>
        <v>0</v>
      </c>
      <c r="T735" s="6">
        <f t="shared" si="115"/>
        <v>0</v>
      </c>
      <c r="U735" s="6">
        <f t="shared" si="115"/>
        <v>0</v>
      </c>
      <c r="V735" s="6">
        <f t="shared" si="115"/>
        <v>0</v>
      </c>
      <c r="W735" s="6">
        <f t="shared" si="115"/>
        <v>0</v>
      </c>
    </row>
    <row r="736" spans="1:23">
      <c r="A736" s="5">
        <f t="shared" si="114"/>
        <v>0.72700000000000053</v>
      </c>
      <c r="B736" s="10">
        <f t="shared" si="113"/>
        <v>-2.385657373313805E-18</v>
      </c>
      <c r="D736" s="6">
        <f t="shared" si="116"/>
        <v>-2.385657373313805E-18</v>
      </c>
      <c r="E736" s="6">
        <f t="shared" si="116"/>
        <v>-1.6559480917710781E-91</v>
      </c>
      <c r="F736" s="6">
        <f t="shared" si="116"/>
        <v>-2.0038014247406046E-215</v>
      </c>
      <c r="G736" s="6">
        <f t="shared" si="116"/>
        <v>0</v>
      </c>
      <c r="H736" s="6">
        <f t="shared" si="116"/>
        <v>0</v>
      </c>
      <c r="I736" s="6">
        <f t="shared" si="116"/>
        <v>0</v>
      </c>
      <c r="J736" s="6">
        <f t="shared" si="116"/>
        <v>0</v>
      </c>
      <c r="K736" s="6">
        <f t="shared" si="116"/>
        <v>0</v>
      </c>
      <c r="L736" s="6">
        <f t="shared" si="116"/>
        <v>0</v>
      </c>
      <c r="M736" s="6">
        <f t="shared" si="116"/>
        <v>0</v>
      </c>
      <c r="N736" s="6">
        <f t="shared" si="116"/>
        <v>0</v>
      </c>
      <c r="O736" s="6">
        <f t="shared" si="116"/>
        <v>0</v>
      </c>
      <c r="P736" s="6">
        <f t="shared" si="116"/>
        <v>0</v>
      </c>
      <c r="Q736" s="6">
        <f t="shared" si="116"/>
        <v>0</v>
      </c>
      <c r="R736" s="6">
        <f t="shared" si="116"/>
        <v>0</v>
      </c>
      <c r="S736" s="6">
        <f t="shared" si="116"/>
        <v>0</v>
      </c>
      <c r="T736" s="6">
        <f t="shared" si="115"/>
        <v>0</v>
      </c>
      <c r="U736" s="6">
        <f t="shared" si="115"/>
        <v>0</v>
      </c>
      <c r="V736" s="6">
        <f t="shared" si="115"/>
        <v>0</v>
      </c>
      <c r="W736" s="6">
        <f t="shared" si="115"/>
        <v>0</v>
      </c>
    </row>
    <row r="737" spans="1:23">
      <c r="A737" s="5">
        <f t="shared" si="114"/>
        <v>0.72800000000000054</v>
      </c>
      <c r="B737" s="10">
        <f t="shared" si="113"/>
        <v>-1.9195090118659112E-18</v>
      </c>
      <c r="D737" s="6">
        <f t="shared" si="116"/>
        <v>-1.9195090118659112E-18</v>
      </c>
      <c r="E737" s="6">
        <f t="shared" si="116"/>
        <v>-6.6679379735244421E-92</v>
      </c>
      <c r="F737" s="6">
        <f t="shared" si="116"/>
        <v>-2.5460772600553088E-216</v>
      </c>
      <c r="G737" s="6">
        <f t="shared" si="116"/>
        <v>0</v>
      </c>
      <c r="H737" s="6">
        <f t="shared" si="116"/>
        <v>0</v>
      </c>
      <c r="I737" s="6">
        <f t="shared" si="116"/>
        <v>0</v>
      </c>
      <c r="J737" s="6">
        <f t="shared" si="116"/>
        <v>0</v>
      </c>
      <c r="K737" s="6">
        <f t="shared" si="116"/>
        <v>0</v>
      </c>
      <c r="L737" s="6">
        <f t="shared" si="116"/>
        <v>0</v>
      </c>
      <c r="M737" s="6">
        <f t="shared" si="116"/>
        <v>0</v>
      </c>
      <c r="N737" s="6">
        <f t="shared" si="116"/>
        <v>0</v>
      </c>
      <c r="O737" s="6">
        <f t="shared" si="116"/>
        <v>0</v>
      </c>
      <c r="P737" s="6">
        <f t="shared" si="116"/>
        <v>0</v>
      </c>
      <c r="Q737" s="6">
        <f t="shared" si="116"/>
        <v>0</v>
      </c>
      <c r="R737" s="6">
        <f t="shared" si="116"/>
        <v>0</v>
      </c>
      <c r="S737" s="6">
        <f t="shared" si="116"/>
        <v>0</v>
      </c>
      <c r="T737" s="6">
        <f t="shared" si="115"/>
        <v>0</v>
      </c>
      <c r="U737" s="6">
        <f t="shared" si="115"/>
        <v>0</v>
      </c>
      <c r="V737" s="6">
        <f t="shared" si="115"/>
        <v>0</v>
      </c>
      <c r="W737" s="6">
        <f t="shared" si="115"/>
        <v>0</v>
      </c>
    </row>
    <row r="738" spans="1:23">
      <c r="A738" s="5">
        <f t="shared" si="114"/>
        <v>0.72900000000000054</v>
      </c>
      <c r="B738" s="10">
        <f t="shared" si="113"/>
        <v>-1.5430152221515648E-18</v>
      </c>
      <c r="D738" s="6">
        <f t="shared" si="116"/>
        <v>-1.5430152221515648E-18</v>
      </c>
      <c r="E738" s="6">
        <f t="shared" si="116"/>
        <v>-2.6750391327246641E-92</v>
      </c>
      <c r="F738" s="6">
        <f t="shared" si="116"/>
        <v>-3.2082975193019196E-217</v>
      </c>
      <c r="G738" s="6">
        <f t="shared" si="116"/>
        <v>0</v>
      </c>
      <c r="H738" s="6">
        <f t="shared" si="116"/>
        <v>0</v>
      </c>
      <c r="I738" s="6">
        <f t="shared" si="116"/>
        <v>0</v>
      </c>
      <c r="J738" s="6">
        <f t="shared" si="116"/>
        <v>0</v>
      </c>
      <c r="K738" s="6">
        <f t="shared" si="116"/>
        <v>0</v>
      </c>
      <c r="L738" s="6">
        <f t="shared" si="116"/>
        <v>0</v>
      </c>
      <c r="M738" s="6">
        <f t="shared" si="116"/>
        <v>0</v>
      </c>
      <c r="N738" s="6">
        <f t="shared" si="116"/>
        <v>0</v>
      </c>
      <c r="O738" s="6">
        <f t="shared" si="116"/>
        <v>0</v>
      </c>
      <c r="P738" s="6">
        <f t="shared" si="116"/>
        <v>0</v>
      </c>
      <c r="Q738" s="6">
        <f t="shared" si="116"/>
        <v>0</v>
      </c>
      <c r="R738" s="6">
        <f t="shared" si="116"/>
        <v>0</v>
      </c>
      <c r="S738" s="6">
        <f t="shared" si="116"/>
        <v>0</v>
      </c>
      <c r="T738" s="6">
        <f t="shared" si="115"/>
        <v>0</v>
      </c>
      <c r="U738" s="6">
        <f t="shared" si="115"/>
        <v>0</v>
      </c>
      <c r="V738" s="6">
        <f t="shared" si="115"/>
        <v>0</v>
      </c>
      <c r="W738" s="6">
        <f t="shared" si="115"/>
        <v>0</v>
      </c>
    </row>
    <row r="739" spans="1:23">
      <c r="A739" s="5">
        <f t="shared" si="114"/>
        <v>0.73000000000000054</v>
      </c>
      <c r="B739" s="10">
        <f t="shared" si="113"/>
        <v>-1.2392149060310959E-18</v>
      </c>
      <c r="D739" s="6">
        <f t="shared" si="116"/>
        <v>-1.2392149060310959E-18</v>
      </c>
      <c r="E739" s="6">
        <f t="shared" si="116"/>
        <v>-1.0691928532706994E-92</v>
      </c>
      <c r="F739" s="6">
        <f t="shared" si="116"/>
        <v>-4.0091228964279629E-218</v>
      </c>
      <c r="G739" s="6">
        <f t="shared" si="116"/>
        <v>0</v>
      </c>
      <c r="H739" s="6">
        <f t="shared" si="116"/>
        <v>0</v>
      </c>
      <c r="I739" s="6">
        <f t="shared" si="116"/>
        <v>0</v>
      </c>
      <c r="J739" s="6">
        <f t="shared" si="116"/>
        <v>0</v>
      </c>
      <c r="K739" s="6">
        <f t="shared" si="116"/>
        <v>0</v>
      </c>
      <c r="L739" s="6">
        <f t="shared" si="116"/>
        <v>0</v>
      </c>
      <c r="M739" s="6">
        <f t="shared" si="116"/>
        <v>0</v>
      </c>
      <c r="N739" s="6">
        <f t="shared" si="116"/>
        <v>0</v>
      </c>
      <c r="O739" s="6">
        <f t="shared" si="116"/>
        <v>0</v>
      </c>
      <c r="P739" s="6">
        <f t="shared" si="116"/>
        <v>0</v>
      </c>
      <c r="Q739" s="6">
        <f t="shared" si="116"/>
        <v>0</v>
      </c>
      <c r="R739" s="6">
        <f t="shared" si="116"/>
        <v>0</v>
      </c>
      <c r="S739" s="6">
        <f t="shared" ref="S739:W754" si="117">EXP($A739-S$4*EXP(4*$A739))*(-64*S$4^3*EXP(12*$A739) +240*S$4^2*EXP(8*$A739)-120*S$4*EXP(4*$A739))</f>
        <v>0</v>
      </c>
      <c r="T739" s="6">
        <f t="shared" si="117"/>
        <v>0</v>
      </c>
      <c r="U739" s="6">
        <f t="shared" si="117"/>
        <v>0</v>
      </c>
      <c r="V739" s="6">
        <f t="shared" si="117"/>
        <v>0</v>
      </c>
      <c r="W739" s="6">
        <f t="shared" si="117"/>
        <v>0</v>
      </c>
    </row>
    <row r="740" spans="1:23">
      <c r="A740" s="5">
        <f t="shared" si="114"/>
        <v>0.73100000000000054</v>
      </c>
      <c r="B740" s="10">
        <f t="shared" si="113"/>
        <v>-9.9430081768524982E-19</v>
      </c>
      <c r="D740" s="6">
        <f t="shared" ref="D740:S755" si="118">EXP($A740-D$4*EXP(4*$A740))*(-64*D$4^3*EXP(12*$A740) +240*D$4^2*EXP(8*$A740)-120*D$4*EXP(4*$A740))</f>
        <v>-9.9430081768524982E-19</v>
      </c>
      <c r="E740" s="6">
        <f t="shared" si="118"/>
        <v>-4.2575799420012633E-93</v>
      </c>
      <c r="F740" s="6">
        <f t="shared" si="118"/>
        <v>-4.9679960042659608E-219</v>
      </c>
      <c r="G740" s="6">
        <f t="shared" si="118"/>
        <v>0</v>
      </c>
      <c r="H740" s="6">
        <f t="shared" si="118"/>
        <v>0</v>
      </c>
      <c r="I740" s="6">
        <f t="shared" si="118"/>
        <v>0</v>
      </c>
      <c r="J740" s="6">
        <f t="shared" si="118"/>
        <v>0</v>
      </c>
      <c r="K740" s="6">
        <f t="shared" si="118"/>
        <v>0</v>
      </c>
      <c r="L740" s="6">
        <f t="shared" si="118"/>
        <v>0</v>
      </c>
      <c r="M740" s="6">
        <f t="shared" si="118"/>
        <v>0</v>
      </c>
      <c r="N740" s="6">
        <f t="shared" si="118"/>
        <v>0</v>
      </c>
      <c r="O740" s="6">
        <f t="shared" si="118"/>
        <v>0</v>
      </c>
      <c r="P740" s="6">
        <f t="shared" si="118"/>
        <v>0</v>
      </c>
      <c r="Q740" s="6">
        <f t="shared" si="118"/>
        <v>0</v>
      </c>
      <c r="R740" s="6">
        <f t="shared" si="118"/>
        <v>0</v>
      </c>
      <c r="S740" s="6">
        <f t="shared" si="118"/>
        <v>0</v>
      </c>
      <c r="T740" s="6">
        <f t="shared" si="117"/>
        <v>0</v>
      </c>
      <c r="U740" s="6">
        <f t="shared" si="117"/>
        <v>0</v>
      </c>
      <c r="V740" s="6">
        <f t="shared" si="117"/>
        <v>0</v>
      </c>
      <c r="W740" s="6">
        <f t="shared" si="117"/>
        <v>0</v>
      </c>
    </row>
    <row r="741" spans="1:23">
      <c r="A741" s="5">
        <f t="shared" si="114"/>
        <v>0.73200000000000054</v>
      </c>
      <c r="B741" s="10">
        <f t="shared" si="113"/>
        <v>-7.9704362747174346E-19</v>
      </c>
      <c r="D741" s="6">
        <f t="shared" si="118"/>
        <v>-7.9704362747174346E-19</v>
      </c>
      <c r="E741" s="6">
        <f t="shared" si="118"/>
        <v>-1.6890555893452062E-93</v>
      </c>
      <c r="F741" s="6">
        <f t="shared" si="118"/>
        <v>-6.104577907631499E-220</v>
      </c>
      <c r="G741" s="6">
        <f t="shared" si="118"/>
        <v>0</v>
      </c>
      <c r="H741" s="6">
        <f t="shared" si="118"/>
        <v>0</v>
      </c>
      <c r="I741" s="6">
        <f t="shared" si="118"/>
        <v>0</v>
      </c>
      <c r="J741" s="6">
        <f t="shared" si="118"/>
        <v>0</v>
      </c>
      <c r="K741" s="6">
        <f t="shared" si="118"/>
        <v>0</v>
      </c>
      <c r="L741" s="6">
        <f t="shared" si="118"/>
        <v>0</v>
      </c>
      <c r="M741" s="6">
        <f t="shared" si="118"/>
        <v>0</v>
      </c>
      <c r="N741" s="6">
        <f t="shared" si="118"/>
        <v>0</v>
      </c>
      <c r="O741" s="6">
        <f t="shared" si="118"/>
        <v>0</v>
      </c>
      <c r="P741" s="6">
        <f t="shared" si="118"/>
        <v>0</v>
      </c>
      <c r="Q741" s="6">
        <f t="shared" si="118"/>
        <v>0</v>
      </c>
      <c r="R741" s="6">
        <f t="shared" si="118"/>
        <v>0</v>
      </c>
      <c r="S741" s="6">
        <f t="shared" si="118"/>
        <v>0</v>
      </c>
      <c r="T741" s="6">
        <f t="shared" si="117"/>
        <v>0</v>
      </c>
      <c r="U741" s="6">
        <f t="shared" si="117"/>
        <v>0</v>
      </c>
      <c r="V741" s="6">
        <f t="shared" si="117"/>
        <v>0</v>
      </c>
      <c r="W741" s="6">
        <f t="shared" si="117"/>
        <v>0</v>
      </c>
    </row>
    <row r="742" spans="1:23">
      <c r="A742" s="5">
        <f t="shared" si="114"/>
        <v>0.73300000000000054</v>
      </c>
      <c r="B742" s="10">
        <f t="shared" si="113"/>
        <v>-6.3831917975867247E-19</v>
      </c>
      <c r="D742" s="6">
        <f t="shared" si="118"/>
        <v>-6.3831917975867247E-19</v>
      </c>
      <c r="E742" s="6">
        <f t="shared" si="118"/>
        <v>-6.6756403067534588E-94</v>
      </c>
      <c r="F742" s="6">
        <f t="shared" si="118"/>
        <v>-7.4380298851282302E-221</v>
      </c>
      <c r="G742" s="6">
        <f t="shared" si="118"/>
        <v>0</v>
      </c>
      <c r="H742" s="6">
        <f t="shared" si="118"/>
        <v>0</v>
      </c>
      <c r="I742" s="6">
        <f t="shared" si="118"/>
        <v>0</v>
      </c>
      <c r="J742" s="6">
        <f t="shared" si="118"/>
        <v>0</v>
      </c>
      <c r="K742" s="6">
        <f t="shared" si="118"/>
        <v>0</v>
      </c>
      <c r="L742" s="6">
        <f t="shared" si="118"/>
        <v>0</v>
      </c>
      <c r="M742" s="6">
        <f t="shared" si="118"/>
        <v>0</v>
      </c>
      <c r="N742" s="6">
        <f t="shared" si="118"/>
        <v>0</v>
      </c>
      <c r="O742" s="6">
        <f t="shared" si="118"/>
        <v>0</v>
      </c>
      <c r="P742" s="6">
        <f t="shared" si="118"/>
        <v>0</v>
      </c>
      <c r="Q742" s="6">
        <f t="shared" si="118"/>
        <v>0</v>
      </c>
      <c r="R742" s="6">
        <f t="shared" si="118"/>
        <v>0</v>
      </c>
      <c r="S742" s="6">
        <f t="shared" si="118"/>
        <v>0</v>
      </c>
      <c r="T742" s="6">
        <f t="shared" si="117"/>
        <v>0</v>
      </c>
      <c r="U742" s="6">
        <f t="shared" si="117"/>
        <v>0</v>
      </c>
      <c r="V742" s="6">
        <f t="shared" si="117"/>
        <v>0</v>
      </c>
      <c r="W742" s="6">
        <f t="shared" si="117"/>
        <v>0</v>
      </c>
    </row>
    <row r="743" spans="1:23">
      <c r="A743" s="5">
        <f t="shared" si="114"/>
        <v>0.73400000000000054</v>
      </c>
      <c r="B743" s="10">
        <f t="shared" si="113"/>
        <v>-5.1072082141095011E-19</v>
      </c>
      <c r="D743" s="6">
        <f t="shared" si="118"/>
        <v>-5.1072082141095011E-19</v>
      </c>
      <c r="E743" s="6">
        <f t="shared" si="118"/>
        <v>-2.62847121816208E-94</v>
      </c>
      <c r="F743" s="6">
        <f t="shared" si="118"/>
        <v>-8.9861436191899576E-222</v>
      </c>
      <c r="G743" s="6">
        <f t="shared" si="118"/>
        <v>0</v>
      </c>
      <c r="H743" s="6">
        <f t="shared" si="118"/>
        <v>0</v>
      </c>
      <c r="I743" s="6">
        <f t="shared" si="118"/>
        <v>0</v>
      </c>
      <c r="J743" s="6">
        <f t="shared" si="118"/>
        <v>0</v>
      </c>
      <c r="K743" s="6">
        <f t="shared" si="118"/>
        <v>0</v>
      </c>
      <c r="L743" s="6">
        <f t="shared" si="118"/>
        <v>0</v>
      </c>
      <c r="M743" s="6">
        <f t="shared" si="118"/>
        <v>0</v>
      </c>
      <c r="N743" s="6">
        <f t="shared" si="118"/>
        <v>0</v>
      </c>
      <c r="O743" s="6">
        <f t="shared" si="118"/>
        <v>0</v>
      </c>
      <c r="P743" s="6">
        <f t="shared" si="118"/>
        <v>0</v>
      </c>
      <c r="Q743" s="6">
        <f t="shared" si="118"/>
        <v>0</v>
      </c>
      <c r="R743" s="6">
        <f t="shared" si="118"/>
        <v>0</v>
      </c>
      <c r="S743" s="6">
        <f t="shared" si="118"/>
        <v>0</v>
      </c>
      <c r="T743" s="6">
        <f t="shared" si="117"/>
        <v>0</v>
      </c>
      <c r="U743" s="6">
        <f t="shared" si="117"/>
        <v>0</v>
      </c>
      <c r="V743" s="6">
        <f t="shared" si="117"/>
        <v>0</v>
      </c>
      <c r="W743" s="6">
        <f t="shared" si="117"/>
        <v>0</v>
      </c>
    </row>
    <row r="744" spans="1:23">
      <c r="A744" s="5">
        <f t="shared" si="114"/>
        <v>0.73500000000000054</v>
      </c>
      <c r="B744" s="10">
        <f t="shared" si="113"/>
        <v>-4.0824179382454138E-19</v>
      </c>
      <c r="D744" s="6">
        <f t="shared" si="118"/>
        <v>-4.0824179382454138E-19</v>
      </c>
      <c r="E744" s="6">
        <f t="shared" si="118"/>
        <v>-1.0310227991512974E-94</v>
      </c>
      <c r="F744" s="6">
        <f t="shared" si="118"/>
        <v>-1.0764334209980723E-222</v>
      </c>
      <c r="G744" s="6">
        <f t="shared" si="118"/>
        <v>0</v>
      </c>
      <c r="H744" s="6">
        <f t="shared" si="118"/>
        <v>0</v>
      </c>
      <c r="I744" s="6">
        <f t="shared" si="118"/>
        <v>0</v>
      </c>
      <c r="J744" s="6">
        <f t="shared" si="118"/>
        <v>0</v>
      </c>
      <c r="K744" s="6">
        <f t="shared" si="118"/>
        <v>0</v>
      </c>
      <c r="L744" s="6">
        <f t="shared" si="118"/>
        <v>0</v>
      </c>
      <c r="M744" s="6">
        <f t="shared" si="118"/>
        <v>0</v>
      </c>
      <c r="N744" s="6">
        <f t="shared" si="118"/>
        <v>0</v>
      </c>
      <c r="O744" s="6">
        <f t="shared" si="118"/>
        <v>0</v>
      </c>
      <c r="P744" s="6">
        <f t="shared" si="118"/>
        <v>0</v>
      </c>
      <c r="Q744" s="6">
        <f t="shared" si="118"/>
        <v>0</v>
      </c>
      <c r="R744" s="6">
        <f t="shared" si="118"/>
        <v>0</v>
      </c>
      <c r="S744" s="6">
        <f t="shared" si="118"/>
        <v>0</v>
      </c>
      <c r="T744" s="6">
        <f t="shared" si="117"/>
        <v>0</v>
      </c>
      <c r="U744" s="6">
        <f t="shared" si="117"/>
        <v>0</v>
      </c>
      <c r="V744" s="6">
        <f t="shared" si="117"/>
        <v>0</v>
      </c>
      <c r="W744" s="6">
        <f t="shared" si="117"/>
        <v>0</v>
      </c>
    </row>
    <row r="745" spans="1:23">
      <c r="A745" s="5">
        <f t="shared" si="114"/>
        <v>0.73600000000000054</v>
      </c>
      <c r="B745" s="10">
        <f t="shared" si="113"/>
        <v>-3.2601527370338694E-19</v>
      </c>
      <c r="D745" s="6">
        <f t="shared" si="118"/>
        <v>-3.2601527370338694E-19</v>
      </c>
      <c r="E745" s="6">
        <f t="shared" si="118"/>
        <v>-4.0288533966616209E-95</v>
      </c>
      <c r="F745" s="6">
        <f t="shared" si="118"/>
        <v>-1.2784523239044631E-223</v>
      </c>
      <c r="G745" s="6">
        <f t="shared" si="118"/>
        <v>0</v>
      </c>
      <c r="H745" s="6">
        <f t="shared" si="118"/>
        <v>0</v>
      </c>
      <c r="I745" s="6">
        <f t="shared" si="118"/>
        <v>0</v>
      </c>
      <c r="J745" s="6">
        <f t="shared" si="118"/>
        <v>0</v>
      </c>
      <c r="K745" s="6">
        <f t="shared" si="118"/>
        <v>0</v>
      </c>
      <c r="L745" s="6">
        <f t="shared" si="118"/>
        <v>0</v>
      </c>
      <c r="M745" s="6">
        <f t="shared" si="118"/>
        <v>0</v>
      </c>
      <c r="N745" s="6">
        <f t="shared" si="118"/>
        <v>0</v>
      </c>
      <c r="O745" s="6">
        <f t="shared" si="118"/>
        <v>0</v>
      </c>
      <c r="P745" s="6">
        <f t="shared" si="118"/>
        <v>0</v>
      </c>
      <c r="Q745" s="6">
        <f t="shared" si="118"/>
        <v>0</v>
      </c>
      <c r="R745" s="6">
        <f t="shared" si="118"/>
        <v>0</v>
      </c>
      <c r="S745" s="6">
        <f t="shared" si="118"/>
        <v>0</v>
      </c>
      <c r="T745" s="6">
        <f t="shared" si="117"/>
        <v>0</v>
      </c>
      <c r="U745" s="6">
        <f t="shared" si="117"/>
        <v>0</v>
      </c>
      <c r="V745" s="6">
        <f t="shared" si="117"/>
        <v>0</v>
      </c>
      <c r="W745" s="6">
        <f t="shared" si="117"/>
        <v>0</v>
      </c>
    </row>
    <row r="746" spans="1:23">
      <c r="A746" s="5">
        <f t="shared" si="114"/>
        <v>0.73700000000000054</v>
      </c>
      <c r="B746" s="10">
        <f t="shared" si="113"/>
        <v>-2.6010180215761089E-19</v>
      </c>
      <c r="D746" s="6">
        <f t="shared" si="118"/>
        <v>-2.6010180215761089E-19</v>
      </c>
      <c r="E746" s="6">
        <f t="shared" si="118"/>
        <v>-1.5683254584236907E-95</v>
      </c>
      <c r="F746" s="6">
        <f t="shared" si="118"/>
        <v>-1.5053952842848066E-224</v>
      </c>
      <c r="G746" s="6">
        <f t="shared" si="118"/>
        <v>0</v>
      </c>
      <c r="H746" s="6">
        <f t="shared" si="118"/>
        <v>0</v>
      </c>
      <c r="I746" s="6">
        <f t="shared" si="118"/>
        <v>0</v>
      </c>
      <c r="J746" s="6">
        <f t="shared" si="118"/>
        <v>0</v>
      </c>
      <c r="K746" s="6">
        <f t="shared" si="118"/>
        <v>0</v>
      </c>
      <c r="L746" s="6">
        <f t="shared" si="118"/>
        <v>0</v>
      </c>
      <c r="M746" s="6">
        <f t="shared" si="118"/>
        <v>0</v>
      </c>
      <c r="N746" s="6">
        <f t="shared" si="118"/>
        <v>0</v>
      </c>
      <c r="O746" s="6">
        <f t="shared" si="118"/>
        <v>0</v>
      </c>
      <c r="P746" s="6">
        <f t="shared" si="118"/>
        <v>0</v>
      </c>
      <c r="Q746" s="6">
        <f t="shared" si="118"/>
        <v>0</v>
      </c>
      <c r="R746" s="6">
        <f t="shared" si="118"/>
        <v>0</v>
      </c>
      <c r="S746" s="6">
        <f t="shared" si="118"/>
        <v>0</v>
      </c>
      <c r="T746" s="6">
        <f t="shared" si="117"/>
        <v>0</v>
      </c>
      <c r="U746" s="6">
        <f t="shared" si="117"/>
        <v>0</v>
      </c>
      <c r="V746" s="6">
        <f t="shared" si="117"/>
        <v>0</v>
      </c>
      <c r="W746" s="6">
        <f t="shared" si="117"/>
        <v>0</v>
      </c>
    </row>
    <row r="747" spans="1:23">
      <c r="A747" s="5">
        <f t="shared" si="114"/>
        <v>0.73800000000000054</v>
      </c>
      <c r="B747" s="10">
        <f t="shared" si="113"/>
        <v>-2.0731563040937638E-19</v>
      </c>
      <c r="D747" s="6">
        <f t="shared" si="118"/>
        <v>-2.0731563040937638E-19</v>
      </c>
      <c r="E747" s="6">
        <f t="shared" si="118"/>
        <v>-6.0817113886936618E-96</v>
      </c>
      <c r="F747" s="6">
        <f t="shared" si="118"/>
        <v>-1.7573985401047865E-225</v>
      </c>
      <c r="G747" s="6">
        <f t="shared" si="118"/>
        <v>0</v>
      </c>
      <c r="H747" s="6">
        <f t="shared" si="118"/>
        <v>0</v>
      </c>
      <c r="I747" s="6">
        <f t="shared" si="118"/>
        <v>0</v>
      </c>
      <c r="J747" s="6">
        <f t="shared" si="118"/>
        <v>0</v>
      </c>
      <c r="K747" s="6">
        <f t="shared" si="118"/>
        <v>0</v>
      </c>
      <c r="L747" s="6">
        <f t="shared" si="118"/>
        <v>0</v>
      </c>
      <c r="M747" s="6">
        <f t="shared" si="118"/>
        <v>0</v>
      </c>
      <c r="N747" s="6">
        <f t="shared" si="118"/>
        <v>0</v>
      </c>
      <c r="O747" s="6">
        <f t="shared" si="118"/>
        <v>0</v>
      </c>
      <c r="P747" s="6">
        <f t="shared" si="118"/>
        <v>0</v>
      </c>
      <c r="Q747" s="6">
        <f t="shared" si="118"/>
        <v>0</v>
      </c>
      <c r="R747" s="6">
        <f t="shared" si="118"/>
        <v>0</v>
      </c>
      <c r="S747" s="6">
        <f t="shared" si="118"/>
        <v>0</v>
      </c>
      <c r="T747" s="6">
        <f t="shared" si="117"/>
        <v>0</v>
      </c>
      <c r="U747" s="6">
        <f t="shared" si="117"/>
        <v>0</v>
      </c>
      <c r="V747" s="6">
        <f t="shared" si="117"/>
        <v>0</v>
      </c>
      <c r="W747" s="6">
        <f t="shared" si="117"/>
        <v>0</v>
      </c>
    </row>
    <row r="748" spans="1:23">
      <c r="A748" s="5">
        <f t="shared" si="114"/>
        <v>0.73900000000000055</v>
      </c>
      <c r="B748" s="10">
        <f t="shared" si="113"/>
        <v>-1.6508299404891796E-19</v>
      </c>
      <c r="D748" s="6">
        <f t="shared" si="118"/>
        <v>-1.6508299404891796E-19</v>
      </c>
      <c r="E748" s="6">
        <f t="shared" si="118"/>
        <v>-2.3493278887650092E-96</v>
      </c>
      <c r="F748" s="6">
        <f t="shared" si="118"/>
        <v>-2.0338955785442702E-226</v>
      </c>
      <c r="G748" s="6">
        <f t="shared" si="118"/>
        <v>0</v>
      </c>
      <c r="H748" s="6">
        <f t="shared" si="118"/>
        <v>0</v>
      </c>
      <c r="I748" s="6">
        <f t="shared" si="118"/>
        <v>0</v>
      </c>
      <c r="J748" s="6">
        <f t="shared" si="118"/>
        <v>0</v>
      </c>
      <c r="K748" s="6">
        <f t="shared" si="118"/>
        <v>0</v>
      </c>
      <c r="L748" s="6">
        <f t="shared" si="118"/>
        <v>0</v>
      </c>
      <c r="M748" s="6">
        <f t="shared" si="118"/>
        <v>0</v>
      </c>
      <c r="N748" s="6">
        <f t="shared" si="118"/>
        <v>0</v>
      </c>
      <c r="O748" s="6">
        <f t="shared" si="118"/>
        <v>0</v>
      </c>
      <c r="P748" s="6">
        <f t="shared" si="118"/>
        <v>0</v>
      </c>
      <c r="Q748" s="6">
        <f t="shared" si="118"/>
        <v>0</v>
      </c>
      <c r="R748" s="6">
        <f t="shared" si="118"/>
        <v>0</v>
      </c>
      <c r="S748" s="6">
        <f t="shared" si="118"/>
        <v>0</v>
      </c>
      <c r="T748" s="6">
        <f t="shared" si="117"/>
        <v>0</v>
      </c>
      <c r="U748" s="6">
        <f t="shared" si="117"/>
        <v>0</v>
      </c>
      <c r="V748" s="6">
        <f t="shared" si="117"/>
        <v>0</v>
      </c>
      <c r="W748" s="6">
        <f t="shared" si="117"/>
        <v>0</v>
      </c>
    </row>
    <row r="749" spans="1:23">
      <c r="A749" s="5">
        <f t="shared" si="114"/>
        <v>0.74000000000000055</v>
      </c>
      <c r="B749" s="10">
        <f t="shared" si="113"/>
        <v>-1.3132655720927524E-19</v>
      </c>
      <c r="D749" s="6">
        <f t="shared" si="118"/>
        <v>-1.3132655720927524E-19</v>
      </c>
      <c r="E749" s="6">
        <f t="shared" si="118"/>
        <v>-9.040302766706431E-97</v>
      </c>
      <c r="F749" s="6">
        <f t="shared" si="118"/>
        <v>-2.3335152799151313E-227</v>
      </c>
      <c r="G749" s="6">
        <f t="shared" si="118"/>
        <v>0</v>
      </c>
      <c r="H749" s="6">
        <f t="shared" si="118"/>
        <v>0</v>
      </c>
      <c r="I749" s="6">
        <f t="shared" si="118"/>
        <v>0</v>
      </c>
      <c r="J749" s="6">
        <f t="shared" si="118"/>
        <v>0</v>
      </c>
      <c r="K749" s="6">
        <f t="shared" si="118"/>
        <v>0</v>
      </c>
      <c r="L749" s="6">
        <f t="shared" si="118"/>
        <v>0</v>
      </c>
      <c r="M749" s="6">
        <f t="shared" si="118"/>
        <v>0</v>
      </c>
      <c r="N749" s="6">
        <f t="shared" si="118"/>
        <v>0</v>
      </c>
      <c r="O749" s="6">
        <f t="shared" si="118"/>
        <v>0</v>
      </c>
      <c r="P749" s="6">
        <f t="shared" si="118"/>
        <v>0</v>
      </c>
      <c r="Q749" s="6">
        <f t="shared" si="118"/>
        <v>0</v>
      </c>
      <c r="R749" s="6">
        <f t="shared" si="118"/>
        <v>0</v>
      </c>
      <c r="S749" s="6">
        <f t="shared" si="118"/>
        <v>0</v>
      </c>
      <c r="T749" s="6">
        <f t="shared" si="117"/>
        <v>0</v>
      </c>
      <c r="U749" s="6">
        <f t="shared" si="117"/>
        <v>0</v>
      </c>
      <c r="V749" s="6">
        <f t="shared" si="117"/>
        <v>0</v>
      </c>
      <c r="W749" s="6">
        <f t="shared" si="117"/>
        <v>0</v>
      </c>
    </row>
    <row r="750" spans="1:23">
      <c r="A750" s="5">
        <f t="shared" si="114"/>
        <v>0.74100000000000055</v>
      </c>
      <c r="B750" s="10">
        <f t="shared" si="113"/>
        <v>-1.0437128578958752E-19</v>
      </c>
      <c r="D750" s="6">
        <f t="shared" si="118"/>
        <v>-1.0437128578958752E-19</v>
      </c>
      <c r="E750" s="6">
        <f t="shared" si="118"/>
        <v>-3.4652702029655202E-97</v>
      </c>
      <c r="F750" s="6">
        <f t="shared" si="118"/>
        <v>-2.654001208108419E-228</v>
      </c>
      <c r="G750" s="6">
        <f t="shared" si="118"/>
        <v>0</v>
      </c>
      <c r="H750" s="6">
        <f t="shared" si="118"/>
        <v>0</v>
      </c>
      <c r="I750" s="6">
        <f t="shared" si="118"/>
        <v>0</v>
      </c>
      <c r="J750" s="6">
        <f t="shared" si="118"/>
        <v>0</v>
      </c>
      <c r="K750" s="6">
        <f t="shared" si="118"/>
        <v>0</v>
      </c>
      <c r="L750" s="6">
        <f t="shared" si="118"/>
        <v>0</v>
      </c>
      <c r="M750" s="6">
        <f t="shared" si="118"/>
        <v>0</v>
      </c>
      <c r="N750" s="6">
        <f t="shared" si="118"/>
        <v>0</v>
      </c>
      <c r="O750" s="6">
        <f t="shared" si="118"/>
        <v>0</v>
      </c>
      <c r="P750" s="6">
        <f t="shared" si="118"/>
        <v>0</v>
      </c>
      <c r="Q750" s="6">
        <f t="shared" si="118"/>
        <v>0</v>
      </c>
      <c r="R750" s="6">
        <f t="shared" si="118"/>
        <v>0</v>
      </c>
      <c r="S750" s="6">
        <f t="shared" si="118"/>
        <v>0</v>
      </c>
      <c r="T750" s="6">
        <f t="shared" si="117"/>
        <v>0</v>
      </c>
      <c r="U750" s="6">
        <f t="shared" si="117"/>
        <v>0</v>
      </c>
      <c r="V750" s="6">
        <f t="shared" si="117"/>
        <v>0</v>
      </c>
      <c r="W750" s="6">
        <f t="shared" si="117"/>
        <v>0</v>
      </c>
    </row>
    <row r="751" spans="1:23">
      <c r="A751" s="5">
        <f t="shared" si="114"/>
        <v>0.74200000000000055</v>
      </c>
      <c r="B751" s="10">
        <f t="shared" si="113"/>
        <v>-8.2867850565482835E-20</v>
      </c>
      <c r="D751" s="6">
        <f t="shared" si="118"/>
        <v>-8.2867850565482835E-20</v>
      </c>
      <c r="E751" s="6">
        <f t="shared" si="118"/>
        <v>-1.3231200987513469E-97</v>
      </c>
      <c r="F751" s="6">
        <f t="shared" si="118"/>
        <v>-2.9921603092850763E-229</v>
      </c>
      <c r="G751" s="6">
        <f t="shared" si="118"/>
        <v>0</v>
      </c>
      <c r="H751" s="6">
        <f t="shared" si="118"/>
        <v>0</v>
      </c>
      <c r="I751" s="6">
        <f t="shared" si="118"/>
        <v>0</v>
      </c>
      <c r="J751" s="6">
        <f t="shared" si="118"/>
        <v>0</v>
      </c>
      <c r="K751" s="6">
        <f t="shared" si="118"/>
        <v>0</v>
      </c>
      <c r="L751" s="6">
        <f t="shared" si="118"/>
        <v>0</v>
      </c>
      <c r="M751" s="6">
        <f t="shared" si="118"/>
        <v>0</v>
      </c>
      <c r="N751" s="6">
        <f t="shared" si="118"/>
        <v>0</v>
      </c>
      <c r="O751" s="6">
        <f t="shared" si="118"/>
        <v>0</v>
      </c>
      <c r="P751" s="6">
        <f t="shared" si="118"/>
        <v>0</v>
      </c>
      <c r="Q751" s="6">
        <f t="shared" si="118"/>
        <v>0</v>
      </c>
      <c r="R751" s="6">
        <f t="shared" si="118"/>
        <v>0</v>
      </c>
      <c r="S751" s="6">
        <f t="shared" si="118"/>
        <v>0</v>
      </c>
      <c r="T751" s="6">
        <f t="shared" si="117"/>
        <v>0</v>
      </c>
      <c r="U751" s="6">
        <f t="shared" si="117"/>
        <v>0</v>
      </c>
      <c r="V751" s="6">
        <f t="shared" si="117"/>
        <v>0</v>
      </c>
      <c r="W751" s="6">
        <f t="shared" si="117"/>
        <v>0</v>
      </c>
    </row>
    <row r="752" spans="1:23">
      <c r="A752" s="5">
        <f t="shared" si="114"/>
        <v>0.74300000000000055</v>
      </c>
      <c r="B752" s="10">
        <f t="shared" si="113"/>
        <v>-6.5730356447325869E-20</v>
      </c>
      <c r="D752" s="6">
        <f t="shared" si="118"/>
        <v>-6.5730356447325869E-20</v>
      </c>
      <c r="E752" s="6">
        <f t="shared" si="118"/>
        <v>-5.0322554892753882E-98</v>
      </c>
      <c r="F752" s="6">
        <f t="shared" si="118"/>
        <v>-3.3438486850070643E-230</v>
      </c>
      <c r="G752" s="6">
        <f t="shared" si="118"/>
        <v>0</v>
      </c>
      <c r="H752" s="6">
        <f t="shared" si="118"/>
        <v>0</v>
      </c>
      <c r="I752" s="6">
        <f t="shared" si="118"/>
        <v>0</v>
      </c>
      <c r="J752" s="6">
        <f t="shared" si="118"/>
        <v>0</v>
      </c>
      <c r="K752" s="6">
        <f t="shared" si="118"/>
        <v>0</v>
      </c>
      <c r="L752" s="6">
        <f t="shared" si="118"/>
        <v>0</v>
      </c>
      <c r="M752" s="6">
        <f t="shared" si="118"/>
        <v>0</v>
      </c>
      <c r="N752" s="6">
        <f t="shared" si="118"/>
        <v>0</v>
      </c>
      <c r="O752" s="6">
        <f t="shared" si="118"/>
        <v>0</v>
      </c>
      <c r="P752" s="6">
        <f t="shared" si="118"/>
        <v>0</v>
      </c>
      <c r="Q752" s="6">
        <f t="shared" si="118"/>
        <v>0</v>
      </c>
      <c r="R752" s="6">
        <f t="shared" si="118"/>
        <v>0</v>
      </c>
      <c r="S752" s="6">
        <f t="shared" si="118"/>
        <v>0</v>
      </c>
      <c r="T752" s="6">
        <f t="shared" si="117"/>
        <v>0</v>
      </c>
      <c r="U752" s="6">
        <f t="shared" si="117"/>
        <v>0</v>
      </c>
      <c r="V752" s="6">
        <f t="shared" si="117"/>
        <v>0</v>
      </c>
      <c r="W752" s="6">
        <f t="shared" si="117"/>
        <v>0</v>
      </c>
    </row>
    <row r="753" spans="1:23">
      <c r="A753" s="5">
        <f t="shared" si="114"/>
        <v>0.74400000000000055</v>
      </c>
      <c r="B753" s="10">
        <f t="shared" si="113"/>
        <v>-5.2085768137754341E-20</v>
      </c>
      <c r="D753" s="6">
        <f t="shared" si="118"/>
        <v>-5.2085768137754341E-20</v>
      </c>
      <c r="E753" s="6">
        <f t="shared" si="118"/>
        <v>-1.9064285950171829E-98</v>
      </c>
      <c r="F753" s="6">
        <f t="shared" si="118"/>
        <v>-3.7040008241573712E-231</v>
      </c>
      <c r="G753" s="6">
        <f t="shared" si="118"/>
        <v>0</v>
      </c>
      <c r="H753" s="6">
        <f t="shared" si="118"/>
        <v>0</v>
      </c>
      <c r="I753" s="6">
        <f t="shared" si="118"/>
        <v>0</v>
      </c>
      <c r="J753" s="6">
        <f t="shared" si="118"/>
        <v>0</v>
      </c>
      <c r="K753" s="6">
        <f t="shared" si="118"/>
        <v>0</v>
      </c>
      <c r="L753" s="6">
        <f t="shared" si="118"/>
        <v>0</v>
      </c>
      <c r="M753" s="6">
        <f t="shared" si="118"/>
        <v>0</v>
      </c>
      <c r="N753" s="6">
        <f t="shared" si="118"/>
        <v>0</v>
      </c>
      <c r="O753" s="6">
        <f t="shared" si="118"/>
        <v>0</v>
      </c>
      <c r="P753" s="6">
        <f t="shared" si="118"/>
        <v>0</v>
      </c>
      <c r="Q753" s="6">
        <f t="shared" si="118"/>
        <v>0</v>
      </c>
      <c r="R753" s="6">
        <f t="shared" si="118"/>
        <v>0</v>
      </c>
      <c r="S753" s="6">
        <f t="shared" si="118"/>
        <v>0</v>
      </c>
      <c r="T753" s="6">
        <f t="shared" si="117"/>
        <v>0</v>
      </c>
      <c r="U753" s="6">
        <f t="shared" si="117"/>
        <v>0</v>
      </c>
      <c r="V753" s="6">
        <f t="shared" si="117"/>
        <v>0</v>
      </c>
      <c r="W753" s="6">
        <f t="shared" si="117"/>
        <v>0</v>
      </c>
    </row>
    <row r="754" spans="1:23">
      <c r="A754" s="5">
        <f t="shared" si="114"/>
        <v>0.74500000000000055</v>
      </c>
      <c r="B754" s="10">
        <f t="shared" si="113"/>
        <v>-4.1232875731316E-20</v>
      </c>
      <c r="D754" s="6">
        <f t="shared" si="118"/>
        <v>-4.1232875731316E-20</v>
      </c>
      <c r="E754" s="6">
        <f t="shared" si="118"/>
        <v>-7.1939268130328498E-99</v>
      </c>
      <c r="F754" s="6">
        <f t="shared" si="118"/>
        <v>-4.0667067094378961E-232</v>
      </c>
      <c r="G754" s="6">
        <f t="shared" si="118"/>
        <v>0</v>
      </c>
      <c r="H754" s="6">
        <f t="shared" si="118"/>
        <v>0</v>
      </c>
      <c r="I754" s="6">
        <f t="shared" si="118"/>
        <v>0</v>
      </c>
      <c r="J754" s="6">
        <f t="shared" si="118"/>
        <v>0</v>
      </c>
      <c r="K754" s="6">
        <f t="shared" si="118"/>
        <v>0</v>
      </c>
      <c r="L754" s="6">
        <f t="shared" si="118"/>
        <v>0</v>
      </c>
      <c r="M754" s="6">
        <f t="shared" si="118"/>
        <v>0</v>
      </c>
      <c r="N754" s="6">
        <f t="shared" si="118"/>
        <v>0</v>
      </c>
      <c r="O754" s="6">
        <f t="shared" si="118"/>
        <v>0</v>
      </c>
      <c r="P754" s="6">
        <f t="shared" si="118"/>
        <v>0</v>
      </c>
      <c r="Q754" s="6">
        <f t="shared" si="118"/>
        <v>0</v>
      </c>
      <c r="R754" s="6">
        <f t="shared" si="118"/>
        <v>0</v>
      </c>
      <c r="S754" s="6">
        <f t="shared" si="118"/>
        <v>0</v>
      </c>
      <c r="T754" s="6">
        <f t="shared" si="117"/>
        <v>0</v>
      </c>
      <c r="U754" s="6">
        <f t="shared" si="117"/>
        <v>0</v>
      </c>
      <c r="V754" s="6">
        <f t="shared" si="117"/>
        <v>0</v>
      </c>
      <c r="W754" s="6">
        <f t="shared" si="117"/>
        <v>0</v>
      </c>
    </row>
    <row r="755" spans="1:23">
      <c r="A755" s="5">
        <f t="shared" si="114"/>
        <v>0.74600000000000055</v>
      </c>
      <c r="B755" s="10">
        <f t="shared" si="113"/>
        <v>-3.2609033667959119E-20</v>
      </c>
      <c r="D755" s="6">
        <f t="shared" si="118"/>
        <v>-3.2609033667959119E-20</v>
      </c>
      <c r="E755" s="6">
        <f t="shared" si="118"/>
        <v>-2.7039100197516066E-99</v>
      </c>
      <c r="F755" s="6">
        <f t="shared" si="118"/>
        <v>-4.4253386241691441E-233</v>
      </c>
      <c r="G755" s="6">
        <f t="shared" si="118"/>
        <v>0</v>
      </c>
      <c r="H755" s="6">
        <f t="shared" si="118"/>
        <v>0</v>
      </c>
      <c r="I755" s="6">
        <f t="shared" si="118"/>
        <v>0</v>
      </c>
      <c r="J755" s="6">
        <f t="shared" si="118"/>
        <v>0</v>
      </c>
      <c r="K755" s="6">
        <f t="shared" si="118"/>
        <v>0</v>
      </c>
      <c r="L755" s="6">
        <f t="shared" si="118"/>
        <v>0</v>
      </c>
      <c r="M755" s="6">
        <f t="shared" si="118"/>
        <v>0</v>
      </c>
      <c r="N755" s="6">
        <f t="shared" si="118"/>
        <v>0</v>
      </c>
      <c r="O755" s="6">
        <f t="shared" si="118"/>
        <v>0</v>
      </c>
      <c r="P755" s="6">
        <f t="shared" si="118"/>
        <v>0</v>
      </c>
      <c r="Q755" s="6">
        <f t="shared" si="118"/>
        <v>0</v>
      </c>
      <c r="R755" s="6">
        <f t="shared" si="118"/>
        <v>0</v>
      </c>
      <c r="S755" s="6">
        <f t="shared" ref="S755:W770" si="119">EXP($A755-S$4*EXP(4*$A755))*(-64*S$4^3*EXP(12*$A755) +240*S$4^2*EXP(8*$A755)-120*S$4*EXP(4*$A755))</f>
        <v>0</v>
      </c>
      <c r="T755" s="6">
        <f t="shared" si="119"/>
        <v>0</v>
      </c>
      <c r="U755" s="6">
        <f t="shared" si="119"/>
        <v>0</v>
      </c>
      <c r="V755" s="6">
        <f t="shared" si="119"/>
        <v>0</v>
      </c>
      <c r="W755" s="6">
        <f t="shared" si="119"/>
        <v>0</v>
      </c>
    </row>
    <row r="756" spans="1:23">
      <c r="A756" s="5">
        <f t="shared" si="114"/>
        <v>0.74700000000000055</v>
      </c>
      <c r="B756" s="10">
        <f t="shared" si="113"/>
        <v>-2.5763227280793226E-20</v>
      </c>
      <c r="D756" s="6">
        <f t="shared" ref="D756:S771" si="120">EXP($A756-D$4*EXP(4*$A756))*(-64*D$4^3*EXP(12*$A756) +240*D$4^2*EXP(8*$A756)-120*D$4*EXP(4*$A756))</f>
        <v>-2.5763227280793226E-20</v>
      </c>
      <c r="E756" s="6">
        <f t="shared" si="120"/>
        <v>-1.0122605534693461E-99</v>
      </c>
      <c r="F756" s="6">
        <f t="shared" si="120"/>
        <v>-4.772726407843522E-234</v>
      </c>
      <c r="G756" s="6">
        <f t="shared" si="120"/>
        <v>0</v>
      </c>
      <c r="H756" s="6">
        <f t="shared" si="120"/>
        <v>0</v>
      </c>
      <c r="I756" s="6">
        <f t="shared" si="120"/>
        <v>0</v>
      </c>
      <c r="J756" s="6">
        <f t="shared" si="120"/>
        <v>0</v>
      </c>
      <c r="K756" s="6">
        <f t="shared" si="120"/>
        <v>0</v>
      </c>
      <c r="L756" s="6">
        <f t="shared" si="120"/>
        <v>0</v>
      </c>
      <c r="M756" s="6">
        <f t="shared" si="120"/>
        <v>0</v>
      </c>
      <c r="N756" s="6">
        <f t="shared" si="120"/>
        <v>0</v>
      </c>
      <c r="O756" s="6">
        <f t="shared" si="120"/>
        <v>0</v>
      </c>
      <c r="P756" s="6">
        <f t="shared" si="120"/>
        <v>0</v>
      </c>
      <c r="Q756" s="6">
        <f t="shared" si="120"/>
        <v>0</v>
      </c>
      <c r="R756" s="6">
        <f t="shared" si="120"/>
        <v>0</v>
      </c>
      <c r="S756" s="6">
        <f t="shared" si="120"/>
        <v>0</v>
      </c>
      <c r="T756" s="6">
        <f t="shared" si="119"/>
        <v>0</v>
      </c>
      <c r="U756" s="6">
        <f t="shared" si="119"/>
        <v>0</v>
      </c>
      <c r="V756" s="6">
        <f t="shared" si="119"/>
        <v>0</v>
      </c>
      <c r="W756" s="6">
        <f t="shared" si="119"/>
        <v>0</v>
      </c>
    </row>
    <row r="757" spans="1:23">
      <c r="A757" s="5">
        <f t="shared" si="114"/>
        <v>0.74800000000000055</v>
      </c>
      <c r="B757" s="10">
        <f t="shared" si="113"/>
        <v>-2.0334284927322962E-20</v>
      </c>
      <c r="D757" s="6">
        <f t="shared" si="120"/>
        <v>-2.0334284927322962E-20</v>
      </c>
      <c r="E757" s="6">
        <f t="shared" si="120"/>
        <v>-3.7744991516991781E-100</v>
      </c>
      <c r="F757" s="6">
        <f t="shared" si="120"/>
        <v>-5.1013765434434118E-235</v>
      </c>
      <c r="G757" s="6">
        <f t="shared" si="120"/>
        <v>0</v>
      </c>
      <c r="H757" s="6">
        <f t="shared" si="120"/>
        <v>0</v>
      </c>
      <c r="I757" s="6">
        <f t="shared" si="120"/>
        <v>0</v>
      </c>
      <c r="J757" s="6">
        <f t="shared" si="120"/>
        <v>0</v>
      </c>
      <c r="K757" s="6">
        <f t="shared" si="120"/>
        <v>0</v>
      </c>
      <c r="L757" s="6">
        <f t="shared" si="120"/>
        <v>0</v>
      </c>
      <c r="M757" s="6">
        <f t="shared" si="120"/>
        <v>0</v>
      </c>
      <c r="N757" s="6">
        <f t="shared" si="120"/>
        <v>0</v>
      </c>
      <c r="O757" s="6">
        <f t="shared" si="120"/>
        <v>0</v>
      </c>
      <c r="P757" s="6">
        <f t="shared" si="120"/>
        <v>0</v>
      </c>
      <c r="Q757" s="6">
        <f t="shared" si="120"/>
        <v>0</v>
      </c>
      <c r="R757" s="6">
        <f t="shared" si="120"/>
        <v>0</v>
      </c>
      <c r="S757" s="6">
        <f t="shared" si="120"/>
        <v>0</v>
      </c>
      <c r="T757" s="6">
        <f t="shared" si="119"/>
        <v>0</v>
      </c>
      <c r="U757" s="6">
        <f t="shared" si="119"/>
        <v>0</v>
      </c>
      <c r="V757" s="6">
        <f t="shared" si="119"/>
        <v>0</v>
      </c>
      <c r="W757" s="6">
        <f t="shared" si="119"/>
        <v>0</v>
      </c>
    </row>
    <row r="758" spans="1:23">
      <c r="A758" s="5">
        <f t="shared" si="114"/>
        <v>0.74900000000000055</v>
      </c>
      <c r="B758" s="10">
        <f t="shared" si="113"/>
        <v>-1.6033270298696196E-20</v>
      </c>
      <c r="D758" s="6">
        <f t="shared" si="120"/>
        <v>-1.6033270298696196E-20</v>
      </c>
      <c r="E758" s="6">
        <f t="shared" si="120"/>
        <v>-1.40180093845048E-100</v>
      </c>
      <c r="F758" s="6">
        <f t="shared" si="120"/>
        <v>-5.4037270582229057E-236</v>
      </c>
      <c r="G758" s="6">
        <f t="shared" si="120"/>
        <v>0</v>
      </c>
      <c r="H758" s="6">
        <f t="shared" si="120"/>
        <v>0</v>
      </c>
      <c r="I758" s="6">
        <f t="shared" si="120"/>
        <v>0</v>
      </c>
      <c r="J758" s="6">
        <f t="shared" si="120"/>
        <v>0</v>
      </c>
      <c r="K758" s="6">
        <f t="shared" si="120"/>
        <v>0</v>
      </c>
      <c r="L758" s="6">
        <f t="shared" si="120"/>
        <v>0</v>
      </c>
      <c r="M758" s="6">
        <f t="shared" si="120"/>
        <v>0</v>
      </c>
      <c r="N758" s="6">
        <f t="shared" si="120"/>
        <v>0</v>
      </c>
      <c r="O758" s="6">
        <f t="shared" si="120"/>
        <v>0</v>
      </c>
      <c r="P758" s="6">
        <f t="shared" si="120"/>
        <v>0</v>
      </c>
      <c r="Q758" s="6">
        <f t="shared" si="120"/>
        <v>0</v>
      </c>
      <c r="R758" s="6">
        <f t="shared" si="120"/>
        <v>0</v>
      </c>
      <c r="S758" s="6">
        <f t="shared" si="120"/>
        <v>0</v>
      </c>
      <c r="T758" s="6">
        <f t="shared" si="119"/>
        <v>0</v>
      </c>
      <c r="U758" s="6">
        <f t="shared" si="119"/>
        <v>0</v>
      </c>
      <c r="V758" s="6">
        <f t="shared" si="119"/>
        <v>0</v>
      </c>
      <c r="W758" s="6">
        <f t="shared" si="119"/>
        <v>0</v>
      </c>
    </row>
    <row r="759" spans="1:23">
      <c r="A759" s="5">
        <f t="shared" si="114"/>
        <v>0.75000000000000056</v>
      </c>
      <c r="B759" s="10">
        <f t="shared" si="113"/>
        <v>-1.2629267209700063E-20</v>
      </c>
      <c r="D759" s="6">
        <f t="shared" si="120"/>
        <v>-1.2629267209700063E-20</v>
      </c>
      <c r="E759" s="6">
        <f t="shared" si="120"/>
        <v>-5.185210395322192E-101</v>
      </c>
      <c r="F759" s="6">
        <f t="shared" si="120"/>
        <v>-5.6724270678944483E-237</v>
      </c>
      <c r="G759" s="6">
        <f t="shared" si="120"/>
        <v>0</v>
      </c>
      <c r="H759" s="6">
        <f t="shared" si="120"/>
        <v>0</v>
      </c>
      <c r="I759" s="6">
        <f t="shared" si="120"/>
        <v>0</v>
      </c>
      <c r="J759" s="6">
        <f t="shared" si="120"/>
        <v>0</v>
      </c>
      <c r="K759" s="6">
        <f t="shared" si="120"/>
        <v>0</v>
      </c>
      <c r="L759" s="6">
        <f t="shared" si="120"/>
        <v>0</v>
      </c>
      <c r="M759" s="6">
        <f t="shared" si="120"/>
        <v>0</v>
      </c>
      <c r="N759" s="6">
        <f t="shared" si="120"/>
        <v>0</v>
      </c>
      <c r="O759" s="6">
        <f t="shared" si="120"/>
        <v>0</v>
      </c>
      <c r="P759" s="6">
        <f t="shared" si="120"/>
        <v>0</v>
      </c>
      <c r="Q759" s="6">
        <f t="shared" si="120"/>
        <v>0</v>
      </c>
      <c r="R759" s="6">
        <f t="shared" si="120"/>
        <v>0</v>
      </c>
      <c r="S759" s="6">
        <f t="shared" si="120"/>
        <v>0</v>
      </c>
      <c r="T759" s="6">
        <f t="shared" si="119"/>
        <v>0</v>
      </c>
      <c r="U759" s="6">
        <f t="shared" si="119"/>
        <v>0</v>
      </c>
      <c r="V759" s="6">
        <f t="shared" si="119"/>
        <v>0</v>
      </c>
      <c r="W759" s="6">
        <f t="shared" si="119"/>
        <v>0</v>
      </c>
    </row>
    <row r="760" spans="1:23">
      <c r="A760" s="5">
        <f t="shared" si="114"/>
        <v>0.75100000000000056</v>
      </c>
      <c r="B760" s="10">
        <f t="shared" si="113"/>
        <v>-9.9379148199198475E-21</v>
      </c>
      <c r="D760" s="6">
        <f t="shared" si="120"/>
        <v>-9.9379148199198475E-21</v>
      </c>
      <c r="E760" s="6">
        <f t="shared" si="120"/>
        <v>-1.9102598202761626E-101</v>
      </c>
      <c r="F760" s="6">
        <f t="shared" si="120"/>
        <v>-5.9006271850398547E-238</v>
      </c>
      <c r="G760" s="6">
        <f t="shared" si="120"/>
        <v>0</v>
      </c>
      <c r="H760" s="6">
        <f t="shared" si="120"/>
        <v>0</v>
      </c>
      <c r="I760" s="6">
        <f t="shared" si="120"/>
        <v>0</v>
      </c>
      <c r="J760" s="6">
        <f t="shared" si="120"/>
        <v>0</v>
      </c>
      <c r="K760" s="6">
        <f t="shared" si="120"/>
        <v>0</v>
      </c>
      <c r="L760" s="6">
        <f t="shared" si="120"/>
        <v>0</v>
      </c>
      <c r="M760" s="6">
        <f t="shared" si="120"/>
        <v>0</v>
      </c>
      <c r="N760" s="6">
        <f t="shared" si="120"/>
        <v>0</v>
      </c>
      <c r="O760" s="6">
        <f t="shared" si="120"/>
        <v>0</v>
      </c>
      <c r="P760" s="6">
        <f t="shared" si="120"/>
        <v>0</v>
      </c>
      <c r="Q760" s="6">
        <f t="shared" si="120"/>
        <v>0</v>
      </c>
      <c r="R760" s="6">
        <f t="shared" si="120"/>
        <v>0</v>
      </c>
      <c r="S760" s="6">
        <f t="shared" si="120"/>
        <v>0</v>
      </c>
      <c r="T760" s="6">
        <f t="shared" si="119"/>
        <v>0</v>
      </c>
      <c r="U760" s="6">
        <f t="shared" si="119"/>
        <v>0</v>
      </c>
      <c r="V760" s="6">
        <f t="shared" si="119"/>
        <v>0</v>
      </c>
      <c r="W760" s="6">
        <f t="shared" si="119"/>
        <v>0</v>
      </c>
    </row>
    <row r="761" spans="1:23">
      <c r="A761" s="5">
        <f t="shared" si="114"/>
        <v>0.75200000000000056</v>
      </c>
      <c r="B761" s="10">
        <f t="shared" si="113"/>
        <v>-7.8121704858818245E-21</v>
      </c>
      <c r="D761" s="6">
        <f t="shared" si="120"/>
        <v>-7.8121704858818245E-21</v>
      </c>
      <c r="E761" s="6">
        <f t="shared" si="120"/>
        <v>-7.0090230970624256E-102</v>
      </c>
      <c r="F761" s="6">
        <f t="shared" si="120"/>
        <v>-6.0822652171213079E-239</v>
      </c>
      <c r="G761" s="6">
        <f t="shared" si="120"/>
        <v>0</v>
      </c>
      <c r="H761" s="6">
        <f t="shared" si="120"/>
        <v>0</v>
      </c>
      <c r="I761" s="6">
        <f t="shared" si="120"/>
        <v>0</v>
      </c>
      <c r="J761" s="6">
        <f t="shared" si="120"/>
        <v>0</v>
      </c>
      <c r="K761" s="6">
        <f t="shared" si="120"/>
        <v>0</v>
      </c>
      <c r="L761" s="6">
        <f t="shared" si="120"/>
        <v>0</v>
      </c>
      <c r="M761" s="6">
        <f t="shared" si="120"/>
        <v>0</v>
      </c>
      <c r="N761" s="6">
        <f t="shared" si="120"/>
        <v>0</v>
      </c>
      <c r="O761" s="6">
        <f t="shared" si="120"/>
        <v>0</v>
      </c>
      <c r="P761" s="6">
        <f t="shared" si="120"/>
        <v>0</v>
      </c>
      <c r="Q761" s="6">
        <f t="shared" si="120"/>
        <v>0</v>
      </c>
      <c r="R761" s="6">
        <f t="shared" si="120"/>
        <v>0</v>
      </c>
      <c r="S761" s="6">
        <f t="shared" si="120"/>
        <v>0</v>
      </c>
      <c r="T761" s="6">
        <f t="shared" si="119"/>
        <v>0</v>
      </c>
      <c r="U761" s="6">
        <f t="shared" si="119"/>
        <v>0</v>
      </c>
      <c r="V761" s="6">
        <f t="shared" si="119"/>
        <v>0</v>
      </c>
      <c r="W761" s="6">
        <f t="shared" si="119"/>
        <v>0</v>
      </c>
    </row>
    <row r="762" spans="1:23">
      <c r="A762" s="5">
        <f t="shared" si="114"/>
        <v>0.75300000000000056</v>
      </c>
      <c r="B762" s="10">
        <f t="shared" si="113"/>
        <v>-6.134874979659671E-21</v>
      </c>
      <c r="D762" s="6">
        <f t="shared" si="120"/>
        <v>-6.134874979659671E-21</v>
      </c>
      <c r="E762" s="6">
        <f t="shared" si="120"/>
        <v>-2.5612647719383648E-102</v>
      </c>
      <c r="F762" s="6">
        <f t="shared" si="120"/>
        <v>-6.2123308165539073E-240</v>
      </c>
      <c r="G762" s="6">
        <f t="shared" si="120"/>
        <v>0</v>
      </c>
      <c r="H762" s="6">
        <f t="shared" si="120"/>
        <v>0</v>
      </c>
      <c r="I762" s="6">
        <f t="shared" si="120"/>
        <v>0</v>
      </c>
      <c r="J762" s="6">
        <f t="shared" si="120"/>
        <v>0</v>
      </c>
      <c r="K762" s="6">
        <f t="shared" si="120"/>
        <v>0</v>
      </c>
      <c r="L762" s="6">
        <f t="shared" si="120"/>
        <v>0</v>
      </c>
      <c r="M762" s="6">
        <f t="shared" si="120"/>
        <v>0</v>
      </c>
      <c r="N762" s="6">
        <f t="shared" si="120"/>
        <v>0</v>
      </c>
      <c r="O762" s="6">
        <f t="shared" si="120"/>
        <v>0</v>
      </c>
      <c r="P762" s="6">
        <f t="shared" si="120"/>
        <v>0</v>
      </c>
      <c r="Q762" s="6">
        <f t="shared" si="120"/>
        <v>0</v>
      </c>
      <c r="R762" s="6">
        <f t="shared" si="120"/>
        <v>0</v>
      </c>
      <c r="S762" s="6">
        <f t="shared" si="120"/>
        <v>0</v>
      </c>
      <c r="T762" s="6">
        <f t="shared" si="119"/>
        <v>0</v>
      </c>
      <c r="U762" s="6">
        <f t="shared" si="119"/>
        <v>0</v>
      </c>
      <c r="V762" s="6">
        <f t="shared" si="119"/>
        <v>0</v>
      </c>
      <c r="W762" s="6">
        <f t="shared" si="119"/>
        <v>0</v>
      </c>
    </row>
    <row r="763" spans="1:23">
      <c r="A763" s="5">
        <f t="shared" si="114"/>
        <v>0.75400000000000056</v>
      </c>
      <c r="B763" s="10">
        <f t="shared" si="113"/>
        <v>-4.812774503051039E-21</v>
      </c>
      <c r="D763" s="6">
        <f t="shared" si="120"/>
        <v>-4.812774503051039E-21</v>
      </c>
      <c r="E763" s="6">
        <f t="shared" si="120"/>
        <v>-9.3212962413819816E-103</v>
      </c>
      <c r="F763" s="6">
        <f t="shared" si="120"/>
        <v>-6.2870931543506937E-241</v>
      </c>
      <c r="G763" s="6">
        <f t="shared" si="120"/>
        <v>0</v>
      </c>
      <c r="H763" s="6">
        <f t="shared" si="120"/>
        <v>0</v>
      </c>
      <c r="I763" s="6">
        <f t="shared" si="120"/>
        <v>0</v>
      </c>
      <c r="J763" s="6">
        <f t="shared" si="120"/>
        <v>0</v>
      </c>
      <c r="K763" s="6">
        <f t="shared" si="120"/>
        <v>0</v>
      </c>
      <c r="L763" s="6">
        <f t="shared" si="120"/>
        <v>0</v>
      </c>
      <c r="M763" s="6">
        <f t="shared" si="120"/>
        <v>0</v>
      </c>
      <c r="N763" s="6">
        <f t="shared" si="120"/>
        <v>0</v>
      </c>
      <c r="O763" s="6">
        <f t="shared" si="120"/>
        <v>0</v>
      </c>
      <c r="P763" s="6">
        <f t="shared" si="120"/>
        <v>0</v>
      </c>
      <c r="Q763" s="6">
        <f t="shared" si="120"/>
        <v>0</v>
      </c>
      <c r="R763" s="6">
        <f t="shared" si="120"/>
        <v>0</v>
      </c>
      <c r="S763" s="6">
        <f t="shared" si="120"/>
        <v>0</v>
      </c>
      <c r="T763" s="6">
        <f t="shared" si="119"/>
        <v>0</v>
      </c>
      <c r="U763" s="6">
        <f t="shared" si="119"/>
        <v>0</v>
      </c>
      <c r="V763" s="6">
        <f t="shared" si="119"/>
        <v>0</v>
      </c>
      <c r="W763" s="6">
        <f t="shared" si="119"/>
        <v>0</v>
      </c>
    </row>
    <row r="764" spans="1:23">
      <c r="A764" s="5">
        <f t="shared" si="114"/>
        <v>0.75500000000000056</v>
      </c>
      <c r="B764" s="10">
        <f t="shared" si="113"/>
        <v>-3.7717189746183354E-21</v>
      </c>
      <c r="D764" s="6">
        <f t="shared" si="120"/>
        <v>-3.7717189746183354E-21</v>
      </c>
      <c r="E764" s="6">
        <f t="shared" si="120"/>
        <v>-3.3784374320905199E-103</v>
      </c>
      <c r="F764" s="6">
        <f t="shared" si="120"/>
        <v>-6.3042773098523378E-242</v>
      </c>
      <c r="G764" s="6">
        <f t="shared" si="120"/>
        <v>0</v>
      </c>
      <c r="H764" s="6">
        <f t="shared" si="120"/>
        <v>0</v>
      </c>
      <c r="I764" s="6">
        <f t="shared" si="120"/>
        <v>0</v>
      </c>
      <c r="J764" s="6">
        <f t="shared" si="120"/>
        <v>0</v>
      </c>
      <c r="K764" s="6">
        <f t="shared" si="120"/>
        <v>0</v>
      </c>
      <c r="L764" s="6">
        <f t="shared" si="120"/>
        <v>0</v>
      </c>
      <c r="M764" s="6">
        <f t="shared" si="120"/>
        <v>0</v>
      </c>
      <c r="N764" s="6">
        <f t="shared" si="120"/>
        <v>0</v>
      </c>
      <c r="O764" s="6">
        <f t="shared" si="120"/>
        <v>0</v>
      </c>
      <c r="P764" s="6">
        <f t="shared" si="120"/>
        <v>0</v>
      </c>
      <c r="Q764" s="6">
        <f t="shared" si="120"/>
        <v>0</v>
      </c>
      <c r="R764" s="6">
        <f t="shared" si="120"/>
        <v>0</v>
      </c>
      <c r="S764" s="6">
        <f t="shared" si="120"/>
        <v>0</v>
      </c>
      <c r="T764" s="6">
        <f t="shared" si="119"/>
        <v>0</v>
      </c>
      <c r="U764" s="6">
        <f t="shared" si="119"/>
        <v>0</v>
      </c>
      <c r="V764" s="6">
        <f t="shared" si="119"/>
        <v>0</v>
      </c>
      <c r="W764" s="6">
        <f t="shared" si="119"/>
        <v>0</v>
      </c>
    </row>
    <row r="765" spans="1:23">
      <c r="A765" s="5">
        <f t="shared" si="114"/>
        <v>0.75600000000000056</v>
      </c>
      <c r="B765" s="10">
        <f t="shared" si="113"/>
        <v>-2.952809106010931E-21</v>
      </c>
      <c r="D765" s="6">
        <f t="shared" si="120"/>
        <v>-2.952809106010931E-21</v>
      </c>
      <c r="E765" s="6">
        <f t="shared" si="120"/>
        <v>-1.2194557417263455E-103</v>
      </c>
      <c r="F765" s="6">
        <f t="shared" si="120"/>
        <v>-6.2631778310255612E-243</v>
      </c>
      <c r="G765" s="6">
        <f t="shared" si="120"/>
        <v>0</v>
      </c>
      <c r="H765" s="6">
        <f t="shared" si="120"/>
        <v>0</v>
      </c>
      <c r="I765" s="6">
        <f t="shared" si="120"/>
        <v>0</v>
      </c>
      <c r="J765" s="6">
        <f t="shared" si="120"/>
        <v>0</v>
      </c>
      <c r="K765" s="6">
        <f t="shared" si="120"/>
        <v>0</v>
      </c>
      <c r="L765" s="6">
        <f t="shared" si="120"/>
        <v>0</v>
      </c>
      <c r="M765" s="6">
        <f t="shared" si="120"/>
        <v>0</v>
      </c>
      <c r="N765" s="6">
        <f t="shared" si="120"/>
        <v>0</v>
      </c>
      <c r="O765" s="6">
        <f t="shared" si="120"/>
        <v>0</v>
      </c>
      <c r="P765" s="6">
        <f t="shared" si="120"/>
        <v>0</v>
      </c>
      <c r="Q765" s="6">
        <f t="shared" si="120"/>
        <v>0</v>
      </c>
      <c r="R765" s="6">
        <f t="shared" si="120"/>
        <v>0</v>
      </c>
      <c r="S765" s="6">
        <f t="shared" si="120"/>
        <v>0</v>
      </c>
      <c r="T765" s="6">
        <f t="shared" si="119"/>
        <v>0</v>
      </c>
      <c r="U765" s="6">
        <f t="shared" si="119"/>
        <v>0</v>
      </c>
      <c r="V765" s="6">
        <f t="shared" si="119"/>
        <v>0</v>
      </c>
      <c r="W765" s="6">
        <f t="shared" si="119"/>
        <v>0</v>
      </c>
    </row>
    <row r="766" spans="1:23">
      <c r="A766" s="5">
        <f t="shared" si="114"/>
        <v>0.75700000000000056</v>
      </c>
      <c r="B766" s="10">
        <f t="shared" si="113"/>
        <v>-2.3093079861493889E-21</v>
      </c>
      <c r="D766" s="6">
        <f t="shared" si="120"/>
        <v>-2.3093079861493889E-21</v>
      </c>
      <c r="E766" s="6">
        <f t="shared" si="120"/>
        <v>-4.3834860338803264E-104</v>
      </c>
      <c r="F766" s="6">
        <f t="shared" si="120"/>
        <v>-6.1647016424785051E-244</v>
      </c>
      <c r="G766" s="6">
        <f t="shared" si="120"/>
        <v>0</v>
      </c>
      <c r="H766" s="6">
        <f t="shared" si="120"/>
        <v>0</v>
      </c>
      <c r="I766" s="6">
        <f t="shared" si="120"/>
        <v>0</v>
      </c>
      <c r="J766" s="6">
        <f t="shared" si="120"/>
        <v>0</v>
      </c>
      <c r="K766" s="6">
        <f t="shared" si="120"/>
        <v>0</v>
      </c>
      <c r="L766" s="6">
        <f t="shared" si="120"/>
        <v>0</v>
      </c>
      <c r="M766" s="6">
        <f t="shared" si="120"/>
        <v>0</v>
      </c>
      <c r="N766" s="6">
        <f t="shared" si="120"/>
        <v>0</v>
      </c>
      <c r="O766" s="6">
        <f t="shared" si="120"/>
        <v>0</v>
      </c>
      <c r="P766" s="6">
        <f t="shared" si="120"/>
        <v>0</v>
      </c>
      <c r="Q766" s="6">
        <f t="shared" si="120"/>
        <v>0</v>
      </c>
      <c r="R766" s="6">
        <f t="shared" si="120"/>
        <v>0</v>
      </c>
      <c r="S766" s="6">
        <f t="shared" si="120"/>
        <v>0</v>
      </c>
      <c r="T766" s="6">
        <f t="shared" si="119"/>
        <v>0</v>
      </c>
      <c r="U766" s="6">
        <f t="shared" si="119"/>
        <v>0</v>
      </c>
      <c r="V766" s="6">
        <f t="shared" si="119"/>
        <v>0</v>
      </c>
      <c r="W766" s="6">
        <f t="shared" si="119"/>
        <v>0</v>
      </c>
    </row>
    <row r="767" spans="1:23">
      <c r="A767" s="5">
        <f t="shared" si="114"/>
        <v>0.75800000000000056</v>
      </c>
      <c r="B767" s="10">
        <f t="shared" si="113"/>
        <v>-1.8041680447277552E-21</v>
      </c>
      <c r="D767" s="6">
        <f t="shared" si="120"/>
        <v>-1.8041680447277552E-21</v>
      </c>
      <c r="E767" s="6">
        <f t="shared" si="120"/>
        <v>-1.5691679652144116E-104</v>
      </c>
      <c r="F767" s="6">
        <f t="shared" si="120"/>
        <v>-6.0113368846630181E-245</v>
      </c>
      <c r="G767" s="6">
        <f t="shared" si="120"/>
        <v>0</v>
      </c>
      <c r="H767" s="6">
        <f t="shared" si="120"/>
        <v>0</v>
      </c>
      <c r="I767" s="6">
        <f t="shared" si="120"/>
        <v>0</v>
      </c>
      <c r="J767" s="6">
        <f t="shared" si="120"/>
        <v>0</v>
      </c>
      <c r="K767" s="6">
        <f t="shared" si="120"/>
        <v>0</v>
      </c>
      <c r="L767" s="6">
        <f t="shared" si="120"/>
        <v>0</v>
      </c>
      <c r="M767" s="6">
        <f t="shared" si="120"/>
        <v>0</v>
      </c>
      <c r="N767" s="6">
        <f t="shared" si="120"/>
        <v>0</v>
      </c>
      <c r="O767" s="6">
        <f t="shared" si="120"/>
        <v>0</v>
      </c>
      <c r="P767" s="6">
        <f t="shared" si="120"/>
        <v>0</v>
      </c>
      <c r="Q767" s="6">
        <f t="shared" si="120"/>
        <v>0</v>
      </c>
      <c r="R767" s="6">
        <f t="shared" si="120"/>
        <v>0</v>
      </c>
      <c r="S767" s="6">
        <f t="shared" si="120"/>
        <v>0</v>
      </c>
      <c r="T767" s="6">
        <f t="shared" si="119"/>
        <v>0</v>
      </c>
      <c r="U767" s="6">
        <f t="shared" si="119"/>
        <v>0</v>
      </c>
      <c r="V767" s="6">
        <f t="shared" si="119"/>
        <v>0</v>
      </c>
      <c r="W767" s="6">
        <f t="shared" si="119"/>
        <v>0</v>
      </c>
    </row>
    <row r="768" spans="1:23">
      <c r="A768" s="5">
        <f t="shared" si="114"/>
        <v>0.75900000000000056</v>
      </c>
      <c r="B768" s="10">
        <f t="shared" si="113"/>
        <v>-1.4080528398192926E-21</v>
      </c>
      <c r="D768" s="6">
        <f t="shared" si="120"/>
        <v>-1.4080528398192926E-21</v>
      </c>
      <c r="E768" s="6">
        <f t="shared" si="120"/>
        <v>-5.5938167191629614E-105</v>
      </c>
      <c r="F768" s="6">
        <f t="shared" si="120"/>
        <v>-5.8070490084959038E-246</v>
      </c>
      <c r="G768" s="6">
        <f t="shared" si="120"/>
        <v>0</v>
      </c>
      <c r="H768" s="6">
        <f t="shared" si="120"/>
        <v>0</v>
      </c>
      <c r="I768" s="6">
        <f t="shared" si="120"/>
        <v>0</v>
      </c>
      <c r="J768" s="6">
        <f t="shared" si="120"/>
        <v>0</v>
      </c>
      <c r="K768" s="6">
        <f t="shared" si="120"/>
        <v>0</v>
      </c>
      <c r="L768" s="6">
        <f t="shared" si="120"/>
        <v>0</v>
      </c>
      <c r="M768" s="6">
        <f t="shared" si="120"/>
        <v>0</v>
      </c>
      <c r="N768" s="6">
        <f t="shared" si="120"/>
        <v>0</v>
      </c>
      <c r="O768" s="6">
        <f t="shared" si="120"/>
        <v>0</v>
      </c>
      <c r="P768" s="6">
        <f t="shared" si="120"/>
        <v>0</v>
      </c>
      <c r="Q768" s="6">
        <f t="shared" si="120"/>
        <v>0</v>
      </c>
      <c r="R768" s="6">
        <f t="shared" si="120"/>
        <v>0</v>
      </c>
      <c r="S768" s="6">
        <f t="shared" si="120"/>
        <v>0</v>
      </c>
      <c r="T768" s="6">
        <f t="shared" si="119"/>
        <v>0</v>
      </c>
      <c r="U768" s="6">
        <f t="shared" si="119"/>
        <v>0</v>
      </c>
      <c r="V768" s="6">
        <f t="shared" si="119"/>
        <v>0</v>
      </c>
      <c r="W768" s="6">
        <f t="shared" si="119"/>
        <v>0</v>
      </c>
    </row>
    <row r="769" spans="1:23">
      <c r="A769" s="5">
        <f t="shared" si="114"/>
        <v>0.76000000000000056</v>
      </c>
      <c r="B769" s="10">
        <f t="shared" si="113"/>
        <v>-1.0977563152031316E-21</v>
      </c>
      <c r="D769" s="6">
        <f t="shared" si="120"/>
        <v>-1.0977563152031316E-21</v>
      </c>
      <c r="E769" s="6">
        <f t="shared" si="120"/>
        <v>-1.9857691863221924E-105</v>
      </c>
      <c r="F769" s="6">
        <f t="shared" si="120"/>
        <v>-5.5571101372170858E-247</v>
      </c>
      <c r="G769" s="6">
        <f t="shared" si="120"/>
        <v>0</v>
      </c>
      <c r="H769" s="6">
        <f t="shared" si="120"/>
        <v>0</v>
      </c>
      <c r="I769" s="6">
        <f t="shared" si="120"/>
        <v>0</v>
      </c>
      <c r="J769" s="6">
        <f t="shared" si="120"/>
        <v>0</v>
      </c>
      <c r="K769" s="6">
        <f t="shared" si="120"/>
        <v>0</v>
      </c>
      <c r="L769" s="6">
        <f t="shared" si="120"/>
        <v>0</v>
      </c>
      <c r="M769" s="6">
        <f t="shared" si="120"/>
        <v>0</v>
      </c>
      <c r="N769" s="6">
        <f t="shared" si="120"/>
        <v>0</v>
      </c>
      <c r="O769" s="6">
        <f t="shared" si="120"/>
        <v>0</v>
      </c>
      <c r="P769" s="6">
        <f t="shared" si="120"/>
        <v>0</v>
      </c>
      <c r="Q769" s="6">
        <f t="shared" si="120"/>
        <v>0</v>
      </c>
      <c r="R769" s="6">
        <f t="shared" si="120"/>
        <v>0</v>
      </c>
      <c r="S769" s="6">
        <f t="shared" si="120"/>
        <v>0</v>
      </c>
      <c r="T769" s="6">
        <f t="shared" si="119"/>
        <v>0</v>
      </c>
      <c r="U769" s="6">
        <f t="shared" si="119"/>
        <v>0</v>
      </c>
      <c r="V769" s="6">
        <f t="shared" si="119"/>
        <v>0</v>
      </c>
      <c r="W769" s="6">
        <f t="shared" si="119"/>
        <v>0</v>
      </c>
    </row>
    <row r="770" spans="1:23">
      <c r="A770" s="5">
        <f t="shared" si="114"/>
        <v>0.76100000000000056</v>
      </c>
      <c r="B770" s="10">
        <f t="shared" si="113"/>
        <v>-8.5494099163783373E-22</v>
      </c>
      <c r="D770" s="6">
        <f t="shared" si="120"/>
        <v>-8.5494099163783373E-22</v>
      </c>
      <c r="E770" s="6">
        <f t="shared" si="120"/>
        <v>-7.0197840266929158E-106</v>
      </c>
      <c r="F770" s="6">
        <f t="shared" si="120"/>
        <v>-5.2678719533336433E-248</v>
      </c>
      <c r="G770" s="6">
        <f t="shared" si="120"/>
        <v>0</v>
      </c>
      <c r="H770" s="6">
        <f t="shared" si="120"/>
        <v>0</v>
      </c>
      <c r="I770" s="6">
        <f t="shared" si="120"/>
        <v>0</v>
      </c>
      <c r="J770" s="6">
        <f t="shared" si="120"/>
        <v>0</v>
      </c>
      <c r="K770" s="6">
        <f t="shared" si="120"/>
        <v>0</v>
      </c>
      <c r="L770" s="6">
        <f t="shared" si="120"/>
        <v>0</v>
      </c>
      <c r="M770" s="6">
        <f t="shared" si="120"/>
        <v>0</v>
      </c>
      <c r="N770" s="6">
        <f t="shared" si="120"/>
        <v>0</v>
      </c>
      <c r="O770" s="6">
        <f t="shared" si="120"/>
        <v>0</v>
      </c>
      <c r="P770" s="6">
        <f t="shared" si="120"/>
        <v>0</v>
      </c>
      <c r="Q770" s="6">
        <f t="shared" si="120"/>
        <v>0</v>
      </c>
      <c r="R770" s="6">
        <f t="shared" si="120"/>
        <v>0</v>
      </c>
      <c r="S770" s="6">
        <f t="shared" si="120"/>
        <v>0</v>
      </c>
      <c r="T770" s="6">
        <f t="shared" si="119"/>
        <v>0</v>
      </c>
      <c r="U770" s="6">
        <f t="shared" si="119"/>
        <v>0</v>
      </c>
      <c r="V770" s="6">
        <f t="shared" si="119"/>
        <v>0</v>
      </c>
      <c r="W770" s="6">
        <f t="shared" si="119"/>
        <v>0</v>
      </c>
    </row>
    <row r="771" spans="1:23">
      <c r="A771" s="5">
        <f t="shared" si="114"/>
        <v>0.76200000000000057</v>
      </c>
      <c r="B771" s="10">
        <f t="shared" si="113"/>
        <v>-6.6513180423312282E-22</v>
      </c>
      <c r="D771" s="6">
        <f t="shared" si="120"/>
        <v>-6.6513180423312282E-22</v>
      </c>
      <c r="E771" s="6">
        <f t="shared" si="120"/>
        <v>-2.4710746565436274E-106</v>
      </c>
      <c r="F771" s="6">
        <f t="shared" si="120"/>
        <v>-4.9464958241414271E-249</v>
      </c>
      <c r="G771" s="6">
        <f t="shared" si="120"/>
        <v>0</v>
      </c>
      <c r="H771" s="6">
        <f t="shared" si="120"/>
        <v>0</v>
      </c>
      <c r="I771" s="6">
        <f t="shared" si="120"/>
        <v>0</v>
      </c>
      <c r="J771" s="6">
        <f t="shared" si="120"/>
        <v>0</v>
      </c>
      <c r="K771" s="6">
        <f t="shared" si="120"/>
        <v>0</v>
      </c>
      <c r="L771" s="6">
        <f t="shared" si="120"/>
        <v>0</v>
      </c>
      <c r="M771" s="6">
        <f t="shared" si="120"/>
        <v>0</v>
      </c>
      <c r="N771" s="6">
        <f t="shared" si="120"/>
        <v>0</v>
      </c>
      <c r="O771" s="6">
        <f t="shared" si="120"/>
        <v>0</v>
      </c>
      <c r="P771" s="6">
        <f t="shared" si="120"/>
        <v>0</v>
      </c>
      <c r="Q771" s="6">
        <f t="shared" si="120"/>
        <v>0</v>
      </c>
      <c r="R771" s="6">
        <f t="shared" si="120"/>
        <v>0</v>
      </c>
      <c r="S771" s="6">
        <f t="shared" ref="S771:W786" si="121">EXP($A771-S$4*EXP(4*$A771))*(-64*S$4^3*EXP(12*$A771) +240*S$4^2*EXP(8*$A771)-120*S$4*EXP(4*$A771))</f>
        <v>0</v>
      </c>
      <c r="T771" s="6">
        <f t="shared" si="121"/>
        <v>0</v>
      </c>
      <c r="U771" s="6">
        <f t="shared" si="121"/>
        <v>0</v>
      </c>
      <c r="V771" s="6">
        <f t="shared" si="121"/>
        <v>0</v>
      </c>
      <c r="W771" s="6">
        <f t="shared" si="121"/>
        <v>0</v>
      </c>
    </row>
    <row r="772" spans="1:23">
      <c r="A772" s="5">
        <f t="shared" si="114"/>
        <v>0.76300000000000057</v>
      </c>
      <c r="B772" s="10">
        <f t="shared" si="113"/>
        <v>-5.1691463967857015E-22</v>
      </c>
      <c r="D772" s="6">
        <f t="shared" ref="D772:S787" si="122">EXP($A772-D$4*EXP(4*$A772))*(-64*D$4^3*EXP(12*$A772) +240*D$4^2*EXP(8*$A772)-120*D$4*EXP(4*$A772))</f>
        <v>-5.1691463967857015E-22</v>
      </c>
      <c r="E772" s="6">
        <f t="shared" si="122"/>
        <v>-8.6617923824092491E-107</v>
      </c>
      <c r="F772" s="6">
        <f t="shared" si="122"/>
        <v>-4.6006562693671204E-250</v>
      </c>
      <c r="G772" s="6">
        <f t="shared" si="122"/>
        <v>0</v>
      </c>
      <c r="H772" s="6">
        <f t="shared" si="122"/>
        <v>0</v>
      </c>
      <c r="I772" s="6">
        <f t="shared" si="122"/>
        <v>0</v>
      </c>
      <c r="J772" s="6">
        <f t="shared" si="122"/>
        <v>0</v>
      </c>
      <c r="K772" s="6">
        <f t="shared" si="122"/>
        <v>0</v>
      </c>
      <c r="L772" s="6">
        <f t="shared" si="122"/>
        <v>0</v>
      </c>
      <c r="M772" s="6">
        <f t="shared" si="122"/>
        <v>0</v>
      </c>
      <c r="N772" s="6">
        <f t="shared" si="122"/>
        <v>0</v>
      </c>
      <c r="O772" s="6">
        <f t="shared" si="122"/>
        <v>0</v>
      </c>
      <c r="P772" s="6">
        <f t="shared" si="122"/>
        <v>0</v>
      </c>
      <c r="Q772" s="6">
        <f t="shared" si="122"/>
        <v>0</v>
      </c>
      <c r="R772" s="6">
        <f t="shared" si="122"/>
        <v>0</v>
      </c>
      <c r="S772" s="6">
        <f t="shared" si="122"/>
        <v>0</v>
      </c>
      <c r="T772" s="6">
        <f t="shared" si="121"/>
        <v>0</v>
      </c>
      <c r="U772" s="6">
        <f t="shared" si="121"/>
        <v>0</v>
      </c>
      <c r="V772" s="6">
        <f t="shared" si="121"/>
        <v>0</v>
      </c>
      <c r="W772" s="6">
        <f t="shared" si="121"/>
        <v>0</v>
      </c>
    </row>
    <row r="773" spans="1:23">
      <c r="A773" s="5">
        <f t="shared" si="114"/>
        <v>0.76400000000000057</v>
      </c>
      <c r="B773" s="10">
        <f t="shared" si="113"/>
        <v>-4.0129860566286033E-22</v>
      </c>
      <c r="D773" s="6">
        <f t="shared" si="122"/>
        <v>-4.0129860566286033E-22</v>
      </c>
      <c r="E773" s="6">
        <f t="shared" si="122"/>
        <v>-3.0233058570470426E-107</v>
      </c>
      <c r="F773" s="6">
        <f t="shared" si="122"/>
        <v>-4.2382350253621282E-251</v>
      </c>
      <c r="G773" s="6">
        <f t="shared" si="122"/>
        <v>0</v>
      </c>
      <c r="H773" s="6">
        <f t="shared" si="122"/>
        <v>0</v>
      </c>
      <c r="I773" s="6">
        <f t="shared" si="122"/>
        <v>0</v>
      </c>
      <c r="J773" s="6">
        <f t="shared" si="122"/>
        <v>0</v>
      </c>
      <c r="K773" s="6">
        <f t="shared" si="122"/>
        <v>0</v>
      </c>
      <c r="L773" s="6">
        <f t="shared" si="122"/>
        <v>0</v>
      </c>
      <c r="M773" s="6">
        <f t="shared" si="122"/>
        <v>0</v>
      </c>
      <c r="N773" s="6">
        <f t="shared" si="122"/>
        <v>0</v>
      </c>
      <c r="O773" s="6">
        <f t="shared" si="122"/>
        <v>0</v>
      </c>
      <c r="P773" s="6">
        <f t="shared" si="122"/>
        <v>0</v>
      </c>
      <c r="Q773" s="6">
        <f t="shared" si="122"/>
        <v>0</v>
      </c>
      <c r="R773" s="6">
        <f t="shared" si="122"/>
        <v>0</v>
      </c>
      <c r="S773" s="6">
        <f t="shared" si="122"/>
        <v>0</v>
      </c>
      <c r="T773" s="6">
        <f t="shared" si="121"/>
        <v>0</v>
      </c>
      <c r="U773" s="6">
        <f t="shared" si="121"/>
        <v>0</v>
      </c>
      <c r="V773" s="6">
        <f t="shared" si="121"/>
        <v>0</v>
      </c>
      <c r="W773" s="6">
        <f t="shared" si="121"/>
        <v>0</v>
      </c>
    </row>
    <row r="774" spans="1:23">
      <c r="A774" s="5">
        <f t="shared" si="114"/>
        <v>0.76500000000000057</v>
      </c>
      <c r="B774" s="10">
        <f t="shared" si="113"/>
        <v>-3.1120912415948088E-22</v>
      </c>
      <c r="D774" s="6">
        <f t="shared" si="122"/>
        <v>-3.1120912415948088E-22</v>
      </c>
      <c r="E774" s="6">
        <f t="shared" si="122"/>
        <v>-1.0507548644123574E-107</v>
      </c>
      <c r="F774" s="6">
        <f t="shared" si="122"/>
        <v>-3.8670228150753304E-252</v>
      </c>
      <c r="G774" s="6">
        <f t="shared" si="122"/>
        <v>0</v>
      </c>
      <c r="H774" s="6">
        <f t="shared" si="122"/>
        <v>0</v>
      </c>
      <c r="I774" s="6">
        <f t="shared" si="122"/>
        <v>0</v>
      </c>
      <c r="J774" s="6">
        <f t="shared" si="122"/>
        <v>0</v>
      </c>
      <c r="K774" s="6">
        <f t="shared" si="122"/>
        <v>0</v>
      </c>
      <c r="L774" s="6">
        <f t="shared" si="122"/>
        <v>0</v>
      </c>
      <c r="M774" s="6">
        <f t="shared" si="122"/>
        <v>0</v>
      </c>
      <c r="N774" s="6">
        <f t="shared" si="122"/>
        <v>0</v>
      </c>
      <c r="O774" s="6">
        <f t="shared" si="122"/>
        <v>0</v>
      </c>
      <c r="P774" s="6">
        <f t="shared" si="122"/>
        <v>0</v>
      </c>
      <c r="Q774" s="6">
        <f t="shared" si="122"/>
        <v>0</v>
      </c>
      <c r="R774" s="6">
        <f t="shared" si="122"/>
        <v>0</v>
      </c>
      <c r="S774" s="6">
        <f t="shared" si="122"/>
        <v>0</v>
      </c>
      <c r="T774" s="6">
        <f t="shared" si="121"/>
        <v>0</v>
      </c>
      <c r="U774" s="6">
        <f t="shared" si="121"/>
        <v>0</v>
      </c>
      <c r="V774" s="6">
        <f t="shared" si="121"/>
        <v>0</v>
      </c>
      <c r="W774" s="6">
        <f t="shared" si="121"/>
        <v>0</v>
      </c>
    </row>
    <row r="775" spans="1:23">
      <c r="A775" s="5">
        <f t="shared" si="114"/>
        <v>0.76600000000000057</v>
      </c>
      <c r="B775" s="10">
        <f t="shared" ref="B775:B838" si="123">SUM(D775:W775)</f>
        <v>-2.4108544249371001E-22</v>
      </c>
      <c r="D775" s="6">
        <f t="shared" si="122"/>
        <v>-2.4108544249371001E-22</v>
      </c>
      <c r="E775" s="6">
        <f t="shared" si="122"/>
        <v>-3.6362882880188025E-108</v>
      </c>
      <c r="F775" s="6">
        <f t="shared" si="122"/>
        <v>-3.4944445544511758E-253</v>
      </c>
      <c r="G775" s="6">
        <f t="shared" si="122"/>
        <v>0</v>
      </c>
      <c r="H775" s="6">
        <f t="shared" si="122"/>
        <v>0</v>
      </c>
      <c r="I775" s="6">
        <f t="shared" si="122"/>
        <v>0</v>
      </c>
      <c r="J775" s="6">
        <f t="shared" si="122"/>
        <v>0</v>
      </c>
      <c r="K775" s="6">
        <f t="shared" si="122"/>
        <v>0</v>
      </c>
      <c r="L775" s="6">
        <f t="shared" si="122"/>
        <v>0</v>
      </c>
      <c r="M775" s="6">
        <f t="shared" si="122"/>
        <v>0</v>
      </c>
      <c r="N775" s="6">
        <f t="shared" si="122"/>
        <v>0</v>
      </c>
      <c r="O775" s="6">
        <f t="shared" si="122"/>
        <v>0</v>
      </c>
      <c r="P775" s="6">
        <f t="shared" si="122"/>
        <v>0</v>
      </c>
      <c r="Q775" s="6">
        <f t="shared" si="122"/>
        <v>0</v>
      </c>
      <c r="R775" s="6">
        <f t="shared" si="122"/>
        <v>0</v>
      </c>
      <c r="S775" s="6">
        <f t="shared" si="122"/>
        <v>0</v>
      </c>
      <c r="T775" s="6">
        <f t="shared" si="121"/>
        <v>0</v>
      </c>
      <c r="U775" s="6">
        <f t="shared" si="121"/>
        <v>0</v>
      </c>
      <c r="V775" s="6">
        <f t="shared" si="121"/>
        <v>0</v>
      </c>
      <c r="W775" s="6">
        <f t="shared" si="121"/>
        <v>0</v>
      </c>
    </row>
    <row r="776" spans="1:23">
      <c r="A776" s="5">
        <f t="shared" ref="A776:A839" si="124">A775+$A$3</f>
        <v>0.76700000000000057</v>
      </c>
      <c r="B776" s="10">
        <f t="shared" si="123"/>
        <v>-1.865613964162806E-22</v>
      </c>
      <c r="D776" s="6">
        <f t="shared" si="122"/>
        <v>-1.865613964162806E-22</v>
      </c>
      <c r="E776" s="6">
        <f t="shared" si="122"/>
        <v>-1.2529833943475882E-108</v>
      </c>
      <c r="F776" s="6">
        <f t="shared" si="122"/>
        <v>-3.127321285577339E-254</v>
      </c>
      <c r="G776" s="6">
        <f t="shared" si="122"/>
        <v>0</v>
      </c>
      <c r="H776" s="6">
        <f t="shared" si="122"/>
        <v>0</v>
      </c>
      <c r="I776" s="6">
        <f t="shared" si="122"/>
        <v>0</v>
      </c>
      <c r="J776" s="6">
        <f t="shared" si="122"/>
        <v>0</v>
      </c>
      <c r="K776" s="6">
        <f t="shared" si="122"/>
        <v>0</v>
      </c>
      <c r="L776" s="6">
        <f t="shared" si="122"/>
        <v>0</v>
      </c>
      <c r="M776" s="6">
        <f t="shared" si="122"/>
        <v>0</v>
      </c>
      <c r="N776" s="6">
        <f t="shared" si="122"/>
        <v>0</v>
      </c>
      <c r="O776" s="6">
        <f t="shared" si="122"/>
        <v>0</v>
      </c>
      <c r="P776" s="6">
        <f t="shared" si="122"/>
        <v>0</v>
      </c>
      <c r="Q776" s="6">
        <f t="shared" si="122"/>
        <v>0</v>
      </c>
      <c r="R776" s="6">
        <f t="shared" si="122"/>
        <v>0</v>
      </c>
      <c r="S776" s="6">
        <f t="shared" si="122"/>
        <v>0</v>
      </c>
      <c r="T776" s="6">
        <f t="shared" si="121"/>
        <v>0</v>
      </c>
      <c r="U776" s="6">
        <f t="shared" si="121"/>
        <v>0</v>
      </c>
      <c r="V776" s="6">
        <f t="shared" si="121"/>
        <v>0</v>
      </c>
      <c r="W776" s="6">
        <f t="shared" si="121"/>
        <v>0</v>
      </c>
    </row>
    <row r="777" spans="1:23">
      <c r="A777" s="5">
        <f t="shared" si="124"/>
        <v>0.76800000000000057</v>
      </c>
      <c r="B777" s="10">
        <f t="shared" si="123"/>
        <v>-1.4421247812110541E-22</v>
      </c>
      <c r="D777" s="6">
        <f t="shared" si="122"/>
        <v>-1.4421247812110541E-22</v>
      </c>
      <c r="E777" s="6">
        <f t="shared" si="122"/>
        <v>-4.2988762175620673E-109</v>
      </c>
      <c r="F777" s="6">
        <f t="shared" si="122"/>
        <v>-2.7716788836648902E-255</v>
      </c>
      <c r="G777" s="6">
        <f t="shared" si="122"/>
        <v>0</v>
      </c>
      <c r="H777" s="6">
        <f t="shared" si="122"/>
        <v>0</v>
      </c>
      <c r="I777" s="6">
        <f t="shared" si="122"/>
        <v>0</v>
      </c>
      <c r="J777" s="6">
        <f t="shared" si="122"/>
        <v>0</v>
      </c>
      <c r="K777" s="6">
        <f t="shared" si="122"/>
        <v>0</v>
      </c>
      <c r="L777" s="6">
        <f t="shared" si="122"/>
        <v>0</v>
      </c>
      <c r="M777" s="6">
        <f t="shared" si="122"/>
        <v>0</v>
      </c>
      <c r="N777" s="6">
        <f t="shared" si="122"/>
        <v>0</v>
      </c>
      <c r="O777" s="6">
        <f t="shared" si="122"/>
        <v>0</v>
      </c>
      <c r="P777" s="6">
        <f t="shared" si="122"/>
        <v>0</v>
      </c>
      <c r="Q777" s="6">
        <f t="shared" si="122"/>
        <v>0</v>
      </c>
      <c r="R777" s="6">
        <f t="shared" si="122"/>
        <v>0</v>
      </c>
      <c r="S777" s="6">
        <f t="shared" si="122"/>
        <v>0</v>
      </c>
      <c r="T777" s="6">
        <f t="shared" si="121"/>
        <v>0</v>
      </c>
      <c r="U777" s="6">
        <f t="shared" si="121"/>
        <v>0</v>
      </c>
      <c r="V777" s="6">
        <f t="shared" si="121"/>
        <v>0</v>
      </c>
      <c r="W777" s="6">
        <f t="shared" si="121"/>
        <v>0</v>
      </c>
    </row>
    <row r="778" spans="1:23">
      <c r="A778" s="5">
        <f t="shared" si="124"/>
        <v>0.76900000000000057</v>
      </c>
      <c r="B778" s="10">
        <f t="shared" si="123"/>
        <v>-1.1135565472248423E-22</v>
      </c>
      <c r="D778" s="6">
        <f t="shared" si="122"/>
        <v>-1.1135565472248423E-22</v>
      </c>
      <c r="E778" s="6">
        <f t="shared" si="122"/>
        <v>-1.4685192970420918E-109</v>
      </c>
      <c r="F778" s="6">
        <f t="shared" si="122"/>
        <v>-2.4326098544290687E-256</v>
      </c>
      <c r="G778" s="6">
        <f t="shared" si="122"/>
        <v>0</v>
      </c>
      <c r="H778" s="6">
        <f t="shared" si="122"/>
        <v>0</v>
      </c>
      <c r="I778" s="6">
        <f t="shared" si="122"/>
        <v>0</v>
      </c>
      <c r="J778" s="6">
        <f t="shared" si="122"/>
        <v>0</v>
      </c>
      <c r="K778" s="6">
        <f t="shared" si="122"/>
        <v>0</v>
      </c>
      <c r="L778" s="6">
        <f t="shared" si="122"/>
        <v>0</v>
      </c>
      <c r="M778" s="6">
        <f t="shared" si="122"/>
        <v>0</v>
      </c>
      <c r="N778" s="6">
        <f t="shared" si="122"/>
        <v>0</v>
      </c>
      <c r="O778" s="6">
        <f t="shared" si="122"/>
        <v>0</v>
      </c>
      <c r="P778" s="6">
        <f t="shared" si="122"/>
        <v>0</v>
      </c>
      <c r="Q778" s="6">
        <f t="shared" si="122"/>
        <v>0</v>
      </c>
      <c r="R778" s="6">
        <f t="shared" si="122"/>
        <v>0</v>
      </c>
      <c r="S778" s="6">
        <f t="shared" si="122"/>
        <v>0</v>
      </c>
      <c r="T778" s="6">
        <f t="shared" si="121"/>
        <v>0</v>
      </c>
      <c r="U778" s="6">
        <f t="shared" si="121"/>
        <v>0</v>
      </c>
      <c r="V778" s="6">
        <f t="shared" si="121"/>
        <v>0</v>
      </c>
      <c r="W778" s="6">
        <f t="shared" si="121"/>
        <v>0</v>
      </c>
    </row>
    <row r="779" spans="1:23">
      <c r="A779" s="5">
        <f t="shared" si="124"/>
        <v>0.77000000000000057</v>
      </c>
      <c r="B779" s="10">
        <f t="shared" si="123"/>
        <v>-8.5891107949666199E-23</v>
      </c>
      <c r="D779" s="6">
        <f t="shared" si="122"/>
        <v>-8.5891107949666199E-23</v>
      </c>
      <c r="E779" s="6">
        <f t="shared" si="122"/>
        <v>-4.9947288223373703E-110</v>
      </c>
      <c r="F779" s="6">
        <f t="shared" si="122"/>
        <v>-2.1141906582966764E-257</v>
      </c>
      <c r="G779" s="6">
        <f t="shared" si="122"/>
        <v>0</v>
      </c>
      <c r="H779" s="6">
        <f t="shared" si="122"/>
        <v>0</v>
      </c>
      <c r="I779" s="6">
        <f t="shared" si="122"/>
        <v>0</v>
      </c>
      <c r="J779" s="6">
        <f t="shared" si="122"/>
        <v>0</v>
      </c>
      <c r="K779" s="6">
        <f t="shared" si="122"/>
        <v>0</v>
      </c>
      <c r="L779" s="6">
        <f t="shared" si="122"/>
        <v>0</v>
      </c>
      <c r="M779" s="6">
        <f t="shared" si="122"/>
        <v>0</v>
      </c>
      <c r="N779" s="6">
        <f t="shared" si="122"/>
        <v>0</v>
      </c>
      <c r="O779" s="6">
        <f t="shared" si="122"/>
        <v>0</v>
      </c>
      <c r="P779" s="6">
        <f t="shared" si="122"/>
        <v>0</v>
      </c>
      <c r="Q779" s="6">
        <f t="shared" si="122"/>
        <v>0</v>
      </c>
      <c r="R779" s="6">
        <f t="shared" si="122"/>
        <v>0</v>
      </c>
      <c r="S779" s="6">
        <f t="shared" si="122"/>
        <v>0</v>
      </c>
      <c r="T779" s="6">
        <f t="shared" si="121"/>
        <v>0</v>
      </c>
      <c r="U779" s="6">
        <f t="shared" si="121"/>
        <v>0</v>
      </c>
      <c r="V779" s="6">
        <f t="shared" si="121"/>
        <v>0</v>
      </c>
      <c r="W779" s="6">
        <f t="shared" si="121"/>
        <v>0</v>
      </c>
    </row>
    <row r="780" spans="1:23">
      <c r="A780" s="5">
        <f t="shared" si="124"/>
        <v>0.77100000000000057</v>
      </c>
      <c r="B780" s="10">
        <f t="shared" si="123"/>
        <v>-6.6177252589987912E-23</v>
      </c>
      <c r="D780" s="6">
        <f t="shared" si="122"/>
        <v>-6.6177252589987912E-23</v>
      </c>
      <c r="E780" s="6">
        <f t="shared" si="122"/>
        <v>-1.6913914278243103E-110</v>
      </c>
      <c r="F780" s="6">
        <f t="shared" si="122"/>
        <v>-1.8194532930397999E-258</v>
      </c>
      <c r="G780" s="6">
        <f t="shared" si="122"/>
        <v>0</v>
      </c>
      <c r="H780" s="6">
        <f t="shared" si="122"/>
        <v>0</v>
      </c>
      <c r="I780" s="6">
        <f t="shared" si="122"/>
        <v>0</v>
      </c>
      <c r="J780" s="6">
        <f t="shared" si="122"/>
        <v>0</v>
      </c>
      <c r="K780" s="6">
        <f t="shared" si="122"/>
        <v>0</v>
      </c>
      <c r="L780" s="6">
        <f t="shared" si="122"/>
        <v>0</v>
      </c>
      <c r="M780" s="6">
        <f t="shared" si="122"/>
        <v>0</v>
      </c>
      <c r="N780" s="6">
        <f t="shared" si="122"/>
        <v>0</v>
      </c>
      <c r="O780" s="6">
        <f t="shared" si="122"/>
        <v>0</v>
      </c>
      <c r="P780" s="6">
        <f t="shared" si="122"/>
        <v>0</v>
      </c>
      <c r="Q780" s="6">
        <f t="shared" si="122"/>
        <v>0</v>
      </c>
      <c r="R780" s="6">
        <f t="shared" si="122"/>
        <v>0</v>
      </c>
      <c r="S780" s="6">
        <f t="shared" si="122"/>
        <v>0</v>
      </c>
      <c r="T780" s="6">
        <f t="shared" si="121"/>
        <v>0</v>
      </c>
      <c r="U780" s="6">
        <f t="shared" si="121"/>
        <v>0</v>
      </c>
      <c r="V780" s="6">
        <f t="shared" si="121"/>
        <v>0</v>
      </c>
      <c r="W780" s="6">
        <f t="shared" si="121"/>
        <v>0</v>
      </c>
    </row>
    <row r="781" spans="1:23">
      <c r="A781" s="5">
        <f t="shared" si="124"/>
        <v>0.77200000000000057</v>
      </c>
      <c r="B781" s="10">
        <f t="shared" si="123"/>
        <v>-5.0932143979324611E-23</v>
      </c>
      <c r="D781" s="6">
        <f t="shared" si="122"/>
        <v>-5.0932143979324611E-23</v>
      </c>
      <c r="E781" s="6">
        <f t="shared" si="122"/>
        <v>-5.7025444117556947E-111</v>
      </c>
      <c r="F781" s="6">
        <f t="shared" si="122"/>
        <v>-1.5504066181137479E-259</v>
      </c>
      <c r="G781" s="6">
        <f t="shared" si="122"/>
        <v>0</v>
      </c>
      <c r="H781" s="6">
        <f t="shared" si="122"/>
        <v>0</v>
      </c>
      <c r="I781" s="6">
        <f t="shared" si="122"/>
        <v>0</v>
      </c>
      <c r="J781" s="6">
        <f t="shared" si="122"/>
        <v>0</v>
      </c>
      <c r="K781" s="6">
        <f t="shared" si="122"/>
        <v>0</v>
      </c>
      <c r="L781" s="6">
        <f t="shared" si="122"/>
        <v>0</v>
      </c>
      <c r="M781" s="6">
        <f t="shared" si="122"/>
        <v>0</v>
      </c>
      <c r="N781" s="6">
        <f t="shared" si="122"/>
        <v>0</v>
      </c>
      <c r="O781" s="6">
        <f t="shared" si="122"/>
        <v>0</v>
      </c>
      <c r="P781" s="6">
        <f t="shared" si="122"/>
        <v>0</v>
      </c>
      <c r="Q781" s="6">
        <f t="shared" si="122"/>
        <v>0</v>
      </c>
      <c r="R781" s="6">
        <f t="shared" si="122"/>
        <v>0</v>
      </c>
      <c r="S781" s="6">
        <f t="shared" si="122"/>
        <v>0</v>
      </c>
      <c r="T781" s="6">
        <f t="shared" si="121"/>
        <v>0</v>
      </c>
      <c r="U781" s="6">
        <f t="shared" si="121"/>
        <v>0</v>
      </c>
      <c r="V781" s="6">
        <f t="shared" si="121"/>
        <v>0</v>
      </c>
      <c r="W781" s="6">
        <f t="shared" si="121"/>
        <v>0</v>
      </c>
    </row>
    <row r="782" spans="1:23">
      <c r="A782" s="5">
        <f t="shared" si="124"/>
        <v>0.77300000000000058</v>
      </c>
      <c r="B782" s="10">
        <f t="shared" si="123"/>
        <v>-3.9155788183644517E-23</v>
      </c>
      <c r="D782" s="6">
        <f t="shared" si="122"/>
        <v>-3.9155788183644517E-23</v>
      </c>
      <c r="E782" s="6">
        <f t="shared" si="122"/>
        <v>-1.9141586144442473E-111</v>
      </c>
      <c r="F782" s="6">
        <f t="shared" si="122"/>
        <v>-1.3081003259536747E-260</v>
      </c>
      <c r="G782" s="6">
        <f t="shared" si="122"/>
        <v>0</v>
      </c>
      <c r="H782" s="6">
        <f t="shared" si="122"/>
        <v>0</v>
      </c>
      <c r="I782" s="6">
        <f t="shared" si="122"/>
        <v>0</v>
      </c>
      <c r="J782" s="6">
        <f t="shared" si="122"/>
        <v>0</v>
      </c>
      <c r="K782" s="6">
        <f t="shared" si="122"/>
        <v>0</v>
      </c>
      <c r="L782" s="6">
        <f t="shared" si="122"/>
        <v>0</v>
      </c>
      <c r="M782" s="6">
        <f t="shared" si="122"/>
        <v>0</v>
      </c>
      <c r="N782" s="6">
        <f t="shared" si="122"/>
        <v>0</v>
      </c>
      <c r="O782" s="6">
        <f t="shared" si="122"/>
        <v>0</v>
      </c>
      <c r="P782" s="6">
        <f t="shared" si="122"/>
        <v>0</v>
      </c>
      <c r="Q782" s="6">
        <f t="shared" si="122"/>
        <v>0</v>
      </c>
      <c r="R782" s="6">
        <f t="shared" si="122"/>
        <v>0</v>
      </c>
      <c r="S782" s="6">
        <f t="shared" si="122"/>
        <v>0</v>
      </c>
      <c r="T782" s="6">
        <f t="shared" si="121"/>
        <v>0</v>
      </c>
      <c r="U782" s="6">
        <f t="shared" si="121"/>
        <v>0</v>
      </c>
      <c r="V782" s="6">
        <f t="shared" si="121"/>
        <v>0</v>
      </c>
      <c r="W782" s="6">
        <f t="shared" si="121"/>
        <v>0</v>
      </c>
    </row>
    <row r="783" spans="1:23">
      <c r="A783" s="5">
        <f t="shared" si="124"/>
        <v>0.77400000000000058</v>
      </c>
      <c r="B783" s="10">
        <f t="shared" si="123"/>
        <v>-3.0068990851384299E-23</v>
      </c>
      <c r="D783" s="6">
        <f t="shared" si="122"/>
        <v>-3.0068990851384299E-23</v>
      </c>
      <c r="E783" s="6">
        <f t="shared" si="122"/>
        <v>-6.3968208392141564E-112</v>
      </c>
      <c r="F783" s="6">
        <f t="shared" si="122"/>
        <v>-1.0927226898832336E-261</v>
      </c>
      <c r="G783" s="6">
        <f t="shared" si="122"/>
        <v>0</v>
      </c>
      <c r="H783" s="6">
        <f t="shared" si="122"/>
        <v>0</v>
      </c>
      <c r="I783" s="6">
        <f t="shared" si="122"/>
        <v>0</v>
      </c>
      <c r="J783" s="6">
        <f t="shared" si="122"/>
        <v>0</v>
      </c>
      <c r="K783" s="6">
        <f t="shared" si="122"/>
        <v>0</v>
      </c>
      <c r="L783" s="6">
        <f t="shared" si="122"/>
        <v>0</v>
      </c>
      <c r="M783" s="6">
        <f t="shared" si="122"/>
        <v>0</v>
      </c>
      <c r="N783" s="6">
        <f t="shared" si="122"/>
        <v>0</v>
      </c>
      <c r="O783" s="6">
        <f t="shared" si="122"/>
        <v>0</v>
      </c>
      <c r="P783" s="6">
        <f t="shared" si="122"/>
        <v>0</v>
      </c>
      <c r="Q783" s="6">
        <f t="shared" si="122"/>
        <v>0</v>
      </c>
      <c r="R783" s="6">
        <f t="shared" si="122"/>
        <v>0</v>
      </c>
      <c r="S783" s="6">
        <f t="shared" si="122"/>
        <v>0</v>
      </c>
      <c r="T783" s="6">
        <f t="shared" si="121"/>
        <v>0</v>
      </c>
      <c r="U783" s="6">
        <f t="shared" si="121"/>
        <v>0</v>
      </c>
      <c r="V783" s="6">
        <f t="shared" si="121"/>
        <v>0</v>
      </c>
      <c r="W783" s="6">
        <f t="shared" si="121"/>
        <v>0</v>
      </c>
    </row>
    <row r="784" spans="1:23">
      <c r="A784" s="5">
        <f t="shared" si="124"/>
        <v>0.77500000000000058</v>
      </c>
      <c r="B784" s="10">
        <f t="shared" si="123"/>
        <v>-2.3065277313462855E-23</v>
      </c>
      <c r="D784" s="6">
        <f t="shared" si="122"/>
        <v>-2.3065277313462855E-23</v>
      </c>
      <c r="E784" s="6">
        <f t="shared" si="122"/>
        <v>-2.1282359002970801E-112</v>
      </c>
      <c r="F784" s="6">
        <f t="shared" si="122"/>
        <v>-9.037222912757488E-263</v>
      </c>
      <c r="G784" s="6">
        <f t="shared" si="122"/>
        <v>0</v>
      </c>
      <c r="H784" s="6">
        <f t="shared" si="122"/>
        <v>0</v>
      </c>
      <c r="I784" s="6">
        <f t="shared" si="122"/>
        <v>0</v>
      </c>
      <c r="J784" s="6">
        <f t="shared" si="122"/>
        <v>0</v>
      </c>
      <c r="K784" s="6">
        <f t="shared" si="122"/>
        <v>0</v>
      </c>
      <c r="L784" s="6">
        <f t="shared" si="122"/>
        <v>0</v>
      </c>
      <c r="M784" s="6">
        <f t="shared" si="122"/>
        <v>0</v>
      </c>
      <c r="N784" s="6">
        <f t="shared" si="122"/>
        <v>0</v>
      </c>
      <c r="O784" s="6">
        <f t="shared" si="122"/>
        <v>0</v>
      </c>
      <c r="P784" s="6">
        <f t="shared" si="122"/>
        <v>0</v>
      </c>
      <c r="Q784" s="6">
        <f t="shared" si="122"/>
        <v>0</v>
      </c>
      <c r="R784" s="6">
        <f t="shared" si="122"/>
        <v>0</v>
      </c>
      <c r="S784" s="6">
        <f t="shared" si="122"/>
        <v>0</v>
      </c>
      <c r="T784" s="6">
        <f t="shared" si="121"/>
        <v>0</v>
      </c>
      <c r="U784" s="6">
        <f t="shared" si="121"/>
        <v>0</v>
      </c>
      <c r="V784" s="6">
        <f t="shared" si="121"/>
        <v>0</v>
      </c>
      <c r="W784" s="6">
        <f t="shared" si="121"/>
        <v>0</v>
      </c>
    </row>
    <row r="785" spans="1:23">
      <c r="A785" s="5">
        <f t="shared" si="124"/>
        <v>0.77600000000000058</v>
      </c>
      <c r="B785" s="10">
        <f t="shared" si="123"/>
        <v>-1.767313196924746E-23</v>
      </c>
      <c r="D785" s="6">
        <f t="shared" si="122"/>
        <v>-1.767313196924746E-23</v>
      </c>
      <c r="E785" s="6">
        <f t="shared" si="122"/>
        <v>-7.0491526852751755E-113</v>
      </c>
      <c r="F785" s="6">
        <f t="shared" si="122"/>
        <v>-7.3994381587436547E-264</v>
      </c>
      <c r="G785" s="6">
        <f t="shared" si="122"/>
        <v>0</v>
      </c>
      <c r="H785" s="6">
        <f t="shared" si="122"/>
        <v>0</v>
      </c>
      <c r="I785" s="6">
        <f t="shared" si="122"/>
        <v>0</v>
      </c>
      <c r="J785" s="6">
        <f t="shared" si="122"/>
        <v>0</v>
      </c>
      <c r="K785" s="6">
        <f t="shared" si="122"/>
        <v>0</v>
      </c>
      <c r="L785" s="6">
        <f t="shared" si="122"/>
        <v>0</v>
      </c>
      <c r="M785" s="6">
        <f t="shared" si="122"/>
        <v>0</v>
      </c>
      <c r="N785" s="6">
        <f t="shared" si="122"/>
        <v>0</v>
      </c>
      <c r="O785" s="6">
        <f t="shared" si="122"/>
        <v>0</v>
      </c>
      <c r="P785" s="6">
        <f t="shared" si="122"/>
        <v>0</v>
      </c>
      <c r="Q785" s="6">
        <f t="shared" si="122"/>
        <v>0</v>
      </c>
      <c r="R785" s="6">
        <f t="shared" si="122"/>
        <v>0</v>
      </c>
      <c r="S785" s="6">
        <f t="shared" si="122"/>
        <v>0</v>
      </c>
      <c r="T785" s="6">
        <f t="shared" si="121"/>
        <v>0</v>
      </c>
      <c r="U785" s="6">
        <f t="shared" si="121"/>
        <v>0</v>
      </c>
      <c r="V785" s="6">
        <f t="shared" si="121"/>
        <v>0</v>
      </c>
      <c r="W785" s="6">
        <f t="shared" si="121"/>
        <v>0</v>
      </c>
    </row>
    <row r="786" spans="1:23">
      <c r="A786" s="5">
        <f t="shared" si="124"/>
        <v>0.77700000000000058</v>
      </c>
      <c r="B786" s="10">
        <f t="shared" si="123"/>
        <v>-1.3526375276127596E-23</v>
      </c>
      <c r="D786" s="6">
        <f t="shared" si="122"/>
        <v>-1.3526375276127596E-23</v>
      </c>
      <c r="E786" s="6">
        <f t="shared" si="122"/>
        <v>-2.3243839976403022E-113</v>
      </c>
      <c r="F786" s="6">
        <f t="shared" si="122"/>
        <v>-5.9976860912790257E-265</v>
      </c>
      <c r="G786" s="6">
        <f t="shared" si="122"/>
        <v>0</v>
      </c>
      <c r="H786" s="6">
        <f t="shared" si="122"/>
        <v>0</v>
      </c>
      <c r="I786" s="6">
        <f t="shared" si="122"/>
        <v>0</v>
      </c>
      <c r="J786" s="6">
        <f t="shared" si="122"/>
        <v>0</v>
      </c>
      <c r="K786" s="6">
        <f t="shared" si="122"/>
        <v>0</v>
      </c>
      <c r="L786" s="6">
        <f t="shared" si="122"/>
        <v>0</v>
      </c>
      <c r="M786" s="6">
        <f t="shared" si="122"/>
        <v>0</v>
      </c>
      <c r="N786" s="6">
        <f t="shared" si="122"/>
        <v>0</v>
      </c>
      <c r="O786" s="6">
        <f t="shared" si="122"/>
        <v>0</v>
      </c>
      <c r="P786" s="6">
        <f t="shared" si="122"/>
        <v>0</v>
      </c>
      <c r="Q786" s="6">
        <f t="shared" si="122"/>
        <v>0</v>
      </c>
      <c r="R786" s="6">
        <f t="shared" si="122"/>
        <v>0</v>
      </c>
      <c r="S786" s="6">
        <f t="shared" si="122"/>
        <v>0</v>
      </c>
      <c r="T786" s="6">
        <f t="shared" si="121"/>
        <v>0</v>
      </c>
      <c r="U786" s="6">
        <f t="shared" si="121"/>
        <v>0</v>
      </c>
      <c r="V786" s="6">
        <f t="shared" si="121"/>
        <v>0</v>
      </c>
      <c r="W786" s="6">
        <f t="shared" si="121"/>
        <v>0</v>
      </c>
    </row>
    <row r="787" spans="1:23">
      <c r="A787" s="5">
        <f t="shared" si="124"/>
        <v>0.77800000000000058</v>
      </c>
      <c r="B787" s="10">
        <f t="shared" si="123"/>
        <v>-1.0340950706237467E-23</v>
      </c>
      <c r="D787" s="6">
        <f t="shared" si="122"/>
        <v>-1.0340950706237467E-23</v>
      </c>
      <c r="E787" s="6">
        <f t="shared" si="122"/>
        <v>-7.6300053631075314E-114</v>
      </c>
      <c r="F787" s="6">
        <f t="shared" si="122"/>
        <v>-4.8125184292983555E-266</v>
      </c>
      <c r="G787" s="6">
        <f t="shared" si="122"/>
        <v>0</v>
      </c>
      <c r="H787" s="6">
        <f t="shared" si="122"/>
        <v>0</v>
      </c>
      <c r="I787" s="6">
        <f t="shared" si="122"/>
        <v>0</v>
      </c>
      <c r="J787" s="6">
        <f t="shared" si="122"/>
        <v>0</v>
      </c>
      <c r="K787" s="6">
        <f t="shared" si="122"/>
        <v>0</v>
      </c>
      <c r="L787" s="6">
        <f t="shared" si="122"/>
        <v>0</v>
      </c>
      <c r="M787" s="6">
        <f t="shared" si="122"/>
        <v>0</v>
      </c>
      <c r="N787" s="6">
        <f t="shared" si="122"/>
        <v>0</v>
      </c>
      <c r="O787" s="6">
        <f t="shared" si="122"/>
        <v>0</v>
      </c>
      <c r="P787" s="6">
        <f t="shared" si="122"/>
        <v>0</v>
      </c>
      <c r="Q787" s="6">
        <f t="shared" si="122"/>
        <v>0</v>
      </c>
      <c r="R787" s="6">
        <f t="shared" si="122"/>
        <v>0</v>
      </c>
      <c r="S787" s="6">
        <f t="shared" ref="S787:W802" si="125">EXP($A787-S$4*EXP(4*$A787))*(-64*S$4^3*EXP(12*$A787) +240*S$4^2*EXP(8*$A787)-120*S$4*EXP(4*$A787))</f>
        <v>0</v>
      </c>
      <c r="T787" s="6">
        <f t="shared" si="125"/>
        <v>0</v>
      </c>
      <c r="U787" s="6">
        <f t="shared" si="125"/>
        <v>0</v>
      </c>
      <c r="V787" s="6">
        <f t="shared" si="125"/>
        <v>0</v>
      </c>
      <c r="W787" s="6">
        <f t="shared" si="125"/>
        <v>0</v>
      </c>
    </row>
    <row r="788" spans="1:23">
      <c r="A788" s="5">
        <f t="shared" si="124"/>
        <v>0.77900000000000058</v>
      </c>
      <c r="B788" s="10">
        <f t="shared" si="123"/>
        <v>-7.8967551281719957E-24</v>
      </c>
      <c r="D788" s="6">
        <f t="shared" ref="D788:S803" si="126">EXP($A788-D$4*EXP(4*$A788))*(-64*D$4^3*EXP(12*$A788) +240*D$4^2*EXP(8*$A788)-120*D$4*EXP(4*$A788))</f>
        <v>-7.8967551281719957E-24</v>
      </c>
      <c r="E788" s="6">
        <f t="shared" si="126"/>
        <v>-2.4933312816109702E-114</v>
      </c>
      <c r="F788" s="6">
        <f t="shared" si="126"/>
        <v>-3.822496938899623E-267</v>
      </c>
      <c r="G788" s="6">
        <f t="shared" si="126"/>
        <v>0</v>
      </c>
      <c r="H788" s="6">
        <f t="shared" si="126"/>
        <v>0</v>
      </c>
      <c r="I788" s="6">
        <f t="shared" si="126"/>
        <v>0</v>
      </c>
      <c r="J788" s="6">
        <f t="shared" si="126"/>
        <v>0</v>
      </c>
      <c r="K788" s="6">
        <f t="shared" si="126"/>
        <v>0</v>
      </c>
      <c r="L788" s="6">
        <f t="shared" si="126"/>
        <v>0</v>
      </c>
      <c r="M788" s="6">
        <f t="shared" si="126"/>
        <v>0</v>
      </c>
      <c r="N788" s="6">
        <f t="shared" si="126"/>
        <v>0</v>
      </c>
      <c r="O788" s="6">
        <f t="shared" si="126"/>
        <v>0</v>
      </c>
      <c r="P788" s="6">
        <f t="shared" si="126"/>
        <v>0</v>
      </c>
      <c r="Q788" s="6">
        <f t="shared" si="126"/>
        <v>0</v>
      </c>
      <c r="R788" s="6">
        <f t="shared" si="126"/>
        <v>0</v>
      </c>
      <c r="S788" s="6">
        <f t="shared" si="126"/>
        <v>0</v>
      </c>
      <c r="T788" s="6">
        <f t="shared" si="125"/>
        <v>0</v>
      </c>
      <c r="U788" s="6">
        <f t="shared" si="125"/>
        <v>0</v>
      </c>
      <c r="V788" s="6">
        <f t="shared" si="125"/>
        <v>0</v>
      </c>
      <c r="W788" s="6">
        <f t="shared" si="125"/>
        <v>0</v>
      </c>
    </row>
    <row r="789" spans="1:23">
      <c r="A789" s="5">
        <f t="shared" si="124"/>
        <v>0.78000000000000058</v>
      </c>
      <c r="B789" s="10">
        <f t="shared" si="123"/>
        <v>-6.0234329172950963E-24</v>
      </c>
      <c r="D789" s="6">
        <f t="shared" si="126"/>
        <v>-6.0234329172950963E-24</v>
      </c>
      <c r="E789" s="6">
        <f t="shared" si="126"/>
        <v>-8.1108326783301431E-115</v>
      </c>
      <c r="F789" s="6">
        <f t="shared" si="126"/>
        <v>-3.0053168270672533E-268</v>
      </c>
      <c r="G789" s="6">
        <f t="shared" si="126"/>
        <v>0</v>
      </c>
      <c r="H789" s="6">
        <f t="shared" si="126"/>
        <v>0</v>
      </c>
      <c r="I789" s="6">
        <f t="shared" si="126"/>
        <v>0</v>
      </c>
      <c r="J789" s="6">
        <f t="shared" si="126"/>
        <v>0</v>
      </c>
      <c r="K789" s="6">
        <f t="shared" si="126"/>
        <v>0</v>
      </c>
      <c r="L789" s="6">
        <f t="shared" si="126"/>
        <v>0</v>
      </c>
      <c r="M789" s="6">
        <f t="shared" si="126"/>
        <v>0</v>
      </c>
      <c r="N789" s="6">
        <f t="shared" si="126"/>
        <v>0</v>
      </c>
      <c r="O789" s="6">
        <f t="shared" si="126"/>
        <v>0</v>
      </c>
      <c r="P789" s="6">
        <f t="shared" si="126"/>
        <v>0</v>
      </c>
      <c r="Q789" s="6">
        <f t="shared" si="126"/>
        <v>0</v>
      </c>
      <c r="R789" s="6">
        <f t="shared" si="126"/>
        <v>0</v>
      </c>
      <c r="S789" s="6">
        <f t="shared" si="126"/>
        <v>0</v>
      </c>
      <c r="T789" s="6">
        <f t="shared" si="125"/>
        <v>0</v>
      </c>
      <c r="U789" s="6">
        <f t="shared" si="125"/>
        <v>0</v>
      </c>
      <c r="V789" s="6">
        <f t="shared" si="125"/>
        <v>0</v>
      </c>
      <c r="W789" s="6">
        <f t="shared" si="125"/>
        <v>0</v>
      </c>
    </row>
    <row r="790" spans="1:23">
      <c r="A790" s="5">
        <f t="shared" si="124"/>
        <v>0.78100000000000058</v>
      </c>
      <c r="B790" s="10">
        <f t="shared" si="123"/>
        <v>-4.5892817029935411E-24</v>
      </c>
      <c r="D790" s="6">
        <f t="shared" si="126"/>
        <v>-4.5892817029935411E-24</v>
      </c>
      <c r="E790" s="6">
        <f t="shared" si="126"/>
        <v>-2.626475287652027E-115</v>
      </c>
      <c r="F790" s="6">
        <f t="shared" si="126"/>
        <v>-2.3387510428025394E-269</v>
      </c>
      <c r="G790" s="6">
        <f t="shared" si="126"/>
        <v>0</v>
      </c>
      <c r="H790" s="6">
        <f t="shared" si="126"/>
        <v>0</v>
      </c>
      <c r="I790" s="6">
        <f t="shared" si="126"/>
        <v>0</v>
      </c>
      <c r="J790" s="6">
        <f t="shared" si="126"/>
        <v>0</v>
      </c>
      <c r="K790" s="6">
        <f t="shared" si="126"/>
        <v>0</v>
      </c>
      <c r="L790" s="6">
        <f t="shared" si="126"/>
        <v>0</v>
      </c>
      <c r="M790" s="6">
        <f t="shared" si="126"/>
        <v>0</v>
      </c>
      <c r="N790" s="6">
        <f t="shared" si="126"/>
        <v>0</v>
      </c>
      <c r="O790" s="6">
        <f t="shared" si="126"/>
        <v>0</v>
      </c>
      <c r="P790" s="6">
        <f t="shared" si="126"/>
        <v>0</v>
      </c>
      <c r="Q790" s="6">
        <f t="shared" si="126"/>
        <v>0</v>
      </c>
      <c r="R790" s="6">
        <f t="shared" si="126"/>
        <v>0</v>
      </c>
      <c r="S790" s="6">
        <f t="shared" si="126"/>
        <v>0</v>
      </c>
      <c r="T790" s="6">
        <f t="shared" si="125"/>
        <v>0</v>
      </c>
      <c r="U790" s="6">
        <f t="shared" si="125"/>
        <v>0</v>
      </c>
      <c r="V790" s="6">
        <f t="shared" si="125"/>
        <v>0</v>
      </c>
      <c r="W790" s="6">
        <f t="shared" si="125"/>
        <v>0</v>
      </c>
    </row>
    <row r="791" spans="1:23">
      <c r="A791" s="5">
        <f t="shared" si="124"/>
        <v>0.78200000000000058</v>
      </c>
      <c r="B791" s="10">
        <f t="shared" si="123"/>
        <v>-3.4925980532626164E-24</v>
      </c>
      <c r="D791" s="6">
        <f t="shared" si="126"/>
        <v>-3.4925980532626164E-24</v>
      </c>
      <c r="E791" s="6">
        <f t="shared" si="126"/>
        <v>-8.4663397073311319E-116</v>
      </c>
      <c r="F791" s="6">
        <f t="shared" si="126"/>
        <v>-1.8014014451658728E-270</v>
      </c>
      <c r="G791" s="6">
        <f t="shared" si="126"/>
        <v>0</v>
      </c>
      <c r="H791" s="6">
        <f t="shared" si="126"/>
        <v>0</v>
      </c>
      <c r="I791" s="6">
        <f t="shared" si="126"/>
        <v>0</v>
      </c>
      <c r="J791" s="6">
        <f t="shared" si="126"/>
        <v>0</v>
      </c>
      <c r="K791" s="6">
        <f t="shared" si="126"/>
        <v>0</v>
      </c>
      <c r="L791" s="6">
        <f t="shared" si="126"/>
        <v>0</v>
      </c>
      <c r="M791" s="6">
        <f t="shared" si="126"/>
        <v>0</v>
      </c>
      <c r="N791" s="6">
        <f t="shared" si="126"/>
        <v>0</v>
      </c>
      <c r="O791" s="6">
        <f t="shared" si="126"/>
        <v>0</v>
      </c>
      <c r="P791" s="6">
        <f t="shared" si="126"/>
        <v>0</v>
      </c>
      <c r="Q791" s="6">
        <f t="shared" si="126"/>
        <v>0</v>
      </c>
      <c r="R791" s="6">
        <f t="shared" si="126"/>
        <v>0</v>
      </c>
      <c r="S791" s="6">
        <f t="shared" si="126"/>
        <v>0</v>
      </c>
      <c r="T791" s="6">
        <f t="shared" si="125"/>
        <v>0</v>
      </c>
      <c r="U791" s="6">
        <f t="shared" si="125"/>
        <v>0</v>
      </c>
      <c r="V791" s="6">
        <f t="shared" si="125"/>
        <v>0</v>
      </c>
      <c r="W791" s="6">
        <f t="shared" si="125"/>
        <v>0</v>
      </c>
    </row>
    <row r="792" spans="1:23">
      <c r="A792" s="5">
        <f t="shared" si="124"/>
        <v>0.78300000000000058</v>
      </c>
      <c r="B792" s="10">
        <f t="shared" si="123"/>
        <v>-2.6549342057074472E-24</v>
      </c>
      <c r="D792" s="6">
        <f t="shared" si="126"/>
        <v>-2.6549342057074472E-24</v>
      </c>
      <c r="E792" s="6">
        <f t="shared" si="126"/>
        <v>-2.7165931378143907E-116</v>
      </c>
      <c r="F792" s="6">
        <f t="shared" si="126"/>
        <v>-1.373257237903646E-271</v>
      </c>
      <c r="G792" s="6">
        <f t="shared" si="126"/>
        <v>0</v>
      </c>
      <c r="H792" s="6">
        <f t="shared" si="126"/>
        <v>0</v>
      </c>
      <c r="I792" s="6">
        <f t="shared" si="126"/>
        <v>0</v>
      </c>
      <c r="J792" s="6">
        <f t="shared" si="126"/>
        <v>0</v>
      </c>
      <c r="K792" s="6">
        <f t="shared" si="126"/>
        <v>0</v>
      </c>
      <c r="L792" s="6">
        <f t="shared" si="126"/>
        <v>0</v>
      </c>
      <c r="M792" s="6">
        <f t="shared" si="126"/>
        <v>0</v>
      </c>
      <c r="N792" s="6">
        <f t="shared" si="126"/>
        <v>0</v>
      </c>
      <c r="O792" s="6">
        <f t="shared" si="126"/>
        <v>0</v>
      </c>
      <c r="P792" s="6">
        <f t="shared" si="126"/>
        <v>0</v>
      </c>
      <c r="Q792" s="6">
        <f t="shared" si="126"/>
        <v>0</v>
      </c>
      <c r="R792" s="6">
        <f t="shared" si="126"/>
        <v>0</v>
      </c>
      <c r="S792" s="6">
        <f t="shared" si="126"/>
        <v>0</v>
      </c>
      <c r="T792" s="6">
        <f t="shared" si="125"/>
        <v>0</v>
      </c>
      <c r="U792" s="6">
        <f t="shared" si="125"/>
        <v>0</v>
      </c>
      <c r="V792" s="6">
        <f t="shared" si="125"/>
        <v>0</v>
      </c>
      <c r="W792" s="6">
        <f t="shared" si="125"/>
        <v>0</v>
      </c>
    </row>
    <row r="793" spans="1:23">
      <c r="A793" s="5">
        <f t="shared" si="124"/>
        <v>0.78400000000000059</v>
      </c>
      <c r="B793" s="10">
        <f t="shared" si="123"/>
        <v>-2.0158498793666179E-24</v>
      </c>
      <c r="D793" s="6">
        <f t="shared" si="126"/>
        <v>-2.0158498793666179E-24</v>
      </c>
      <c r="E793" s="6">
        <f t="shared" si="126"/>
        <v>-8.676649553705187E-117</v>
      </c>
      <c r="F793" s="6">
        <f t="shared" si="126"/>
        <v>-1.036072598088884E-272</v>
      </c>
      <c r="G793" s="6">
        <f t="shared" si="126"/>
        <v>0</v>
      </c>
      <c r="H793" s="6">
        <f t="shared" si="126"/>
        <v>0</v>
      </c>
      <c r="I793" s="6">
        <f t="shared" si="126"/>
        <v>0</v>
      </c>
      <c r="J793" s="6">
        <f t="shared" si="126"/>
        <v>0</v>
      </c>
      <c r="K793" s="6">
        <f t="shared" si="126"/>
        <v>0</v>
      </c>
      <c r="L793" s="6">
        <f t="shared" si="126"/>
        <v>0</v>
      </c>
      <c r="M793" s="6">
        <f t="shared" si="126"/>
        <v>0</v>
      </c>
      <c r="N793" s="6">
        <f t="shared" si="126"/>
        <v>0</v>
      </c>
      <c r="O793" s="6">
        <f t="shared" si="126"/>
        <v>0</v>
      </c>
      <c r="P793" s="6">
        <f t="shared" si="126"/>
        <v>0</v>
      </c>
      <c r="Q793" s="6">
        <f t="shared" si="126"/>
        <v>0</v>
      </c>
      <c r="R793" s="6">
        <f t="shared" si="126"/>
        <v>0</v>
      </c>
      <c r="S793" s="6">
        <f t="shared" si="126"/>
        <v>0</v>
      </c>
      <c r="T793" s="6">
        <f t="shared" si="125"/>
        <v>0</v>
      </c>
      <c r="U793" s="6">
        <f t="shared" si="125"/>
        <v>0</v>
      </c>
      <c r="V793" s="6">
        <f t="shared" si="125"/>
        <v>0</v>
      </c>
      <c r="W793" s="6">
        <f t="shared" si="125"/>
        <v>0</v>
      </c>
    </row>
    <row r="794" spans="1:23">
      <c r="A794" s="5">
        <f t="shared" si="124"/>
        <v>0.78500000000000059</v>
      </c>
      <c r="B794" s="10">
        <f t="shared" si="123"/>
        <v>-1.52883239367415E-24</v>
      </c>
      <c r="D794" s="6">
        <f t="shared" si="126"/>
        <v>-1.52883239367415E-24</v>
      </c>
      <c r="E794" s="6">
        <f t="shared" si="126"/>
        <v>-2.7584812846508562E-117</v>
      </c>
      <c r="F794" s="6">
        <f t="shared" si="126"/>
        <v>-7.7358373813236947E-274</v>
      </c>
      <c r="G794" s="6">
        <f t="shared" si="126"/>
        <v>0</v>
      </c>
      <c r="H794" s="6">
        <f t="shared" si="126"/>
        <v>0</v>
      </c>
      <c r="I794" s="6">
        <f t="shared" si="126"/>
        <v>0</v>
      </c>
      <c r="J794" s="6">
        <f t="shared" si="126"/>
        <v>0</v>
      </c>
      <c r="K794" s="6">
        <f t="shared" si="126"/>
        <v>0</v>
      </c>
      <c r="L794" s="6">
        <f t="shared" si="126"/>
        <v>0</v>
      </c>
      <c r="M794" s="6">
        <f t="shared" si="126"/>
        <v>0</v>
      </c>
      <c r="N794" s="6">
        <f t="shared" si="126"/>
        <v>0</v>
      </c>
      <c r="O794" s="6">
        <f t="shared" si="126"/>
        <v>0</v>
      </c>
      <c r="P794" s="6">
        <f t="shared" si="126"/>
        <v>0</v>
      </c>
      <c r="Q794" s="6">
        <f t="shared" si="126"/>
        <v>0</v>
      </c>
      <c r="R794" s="6">
        <f t="shared" si="126"/>
        <v>0</v>
      </c>
      <c r="S794" s="6">
        <f t="shared" si="126"/>
        <v>0</v>
      </c>
      <c r="T794" s="6">
        <f t="shared" si="125"/>
        <v>0</v>
      </c>
      <c r="U794" s="6">
        <f t="shared" si="125"/>
        <v>0</v>
      </c>
      <c r="V794" s="6">
        <f t="shared" si="125"/>
        <v>0</v>
      </c>
      <c r="W794" s="6">
        <f t="shared" si="125"/>
        <v>0</v>
      </c>
    </row>
    <row r="795" spans="1:23">
      <c r="A795" s="5">
        <f t="shared" si="124"/>
        <v>0.78600000000000059</v>
      </c>
      <c r="B795" s="10">
        <f t="shared" si="123"/>
        <v>-1.1581286856191941E-24</v>
      </c>
      <c r="D795" s="6">
        <f t="shared" si="126"/>
        <v>-1.1581286856191941E-24</v>
      </c>
      <c r="E795" s="6">
        <f t="shared" si="126"/>
        <v>-8.729120744769395E-118</v>
      </c>
      <c r="F795" s="6">
        <f t="shared" si="126"/>
        <v>-5.7159077118754461E-275</v>
      </c>
      <c r="G795" s="6">
        <f t="shared" si="126"/>
        <v>0</v>
      </c>
      <c r="H795" s="6">
        <f t="shared" si="126"/>
        <v>0</v>
      </c>
      <c r="I795" s="6">
        <f t="shared" si="126"/>
        <v>0</v>
      </c>
      <c r="J795" s="6">
        <f t="shared" si="126"/>
        <v>0</v>
      </c>
      <c r="K795" s="6">
        <f t="shared" si="126"/>
        <v>0</v>
      </c>
      <c r="L795" s="6">
        <f t="shared" si="126"/>
        <v>0</v>
      </c>
      <c r="M795" s="6">
        <f t="shared" si="126"/>
        <v>0</v>
      </c>
      <c r="N795" s="6">
        <f t="shared" si="126"/>
        <v>0</v>
      </c>
      <c r="O795" s="6">
        <f t="shared" si="126"/>
        <v>0</v>
      </c>
      <c r="P795" s="6">
        <f t="shared" si="126"/>
        <v>0</v>
      </c>
      <c r="Q795" s="6">
        <f t="shared" si="126"/>
        <v>0</v>
      </c>
      <c r="R795" s="6">
        <f t="shared" si="126"/>
        <v>0</v>
      </c>
      <c r="S795" s="6">
        <f t="shared" si="126"/>
        <v>0</v>
      </c>
      <c r="T795" s="6">
        <f t="shared" si="125"/>
        <v>0</v>
      </c>
      <c r="U795" s="6">
        <f t="shared" si="125"/>
        <v>0</v>
      </c>
      <c r="V795" s="6">
        <f t="shared" si="125"/>
        <v>0</v>
      </c>
      <c r="W795" s="6">
        <f t="shared" si="125"/>
        <v>0</v>
      </c>
    </row>
    <row r="796" spans="1:23">
      <c r="A796" s="5">
        <f t="shared" si="124"/>
        <v>0.78700000000000059</v>
      </c>
      <c r="B796" s="10">
        <f t="shared" si="123"/>
        <v>-8.7628826320566078E-25</v>
      </c>
      <c r="D796" s="6">
        <f t="shared" si="126"/>
        <v>-8.7628826320566078E-25</v>
      </c>
      <c r="E796" s="6">
        <f t="shared" si="126"/>
        <v>-2.7494469762891826E-118</v>
      </c>
      <c r="F796" s="6">
        <f t="shared" si="126"/>
        <v>-4.1793199877324845E-276</v>
      </c>
      <c r="G796" s="6">
        <f t="shared" si="126"/>
        <v>0</v>
      </c>
      <c r="H796" s="6">
        <f t="shared" si="126"/>
        <v>0</v>
      </c>
      <c r="I796" s="6">
        <f t="shared" si="126"/>
        <v>0</v>
      </c>
      <c r="J796" s="6">
        <f t="shared" si="126"/>
        <v>0</v>
      </c>
      <c r="K796" s="6">
        <f t="shared" si="126"/>
        <v>0</v>
      </c>
      <c r="L796" s="6">
        <f t="shared" si="126"/>
        <v>0</v>
      </c>
      <c r="M796" s="6">
        <f t="shared" si="126"/>
        <v>0</v>
      </c>
      <c r="N796" s="6">
        <f t="shared" si="126"/>
        <v>0</v>
      </c>
      <c r="O796" s="6">
        <f t="shared" si="126"/>
        <v>0</v>
      </c>
      <c r="P796" s="6">
        <f t="shared" si="126"/>
        <v>0</v>
      </c>
      <c r="Q796" s="6">
        <f t="shared" si="126"/>
        <v>0</v>
      </c>
      <c r="R796" s="6">
        <f t="shared" si="126"/>
        <v>0</v>
      </c>
      <c r="S796" s="6">
        <f t="shared" si="126"/>
        <v>0</v>
      </c>
      <c r="T796" s="6">
        <f t="shared" si="125"/>
        <v>0</v>
      </c>
      <c r="U796" s="6">
        <f t="shared" si="125"/>
        <v>0</v>
      </c>
      <c r="V796" s="6">
        <f t="shared" si="125"/>
        <v>0</v>
      </c>
      <c r="W796" s="6">
        <f t="shared" si="125"/>
        <v>0</v>
      </c>
    </row>
    <row r="797" spans="1:23">
      <c r="A797" s="5">
        <f t="shared" si="124"/>
        <v>0.78800000000000059</v>
      </c>
      <c r="B797" s="10">
        <f t="shared" si="123"/>
        <v>-6.6225977417359957E-25</v>
      </c>
      <c r="D797" s="6">
        <f t="shared" si="126"/>
        <v>-6.6225977417359957E-25</v>
      </c>
      <c r="E797" s="6">
        <f t="shared" si="126"/>
        <v>-8.6195871909173241E-119</v>
      </c>
      <c r="F797" s="6">
        <f t="shared" si="126"/>
        <v>-3.0237808563813015E-277</v>
      </c>
      <c r="G797" s="6">
        <f t="shared" si="126"/>
        <v>0</v>
      </c>
      <c r="H797" s="6">
        <f t="shared" si="126"/>
        <v>0</v>
      </c>
      <c r="I797" s="6">
        <f t="shared" si="126"/>
        <v>0</v>
      </c>
      <c r="J797" s="6">
        <f t="shared" si="126"/>
        <v>0</v>
      </c>
      <c r="K797" s="6">
        <f t="shared" si="126"/>
        <v>0</v>
      </c>
      <c r="L797" s="6">
        <f t="shared" si="126"/>
        <v>0</v>
      </c>
      <c r="M797" s="6">
        <f t="shared" si="126"/>
        <v>0</v>
      </c>
      <c r="N797" s="6">
        <f t="shared" si="126"/>
        <v>0</v>
      </c>
      <c r="O797" s="6">
        <f t="shared" si="126"/>
        <v>0</v>
      </c>
      <c r="P797" s="6">
        <f t="shared" si="126"/>
        <v>0</v>
      </c>
      <c r="Q797" s="6">
        <f t="shared" si="126"/>
        <v>0</v>
      </c>
      <c r="R797" s="6">
        <f t="shared" si="126"/>
        <v>0</v>
      </c>
      <c r="S797" s="6">
        <f t="shared" si="126"/>
        <v>0</v>
      </c>
      <c r="T797" s="6">
        <f t="shared" si="125"/>
        <v>0</v>
      </c>
      <c r="U797" s="6">
        <f t="shared" si="125"/>
        <v>0</v>
      </c>
      <c r="V797" s="6">
        <f t="shared" si="125"/>
        <v>0</v>
      </c>
      <c r="W797" s="6">
        <f t="shared" si="125"/>
        <v>0</v>
      </c>
    </row>
    <row r="798" spans="1:23">
      <c r="A798" s="5">
        <f t="shared" si="124"/>
        <v>0.78900000000000059</v>
      </c>
      <c r="B798" s="10">
        <f t="shared" si="123"/>
        <v>-4.9991817714411247E-25</v>
      </c>
      <c r="D798" s="6">
        <f t="shared" si="126"/>
        <v>-4.9991817714411247E-25</v>
      </c>
      <c r="E798" s="6">
        <f t="shared" si="126"/>
        <v>-2.6895876741112354E-119</v>
      </c>
      <c r="F798" s="6">
        <f t="shared" si="126"/>
        <v>-2.1647160466307842E-278</v>
      </c>
      <c r="G798" s="6">
        <f t="shared" si="126"/>
        <v>0</v>
      </c>
      <c r="H798" s="6">
        <f t="shared" si="126"/>
        <v>0</v>
      </c>
      <c r="I798" s="6">
        <f t="shared" si="126"/>
        <v>0</v>
      </c>
      <c r="J798" s="6">
        <f t="shared" si="126"/>
        <v>0</v>
      </c>
      <c r="K798" s="6">
        <f t="shared" si="126"/>
        <v>0</v>
      </c>
      <c r="L798" s="6">
        <f t="shared" si="126"/>
        <v>0</v>
      </c>
      <c r="M798" s="6">
        <f t="shared" si="126"/>
        <v>0</v>
      </c>
      <c r="N798" s="6">
        <f t="shared" si="126"/>
        <v>0</v>
      </c>
      <c r="O798" s="6">
        <f t="shared" si="126"/>
        <v>0</v>
      </c>
      <c r="P798" s="6">
        <f t="shared" si="126"/>
        <v>0</v>
      </c>
      <c r="Q798" s="6">
        <f t="shared" si="126"/>
        <v>0</v>
      </c>
      <c r="R798" s="6">
        <f t="shared" si="126"/>
        <v>0</v>
      </c>
      <c r="S798" s="6">
        <f t="shared" si="126"/>
        <v>0</v>
      </c>
      <c r="T798" s="6">
        <f t="shared" si="125"/>
        <v>0</v>
      </c>
      <c r="U798" s="6">
        <f t="shared" si="125"/>
        <v>0</v>
      </c>
      <c r="V798" s="6">
        <f t="shared" si="125"/>
        <v>0</v>
      </c>
      <c r="W798" s="6">
        <f t="shared" si="125"/>
        <v>0</v>
      </c>
    </row>
    <row r="799" spans="1:23">
      <c r="A799" s="5">
        <f t="shared" si="124"/>
        <v>0.79000000000000059</v>
      </c>
      <c r="B799" s="10">
        <f t="shared" si="123"/>
        <v>-3.7692644190112251E-25</v>
      </c>
      <c r="D799" s="6">
        <f t="shared" si="126"/>
        <v>-3.7692644190112251E-25</v>
      </c>
      <c r="E799" s="6">
        <f t="shared" si="126"/>
        <v>-8.352853830564198E-120</v>
      </c>
      <c r="F799" s="6">
        <f t="shared" si="126"/>
        <v>-1.5333421748598564E-279</v>
      </c>
      <c r="G799" s="6">
        <f t="shared" si="126"/>
        <v>0</v>
      </c>
      <c r="H799" s="6">
        <f t="shared" si="126"/>
        <v>0</v>
      </c>
      <c r="I799" s="6">
        <f t="shared" si="126"/>
        <v>0</v>
      </c>
      <c r="J799" s="6">
        <f t="shared" si="126"/>
        <v>0</v>
      </c>
      <c r="K799" s="6">
        <f t="shared" si="126"/>
        <v>0</v>
      </c>
      <c r="L799" s="6">
        <f t="shared" si="126"/>
        <v>0</v>
      </c>
      <c r="M799" s="6">
        <f t="shared" si="126"/>
        <v>0</v>
      </c>
      <c r="N799" s="6">
        <f t="shared" si="126"/>
        <v>0</v>
      </c>
      <c r="O799" s="6">
        <f t="shared" si="126"/>
        <v>0</v>
      </c>
      <c r="P799" s="6">
        <f t="shared" si="126"/>
        <v>0</v>
      </c>
      <c r="Q799" s="6">
        <f t="shared" si="126"/>
        <v>0</v>
      </c>
      <c r="R799" s="6">
        <f t="shared" si="126"/>
        <v>0</v>
      </c>
      <c r="S799" s="6">
        <f t="shared" si="126"/>
        <v>0</v>
      </c>
      <c r="T799" s="6">
        <f t="shared" si="125"/>
        <v>0</v>
      </c>
      <c r="U799" s="6">
        <f t="shared" si="125"/>
        <v>0</v>
      </c>
      <c r="V799" s="6">
        <f t="shared" si="125"/>
        <v>0</v>
      </c>
      <c r="W799" s="6">
        <f t="shared" si="125"/>
        <v>0</v>
      </c>
    </row>
    <row r="800" spans="1:23">
      <c r="A800" s="5">
        <f t="shared" si="124"/>
        <v>0.79100000000000059</v>
      </c>
      <c r="B800" s="10">
        <f t="shared" si="123"/>
        <v>-2.8385683401754986E-25</v>
      </c>
      <c r="D800" s="6">
        <f t="shared" si="126"/>
        <v>-2.8385683401754986E-25</v>
      </c>
      <c r="E800" s="6">
        <f t="shared" si="126"/>
        <v>-2.5818189169425311E-120</v>
      </c>
      <c r="F800" s="6">
        <f t="shared" si="126"/>
        <v>-1.0745985759308015E-280</v>
      </c>
      <c r="G800" s="6">
        <f t="shared" si="126"/>
        <v>0</v>
      </c>
      <c r="H800" s="6">
        <f t="shared" si="126"/>
        <v>0</v>
      </c>
      <c r="I800" s="6">
        <f t="shared" si="126"/>
        <v>0</v>
      </c>
      <c r="J800" s="6">
        <f t="shared" si="126"/>
        <v>0</v>
      </c>
      <c r="K800" s="6">
        <f t="shared" si="126"/>
        <v>0</v>
      </c>
      <c r="L800" s="6">
        <f t="shared" si="126"/>
        <v>0</v>
      </c>
      <c r="M800" s="6">
        <f t="shared" si="126"/>
        <v>0</v>
      </c>
      <c r="N800" s="6">
        <f t="shared" si="126"/>
        <v>0</v>
      </c>
      <c r="O800" s="6">
        <f t="shared" si="126"/>
        <v>0</v>
      </c>
      <c r="P800" s="6">
        <f t="shared" si="126"/>
        <v>0</v>
      </c>
      <c r="Q800" s="6">
        <f t="shared" si="126"/>
        <v>0</v>
      </c>
      <c r="R800" s="6">
        <f t="shared" si="126"/>
        <v>0</v>
      </c>
      <c r="S800" s="6">
        <f t="shared" si="126"/>
        <v>0</v>
      </c>
      <c r="T800" s="6">
        <f t="shared" si="125"/>
        <v>0</v>
      </c>
      <c r="U800" s="6">
        <f t="shared" si="125"/>
        <v>0</v>
      </c>
      <c r="V800" s="6">
        <f t="shared" si="125"/>
        <v>0</v>
      </c>
      <c r="W800" s="6">
        <f t="shared" si="125"/>
        <v>0</v>
      </c>
    </row>
    <row r="801" spans="1:23">
      <c r="A801" s="5">
        <f t="shared" si="124"/>
        <v>0.79200000000000059</v>
      </c>
      <c r="B801" s="10">
        <f t="shared" si="123"/>
        <v>-2.1351339027551155E-25</v>
      </c>
      <c r="D801" s="6">
        <f t="shared" si="126"/>
        <v>-2.1351339027551155E-25</v>
      </c>
      <c r="E801" s="6">
        <f t="shared" si="126"/>
        <v>-7.9423705977616611E-121</v>
      </c>
      <c r="F801" s="6">
        <f t="shared" si="126"/>
        <v>-7.4508173019896565E-282</v>
      </c>
      <c r="G801" s="6">
        <f t="shared" si="126"/>
        <v>0</v>
      </c>
      <c r="H801" s="6">
        <f t="shared" si="126"/>
        <v>0</v>
      </c>
      <c r="I801" s="6">
        <f t="shared" si="126"/>
        <v>0</v>
      </c>
      <c r="J801" s="6">
        <f t="shared" si="126"/>
        <v>0</v>
      </c>
      <c r="K801" s="6">
        <f t="shared" si="126"/>
        <v>0</v>
      </c>
      <c r="L801" s="6">
        <f t="shared" si="126"/>
        <v>0</v>
      </c>
      <c r="M801" s="6">
        <f t="shared" si="126"/>
        <v>0</v>
      </c>
      <c r="N801" s="6">
        <f t="shared" si="126"/>
        <v>0</v>
      </c>
      <c r="O801" s="6">
        <f t="shared" si="126"/>
        <v>0</v>
      </c>
      <c r="P801" s="6">
        <f t="shared" si="126"/>
        <v>0</v>
      </c>
      <c r="Q801" s="6">
        <f t="shared" si="126"/>
        <v>0</v>
      </c>
      <c r="R801" s="6">
        <f t="shared" si="126"/>
        <v>0</v>
      </c>
      <c r="S801" s="6">
        <f t="shared" si="126"/>
        <v>0</v>
      </c>
      <c r="T801" s="6">
        <f t="shared" si="125"/>
        <v>0</v>
      </c>
      <c r="U801" s="6">
        <f t="shared" si="125"/>
        <v>0</v>
      </c>
      <c r="V801" s="6">
        <f t="shared" si="125"/>
        <v>0</v>
      </c>
      <c r="W801" s="6">
        <f t="shared" si="125"/>
        <v>0</v>
      </c>
    </row>
    <row r="802" spans="1:23">
      <c r="A802" s="5">
        <f t="shared" si="124"/>
        <v>0.79300000000000059</v>
      </c>
      <c r="B802" s="10">
        <f t="shared" si="123"/>
        <v>-1.6041014147068369E-25</v>
      </c>
      <c r="D802" s="6">
        <f t="shared" si="126"/>
        <v>-1.6041014147068369E-25</v>
      </c>
      <c r="E802" s="6">
        <f t="shared" si="126"/>
        <v>-2.4316423988814351E-121</v>
      </c>
      <c r="F802" s="6">
        <f t="shared" si="126"/>
        <v>-5.1108532050267883E-283</v>
      </c>
      <c r="G802" s="6">
        <f t="shared" si="126"/>
        <v>0</v>
      </c>
      <c r="H802" s="6">
        <f t="shared" si="126"/>
        <v>0</v>
      </c>
      <c r="I802" s="6">
        <f t="shared" si="126"/>
        <v>0</v>
      </c>
      <c r="J802" s="6">
        <f t="shared" si="126"/>
        <v>0</v>
      </c>
      <c r="K802" s="6">
        <f t="shared" si="126"/>
        <v>0</v>
      </c>
      <c r="L802" s="6">
        <f t="shared" si="126"/>
        <v>0</v>
      </c>
      <c r="M802" s="6">
        <f t="shared" si="126"/>
        <v>0</v>
      </c>
      <c r="N802" s="6">
        <f t="shared" si="126"/>
        <v>0</v>
      </c>
      <c r="O802" s="6">
        <f t="shared" si="126"/>
        <v>0</v>
      </c>
      <c r="P802" s="6">
        <f t="shared" si="126"/>
        <v>0</v>
      </c>
      <c r="Q802" s="6">
        <f t="shared" si="126"/>
        <v>0</v>
      </c>
      <c r="R802" s="6">
        <f t="shared" si="126"/>
        <v>0</v>
      </c>
      <c r="S802" s="6">
        <f t="shared" si="126"/>
        <v>0</v>
      </c>
      <c r="T802" s="6">
        <f t="shared" si="125"/>
        <v>0</v>
      </c>
      <c r="U802" s="6">
        <f t="shared" si="125"/>
        <v>0</v>
      </c>
      <c r="V802" s="6">
        <f t="shared" si="125"/>
        <v>0</v>
      </c>
      <c r="W802" s="6">
        <f t="shared" si="125"/>
        <v>0</v>
      </c>
    </row>
    <row r="803" spans="1:23">
      <c r="A803" s="5">
        <f t="shared" si="124"/>
        <v>0.79400000000000059</v>
      </c>
      <c r="B803" s="10">
        <f t="shared" si="123"/>
        <v>-1.2036975960370521E-25</v>
      </c>
      <c r="D803" s="6">
        <f t="shared" si="126"/>
        <v>-1.2036975960370521E-25</v>
      </c>
      <c r="E803" s="6">
        <f t="shared" si="126"/>
        <v>-7.4091116949739111E-122</v>
      </c>
      <c r="F803" s="6">
        <f t="shared" si="126"/>
        <v>-3.46813528033259E-284</v>
      </c>
      <c r="G803" s="6">
        <f t="shared" si="126"/>
        <v>0</v>
      </c>
      <c r="H803" s="6">
        <f t="shared" si="126"/>
        <v>0</v>
      </c>
      <c r="I803" s="6">
        <f t="shared" si="126"/>
        <v>0</v>
      </c>
      <c r="J803" s="6">
        <f t="shared" si="126"/>
        <v>0</v>
      </c>
      <c r="K803" s="6">
        <f t="shared" si="126"/>
        <v>0</v>
      </c>
      <c r="L803" s="6">
        <f t="shared" si="126"/>
        <v>0</v>
      </c>
      <c r="M803" s="6">
        <f t="shared" si="126"/>
        <v>0</v>
      </c>
      <c r="N803" s="6">
        <f t="shared" si="126"/>
        <v>0</v>
      </c>
      <c r="O803" s="6">
        <f t="shared" si="126"/>
        <v>0</v>
      </c>
      <c r="P803" s="6">
        <f t="shared" si="126"/>
        <v>0</v>
      </c>
      <c r="Q803" s="6">
        <f t="shared" si="126"/>
        <v>0</v>
      </c>
      <c r="R803" s="6">
        <f t="shared" si="126"/>
        <v>0</v>
      </c>
      <c r="S803" s="6">
        <f t="shared" ref="S803:W818" si="127">EXP($A803-S$4*EXP(4*$A803))*(-64*S$4^3*EXP(12*$A803) +240*S$4^2*EXP(8*$A803)-120*S$4*EXP(4*$A803))</f>
        <v>0</v>
      </c>
      <c r="T803" s="6">
        <f t="shared" si="127"/>
        <v>0</v>
      </c>
      <c r="U803" s="6">
        <f t="shared" si="127"/>
        <v>0</v>
      </c>
      <c r="V803" s="6">
        <f t="shared" si="127"/>
        <v>0</v>
      </c>
      <c r="W803" s="6">
        <f t="shared" si="127"/>
        <v>0</v>
      </c>
    </row>
    <row r="804" spans="1:23">
      <c r="A804" s="5">
        <f t="shared" si="124"/>
        <v>0.7950000000000006</v>
      </c>
      <c r="B804" s="10">
        <f t="shared" si="123"/>
        <v>-9.021520596570925E-26</v>
      </c>
      <c r="D804" s="6">
        <f t="shared" ref="D804:S819" si="128">EXP($A804-D$4*EXP(4*$A804))*(-64*D$4^3*EXP(12*$A804) +240*D$4^2*EXP(8*$A804)-120*D$4*EXP(4*$A804))</f>
        <v>-9.021520596570925E-26</v>
      </c>
      <c r="E804" s="6">
        <f t="shared" si="128"/>
        <v>-2.2466794007282358E-122</v>
      </c>
      <c r="F804" s="6">
        <f t="shared" si="128"/>
        <v>-2.3280537147213811E-285</v>
      </c>
      <c r="G804" s="6">
        <f t="shared" si="128"/>
        <v>0</v>
      </c>
      <c r="H804" s="6">
        <f t="shared" si="128"/>
        <v>0</v>
      </c>
      <c r="I804" s="6">
        <f t="shared" si="128"/>
        <v>0</v>
      </c>
      <c r="J804" s="6">
        <f t="shared" si="128"/>
        <v>0</v>
      </c>
      <c r="K804" s="6">
        <f t="shared" si="128"/>
        <v>0</v>
      </c>
      <c r="L804" s="6">
        <f t="shared" si="128"/>
        <v>0</v>
      </c>
      <c r="M804" s="6">
        <f t="shared" si="128"/>
        <v>0</v>
      </c>
      <c r="N804" s="6">
        <f t="shared" si="128"/>
        <v>0</v>
      </c>
      <c r="O804" s="6">
        <f t="shared" si="128"/>
        <v>0</v>
      </c>
      <c r="P804" s="6">
        <f t="shared" si="128"/>
        <v>0</v>
      </c>
      <c r="Q804" s="6">
        <f t="shared" si="128"/>
        <v>0</v>
      </c>
      <c r="R804" s="6">
        <f t="shared" si="128"/>
        <v>0</v>
      </c>
      <c r="S804" s="6">
        <f t="shared" si="128"/>
        <v>0</v>
      </c>
      <c r="T804" s="6">
        <f t="shared" si="127"/>
        <v>0</v>
      </c>
      <c r="U804" s="6">
        <f t="shared" si="127"/>
        <v>0</v>
      </c>
      <c r="V804" s="6">
        <f t="shared" si="127"/>
        <v>0</v>
      </c>
      <c r="W804" s="6">
        <f t="shared" si="127"/>
        <v>0</v>
      </c>
    </row>
    <row r="805" spans="1:23">
      <c r="A805" s="5">
        <f t="shared" si="124"/>
        <v>0.7960000000000006</v>
      </c>
      <c r="B805" s="10">
        <f t="shared" si="123"/>
        <v>-6.7533115158517056E-26</v>
      </c>
      <c r="D805" s="6">
        <f t="shared" si="128"/>
        <v>-6.7533115158517056E-26</v>
      </c>
      <c r="E805" s="6">
        <f t="shared" si="128"/>
        <v>-6.7797894926194195E-123</v>
      </c>
      <c r="F805" s="6">
        <f t="shared" si="128"/>
        <v>-1.5458432294663721E-286</v>
      </c>
      <c r="G805" s="6">
        <f t="shared" si="128"/>
        <v>0</v>
      </c>
      <c r="H805" s="6">
        <f t="shared" si="128"/>
        <v>0</v>
      </c>
      <c r="I805" s="6">
        <f t="shared" si="128"/>
        <v>0</v>
      </c>
      <c r="J805" s="6">
        <f t="shared" si="128"/>
        <v>0</v>
      </c>
      <c r="K805" s="6">
        <f t="shared" si="128"/>
        <v>0</v>
      </c>
      <c r="L805" s="6">
        <f t="shared" si="128"/>
        <v>0</v>
      </c>
      <c r="M805" s="6">
        <f t="shared" si="128"/>
        <v>0</v>
      </c>
      <c r="N805" s="6">
        <f t="shared" si="128"/>
        <v>0</v>
      </c>
      <c r="O805" s="6">
        <f t="shared" si="128"/>
        <v>0</v>
      </c>
      <c r="P805" s="6">
        <f t="shared" si="128"/>
        <v>0</v>
      </c>
      <c r="Q805" s="6">
        <f t="shared" si="128"/>
        <v>0</v>
      </c>
      <c r="R805" s="6">
        <f t="shared" si="128"/>
        <v>0</v>
      </c>
      <c r="S805" s="6">
        <f t="shared" si="128"/>
        <v>0</v>
      </c>
      <c r="T805" s="6">
        <f t="shared" si="127"/>
        <v>0</v>
      </c>
      <c r="U805" s="6">
        <f t="shared" si="127"/>
        <v>0</v>
      </c>
      <c r="V805" s="6">
        <f t="shared" si="127"/>
        <v>0</v>
      </c>
      <c r="W805" s="6">
        <f t="shared" si="127"/>
        <v>0</v>
      </c>
    </row>
    <row r="806" spans="1:23">
      <c r="A806" s="5">
        <f t="shared" si="124"/>
        <v>0.7970000000000006</v>
      </c>
      <c r="B806" s="10">
        <f t="shared" si="123"/>
        <v>-5.0492445531855203E-26</v>
      </c>
      <c r="D806" s="6">
        <f t="shared" si="128"/>
        <v>-5.0492445531855203E-26</v>
      </c>
      <c r="E806" s="6">
        <f t="shared" si="128"/>
        <v>-2.0360247123766985E-123</v>
      </c>
      <c r="F806" s="6">
        <f t="shared" si="128"/>
        <v>-1.0153001467466869E-287</v>
      </c>
      <c r="G806" s="6">
        <f t="shared" si="128"/>
        <v>0</v>
      </c>
      <c r="H806" s="6">
        <f t="shared" si="128"/>
        <v>0</v>
      </c>
      <c r="I806" s="6">
        <f t="shared" si="128"/>
        <v>0</v>
      </c>
      <c r="J806" s="6">
        <f t="shared" si="128"/>
        <v>0</v>
      </c>
      <c r="K806" s="6">
        <f t="shared" si="128"/>
        <v>0</v>
      </c>
      <c r="L806" s="6">
        <f t="shared" si="128"/>
        <v>0</v>
      </c>
      <c r="M806" s="6">
        <f t="shared" si="128"/>
        <v>0</v>
      </c>
      <c r="N806" s="6">
        <f t="shared" si="128"/>
        <v>0</v>
      </c>
      <c r="O806" s="6">
        <f t="shared" si="128"/>
        <v>0</v>
      </c>
      <c r="P806" s="6">
        <f t="shared" si="128"/>
        <v>0</v>
      </c>
      <c r="Q806" s="6">
        <f t="shared" si="128"/>
        <v>0</v>
      </c>
      <c r="R806" s="6">
        <f t="shared" si="128"/>
        <v>0</v>
      </c>
      <c r="S806" s="6">
        <f t="shared" si="128"/>
        <v>0</v>
      </c>
      <c r="T806" s="6">
        <f t="shared" si="127"/>
        <v>0</v>
      </c>
      <c r="U806" s="6">
        <f t="shared" si="127"/>
        <v>0</v>
      </c>
      <c r="V806" s="6">
        <f t="shared" si="127"/>
        <v>0</v>
      </c>
      <c r="W806" s="6">
        <f t="shared" si="127"/>
        <v>0</v>
      </c>
    </row>
    <row r="807" spans="1:23">
      <c r="A807" s="5">
        <f t="shared" si="124"/>
        <v>0.7980000000000006</v>
      </c>
      <c r="B807" s="10">
        <f t="shared" si="123"/>
        <v>-3.7705656029722158E-26</v>
      </c>
      <c r="D807" s="6">
        <f t="shared" si="128"/>
        <v>-3.7705656029722158E-26</v>
      </c>
      <c r="E807" s="6">
        <f t="shared" si="128"/>
        <v>-6.0846157932788137E-124</v>
      </c>
      <c r="F807" s="6">
        <f t="shared" si="128"/>
        <v>-6.5957014194710209E-289</v>
      </c>
      <c r="G807" s="6">
        <f t="shared" si="128"/>
        <v>0</v>
      </c>
      <c r="H807" s="6">
        <f t="shared" si="128"/>
        <v>0</v>
      </c>
      <c r="I807" s="6">
        <f t="shared" si="128"/>
        <v>0</v>
      </c>
      <c r="J807" s="6">
        <f t="shared" si="128"/>
        <v>0</v>
      </c>
      <c r="K807" s="6">
        <f t="shared" si="128"/>
        <v>0</v>
      </c>
      <c r="L807" s="6">
        <f t="shared" si="128"/>
        <v>0</v>
      </c>
      <c r="M807" s="6">
        <f t="shared" si="128"/>
        <v>0</v>
      </c>
      <c r="N807" s="6">
        <f t="shared" si="128"/>
        <v>0</v>
      </c>
      <c r="O807" s="6">
        <f t="shared" si="128"/>
        <v>0</v>
      </c>
      <c r="P807" s="6">
        <f t="shared" si="128"/>
        <v>0</v>
      </c>
      <c r="Q807" s="6">
        <f t="shared" si="128"/>
        <v>0</v>
      </c>
      <c r="R807" s="6">
        <f t="shared" si="128"/>
        <v>0</v>
      </c>
      <c r="S807" s="6">
        <f t="shared" si="128"/>
        <v>0</v>
      </c>
      <c r="T807" s="6">
        <f t="shared" si="127"/>
        <v>0</v>
      </c>
      <c r="U807" s="6">
        <f t="shared" si="127"/>
        <v>0</v>
      </c>
      <c r="V807" s="6">
        <f t="shared" si="127"/>
        <v>0</v>
      </c>
      <c r="W807" s="6">
        <f t="shared" si="127"/>
        <v>0</v>
      </c>
    </row>
    <row r="808" spans="1:23">
      <c r="A808" s="5">
        <f t="shared" si="124"/>
        <v>0.7990000000000006</v>
      </c>
      <c r="B808" s="10">
        <f t="shared" si="123"/>
        <v>-2.8122566412588708E-26</v>
      </c>
      <c r="D808" s="6">
        <f t="shared" si="128"/>
        <v>-2.8122566412588708E-26</v>
      </c>
      <c r="E808" s="6">
        <f t="shared" si="128"/>
        <v>-1.8094978548245739E-124</v>
      </c>
      <c r="F808" s="6">
        <f t="shared" si="128"/>
        <v>-4.2378538546569014E-290</v>
      </c>
      <c r="G808" s="6">
        <f t="shared" si="128"/>
        <v>0</v>
      </c>
      <c r="H808" s="6">
        <f t="shared" si="128"/>
        <v>0</v>
      </c>
      <c r="I808" s="6">
        <f t="shared" si="128"/>
        <v>0</v>
      </c>
      <c r="J808" s="6">
        <f t="shared" si="128"/>
        <v>0</v>
      </c>
      <c r="K808" s="6">
        <f t="shared" si="128"/>
        <v>0</v>
      </c>
      <c r="L808" s="6">
        <f t="shared" si="128"/>
        <v>0</v>
      </c>
      <c r="M808" s="6">
        <f t="shared" si="128"/>
        <v>0</v>
      </c>
      <c r="N808" s="6">
        <f t="shared" si="128"/>
        <v>0</v>
      </c>
      <c r="O808" s="6">
        <f t="shared" si="128"/>
        <v>0</v>
      </c>
      <c r="P808" s="6">
        <f t="shared" si="128"/>
        <v>0</v>
      </c>
      <c r="Q808" s="6">
        <f t="shared" si="128"/>
        <v>0</v>
      </c>
      <c r="R808" s="6">
        <f t="shared" si="128"/>
        <v>0</v>
      </c>
      <c r="S808" s="6">
        <f t="shared" si="128"/>
        <v>0</v>
      </c>
      <c r="T808" s="6">
        <f t="shared" si="127"/>
        <v>0</v>
      </c>
      <c r="U808" s="6">
        <f t="shared" si="127"/>
        <v>0</v>
      </c>
      <c r="V808" s="6">
        <f t="shared" si="127"/>
        <v>0</v>
      </c>
      <c r="W808" s="6">
        <f t="shared" si="127"/>
        <v>0</v>
      </c>
    </row>
    <row r="809" spans="1:23">
      <c r="A809" s="5">
        <f t="shared" si="124"/>
        <v>0.8000000000000006</v>
      </c>
      <c r="B809" s="10">
        <f t="shared" si="123"/>
        <v>-2.0949305351443477E-26</v>
      </c>
      <c r="D809" s="6">
        <f t="shared" si="128"/>
        <v>-2.0949305351443477E-26</v>
      </c>
      <c r="E809" s="6">
        <f t="shared" si="128"/>
        <v>-5.3548741005861124E-125</v>
      </c>
      <c r="F809" s="6">
        <f t="shared" si="128"/>
        <v>-2.692962152222202E-291</v>
      </c>
      <c r="G809" s="6">
        <f t="shared" si="128"/>
        <v>0</v>
      </c>
      <c r="H809" s="6">
        <f t="shared" si="128"/>
        <v>0</v>
      </c>
      <c r="I809" s="6">
        <f t="shared" si="128"/>
        <v>0</v>
      </c>
      <c r="J809" s="6">
        <f t="shared" si="128"/>
        <v>0</v>
      </c>
      <c r="K809" s="6">
        <f t="shared" si="128"/>
        <v>0</v>
      </c>
      <c r="L809" s="6">
        <f t="shared" si="128"/>
        <v>0</v>
      </c>
      <c r="M809" s="6">
        <f t="shared" si="128"/>
        <v>0</v>
      </c>
      <c r="N809" s="6">
        <f t="shared" si="128"/>
        <v>0</v>
      </c>
      <c r="O809" s="6">
        <f t="shared" si="128"/>
        <v>0</v>
      </c>
      <c r="P809" s="6">
        <f t="shared" si="128"/>
        <v>0</v>
      </c>
      <c r="Q809" s="6">
        <f t="shared" si="128"/>
        <v>0</v>
      </c>
      <c r="R809" s="6">
        <f t="shared" si="128"/>
        <v>0</v>
      </c>
      <c r="S809" s="6">
        <f t="shared" si="128"/>
        <v>0</v>
      </c>
      <c r="T809" s="6">
        <f t="shared" si="127"/>
        <v>0</v>
      </c>
      <c r="U809" s="6">
        <f t="shared" si="127"/>
        <v>0</v>
      </c>
      <c r="V809" s="6">
        <f t="shared" si="127"/>
        <v>0</v>
      </c>
      <c r="W809" s="6">
        <f t="shared" si="127"/>
        <v>0</v>
      </c>
    </row>
    <row r="810" spans="1:23">
      <c r="A810" s="5">
        <f t="shared" si="124"/>
        <v>0.8010000000000006</v>
      </c>
      <c r="B810" s="10">
        <f t="shared" si="123"/>
        <v>-1.5586492422718764E-26</v>
      </c>
      <c r="D810" s="6">
        <f t="shared" si="128"/>
        <v>-1.5586492422718764E-26</v>
      </c>
      <c r="E810" s="6">
        <f t="shared" si="128"/>
        <v>-1.5768783295392972E-125</v>
      </c>
      <c r="F810" s="6">
        <f t="shared" si="128"/>
        <v>-1.6923670787486364E-292</v>
      </c>
      <c r="G810" s="6">
        <f t="shared" si="128"/>
        <v>0</v>
      </c>
      <c r="H810" s="6">
        <f t="shared" si="128"/>
        <v>0</v>
      </c>
      <c r="I810" s="6">
        <f t="shared" si="128"/>
        <v>0</v>
      </c>
      <c r="J810" s="6">
        <f t="shared" si="128"/>
        <v>0</v>
      </c>
      <c r="K810" s="6">
        <f t="shared" si="128"/>
        <v>0</v>
      </c>
      <c r="L810" s="6">
        <f t="shared" si="128"/>
        <v>0</v>
      </c>
      <c r="M810" s="6">
        <f t="shared" si="128"/>
        <v>0</v>
      </c>
      <c r="N810" s="6">
        <f t="shared" si="128"/>
        <v>0</v>
      </c>
      <c r="O810" s="6">
        <f t="shared" si="128"/>
        <v>0</v>
      </c>
      <c r="P810" s="6">
        <f t="shared" si="128"/>
        <v>0</v>
      </c>
      <c r="Q810" s="6">
        <f t="shared" si="128"/>
        <v>0</v>
      </c>
      <c r="R810" s="6">
        <f t="shared" si="128"/>
        <v>0</v>
      </c>
      <c r="S810" s="6">
        <f t="shared" si="128"/>
        <v>0</v>
      </c>
      <c r="T810" s="6">
        <f t="shared" si="127"/>
        <v>0</v>
      </c>
      <c r="U810" s="6">
        <f t="shared" si="127"/>
        <v>0</v>
      </c>
      <c r="V810" s="6">
        <f t="shared" si="127"/>
        <v>0</v>
      </c>
      <c r="W810" s="6">
        <f t="shared" si="127"/>
        <v>0</v>
      </c>
    </row>
    <row r="811" spans="1:23">
      <c r="A811" s="5">
        <f t="shared" si="124"/>
        <v>0.8020000000000006</v>
      </c>
      <c r="B811" s="10">
        <f t="shared" si="123"/>
        <v>-1.1582147821673627E-26</v>
      </c>
      <c r="D811" s="6">
        <f t="shared" si="128"/>
        <v>-1.1582147821673627E-26</v>
      </c>
      <c r="E811" s="6">
        <f t="shared" si="128"/>
        <v>-4.6205773842102897E-126</v>
      </c>
      <c r="F811" s="6">
        <f t="shared" si="128"/>
        <v>-1.0517671779859623E-293</v>
      </c>
      <c r="G811" s="6">
        <f t="shared" si="128"/>
        <v>0</v>
      </c>
      <c r="H811" s="6">
        <f t="shared" si="128"/>
        <v>0</v>
      </c>
      <c r="I811" s="6">
        <f t="shared" si="128"/>
        <v>0</v>
      </c>
      <c r="J811" s="6">
        <f t="shared" si="128"/>
        <v>0</v>
      </c>
      <c r="K811" s="6">
        <f t="shared" si="128"/>
        <v>0</v>
      </c>
      <c r="L811" s="6">
        <f t="shared" si="128"/>
        <v>0</v>
      </c>
      <c r="M811" s="6">
        <f t="shared" si="128"/>
        <v>0</v>
      </c>
      <c r="N811" s="6">
        <f t="shared" si="128"/>
        <v>0</v>
      </c>
      <c r="O811" s="6">
        <f t="shared" si="128"/>
        <v>0</v>
      </c>
      <c r="P811" s="6">
        <f t="shared" si="128"/>
        <v>0</v>
      </c>
      <c r="Q811" s="6">
        <f t="shared" si="128"/>
        <v>0</v>
      </c>
      <c r="R811" s="6">
        <f t="shared" si="128"/>
        <v>0</v>
      </c>
      <c r="S811" s="6">
        <f t="shared" si="128"/>
        <v>0</v>
      </c>
      <c r="T811" s="6">
        <f t="shared" si="127"/>
        <v>0</v>
      </c>
      <c r="U811" s="6">
        <f t="shared" si="127"/>
        <v>0</v>
      </c>
      <c r="V811" s="6">
        <f t="shared" si="127"/>
        <v>0</v>
      </c>
      <c r="W811" s="6">
        <f t="shared" si="127"/>
        <v>0</v>
      </c>
    </row>
    <row r="812" spans="1:23">
      <c r="A812" s="5">
        <f t="shared" si="124"/>
        <v>0.8030000000000006</v>
      </c>
      <c r="B812" s="10">
        <f t="shared" si="123"/>
        <v>-8.5958653854024346E-27</v>
      </c>
      <c r="D812" s="6">
        <f t="shared" si="128"/>
        <v>-8.5958653854024346E-27</v>
      </c>
      <c r="E812" s="6">
        <f t="shared" si="128"/>
        <v>-1.3472085618734124E-126</v>
      </c>
      <c r="F812" s="6">
        <f t="shared" si="128"/>
        <v>-6.463771424134636E-295</v>
      </c>
      <c r="G812" s="6">
        <f t="shared" si="128"/>
        <v>0</v>
      </c>
      <c r="H812" s="6">
        <f t="shared" si="128"/>
        <v>0</v>
      </c>
      <c r="I812" s="6">
        <f t="shared" si="128"/>
        <v>0</v>
      </c>
      <c r="J812" s="6">
        <f t="shared" si="128"/>
        <v>0</v>
      </c>
      <c r="K812" s="6">
        <f t="shared" si="128"/>
        <v>0</v>
      </c>
      <c r="L812" s="6">
        <f t="shared" si="128"/>
        <v>0</v>
      </c>
      <c r="M812" s="6">
        <f t="shared" si="128"/>
        <v>0</v>
      </c>
      <c r="N812" s="6">
        <f t="shared" si="128"/>
        <v>0</v>
      </c>
      <c r="O812" s="6">
        <f t="shared" si="128"/>
        <v>0</v>
      </c>
      <c r="P812" s="6">
        <f t="shared" si="128"/>
        <v>0</v>
      </c>
      <c r="Q812" s="6">
        <f t="shared" si="128"/>
        <v>0</v>
      </c>
      <c r="R812" s="6">
        <f t="shared" si="128"/>
        <v>0</v>
      </c>
      <c r="S812" s="6">
        <f t="shared" si="128"/>
        <v>0</v>
      </c>
      <c r="T812" s="6">
        <f t="shared" si="127"/>
        <v>0</v>
      </c>
      <c r="U812" s="6">
        <f t="shared" si="127"/>
        <v>0</v>
      </c>
      <c r="V812" s="6">
        <f t="shared" si="127"/>
        <v>0</v>
      </c>
      <c r="W812" s="6">
        <f t="shared" si="127"/>
        <v>0</v>
      </c>
    </row>
    <row r="813" spans="1:23">
      <c r="A813" s="5">
        <f t="shared" si="124"/>
        <v>0.8040000000000006</v>
      </c>
      <c r="B813" s="10">
        <f t="shared" si="123"/>
        <v>-6.3715887543461007E-27</v>
      </c>
      <c r="D813" s="6">
        <f t="shared" si="128"/>
        <v>-6.3715887543461007E-27</v>
      </c>
      <c r="E813" s="6">
        <f t="shared" si="128"/>
        <v>-3.9084565539639577E-127</v>
      </c>
      <c r="F813" s="6">
        <f t="shared" si="128"/>
        <v>-3.9280248297205893E-296</v>
      </c>
      <c r="G813" s="6">
        <f t="shared" si="128"/>
        <v>0</v>
      </c>
      <c r="H813" s="6">
        <f t="shared" si="128"/>
        <v>0</v>
      </c>
      <c r="I813" s="6">
        <f t="shared" si="128"/>
        <v>0</v>
      </c>
      <c r="J813" s="6">
        <f t="shared" si="128"/>
        <v>0</v>
      </c>
      <c r="K813" s="6">
        <f t="shared" si="128"/>
        <v>0</v>
      </c>
      <c r="L813" s="6">
        <f t="shared" si="128"/>
        <v>0</v>
      </c>
      <c r="M813" s="6">
        <f t="shared" si="128"/>
        <v>0</v>
      </c>
      <c r="N813" s="6">
        <f t="shared" si="128"/>
        <v>0</v>
      </c>
      <c r="O813" s="6">
        <f t="shared" si="128"/>
        <v>0</v>
      </c>
      <c r="P813" s="6">
        <f t="shared" si="128"/>
        <v>0</v>
      </c>
      <c r="Q813" s="6">
        <f t="shared" si="128"/>
        <v>0</v>
      </c>
      <c r="R813" s="6">
        <f t="shared" si="128"/>
        <v>0</v>
      </c>
      <c r="S813" s="6">
        <f t="shared" si="128"/>
        <v>0</v>
      </c>
      <c r="T813" s="6">
        <f t="shared" si="127"/>
        <v>0</v>
      </c>
      <c r="U813" s="6">
        <f t="shared" si="127"/>
        <v>0</v>
      </c>
      <c r="V813" s="6">
        <f t="shared" si="127"/>
        <v>0</v>
      </c>
      <c r="W813" s="6">
        <f t="shared" si="127"/>
        <v>0</v>
      </c>
    </row>
    <row r="814" spans="1:23">
      <c r="A814" s="5">
        <f t="shared" si="124"/>
        <v>0.8050000000000006</v>
      </c>
      <c r="B814" s="10">
        <f t="shared" si="123"/>
        <v>-4.7169505886464437E-27</v>
      </c>
      <c r="D814" s="6">
        <f t="shared" si="128"/>
        <v>-4.7169505886464437E-27</v>
      </c>
      <c r="E814" s="6">
        <f t="shared" si="128"/>
        <v>-1.1282333223116977E-127</v>
      </c>
      <c r="F814" s="6">
        <f t="shared" si="128"/>
        <v>-2.3602867310027289E-297</v>
      </c>
      <c r="G814" s="6">
        <f t="shared" si="128"/>
        <v>0</v>
      </c>
      <c r="H814" s="6">
        <f t="shared" si="128"/>
        <v>0</v>
      </c>
      <c r="I814" s="6">
        <f t="shared" si="128"/>
        <v>0</v>
      </c>
      <c r="J814" s="6">
        <f t="shared" si="128"/>
        <v>0</v>
      </c>
      <c r="K814" s="6">
        <f t="shared" si="128"/>
        <v>0</v>
      </c>
      <c r="L814" s="6">
        <f t="shared" si="128"/>
        <v>0</v>
      </c>
      <c r="M814" s="6">
        <f t="shared" si="128"/>
        <v>0</v>
      </c>
      <c r="N814" s="6">
        <f t="shared" si="128"/>
        <v>0</v>
      </c>
      <c r="O814" s="6">
        <f t="shared" si="128"/>
        <v>0</v>
      </c>
      <c r="P814" s="6">
        <f t="shared" si="128"/>
        <v>0</v>
      </c>
      <c r="Q814" s="6">
        <f t="shared" si="128"/>
        <v>0</v>
      </c>
      <c r="R814" s="6">
        <f t="shared" si="128"/>
        <v>0</v>
      </c>
      <c r="S814" s="6">
        <f t="shared" si="128"/>
        <v>0</v>
      </c>
      <c r="T814" s="6">
        <f t="shared" si="127"/>
        <v>0</v>
      </c>
      <c r="U814" s="6">
        <f t="shared" si="127"/>
        <v>0</v>
      </c>
      <c r="V814" s="6">
        <f t="shared" si="127"/>
        <v>0</v>
      </c>
      <c r="W814" s="6">
        <f t="shared" si="127"/>
        <v>0</v>
      </c>
    </row>
    <row r="815" spans="1:23">
      <c r="A815" s="5">
        <f t="shared" si="124"/>
        <v>0.8060000000000006</v>
      </c>
      <c r="B815" s="10">
        <f t="shared" si="123"/>
        <v>-3.4876122594401773E-27</v>
      </c>
      <c r="D815" s="6">
        <f t="shared" si="128"/>
        <v>-3.4876122594401773E-27</v>
      </c>
      <c r="E815" s="6">
        <f t="shared" si="128"/>
        <v>-3.2404625843606831E-128</v>
      </c>
      <c r="F815" s="6">
        <f t="shared" si="128"/>
        <v>-1.4022904684379222E-298</v>
      </c>
      <c r="G815" s="6">
        <f t="shared" si="128"/>
        <v>0</v>
      </c>
      <c r="H815" s="6">
        <f t="shared" si="128"/>
        <v>0</v>
      </c>
      <c r="I815" s="6">
        <f t="shared" si="128"/>
        <v>0</v>
      </c>
      <c r="J815" s="6">
        <f t="shared" si="128"/>
        <v>0</v>
      </c>
      <c r="K815" s="6">
        <f t="shared" si="128"/>
        <v>0</v>
      </c>
      <c r="L815" s="6">
        <f t="shared" si="128"/>
        <v>0</v>
      </c>
      <c r="M815" s="6">
        <f t="shared" si="128"/>
        <v>0</v>
      </c>
      <c r="N815" s="6">
        <f t="shared" si="128"/>
        <v>0</v>
      </c>
      <c r="O815" s="6">
        <f t="shared" si="128"/>
        <v>0</v>
      </c>
      <c r="P815" s="6">
        <f t="shared" si="128"/>
        <v>0</v>
      </c>
      <c r="Q815" s="6">
        <f t="shared" si="128"/>
        <v>0</v>
      </c>
      <c r="R815" s="6">
        <f t="shared" si="128"/>
        <v>0</v>
      </c>
      <c r="S815" s="6">
        <f t="shared" si="128"/>
        <v>0</v>
      </c>
      <c r="T815" s="6">
        <f t="shared" si="127"/>
        <v>0</v>
      </c>
      <c r="U815" s="6">
        <f t="shared" si="127"/>
        <v>0</v>
      </c>
      <c r="V815" s="6">
        <f t="shared" si="127"/>
        <v>0</v>
      </c>
      <c r="W815" s="6">
        <f t="shared" si="127"/>
        <v>0</v>
      </c>
    </row>
    <row r="816" spans="1:23">
      <c r="A816" s="5">
        <f t="shared" si="124"/>
        <v>0.80700000000000061</v>
      </c>
      <c r="B816" s="10">
        <f t="shared" si="123"/>
        <v>-2.5754086784450169E-27</v>
      </c>
      <c r="D816" s="6">
        <f t="shared" si="128"/>
        <v>-2.5754086784450169E-27</v>
      </c>
      <c r="E816" s="6">
        <f t="shared" si="128"/>
        <v>-9.2602091616320994E-129</v>
      </c>
      <c r="F816" s="6">
        <f t="shared" si="128"/>
        <v>-8.2370967594004624E-300</v>
      </c>
      <c r="G816" s="6">
        <f t="shared" si="128"/>
        <v>0</v>
      </c>
      <c r="H816" s="6">
        <f t="shared" si="128"/>
        <v>0</v>
      </c>
      <c r="I816" s="6">
        <f t="shared" si="128"/>
        <v>0</v>
      </c>
      <c r="J816" s="6">
        <f t="shared" si="128"/>
        <v>0</v>
      </c>
      <c r="K816" s="6">
        <f t="shared" si="128"/>
        <v>0</v>
      </c>
      <c r="L816" s="6">
        <f t="shared" si="128"/>
        <v>0</v>
      </c>
      <c r="M816" s="6">
        <f t="shared" si="128"/>
        <v>0</v>
      </c>
      <c r="N816" s="6">
        <f t="shared" si="128"/>
        <v>0</v>
      </c>
      <c r="O816" s="6">
        <f t="shared" si="128"/>
        <v>0</v>
      </c>
      <c r="P816" s="6">
        <f t="shared" si="128"/>
        <v>0</v>
      </c>
      <c r="Q816" s="6">
        <f t="shared" si="128"/>
        <v>0</v>
      </c>
      <c r="R816" s="6">
        <f t="shared" si="128"/>
        <v>0</v>
      </c>
      <c r="S816" s="6">
        <f t="shared" si="128"/>
        <v>0</v>
      </c>
      <c r="T816" s="6">
        <f t="shared" si="127"/>
        <v>0</v>
      </c>
      <c r="U816" s="6">
        <f t="shared" si="127"/>
        <v>0</v>
      </c>
      <c r="V816" s="6">
        <f t="shared" si="127"/>
        <v>0</v>
      </c>
      <c r="W816" s="6">
        <f t="shared" si="127"/>
        <v>0</v>
      </c>
    </row>
    <row r="817" spans="1:23">
      <c r="A817" s="5">
        <f t="shared" si="124"/>
        <v>0.80800000000000061</v>
      </c>
      <c r="B817" s="10">
        <f t="shared" si="123"/>
        <v>-1.8993850155048046E-27</v>
      </c>
      <c r="D817" s="6">
        <f t="shared" si="128"/>
        <v>-1.8993850155048046E-27</v>
      </c>
      <c r="E817" s="6">
        <f t="shared" si="128"/>
        <v>-2.6328825325476889E-129</v>
      </c>
      <c r="F817" s="6">
        <f t="shared" si="128"/>
        <v>-4.7835854251208914E-301</v>
      </c>
      <c r="G817" s="6">
        <f t="shared" si="128"/>
        <v>0</v>
      </c>
      <c r="H817" s="6">
        <f t="shared" si="128"/>
        <v>0</v>
      </c>
      <c r="I817" s="6">
        <f t="shared" si="128"/>
        <v>0</v>
      </c>
      <c r="J817" s="6">
        <f t="shared" si="128"/>
        <v>0</v>
      </c>
      <c r="K817" s="6">
        <f t="shared" si="128"/>
        <v>0</v>
      </c>
      <c r="L817" s="6">
        <f t="shared" si="128"/>
        <v>0</v>
      </c>
      <c r="M817" s="6">
        <f t="shared" si="128"/>
        <v>0</v>
      </c>
      <c r="N817" s="6">
        <f t="shared" si="128"/>
        <v>0</v>
      </c>
      <c r="O817" s="6">
        <f t="shared" si="128"/>
        <v>0</v>
      </c>
      <c r="P817" s="6">
        <f t="shared" si="128"/>
        <v>0</v>
      </c>
      <c r="Q817" s="6">
        <f t="shared" si="128"/>
        <v>0</v>
      </c>
      <c r="R817" s="6">
        <f t="shared" si="128"/>
        <v>0</v>
      </c>
      <c r="S817" s="6">
        <f t="shared" si="128"/>
        <v>0</v>
      </c>
      <c r="T817" s="6">
        <f t="shared" si="127"/>
        <v>0</v>
      </c>
      <c r="U817" s="6">
        <f t="shared" si="127"/>
        <v>0</v>
      </c>
      <c r="V817" s="6">
        <f t="shared" si="127"/>
        <v>0</v>
      </c>
      <c r="W817" s="6">
        <f t="shared" si="127"/>
        <v>0</v>
      </c>
    </row>
    <row r="818" spans="1:23">
      <c r="A818" s="5">
        <f t="shared" si="124"/>
        <v>0.80900000000000061</v>
      </c>
      <c r="B818" s="10">
        <f t="shared" si="123"/>
        <v>-1.3990284547104722E-27</v>
      </c>
      <c r="D818" s="6">
        <f t="shared" si="128"/>
        <v>-1.3990284547104722E-27</v>
      </c>
      <c r="E818" s="6">
        <f t="shared" si="128"/>
        <v>-7.4478383651905295E-130</v>
      </c>
      <c r="F818" s="6">
        <f t="shared" si="128"/>
        <v>-2.7463520924463041E-302</v>
      </c>
      <c r="G818" s="6">
        <f t="shared" si="128"/>
        <v>0</v>
      </c>
      <c r="H818" s="6">
        <f t="shared" si="128"/>
        <v>0</v>
      </c>
      <c r="I818" s="6">
        <f t="shared" si="128"/>
        <v>0</v>
      </c>
      <c r="J818" s="6">
        <f t="shared" si="128"/>
        <v>0</v>
      </c>
      <c r="K818" s="6">
        <f t="shared" si="128"/>
        <v>0</v>
      </c>
      <c r="L818" s="6">
        <f t="shared" si="128"/>
        <v>0</v>
      </c>
      <c r="M818" s="6">
        <f t="shared" si="128"/>
        <v>0</v>
      </c>
      <c r="N818" s="6">
        <f t="shared" si="128"/>
        <v>0</v>
      </c>
      <c r="O818" s="6">
        <f t="shared" si="128"/>
        <v>0</v>
      </c>
      <c r="P818" s="6">
        <f t="shared" si="128"/>
        <v>0</v>
      </c>
      <c r="Q818" s="6">
        <f t="shared" si="128"/>
        <v>0</v>
      </c>
      <c r="R818" s="6">
        <f t="shared" si="128"/>
        <v>0</v>
      </c>
      <c r="S818" s="6">
        <f t="shared" si="128"/>
        <v>0</v>
      </c>
      <c r="T818" s="6">
        <f t="shared" si="127"/>
        <v>0</v>
      </c>
      <c r="U818" s="6">
        <f t="shared" si="127"/>
        <v>0</v>
      </c>
      <c r="V818" s="6">
        <f t="shared" si="127"/>
        <v>0</v>
      </c>
      <c r="W818" s="6">
        <f t="shared" si="127"/>
        <v>0</v>
      </c>
    </row>
    <row r="819" spans="1:23">
      <c r="A819" s="5">
        <f t="shared" si="124"/>
        <v>0.81000000000000061</v>
      </c>
      <c r="B819" s="10">
        <f t="shared" si="123"/>
        <v>-1.0291639392007423E-27</v>
      </c>
      <c r="D819" s="6">
        <f t="shared" si="128"/>
        <v>-1.0291639392007423E-27</v>
      </c>
      <c r="E819" s="6">
        <f t="shared" si="128"/>
        <v>-2.0960817198366576E-130</v>
      </c>
      <c r="F819" s="6">
        <f t="shared" si="128"/>
        <v>-1.5586990229824866E-303</v>
      </c>
      <c r="G819" s="6">
        <f t="shared" si="128"/>
        <v>0</v>
      </c>
      <c r="H819" s="6">
        <f t="shared" si="128"/>
        <v>0</v>
      </c>
      <c r="I819" s="6">
        <f t="shared" si="128"/>
        <v>0</v>
      </c>
      <c r="J819" s="6">
        <f t="shared" si="128"/>
        <v>0</v>
      </c>
      <c r="K819" s="6">
        <f t="shared" si="128"/>
        <v>0</v>
      </c>
      <c r="L819" s="6">
        <f t="shared" si="128"/>
        <v>0</v>
      </c>
      <c r="M819" s="6">
        <f t="shared" si="128"/>
        <v>0</v>
      </c>
      <c r="N819" s="6">
        <f t="shared" si="128"/>
        <v>0</v>
      </c>
      <c r="O819" s="6">
        <f t="shared" si="128"/>
        <v>0</v>
      </c>
      <c r="P819" s="6">
        <f t="shared" si="128"/>
        <v>0</v>
      </c>
      <c r="Q819" s="6">
        <f t="shared" si="128"/>
        <v>0</v>
      </c>
      <c r="R819" s="6">
        <f t="shared" si="128"/>
        <v>0</v>
      </c>
      <c r="S819" s="6">
        <f t="shared" ref="S819:W834" si="129">EXP($A819-S$4*EXP(4*$A819))*(-64*S$4^3*EXP(12*$A819) +240*S$4^2*EXP(8*$A819)-120*S$4*EXP(4*$A819))</f>
        <v>0</v>
      </c>
      <c r="T819" s="6">
        <f t="shared" si="129"/>
        <v>0</v>
      </c>
      <c r="U819" s="6">
        <f t="shared" si="129"/>
        <v>0</v>
      </c>
      <c r="V819" s="6">
        <f t="shared" si="129"/>
        <v>0</v>
      </c>
      <c r="W819" s="6">
        <f t="shared" si="129"/>
        <v>0</v>
      </c>
    </row>
    <row r="820" spans="1:23">
      <c r="A820" s="5">
        <f t="shared" si="124"/>
        <v>0.81100000000000061</v>
      </c>
      <c r="B820" s="10">
        <f t="shared" si="123"/>
        <v>-7.5610972269775568E-28</v>
      </c>
      <c r="D820" s="6">
        <f t="shared" ref="D820:S835" si="130">EXP($A820-D$4*EXP(4*$A820))*(-64*D$4^3*EXP(12*$A820) +240*D$4^2*EXP(8*$A820)-120*D$4*EXP(4*$A820))</f>
        <v>-7.5610972269775568E-28</v>
      </c>
      <c r="E820" s="6">
        <f t="shared" si="130"/>
        <v>-5.868896972555752E-131</v>
      </c>
      <c r="F820" s="6">
        <f t="shared" si="130"/>
        <v>-8.744835686138367E-305</v>
      </c>
      <c r="G820" s="6">
        <f t="shared" si="130"/>
        <v>0</v>
      </c>
      <c r="H820" s="6">
        <f t="shared" si="130"/>
        <v>0</v>
      </c>
      <c r="I820" s="6">
        <f t="shared" si="130"/>
        <v>0</v>
      </c>
      <c r="J820" s="6">
        <f t="shared" si="130"/>
        <v>0</v>
      </c>
      <c r="K820" s="6">
        <f t="shared" si="130"/>
        <v>0</v>
      </c>
      <c r="L820" s="6">
        <f t="shared" si="130"/>
        <v>0</v>
      </c>
      <c r="M820" s="6">
        <f t="shared" si="130"/>
        <v>0</v>
      </c>
      <c r="N820" s="6">
        <f t="shared" si="130"/>
        <v>0</v>
      </c>
      <c r="O820" s="6">
        <f t="shared" si="130"/>
        <v>0</v>
      </c>
      <c r="P820" s="6">
        <f t="shared" si="130"/>
        <v>0</v>
      </c>
      <c r="Q820" s="6">
        <f t="shared" si="130"/>
        <v>0</v>
      </c>
      <c r="R820" s="6">
        <f t="shared" si="130"/>
        <v>0</v>
      </c>
      <c r="S820" s="6">
        <f t="shared" si="130"/>
        <v>0</v>
      </c>
      <c r="T820" s="6">
        <f t="shared" si="129"/>
        <v>0</v>
      </c>
      <c r="U820" s="6">
        <f t="shared" si="129"/>
        <v>0</v>
      </c>
      <c r="V820" s="6">
        <f t="shared" si="129"/>
        <v>0</v>
      </c>
      <c r="W820" s="6">
        <f t="shared" si="129"/>
        <v>0</v>
      </c>
    </row>
    <row r="821" spans="1:23">
      <c r="A821" s="5">
        <f t="shared" si="124"/>
        <v>0.81200000000000061</v>
      </c>
      <c r="B821" s="10">
        <f t="shared" si="123"/>
        <v>-5.5478549927859177E-28</v>
      </c>
      <c r="D821" s="6">
        <f t="shared" si="130"/>
        <v>-5.5478549927859177E-28</v>
      </c>
      <c r="E821" s="6">
        <f t="shared" si="130"/>
        <v>-1.6348056591378777E-131</v>
      </c>
      <c r="F821" s="6">
        <f t="shared" si="130"/>
        <v>-4.8495816615195187E-306</v>
      </c>
      <c r="G821" s="6">
        <f t="shared" si="130"/>
        <v>0</v>
      </c>
      <c r="H821" s="6">
        <f t="shared" si="130"/>
        <v>0</v>
      </c>
      <c r="I821" s="6">
        <f t="shared" si="130"/>
        <v>0</v>
      </c>
      <c r="J821" s="6">
        <f t="shared" si="130"/>
        <v>0</v>
      </c>
      <c r="K821" s="6">
        <f t="shared" si="130"/>
        <v>0</v>
      </c>
      <c r="L821" s="6">
        <f t="shared" si="130"/>
        <v>0</v>
      </c>
      <c r="M821" s="6">
        <f t="shared" si="130"/>
        <v>0</v>
      </c>
      <c r="N821" s="6">
        <f t="shared" si="130"/>
        <v>0</v>
      </c>
      <c r="O821" s="6">
        <f t="shared" si="130"/>
        <v>0</v>
      </c>
      <c r="P821" s="6">
        <f t="shared" si="130"/>
        <v>0</v>
      </c>
      <c r="Q821" s="6">
        <f t="shared" si="130"/>
        <v>0</v>
      </c>
      <c r="R821" s="6">
        <f t="shared" si="130"/>
        <v>0</v>
      </c>
      <c r="S821" s="6">
        <f t="shared" si="130"/>
        <v>0</v>
      </c>
      <c r="T821" s="6">
        <f t="shared" si="129"/>
        <v>0</v>
      </c>
      <c r="U821" s="6">
        <f t="shared" si="129"/>
        <v>0</v>
      </c>
      <c r="V821" s="6">
        <f t="shared" si="129"/>
        <v>0</v>
      </c>
      <c r="W821" s="6">
        <f t="shared" si="129"/>
        <v>0</v>
      </c>
    </row>
    <row r="822" spans="1:23">
      <c r="A822" s="5">
        <f t="shared" si="124"/>
        <v>0.81300000000000061</v>
      </c>
      <c r="B822" s="10">
        <f t="shared" si="123"/>
        <v>-4.0653988003138766E-28</v>
      </c>
      <c r="D822" s="6">
        <f t="shared" si="130"/>
        <v>-4.0653988003138766E-28</v>
      </c>
      <c r="E822" s="6">
        <f t="shared" si="130"/>
        <v>-4.5303126929685985E-132</v>
      </c>
      <c r="F822" s="6">
        <f t="shared" si="130"/>
        <v>-2.6582755107449012E-307</v>
      </c>
      <c r="G822" s="6">
        <f t="shared" si="130"/>
        <v>0</v>
      </c>
      <c r="H822" s="6">
        <f t="shared" si="130"/>
        <v>0</v>
      </c>
      <c r="I822" s="6">
        <f t="shared" si="130"/>
        <v>0</v>
      </c>
      <c r="J822" s="6">
        <f t="shared" si="130"/>
        <v>0</v>
      </c>
      <c r="K822" s="6">
        <f t="shared" si="130"/>
        <v>0</v>
      </c>
      <c r="L822" s="6">
        <f t="shared" si="130"/>
        <v>0</v>
      </c>
      <c r="M822" s="6">
        <f t="shared" si="130"/>
        <v>0</v>
      </c>
      <c r="N822" s="6">
        <f t="shared" si="130"/>
        <v>0</v>
      </c>
      <c r="O822" s="6">
        <f t="shared" si="130"/>
        <v>0</v>
      </c>
      <c r="P822" s="6">
        <f t="shared" si="130"/>
        <v>0</v>
      </c>
      <c r="Q822" s="6">
        <f t="shared" si="130"/>
        <v>0</v>
      </c>
      <c r="R822" s="6">
        <f t="shared" si="130"/>
        <v>0</v>
      </c>
      <c r="S822" s="6">
        <f t="shared" si="130"/>
        <v>0</v>
      </c>
      <c r="T822" s="6">
        <f t="shared" si="129"/>
        <v>0</v>
      </c>
      <c r="U822" s="6">
        <f t="shared" si="129"/>
        <v>0</v>
      </c>
      <c r="V822" s="6">
        <f t="shared" si="129"/>
        <v>0</v>
      </c>
      <c r="W822" s="6">
        <f t="shared" si="129"/>
        <v>0</v>
      </c>
    </row>
    <row r="823" spans="1:23">
      <c r="A823" s="5">
        <f t="shared" si="124"/>
        <v>0.81400000000000061</v>
      </c>
      <c r="B823" s="10">
        <f t="shared" si="123"/>
        <v>-2.9752038860574016E-28</v>
      </c>
      <c r="D823" s="6">
        <f t="shared" si="130"/>
        <v>-2.9752038860574016E-28</v>
      </c>
      <c r="E823" s="6">
        <f t="shared" si="130"/>
        <v>-1.2489171170339588E-132</v>
      </c>
      <c r="F823" s="6">
        <f t="shared" si="130"/>
        <v>0</v>
      </c>
      <c r="G823" s="6">
        <f t="shared" si="130"/>
        <v>0</v>
      </c>
      <c r="H823" s="6">
        <f t="shared" si="130"/>
        <v>0</v>
      </c>
      <c r="I823" s="6">
        <f t="shared" si="130"/>
        <v>0</v>
      </c>
      <c r="J823" s="6">
        <f t="shared" si="130"/>
        <v>0</v>
      </c>
      <c r="K823" s="6">
        <f t="shared" si="130"/>
        <v>0</v>
      </c>
      <c r="L823" s="6">
        <f t="shared" si="130"/>
        <v>0</v>
      </c>
      <c r="M823" s="6">
        <f t="shared" si="130"/>
        <v>0</v>
      </c>
      <c r="N823" s="6">
        <f t="shared" si="130"/>
        <v>0</v>
      </c>
      <c r="O823" s="6">
        <f t="shared" si="130"/>
        <v>0</v>
      </c>
      <c r="P823" s="6">
        <f t="shared" si="130"/>
        <v>0</v>
      </c>
      <c r="Q823" s="6">
        <f t="shared" si="130"/>
        <v>0</v>
      </c>
      <c r="R823" s="6">
        <f t="shared" si="130"/>
        <v>0</v>
      </c>
      <c r="S823" s="6">
        <f t="shared" si="130"/>
        <v>0</v>
      </c>
      <c r="T823" s="6">
        <f t="shared" si="129"/>
        <v>0</v>
      </c>
      <c r="U823" s="6">
        <f t="shared" si="129"/>
        <v>0</v>
      </c>
      <c r="V823" s="6">
        <f t="shared" si="129"/>
        <v>0</v>
      </c>
      <c r="W823" s="6">
        <f t="shared" si="129"/>
        <v>0</v>
      </c>
    </row>
    <row r="824" spans="1:23">
      <c r="A824" s="5">
        <f t="shared" si="124"/>
        <v>0.81500000000000061</v>
      </c>
      <c r="B824" s="10">
        <f t="shared" si="123"/>
        <v>-2.1745208460370087E-28</v>
      </c>
      <c r="D824" s="6">
        <f t="shared" si="130"/>
        <v>-2.1745208460370087E-28</v>
      </c>
      <c r="E824" s="6">
        <f t="shared" si="130"/>
        <v>-3.4251011762711629E-133</v>
      </c>
      <c r="F824" s="6">
        <f t="shared" si="130"/>
        <v>0</v>
      </c>
      <c r="G824" s="6">
        <f t="shared" si="130"/>
        <v>0</v>
      </c>
      <c r="H824" s="6">
        <f t="shared" si="130"/>
        <v>0</v>
      </c>
      <c r="I824" s="6">
        <f t="shared" si="130"/>
        <v>0</v>
      </c>
      <c r="J824" s="6">
        <f t="shared" si="130"/>
        <v>0</v>
      </c>
      <c r="K824" s="6">
        <f t="shared" si="130"/>
        <v>0</v>
      </c>
      <c r="L824" s="6">
        <f t="shared" si="130"/>
        <v>0</v>
      </c>
      <c r="M824" s="6">
        <f t="shared" si="130"/>
        <v>0</v>
      </c>
      <c r="N824" s="6">
        <f t="shared" si="130"/>
        <v>0</v>
      </c>
      <c r="O824" s="6">
        <f t="shared" si="130"/>
        <v>0</v>
      </c>
      <c r="P824" s="6">
        <f t="shared" si="130"/>
        <v>0</v>
      </c>
      <c r="Q824" s="6">
        <f t="shared" si="130"/>
        <v>0</v>
      </c>
      <c r="R824" s="6">
        <f t="shared" si="130"/>
        <v>0</v>
      </c>
      <c r="S824" s="6">
        <f t="shared" si="130"/>
        <v>0</v>
      </c>
      <c r="T824" s="6">
        <f t="shared" si="129"/>
        <v>0</v>
      </c>
      <c r="U824" s="6">
        <f t="shared" si="129"/>
        <v>0</v>
      </c>
      <c r="V824" s="6">
        <f t="shared" si="129"/>
        <v>0</v>
      </c>
      <c r="W824" s="6">
        <f t="shared" si="129"/>
        <v>0</v>
      </c>
    </row>
    <row r="825" spans="1:23">
      <c r="A825" s="5">
        <f t="shared" si="124"/>
        <v>0.81600000000000061</v>
      </c>
      <c r="B825" s="10">
        <f t="shared" si="123"/>
        <v>-1.5872356682971705E-28</v>
      </c>
      <c r="D825" s="6">
        <f t="shared" si="130"/>
        <v>-1.5872356682971705E-28</v>
      </c>
      <c r="E825" s="6">
        <f t="shared" si="130"/>
        <v>-9.3441211402854646E-134</v>
      </c>
      <c r="F825" s="6">
        <f t="shared" si="130"/>
        <v>0</v>
      </c>
      <c r="G825" s="6">
        <f t="shared" si="130"/>
        <v>0</v>
      </c>
      <c r="H825" s="6">
        <f t="shared" si="130"/>
        <v>0</v>
      </c>
      <c r="I825" s="6">
        <f t="shared" si="130"/>
        <v>0</v>
      </c>
      <c r="J825" s="6">
        <f t="shared" si="130"/>
        <v>0</v>
      </c>
      <c r="K825" s="6">
        <f t="shared" si="130"/>
        <v>0</v>
      </c>
      <c r="L825" s="6">
        <f t="shared" si="130"/>
        <v>0</v>
      </c>
      <c r="M825" s="6">
        <f t="shared" si="130"/>
        <v>0</v>
      </c>
      <c r="N825" s="6">
        <f t="shared" si="130"/>
        <v>0</v>
      </c>
      <c r="O825" s="6">
        <f t="shared" si="130"/>
        <v>0</v>
      </c>
      <c r="P825" s="6">
        <f t="shared" si="130"/>
        <v>0</v>
      </c>
      <c r="Q825" s="6">
        <f t="shared" si="130"/>
        <v>0</v>
      </c>
      <c r="R825" s="6">
        <f t="shared" si="130"/>
        <v>0</v>
      </c>
      <c r="S825" s="6">
        <f t="shared" si="130"/>
        <v>0</v>
      </c>
      <c r="T825" s="6">
        <f t="shared" si="129"/>
        <v>0</v>
      </c>
      <c r="U825" s="6">
        <f t="shared" si="129"/>
        <v>0</v>
      </c>
      <c r="V825" s="6">
        <f t="shared" si="129"/>
        <v>0</v>
      </c>
      <c r="W825" s="6">
        <f t="shared" si="129"/>
        <v>0</v>
      </c>
    </row>
    <row r="826" spans="1:23">
      <c r="A826" s="5">
        <f t="shared" si="124"/>
        <v>0.81700000000000061</v>
      </c>
      <c r="B826" s="10">
        <f t="shared" si="123"/>
        <v>-1.157038930632373E-28</v>
      </c>
      <c r="D826" s="6">
        <f t="shared" si="130"/>
        <v>-1.157038930632373E-28</v>
      </c>
      <c r="E826" s="6">
        <f t="shared" si="130"/>
        <v>-2.5358272650341358E-134</v>
      </c>
      <c r="F826" s="6">
        <f t="shared" si="130"/>
        <v>0</v>
      </c>
      <c r="G826" s="6">
        <f t="shared" si="130"/>
        <v>0</v>
      </c>
      <c r="H826" s="6">
        <f t="shared" si="130"/>
        <v>0</v>
      </c>
      <c r="I826" s="6">
        <f t="shared" si="130"/>
        <v>0</v>
      </c>
      <c r="J826" s="6">
        <f t="shared" si="130"/>
        <v>0</v>
      </c>
      <c r="K826" s="6">
        <f t="shared" si="130"/>
        <v>0</v>
      </c>
      <c r="L826" s="6">
        <f t="shared" si="130"/>
        <v>0</v>
      </c>
      <c r="M826" s="6">
        <f t="shared" si="130"/>
        <v>0</v>
      </c>
      <c r="N826" s="6">
        <f t="shared" si="130"/>
        <v>0</v>
      </c>
      <c r="O826" s="6">
        <f t="shared" si="130"/>
        <v>0</v>
      </c>
      <c r="P826" s="6">
        <f t="shared" si="130"/>
        <v>0</v>
      </c>
      <c r="Q826" s="6">
        <f t="shared" si="130"/>
        <v>0</v>
      </c>
      <c r="R826" s="6">
        <f t="shared" si="130"/>
        <v>0</v>
      </c>
      <c r="S826" s="6">
        <f t="shared" si="130"/>
        <v>0</v>
      </c>
      <c r="T826" s="6">
        <f t="shared" si="129"/>
        <v>0</v>
      </c>
      <c r="U826" s="6">
        <f t="shared" si="129"/>
        <v>0</v>
      </c>
      <c r="V826" s="6">
        <f t="shared" si="129"/>
        <v>0</v>
      </c>
      <c r="W826" s="6">
        <f t="shared" si="129"/>
        <v>0</v>
      </c>
    </row>
    <row r="827" spans="1:23">
      <c r="A827" s="5">
        <f t="shared" si="124"/>
        <v>0.81800000000000062</v>
      </c>
      <c r="B827" s="10">
        <f t="shared" si="123"/>
        <v>-8.4232746353937767E-29</v>
      </c>
      <c r="D827" s="6">
        <f t="shared" si="130"/>
        <v>-8.4232746353937767E-29</v>
      </c>
      <c r="E827" s="6">
        <f t="shared" si="130"/>
        <v>-6.8455425232322684E-135</v>
      </c>
      <c r="F827" s="6">
        <f t="shared" si="130"/>
        <v>0</v>
      </c>
      <c r="G827" s="6">
        <f t="shared" si="130"/>
        <v>0</v>
      </c>
      <c r="H827" s="6">
        <f t="shared" si="130"/>
        <v>0</v>
      </c>
      <c r="I827" s="6">
        <f t="shared" si="130"/>
        <v>0</v>
      </c>
      <c r="J827" s="6">
        <f t="shared" si="130"/>
        <v>0</v>
      </c>
      <c r="K827" s="6">
        <f t="shared" si="130"/>
        <v>0</v>
      </c>
      <c r="L827" s="6">
        <f t="shared" si="130"/>
        <v>0</v>
      </c>
      <c r="M827" s="6">
        <f t="shared" si="130"/>
        <v>0</v>
      </c>
      <c r="N827" s="6">
        <f t="shared" si="130"/>
        <v>0</v>
      </c>
      <c r="O827" s="6">
        <f t="shared" si="130"/>
        <v>0</v>
      </c>
      <c r="P827" s="6">
        <f t="shared" si="130"/>
        <v>0</v>
      </c>
      <c r="Q827" s="6">
        <f t="shared" si="130"/>
        <v>0</v>
      </c>
      <c r="R827" s="6">
        <f t="shared" si="130"/>
        <v>0</v>
      </c>
      <c r="S827" s="6">
        <f t="shared" si="130"/>
        <v>0</v>
      </c>
      <c r="T827" s="6">
        <f t="shared" si="129"/>
        <v>0</v>
      </c>
      <c r="U827" s="6">
        <f t="shared" si="129"/>
        <v>0</v>
      </c>
      <c r="V827" s="6">
        <f t="shared" si="129"/>
        <v>0</v>
      </c>
      <c r="W827" s="6">
        <f t="shared" si="129"/>
        <v>0</v>
      </c>
    </row>
    <row r="828" spans="1:23">
      <c r="A828" s="5">
        <f t="shared" si="124"/>
        <v>0.81900000000000062</v>
      </c>
      <c r="B828" s="10">
        <f t="shared" si="123"/>
        <v>-6.1240409394412109E-29</v>
      </c>
      <c r="D828" s="6">
        <f t="shared" si="130"/>
        <v>-6.1240409394412109E-29</v>
      </c>
      <c r="E828" s="6">
        <f t="shared" si="130"/>
        <v>-1.8382047626412086E-135</v>
      </c>
      <c r="F828" s="6">
        <f t="shared" si="130"/>
        <v>0</v>
      </c>
      <c r="G828" s="6">
        <f t="shared" si="130"/>
        <v>0</v>
      </c>
      <c r="H828" s="6">
        <f t="shared" si="130"/>
        <v>0</v>
      </c>
      <c r="I828" s="6">
        <f t="shared" si="130"/>
        <v>0</v>
      </c>
      <c r="J828" s="6">
        <f t="shared" si="130"/>
        <v>0</v>
      </c>
      <c r="K828" s="6">
        <f t="shared" si="130"/>
        <v>0</v>
      </c>
      <c r="L828" s="6">
        <f t="shared" si="130"/>
        <v>0</v>
      </c>
      <c r="M828" s="6">
        <f t="shared" si="130"/>
        <v>0</v>
      </c>
      <c r="N828" s="6">
        <f t="shared" si="130"/>
        <v>0</v>
      </c>
      <c r="O828" s="6">
        <f t="shared" si="130"/>
        <v>0</v>
      </c>
      <c r="P828" s="6">
        <f t="shared" si="130"/>
        <v>0</v>
      </c>
      <c r="Q828" s="6">
        <f t="shared" si="130"/>
        <v>0</v>
      </c>
      <c r="R828" s="6">
        <f t="shared" si="130"/>
        <v>0</v>
      </c>
      <c r="S828" s="6">
        <f t="shared" si="130"/>
        <v>0</v>
      </c>
      <c r="T828" s="6">
        <f t="shared" si="129"/>
        <v>0</v>
      </c>
      <c r="U828" s="6">
        <f t="shared" si="129"/>
        <v>0</v>
      </c>
      <c r="V828" s="6">
        <f t="shared" si="129"/>
        <v>0</v>
      </c>
      <c r="W828" s="6">
        <f t="shared" si="129"/>
        <v>0</v>
      </c>
    </row>
    <row r="829" spans="1:23">
      <c r="A829" s="5">
        <f t="shared" si="124"/>
        <v>0.82000000000000062</v>
      </c>
      <c r="B829" s="10">
        <f t="shared" si="123"/>
        <v>-4.446487134070808E-29</v>
      </c>
      <c r="D829" s="6">
        <f t="shared" si="130"/>
        <v>-4.446487134070808E-29</v>
      </c>
      <c r="E829" s="6">
        <f t="shared" si="130"/>
        <v>-4.9098529337566504E-136</v>
      </c>
      <c r="F829" s="6">
        <f t="shared" si="130"/>
        <v>0</v>
      </c>
      <c r="G829" s="6">
        <f t="shared" si="130"/>
        <v>0</v>
      </c>
      <c r="H829" s="6">
        <f t="shared" si="130"/>
        <v>0</v>
      </c>
      <c r="I829" s="6">
        <f t="shared" si="130"/>
        <v>0</v>
      </c>
      <c r="J829" s="6">
        <f t="shared" si="130"/>
        <v>0</v>
      </c>
      <c r="K829" s="6">
        <f t="shared" si="130"/>
        <v>0</v>
      </c>
      <c r="L829" s="6">
        <f t="shared" si="130"/>
        <v>0</v>
      </c>
      <c r="M829" s="6">
        <f t="shared" si="130"/>
        <v>0</v>
      </c>
      <c r="N829" s="6">
        <f t="shared" si="130"/>
        <v>0</v>
      </c>
      <c r="O829" s="6">
        <f t="shared" si="130"/>
        <v>0</v>
      </c>
      <c r="P829" s="6">
        <f t="shared" si="130"/>
        <v>0</v>
      </c>
      <c r="Q829" s="6">
        <f t="shared" si="130"/>
        <v>0</v>
      </c>
      <c r="R829" s="6">
        <f t="shared" si="130"/>
        <v>0</v>
      </c>
      <c r="S829" s="6">
        <f t="shared" si="130"/>
        <v>0</v>
      </c>
      <c r="T829" s="6">
        <f t="shared" si="129"/>
        <v>0</v>
      </c>
      <c r="U829" s="6">
        <f t="shared" si="129"/>
        <v>0</v>
      </c>
      <c r="V829" s="6">
        <f t="shared" si="129"/>
        <v>0</v>
      </c>
      <c r="W829" s="6">
        <f t="shared" si="129"/>
        <v>0</v>
      </c>
    </row>
    <row r="830" spans="1:23">
      <c r="A830" s="5">
        <f t="shared" si="124"/>
        <v>0.82100000000000062</v>
      </c>
      <c r="B830" s="10">
        <f t="shared" si="123"/>
        <v>-3.2241520173172832E-29</v>
      </c>
      <c r="D830" s="6">
        <f t="shared" si="130"/>
        <v>-3.2241520173172832E-29</v>
      </c>
      <c r="E830" s="6">
        <f t="shared" si="130"/>
        <v>-1.3044348686535844E-136</v>
      </c>
      <c r="F830" s="6">
        <f t="shared" si="130"/>
        <v>0</v>
      </c>
      <c r="G830" s="6">
        <f t="shared" si="130"/>
        <v>0</v>
      </c>
      <c r="H830" s="6">
        <f t="shared" si="130"/>
        <v>0</v>
      </c>
      <c r="I830" s="6">
        <f t="shared" si="130"/>
        <v>0</v>
      </c>
      <c r="J830" s="6">
        <f t="shared" si="130"/>
        <v>0</v>
      </c>
      <c r="K830" s="6">
        <f t="shared" si="130"/>
        <v>0</v>
      </c>
      <c r="L830" s="6">
        <f t="shared" si="130"/>
        <v>0</v>
      </c>
      <c r="M830" s="6">
        <f t="shared" si="130"/>
        <v>0</v>
      </c>
      <c r="N830" s="6">
        <f t="shared" si="130"/>
        <v>0</v>
      </c>
      <c r="O830" s="6">
        <f t="shared" si="130"/>
        <v>0</v>
      </c>
      <c r="P830" s="6">
        <f t="shared" si="130"/>
        <v>0</v>
      </c>
      <c r="Q830" s="6">
        <f t="shared" si="130"/>
        <v>0</v>
      </c>
      <c r="R830" s="6">
        <f t="shared" si="130"/>
        <v>0</v>
      </c>
      <c r="S830" s="6">
        <f t="shared" si="130"/>
        <v>0</v>
      </c>
      <c r="T830" s="6">
        <f t="shared" si="129"/>
        <v>0</v>
      </c>
      <c r="U830" s="6">
        <f t="shared" si="129"/>
        <v>0</v>
      </c>
      <c r="V830" s="6">
        <f t="shared" si="129"/>
        <v>0</v>
      </c>
      <c r="W830" s="6">
        <f t="shared" si="129"/>
        <v>0</v>
      </c>
    </row>
    <row r="831" spans="1:23">
      <c r="A831" s="5">
        <f t="shared" si="124"/>
        <v>0.82200000000000062</v>
      </c>
      <c r="B831" s="10">
        <f t="shared" si="123"/>
        <v>-2.3347004802163491E-29</v>
      </c>
      <c r="D831" s="6">
        <f t="shared" si="130"/>
        <v>-2.3347004802163491E-29</v>
      </c>
      <c r="E831" s="6">
        <f t="shared" si="130"/>
        <v>-3.4470400793519554E-137</v>
      </c>
      <c r="F831" s="6">
        <f t="shared" si="130"/>
        <v>0</v>
      </c>
      <c r="G831" s="6">
        <f t="shared" si="130"/>
        <v>0</v>
      </c>
      <c r="H831" s="6">
        <f t="shared" si="130"/>
        <v>0</v>
      </c>
      <c r="I831" s="6">
        <f t="shared" si="130"/>
        <v>0</v>
      </c>
      <c r="J831" s="6">
        <f t="shared" si="130"/>
        <v>0</v>
      </c>
      <c r="K831" s="6">
        <f t="shared" si="130"/>
        <v>0</v>
      </c>
      <c r="L831" s="6">
        <f t="shared" si="130"/>
        <v>0</v>
      </c>
      <c r="M831" s="6">
        <f t="shared" si="130"/>
        <v>0</v>
      </c>
      <c r="N831" s="6">
        <f t="shared" si="130"/>
        <v>0</v>
      </c>
      <c r="O831" s="6">
        <f t="shared" si="130"/>
        <v>0</v>
      </c>
      <c r="P831" s="6">
        <f t="shared" si="130"/>
        <v>0</v>
      </c>
      <c r="Q831" s="6">
        <f t="shared" si="130"/>
        <v>0</v>
      </c>
      <c r="R831" s="6">
        <f t="shared" si="130"/>
        <v>0</v>
      </c>
      <c r="S831" s="6">
        <f t="shared" si="130"/>
        <v>0</v>
      </c>
      <c r="T831" s="6">
        <f t="shared" si="129"/>
        <v>0</v>
      </c>
      <c r="U831" s="6">
        <f t="shared" si="129"/>
        <v>0</v>
      </c>
      <c r="V831" s="6">
        <f t="shared" si="129"/>
        <v>0</v>
      </c>
      <c r="W831" s="6">
        <f t="shared" si="129"/>
        <v>0</v>
      </c>
    </row>
    <row r="832" spans="1:23">
      <c r="A832" s="5">
        <f t="shared" si="124"/>
        <v>0.82300000000000062</v>
      </c>
      <c r="B832" s="10">
        <f t="shared" si="123"/>
        <v>-1.6883469342890647E-29</v>
      </c>
      <c r="D832" s="6">
        <f t="shared" si="130"/>
        <v>-1.6883469342890647E-29</v>
      </c>
      <c r="E832" s="6">
        <f t="shared" si="130"/>
        <v>-9.0600573536301827E-138</v>
      </c>
      <c r="F832" s="6">
        <f t="shared" si="130"/>
        <v>0</v>
      </c>
      <c r="G832" s="6">
        <f t="shared" si="130"/>
        <v>0</v>
      </c>
      <c r="H832" s="6">
        <f t="shared" si="130"/>
        <v>0</v>
      </c>
      <c r="I832" s="6">
        <f t="shared" si="130"/>
        <v>0</v>
      </c>
      <c r="J832" s="6">
        <f t="shared" si="130"/>
        <v>0</v>
      </c>
      <c r="K832" s="6">
        <f t="shared" si="130"/>
        <v>0</v>
      </c>
      <c r="L832" s="6">
        <f t="shared" si="130"/>
        <v>0</v>
      </c>
      <c r="M832" s="6">
        <f t="shared" si="130"/>
        <v>0</v>
      </c>
      <c r="N832" s="6">
        <f t="shared" si="130"/>
        <v>0</v>
      </c>
      <c r="O832" s="6">
        <f t="shared" si="130"/>
        <v>0</v>
      </c>
      <c r="P832" s="6">
        <f t="shared" si="130"/>
        <v>0</v>
      </c>
      <c r="Q832" s="6">
        <f t="shared" si="130"/>
        <v>0</v>
      </c>
      <c r="R832" s="6">
        <f t="shared" si="130"/>
        <v>0</v>
      </c>
      <c r="S832" s="6">
        <f t="shared" si="130"/>
        <v>0</v>
      </c>
      <c r="T832" s="6">
        <f t="shared" si="129"/>
        <v>0</v>
      </c>
      <c r="U832" s="6">
        <f t="shared" si="129"/>
        <v>0</v>
      </c>
      <c r="V832" s="6">
        <f t="shared" si="129"/>
        <v>0</v>
      </c>
      <c r="W832" s="6">
        <f t="shared" si="129"/>
        <v>0</v>
      </c>
    </row>
    <row r="833" spans="1:23">
      <c r="A833" s="5">
        <f t="shared" si="124"/>
        <v>0.82400000000000062</v>
      </c>
      <c r="B833" s="10">
        <f t="shared" si="123"/>
        <v>-1.2192835953290078E-29</v>
      </c>
      <c r="D833" s="6">
        <f t="shared" si="130"/>
        <v>-1.2192835953290078E-29</v>
      </c>
      <c r="E833" s="6">
        <f t="shared" si="130"/>
        <v>-2.3684644234415354E-138</v>
      </c>
      <c r="F833" s="6">
        <f t="shared" si="130"/>
        <v>0</v>
      </c>
      <c r="G833" s="6">
        <f t="shared" si="130"/>
        <v>0</v>
      </c>
      <c r="H833" s="6">
        <f t="shared" si="130"/>
        <v>0</v>
      </c>
      <c r="I833" s="6">
        <f t="shared" si="130"/>
        <v>0</v>
      </c>
      <c r="J833" s="6">
        <f t="shared" si="130"/>
        <v>0</v>
      </c>
      <c r="K833" s="6">
        <f t="shared" si="130"/>
        <v>0</v>
      </c>
      <c r="L833" s="6">
        <f t="shared" si="130"/>
        <v>0</v>
      </c>
      <c r="M833" s="6">
        <f t="shared" si="130"/>
        <v>0</v>
      </c>
      <c r="N833" s="6">
        <f t="shared" si="130"/>
        <v>0</v>
      </c>
      <c r="O833" s="6">
        <f t="shared" si="130"/>
        <v>0</v>
      </c>
      <c r="P833" s="6">
        <f t="shared" si="130"/>
        <v>0</v>
      </c>
      <c r="Q833" s="6">
        <f t="shared" si="130"/>
        <v>0</v>
      </c>
      <c r="R833" s="6">
        <f t="shared" si="130"/>
        <v>0</v>
      </c>
      <c r="S833" s="6">
        <f t="shared" si="130"/>
        <v>0</v>
      </c>
      <c r="T833" s="6">
        <f t="shared" si="129"/>
        <v>0</v>
      </c>
      <c r="U833" s="6">
        <f t="shared" si="129"/>
        <v>0</v>
      </c>
      <c r="V833" s="6">
        <f t="shared" si="129"/>
        <v>0</v>
      </c>
      <c r="W833" s="6">
        <f t="shared" si="129"/>
        <v>0</v>
      </c>
    </row>
    <row r="834" spans="1:23">
      <c r="A834" s="5">
        <f t="shared" si="124"/>
        <v>0.82500000000000062</v>
      </c>
      <c r="B834" s="10">
        <f t="shared" si="123"/>
        <v>-8.7934223329385329E-30</v>
      </c>
      <c r="D834" s="6">
        <f t="shared" si="130"/>
        <v>-8.7934223329385329E-30</v>
      </c>
      <c r="E834" s="6">
        <f t="shared" si="130"/>
        <v>-6.1580707768418943E-139</v>
      </c>
      <c r="F834" s="6">
        <f t="shared" si="130"/>
        <v>0</v>
      </c>
      <c r="G834" s="6">
        <f t="shared" si="130"/>
        <v>0</v>
      </c>
      <c r="H834" s="6">
        <f t="shared" si="130"/>
        <v>0</v>
      </c>
      <c r="I834" s="6">
        <f t="shared" si="130"/>
        <v>0</v>
      </c>
      <c r="J834" s="6">
        <f t="shared" si="130"/>
        <v>0</v>
      </c>
      <c r="K834" s="6">
        <f t="shared" si="130"/>
        <v>0</v>
      </c>
      <c r="L834" s="6">
        <f t="shared" si="130"/>
        <v>0</v>
      </c>
      <c r="M834" s="6">
        <f t="shared" si="130"/>
        <v>0</v>
      </c>
      <c r="N834" s="6">
        <f t="shared" si="130"/>
        <v>0</v>
      </c>
      <c r="O834" s="6">
        <f t="shared" si="130"/>
        <v>0</v>
      </c>
      <c r="P834" s="6">
        <f t="shared" si="130"/>
        <v>0</v>
      </c>
      <c r="Q834" s="6">
        <f t="shared" si="130"/>
        <v>0</v>
      </c>
      <c r="R834" s="6">
        <f t="shared" si="130"/>
        <v>0</v>
      </c>
      <c r="S834" s="6">
        <f t="shared" si="130"/>
        <v>0</v>
      </c>
      <c r="T834" s="6">
        <f t="shared" si="129"/>
        <v>0</v>
      </c>
      <c r="U834" s="6">
        <f t="shared" si="129"/>
        <v>0</v>
      </c>
      <c r="V834" s="6">
        <f t="shared" si="129"/>
        <v>0</v>
      </c>
      <c r="W834" s="6">
        <f t="shared" si="129"/>
        <v>0</v>
      </c>
    </row>
    <row r="835" spans="1:23">
      <c r="A835" s="5">
        <f t="shared" si="124"/>
        <v>0.82600000000000062</v>
      </c>
      <c r="B835" s="10">
        <f t="shared" si="123"/>
        <v>-6.3331377798830428E-30</v>
      </c>
      <c r="D835" s="6">
        <f t="shared" si="130"/>
        <v>-6.3331377798830428E-30</v>
      </c>
      <c r="E835" s="6">
        <f t="shared" si="130"/>
        <v>-1.5924101155576905E-139</v>
      </c>
      <c r="F835" s="6">
        <f t="shared" si="130"/>
        <v>0</v>
      </c>
      <c r="G835" s="6">
        <f t="shared" si="130"/>
        <v>0</v>
      </c>
      <c r="H835" s="6">
        <f t="shared" si="130"/>
        <v>0</v>
      </c>
      <c r="I835" s="6">
        <f t="shared" si="130"/>
        <v>0</v>
      </c>
      <c r="J835" s="6">
        <f t="shared" si="130"/>
        <v>0</v>
      </c>
      <c r="K835" s="6">
        <f t="shared" si="130"/>
        <v>0</v>
      </c>
      <c r="L835" s="6">
        <f t="shared" si="130"/>
        <v>0</v>
      </c>
      <c r="M835" s="6">
        <f t="shared" si="130"/>
        <v>0</v>
      </c>
      <c r="N835" s="6">
        <f t="shared" si="130"/>
        <v>0</v>
      </c>
      <c r="O835" s="6">
        <f t="shared" si="130"/>
        <v>0</v>
      </c>
      <c r="P835" s="6">
        <f t="shared" si="130"/>
        <v>0</v>
      </c>
      <c r="Q835" s="6">
        <f t="shared" si="130"/>
        <v>0</v>
      </c>
      <c r="R835" s="6">
        <f t="shared" si="130"/>
        <v>0</v>
      </c>
      <c r="S835" s="6">
        <f t="shared" ref="S835:W850" si="131">EXP($A835-S$4*EXP(4*$A835))*(-64*S$4^3*EXP(12*$A835) +240*S$4^2*EXP(8*$A835)-120*S$4*EXP(4*$A835))</f>
        <v>0</v>
      </c>
      <c r="T835" s="6">
        <f t="shared" si="131"/>
        <v>0</v>
      </c>
      <c r="U835" s="6">
        <f t="shared" si="131"/>
        <v>0</v>
      </c>
      <c r="V835" s="6">
        <f t="shared" si="131"/>
        <v>0</v>
      </c>
      <c r="W835" s="6">
        <f t="shared" si="131"/>
        <v>0</v>
      </c>
    </row>
    <row r="836" spans="1:23">
      <c r="A836" s="5">
        <f t="shared" si="124"/>
        <v>0.82700000000000062</v>
      </c>
      <c r="B836" s="10">
        <f t="shared" si="123"/>
        <v>-4.5549684456318154E-30</v>
      </c>
      <c r="D836" s="6">
        <f t="shared" ref="D836:S851" si="132">EXP($A836-D$4*EXP(4*$A836))*(-64*D$4^3*EXP(12*$A836) +240*D$4^2*EXP(8*$A836)-120*D$4*EXP(4*$A836))</f>
        <v>-4.5549684456318154E-30</v>
      </c>
      <c r="E836" s="6">
        <f t="shared" si="132"/>
        <v>-4.0953227306906743E-140</v>
      </c>
      <c r="F836" s="6">
        <f t="shared" si="132"/>
        <v>0</v>
      </c>
      <c r="G836" s="6">
        <f t="shared" si="132"/>
        <v>0</v>
      </c>
      <c r="H836" s="6">
        <f t="shared" si="132"/>
        <v>0</v>
      </c>
      <c r="I836" s="6">
        <f t="shared" si="132"/>
        <v>0</v>
      </c>
      <c r="J836" s="6">
        <f t="shared" si="132"/>
        <v>0</v>
      </c>
      <c r="K836" s="6">
        <f t="shared" si="132"/>
        <v>0</v>
      </c>
      <c r="L836" s="6">
        <f t="shared" si="132"/>
        <v>0</v>
      </c>
      <c r="M836" s="6">
        <f t="shared" si="132"/>
        <v>0</v>
      </c>
      <c r="N836" s="6">
        <f t="shared" si="132"/>
        <v>0</v>
      </c>
      <c r="O836" s="6">
        <f t="shared" si="132"/>
        <v>0</v>
      </c>
      <c r="P836" s="6">
        <f t="shared" si="132"/>
        <v>0</v>
      </c>
      <c r="Q836" s="6">
        <f t="shared" si="132"/>
        <v>0</v>
      </c>
      <c r="R836" s="6">
        <f t="shared" si="132"/>
        <v>0</v>
      </c>
      <c r="S836" s="6">
        <f t="shared" si="132"/>
        <v>0</v>
      </c>
      <c r="T836" s="6">
        <f t="shared" si="131"/>
        <v>0</v>
      </c>
      <c r="U836" s="6">
        <f t="shared" si="131"/>
        <v>0</v>
      </c>
      <c r="V836" s="6">
        <f t="shared" si="131"/>
        <v>0</v>
      </c>
      <c r="W836" s="6">
        <f t="shared" si="131"/>
        <v>0</v>
      </c>
    </row>
    <row r="837" spans="1:23">
      <c r="A837" s="5">
        <f t="shared" si="124"/>
        <v>0.82800000000000062</v>
      </c>
      <c r="B837" s="10">
        <f t="shared" si="123"/>
        <v>-3.2715597835979146E-30</v>
      </c>
      <c r="D837" s="6">
        <f t="shared" si="132"/>
        <v>-3.2715597835979146E-30</v>
      </c>
      <c r="E837" s="6">
        <f t="shared" si="132"/>
        <v>-1.0474535235236863E-140</v>
      </c>
      <c r="F837" s="6">
        <f t="shared" si="132"/>
        <v>0</v>
      </c>
      <c r="G837" s="6">
        <f t="shared" si="132"/>
        <v>0</v>
      </c>
      <c r="H837" s="6">
        <f t="shared" si="132"/>
        <v>0</v>
      </c>
      <c r="I837" s="6">
        <f t="shared" si="132"/>
        <v>0</v>
      </c>
      <c r="J837" s="6">
        <f t="shared" si="132"/>
        <v>0</v>
      </c>
      <c r="K837" s="6">
        <f t="shared" si="132"/>
        <v>0</v>
      </c>
      <c r="L837" s="6">
        <f t="shared" si="132"/>
        <v>0</v>
      </c>
      <c r="M837" s="6">
        <f t="shared" si="132"/>
        <v>0</v>
      </c>
      <c r="N837" s="6">
        <f t="shared" si="132"/>
        <v>0</v>
      </c>
      <c r="O837" s="6">
        <f t="shared" si="132"/>
        <v>0</v>
      </c>
      <c r="P837" s="6">
        <f t="shared" si="132"/>
        <v>0</v>
      </c>
      <c r="Q837" s="6">
        <f t="shared" si="132"/>
        <v>0</v>
      </c>
      <c r="R837" s="6">
        <f t="shared" si="132"/>
        <v>0</v>
      </c>
      <c r="S837" s="6">
        <f t="shared" si="132"/>
        <v>0</v>
      </c>
      <c r="T837" s="6">
        <f t="shared" si="131"/>
        <v>0</v>
      </c>
      <c r="U837" s="6">
        <f t="shared" si="131"/>
        <v>0</v>
      </c>
      <c r="V837" s="6">
        <f t="shared" si="131"/>
        <v>0</v>
      </c>
      <c r="W837" s="6">
        <f t="shared" si="131"/>
        <v>0</v>
      </c>
    </row>
    <row r="838" spans="1:23">
      <c r="A838" s="5">
        <f t="shared" si="124"/>
        <v>0.82900000000000063</v>
      </c>
      <c r="B838" s="10">
        <f t="shared" si="123"/>
        <v>-2.3465240560112965E-30</v>
      </c>
      <c r="D838" s="6">
        <f t="shared" si="132"/>
        <v>-2.3465240560112965E-30</v>
      </c>
      <c r="E838" s="6">
        <f t="shared" si="132"/>
        <v>-2.6643130580519197E-141</v>
      </c>
      <c r="F838" s="6">
        <f t="shared" si="132"/>
        <v>0</v>
      </c>
      <c r="G838" s="6">
        <f t="shared" si="132"/>
        <v>0</v>
      </c>
      <c r="H838" s="6">
        <f t="shared" si="132"/>
        <v>0</v>
      </c>
      <c r="I838" s="6">
        <f t="shared" si="132"/>
        <v>0</v>
      </c>
      <c r="J838" s="6">
        <f t="shared" si="132"/>
        <v>0</v>
      </c>
      <c r="K838" s="6">
        <f t="shared" si="132"/>
        <v>0</v>
      </c>
      <c r="L838" s="6">
        <f t="shared" si="132"/>
        <v>0</v>
      </c>
      <c r="M838" s="6">
        <f t="shared" si="132"/>
        <v>0</v>
      </c>
      <c r="N838" s="6">
        <f t="shared" si="132"/>
        <v>0</v>
      </c>
      <c r="O838" s="6">
        <f t="shared" si="132"/>
        <v>0</v>
      </c>
      <c r="P838" s="6">
        <f t="shared" si="132"/>
        <v>0</v>
      </c>
      <c r="Q838" s="6">
        <f t="shared" si="132"/>
        <v>0</v>
      </c>
      <c r="R838" s="6">
        <f t="shared" si="132"/>
        <v>0</v>
      </c>
      <c r="S838" s="6">
        <f t="shared" si="132"/>
        <v>0</v>
      </c>
      <c r="T838" s="6">
        <f t="shared" si="131"/>
        <v>0</v>
      </c>
      <c r="U838" s="6">
        <f t="shared" si="131"/>
        <v>0</v>
      </c>
      <c r="V838" s="6">
        <f t="shared" si="131"/>
        <v>0</v>
      </c>
      <c r="W838" s="6">
        <f t="shared" si="131"/>
        <v>0</v>
      </c>
    </row>
    <row r="839" spans="1:23">
      <c r="A839" s="5">
        <f t="shared" si="124"/>
        <v>0.83000000000000063</v>
      </c>
      <c r="B839" s="10">
        <f t="shared" ref="B839:B902" si="133">SUM(D839:W839)</f>
        <v>-1.6807124733383065E-30</v>
      </c>
      <c r="D839" s="6">
        <f t="shared" si="132"/>
        <v>-1.6807124733383065E-30</v>
      </c>
      <c r="E839" s="6">
        <f t="shared" si="132"/>
        <v>-6.7395360795625856E-142</v>
      </c>
      <c r="F839" s="6">
        <f t="shared" si="132"/>
        <v>0</v>
      </c>
      <c r="G839" s="6">
        <f t="shared" si="132"/>
        <v>0</v>
      </c>
      <c r="H839" s="6">
        <f t="shared" si="132"/>
        <v>0</v>
      </c>
      <c r="I839" s="6">
        <f t="shared" si="132"/>
        <v>0</v>
      </c>
      <c r="J839" s="6">
        <f t="shared" si="132"/>
        <v>0</v>
      </c>
      <c r="K839" s="6">
        <f t="shared" si="132"/>
        <v>0</v>
      </c>
      <c r="L839" s="6">
        <f t="shared" si="132"/>
        <v>0</v>
      </c>
      <c r="M839" s="6">
        <f t="shared" si="132"/>
        <v>0</v>
      </c>
      <c r="N839" s="6">
        <f t="shared" si="132"/>
        <v>0</v>
      </c>
      <c r="O839" s="6">
        <f t="shared" si="132"/>
        <v>0</v>
      </c>
      <c r="P839" s="6">
        <f t="shared" si="132"/>
        <v>0</v>
      </c>
      <c r="Q839" s="6">
        <f t="shared" si="132"/>
        <v>0</v>
      </c>
      <c r="R839" s="6">
        <f t="shared" si="132"/>
        <v>0</v>
      </c>
      <c r="S839" s="6">
        <f t="shared" si="132"/>
        <v>0</v>
      </c>
      <c r="T839" s="6">
        <f t="shared" si="131"/>
        <v>0</v>
      </c>
      <c r="U839" s="6">
        <f t="shared" si="131"/>
        <v>0</v>
      </c>
      <c r="V839" s="6">
        <f t="shared" si="131"/>
        <v>0</v>
      </c>
      <c r="W839" s="6">
        <f t="shared" si="131"/>
        <v>0</v>
      </c>
    </row>
    <row r="840" spans="1:23">
      <c r="A840" s="5">
        <f t="shared" ref="A840:A903" si="134">A839+$A$3</f>
        <v>0.83100000000000063</v>
      </c>
      <c r="B840" s="10">
        <f t="shared" si="133"/>
        <v>-1.2021473094011537E-30</v>
      </c>
      <c r="D840" s="6">
        <f t="shared" si="132"/>
        <v>-1.2021473094011537E-30</v>
      </c>
      <c r="E840" s="6">
        <f t="shared" si="132"/>
        <v>-1.6953499911038027E-142</v>
      </c>
      <c r="F840" s="6">
        <f t="shared" si="132"/>
        <v>0</v>
      </c>
      <c r="G840" s="6">
        <f t="shared" si="132"/>
        <v>0</v>
      </c>
      <c r="H840" s="6">
        <f t="shared" si="132"/>
        <v>0</v>
      </c>
      <c r="I840" s="6">
        <f t="shared" si="132"/>
        <v>0</v>
      </c>
      <c r="J840" s="6">
        <f t="shared" si="132"/>
        <v>0</v>
      </c>
      <c r="K840" s="6">
        <f t="shared" si="132"/>
        <v>0</v>
      </c>
      <c r="L840" s="6">
        <f t="shared" si="132"/>
        <v>0</v>
      </c>
      <c r="M840" s="6">
        <f t="shared" si="132"/>
        <v>0</v>
      </c>
      <c r="N840" s="6">
        <f t="shared" si="132"/>
        <v>0</v>
      </c>
      <c r="O840" s="6">
        <f t="shared" si="132"/>
        <v>0</v>
      </c>
      <c r="P840" s="6">
        <f t="shared" si="132"/>
        <v>0</v>
      </c>
      <c r="Q840" s="6">
        <f t="shared" si="132"/>
        <v>0</v>
      </c>
      <c r="R840" s="6">
        <f t="shared" si="132"/>
        <v>0</v>
      </c>
      <c r="S840" s="6">
        <f t="shared" si="132"/>
        <v>0</v>
      </c>
      <c r="T840" s="6">
        <f t="shared" si="131"/>
        <v>0</v>
      </c>
      <c r="U840" s="6">
        <f t="shared" si="131"/>
        <v>0</v>
      </c>
      <c r="V840" s="6">
        <f t="shared" si="131"/>
        <v>0</v>
      </c>
      <c r="W840" s="6">
        <f t="shared" si="131"/>
        <v>0</v>
      </c>
    </row>
    <row r="841" spans="1:23">
      <c r="A841" s="5">
        <f t="shared" si="134"/>
        <v>0.83200000000000063</v>
      </c>
      <c r="B841" s="10">
        <f t="shared" si="133"/>
        <v>-8.5864844700709605E-31</v>
      </c>
      <c r="D841" s="6">
        <f t="shared" si="132"/>
        <v>-8.5864844700709605E-31</v>
      </c>
      <c r="E841" s="6">
        <f t="shared" si="132"/>
        <v>-4.2409550577411551E-143</v>
      </c>
      <c r="F841" s="6">
        <f t="shared" si="132"/>
        <v>0</v>
      </c>
      <c r="G841" s="6">
        <f t="shared" si="132"/>
        <v>0</v>
      </c>
      <c r="H841" s="6">
        <f t="shared" si="132"/>
        <v>0</v>
      </c>
      <c r="I841" s="6">
        <f t="shared" si="132"/>
        <v>0</v>
      </c>
      <c r="J841" s="6">
        <f t="shared" si="132"/>
        <v>0</v>
      </c>
      <c r="K841" s="6">
        <f t="shared" si="132"/>
        <v>0</v>
      </c>
      <c r="L841" s="6">
        <f t="shared" si="132"/>
        <v>0</v>
      </c>
      <c r="M841" s="6">
        <f t="shared" si="132"/>
        <v>0</v>
      </c>
      <c r="N841" s="6">
        <f t="shared" si="132"/>
        <v>0</v>
      </c>
      <c r="O841" s="6">
        <f t="shared" si="132"/>
        <v>0</v>
      </c>
      <c r="P841" s="6">
        <f t="shared" si="132"/>
        <v>0</v>
      </c>
      <c r="Q841" s="6">
        <f t="shared" si="132"/>
        <v>0</v>
      </c>
      <c r="R841" s="6">
        <f t="shared" si="132"/>
        <v>0</v>
      </c>
      <c r="S841" s="6">
        <f t="shared" si="132"/>
        <v>0</v>
      </c>
      <c r="T841" s="6">
        <f t="shared" si="131"/>
        <v>0</v>
      </c>
      <c r="U841" s="6">
        <f t="shared" si="131"/>
        <v>0</v>
      </c>
      <c r="V841" s="6">
        <f t="shared" si="131"/>
        <v>0</v>
      </c>
      <c r="W841" s="6">
        <f t="shared" si="131"/>
        <v>0</v>
      </c>
    </row>
    <row r="842" spans="1:23">
      <c r="A842" s="5">
        <f t="shared" si="134"/>
        <v>0.83300000000000063</v>
      </c>
      <c r="B842" s="10">
        <f t="shared" si="133"/>
        <v>-6.1244077129835736E-31</v>
      </c>
      <c r="D842" s="6">
        <f t="shared" si="132"/>
        <v>-6.1244077129835736E-31</v>
      </c>
      <c r="E842" s="6">
        <f t="shared" si="132"/>
        <v>-1.0549531885080725E-143</v>
      </c>
      <c r="F842" s="6">
        <f t="shared" si="132"/>
        <v>0</v>
      </c>
      <c r="G842" s="6">
        <f t="shared" si="132"/>
        <v>0</v>
      </c>
      <c r="H842" s="6">
        <f t="shared" si="132"/>
        <v>0</v>
      </c>
      <c r="I842" s="6">
        <f t="shared" si="132"/>
        <v>0</v>
      </c>
      <c r="J842" s="6">
        <f t="shared" si="132"/>
        <v>0</v>
      </c>
      <c r="K842" s="6">
        <f t="shared" si="132"/>
        <v>0</v>
      </c>
      <c r="L842" s="6">
        <f t="shared" si="132"/>
        <v>0</v>
      </c>
      <c r="M842" s="6">
        <f t="shared" si="132"/>
        <v>0</v>
      </c>
      <c r="N842" s="6">
        <f t="shared" si="132"/>
        <v>0</v>
      </c>
      <c r="O842" s="6">
        <f t="shared" si="132"/>
        <v>0</v>
      </c>
      <c r="P842" s="6">
        <f t="shared" si="132"/>
        <v>0</v>
      </c>
      <c r="Q842" s="6">
        <f t="shared" si="132"/>
        <v>0</v>
      </c>
      <c r="R842" s="6">
        <f t="shared" si="132"/>
        <v>0</v>
      </c>
      <c r="S842" s="6">
        <f t="shared" si="132"/>
        <v>0</v>
      </c>
      <c r="T842" s="6">
        <f t="shared" si="131"/>
        <v>0</v>
      </c>
      <c r="U842" s="6">
        <f t="shared" si="131"/>
        <v>0</v>
      </c>
      <c r="V842" s="6">
        <f t="shared" si="131"/>
        <v>0</v>
      </c>
      <c r="W842" s="6">
        <f t="shared" si="131"/>
        <v>0</v>
      </c>
    </row>
    <row r="843" spans="1:23">
      <c r="A843" s="5">
        <f t="shared" si="134"/>
        <v>0.83400000000000063</v>
      </c>
      <c r="B843" s="10">
        <f t="shared" si="133"/>
        <v>-4.3621577644877086E-31</v>
      </c>
      <c r="D843" s="6">
        <f t="shared" si="132"/>
        <v>-4.3621577644877086E-31</v>
      </c>
      <c r="E843" s="6">
        <f t="shared" si="132"/>
        <v>-2.609505202535881E-144</v>
      </c>
      <c r="F843" s="6">
        <f t="shared" si="132"/>
        <v>0</v>
      </c>
      <c r="G843" s="6">
        <f t="shared" si="132"/>
        <v>0</v>
      </c>
      <c r="H843" s="6">
        <f t="shared" si="132"/>
        <v>0</v>
      </c>
      <c r="I843" s="6">
        <f t="shared" si="132"/>
        <v>0</v>
      </c>
      <c r="J843" s="6">
        <f t="shared" si="132"/>
        <v>0</v>
      </c>
      <c r="K843" s="6">
        <f t="shared" si="132"/>
        <v>0</v>
      </c>
      <c r="L843" s="6">
        <f t="shared" si="132"/>
        <v>0</v>
      </c>
      <c r="M843" s="6">
        <f t="shared" si="132"/>
        <v>0</v>
      </c>
      <c r="N843" s="6">
        <f t="shared" si="132"/>
        <v>0</v>
      </c>
      <c r="O843" s="6">
        <f t="shared" si="132"/>
        <v>0</v>
      </c>
      <c r="P843" s="6">
        <f t="shared" si="132"/>
        <v>0</v>
      </c>
      <c r="Q843" s="6">
        <f t="shared" si="132"/>
        <v>0</v>
      </c>
      <c r="R843" s="6">
        <f t="shared" si="132"/>
        <v>0</v>
      </c>
      <c r="S843" s="6">
        <f t="shared" si="132"/>
        <v>0</v>
      </c>
      <c r="T843" s="6">
        <f t="shared" si="131"/>
        <v>0</v>
      </c>
      <c r="U843" s="6">
        <f t="shared" si="131"/>
        <v>0</v>
      </c>
      <c r="V843" s="6">
        <f t="shared" si="131"/>
        <v>0</v>
      </c>
      <c r="W843" s="6">
        <f t="shared" si="131"/>
        <v>0</v>
      </c>
    </row>
    <row r="844" spans="1:23">
      <c r="A844" s="5">
        <f t="shared" si="134"/>
        <v>0.83500000000000063</v>
      </c>
      <c r="B844" s="10">
        <f t="shared" si="133"/>
        <v>-3.1025926686422816E-31</v>
      </c>
      <c r="D844" s="6">
        <f t="shared" si="132"/>
        <v>-3.1025926686422816E-31</v>
      </c>
      <c r="E844" s="6">
        <f t="shared" si="132"/>
        <v>-6.418429967156558E-145</v>
      </c>
      <c r="F844" s="6">
        <f t="shared" si="132"/>
        <v>0</v>
      </c>
      <c r="G844" s="6">
        <f t="shared" si="132"/>
        <v>0</v>
      </c>
      <c r="H844" s="6">
        <f t="shared" si="132"/>
        <v>0</v>
      </c>
      <c r="I844" s="6">
        <f t="shared" si="132"/>
        <v>0</v>
      </c>
      <c r="J844" s="6">
        <f t="shared" si="132"/>
        <v>0</v>
      </c>
      <c r="K844" s="6">
        <f t="shared" si="132"/>
        <v>0</v>
      </c>
      <c r="L844" s="6">
        <f t="shared" si="132"/>
        <v>0</v>
      </c>
      <c r="M844" s="6">
        <f t="shared" si="132"/>
        <v>0</v>
      </c>
      <c r="N844" s="6">
        <f t="shared" si="132"/>
        <v>0</v>
      </c>
      <c r="O844" s="6">
        <f t="shared" si="132"/>
        <v>0</v>
      </c>
      <c r="P844" s="6">
        <f t="shared" si="132"/>
        <v>0</v>
      </c>
      <c r="Q844" s="6">
        <f t="shared" si="132"/>
        <v>0</v>
      </c>
      <c r="R844" s="6">
        <f t="shared" si="132"/>
        <v>0</v>
      </c>
      <c r="S844" s="6">
        <f t="shared" si="132"/>
        <v>0</v>
      </c>
      <c r="T844" s="6">
        <f t="shared" si="131"/>
        <v>0</v>
      </c>
      <c r="U844" s="6">
        <f t="shared" si="131"/>
        <v>0</v>
      </c>
      <c r="V844" s="6">
        <f t="shared" si="131"/>
        <v>0</v>
      </c>
      <c r="W844" s="6">
        <f t="shared" si="131"/>
        <v>0</v>
      </c>
    </row>
    <row r="845" spans="1:23">
      <c r="A845" s="5">
        <f t="shared" si="134"/>
        <v>0.83600000000000063</v>
      </c>
      <c r="B845" s="10">
        <f t="shared" si="133"/>
        <v>-2.2035951976933357E-31</v>
      </c>
      <c r="D845" s="6">
        <f t="shared" si="132"/>
        <v>-2.2035951976933357E-31</v>
      </c>
      <c r="E845" s="6">
        <f t="shared" si="132"/>
        <v>-1.5697672791026287E-145</v>
      </c>
      <c r="F845" s="6">
        <f t="shared" si="132"/>
        <v>0</v>
      </c>
      <c r="G845" s="6">
        <f t="shared" si="132"/>
        <v>0</v>
      </c>
      <c r="H845" s="6">
        <f t="shared" si="132"/>
        <v>0</v>
      </c>
      <c r="I845" s="6">
        <f t="shared" si="132"/>
        <v>0</v>
      </c>
      <c r="J845" s="6">
        <f t="shared" si="132"/>
        <v>0</v>
      </c>
      <c r="K845" s="6">
        <f t="shared" si="132"/>
        <v>0</v>
      </c>
      <c r="L845" s="6">
        <f t="shared" si="132"/>
        <v>0</v>
      </c>
      <c r="M845" s="6">
        <f t="shared" si="132"/>
        <v>0</v>
      </c>
      <c r="N845" s="6">
        <f t="shared" si="132"/>
        <v>0</v>
      </c>
      <c r="O845" s="6">
        <f t="shared" si="132"/>
        <v>0</v>
      </c>
      <c r="P845" s="6">
        <f t="shared" si="132"/>
        <v>0</v>
      </c>
      <c r="Q845" s="6">
        <f t="shared" si="132"/>
        <v>0</v>
      </c>
      <c r="R845" s="6">
        <f t="shared" si="132"/>
        <v>0</v>
      </c>
      <c r="S845" s="6">
        <f t="shared" si="132"/>
        <v>0</v>
      </c>
      <c r="T845" s="6">
        <f t="shared" si="131"/>
        <v>0</v>
      </c>
      <c r="U845" s="6">
        <f t="shared" si="131"/>
        <v>0</v>
      </c>
      <c r="V845" s="6">
        <f t="shared" si="131"/>
        <v>0</v>
      </c>
      <c r="W845" s="6">
        <f t="shared" si="131"/>
        <v>0</v>
      </c>
    </row>
    <row r="846" spans="1:23">
      <c r="A846" s="5">
        <f t="shared" si="134"/>
        <v>0.83700000000000063</v>
      </c>
      <c r="B846" s="10">
        <f t="shared" si="133"/>
        <v>-1.5628599668405466E-31</v>
      </c>
      <c r="D846" s="6">
        <f t="shared" si="132"/>
        <v>-1.5628599668405466E-31</v>
      </c>
      <c r="E846" s="6">
        <f t="shared" si="132"/>
        <v>-3.8174001585901248E-146</v>
      </c>
      <c r="F846" s="6">
        <f t="shared" si="132"/>
        <v>0</v>
      </c>
      <c r="G846" s="6">
        <f t="shared" si="132"/>
        <v>0</v>
      </c>
      <c r="H846" s="6">
        <f t="shared" si="132"/>
        <v>0</v>
      </c>
      <c r="I846" s="6">
        <f t="shared" si="132"/>
        <v>0</v>
      </c>
      <c r="J846" s="6">
        <f t="shared" si="132"/>
        <v>0</v>
      </c>
      <c r="K846" s="6">
        <f t="shared" si="132"/>
        <v>0</v>
      </c>
      <c r="L846" s="6">
        <f t="shared" si="132"/>
        <v>0</v>
      </c>
      <c r="M846" s="6">
        <f t="shared" si="132"/>
        <v>0</v>
      </c>
      <c r="N846" s="6">
        <f t="shared" si="132"/>
        <v>0</v>
      </c>
      <c r="O846" s="6">
        <f t="shared" si="132"/>
        <v>0</v>
      </c>
      <c r="P846" s="6">
        <f t="shared" si="132"/>
        <v>0</v>
      </c>
      <c r="Q846" s="6">
        <f t="shared" si="132"/>
        <v>0</v>
      </c>
      <c r="R846" s="6">
        <f t="shared" si="132"/>
        <v>0</v>
      </c>
      <c r="S846" s="6">
        <f t="shared" si="132"/>
        <v>0</v>
      </c>
      <c r="T846" s="6">
        <f t="shared" si="131"/>
        <v>0</v>
      </c>
      <c r="U846" s="6">
        <f t="shared" si="131"/>
        <v>0</v>
      </c>
      <c r="V846" s="6">
        <f t="shared" si="131"/>
        <v>0</v>
      </c>
      <c r="W846" s="6">
        <f t="shared" si="131"/>
        <v>0</v>
      </c>
    </row>
    <row r="847" spans="1:23">
      <c r="A847" s="5">
        <f t="shared" si="134"/>
        <v>0.83800000000000063</v>
      </c>
      <c r="B847" s="10">
        <f t="shared" si="133"/>
        <v>-1.1068455740074428E-31</v>
      </c>
      <c r="D847" s="6">
        <f t="shared" si="132"/>
        <v>-1.1068455740074428E-31</v>
      </c>
      <c r="E847" s="6">
        <f t="shared" si="132"/>
        <v>-9.2303067987494074E-147</v>
      </c>
      <c r="F847" s="6">
        <f t="shared" si="132"/>
        <v>0</v>
      </c>
      <c r="G847" s="6">
        <f t="shared" si="132"/>
        <v>0</v>
      </c>
      <c r="H847" s="6">
        <f t="shared" si="132"/>
        <v>0</v>
      </c>
      <c r="I847" s="6">
        <f t="shared" si="132"/>
        <v>0</v>
      </c>
      <c r="J847" s="6">
        <f t="shared" si="132"/>
        <v>0</v>
      </c>
      <c r="K847" s="6">
        <f t="shared" si="132"/>
        <v>0</v>
      </c>
      <c r="L847" s="6">
        <f t="shared" si="132"/>
        <v>0</v>
      </c>
      <c r="M847" s="6">
        <f t="shared" si="132"/>
        <v>0</v>
      </c>
      <c r="N847" s="6">
        <f t="shared" si="132"/>
        <v>0</v>
      </c>
      <c r="O847" s="6">
        <f t="shared" si="132"/>
        <v>0</v>
      </c>
      <c r="P847" s="6">
        <f t="shared" si="132"/>
        <v>0</v>
      </c>
      <c r="Q847" s="6">
        <f t="shared" si="132"/>
        <v>0</v>
      </c>
      <c r="R847" s="6">
        <f t="shared" si="132"/>
        <v>0</v>
      </c>
      <c r="S847" s="6">
        <f t="shared" si="132"/>
        <v>0</v>
      </c>
      <c r="T847" s="6">
        <f t="shared" si="131"/>
        <v>0</v>
      </c>
      <c r="U847" s="6">
        <f t="shared" si="131"/>
        <v>0</v>
      </c>
      <c r="V847" s="6">
        <f t="shared" si="131"/>
        <v>0</v>
      </c>
      <c r="W847" s="6">
        <f t="shared" si="131"/>
        <v>0</v>
      </c>
    </row>
    <row r="848" spans="1:23">
      <c r="A848" s="5">
        <f t="shared" si="134"/>
        <v>0.83900000000000063</v>
      </c>
      <c r="B848" s="10">
        <f t="shared" si="133"/>
        <v>-7.8276288968301303E-32</v>
      </c>
      <c r="D848" s="6">
        <f t="shared" si="132"/>
        <v>-7.8276288968301303E-32</v>
      </c>
      <c r="E848" s="6">
        <f t="shared" si="132"/>
        <v>-2.2190682758231778E-147</v>
      </c>
      <c r="F848" s="6">
        <f t="shared" si="132"/>
        <v>0</v>
      </c>
      <c r="G848" s="6">
        <f t="shared" si="132"/>
        <v>0</v>
      </c>
      <c r="H848" s="6">
        <f t="shared" si="132"/>
        <v>0</v>
      </c>
      <c r="I848" s="6">
        <f t="shared" si="132"/>
        <v>0</v>
      </c>
      <c r="J848" s="6">
        <f t="shared" si="132"/>
        <v>0</v>
      </c>
      <c r="K848" s="6">
        <f t="shared" si="132"/>
        <v>0</v>
      </c>
      <c r="L848" s="6">
        <f t="shared" si="132"/>
        <v>0</v>
      </c>
      <c r="M848" s="6">
        <f t="shared" si="132"/>
        <v>0</v>
      </c>
      <c r="N848" s="6">
        <f t="shared" si="132"/>
        <v>0</v>
      </c>
      <c r="O848" s="6">
        <f t="shared" si="132"/>
        <v>0</v>
      </c>
      <c r="P848" s="6">
        <f t="shared" si="132"/>
        <v>0</v>
      </c>
      <c r="Q848" s="6">
        <f t="shared" si="132"/>
        <v>0</v>
      </c>
      <c r="R848" s="6">
        <f t="shared" si="132"/>
        <v>0</v>
      </c>
      <c r="S848" s="6">
        <f t="shared" si="132"/>
        <v>0</v>
      </c>
      <c r="T848" s="6">
        <f t="shared" si="131"/>
        <v>0</v>
      </c>
      <c r="U848" s="6">
        <f t="shared" si="131"/>
        <v>0</v>
      </c>
      <c r="V848" s="6">
        <f t="shared" si="131"/>
        <v>0</v>
      </c>
      <c r="W848" s="6">
        <f t="shared" si="131"/>
        <v>0</v>
      </c>
    </row>
    <row r="849" spans="1:23">
      <c r="A849" s="5">
        <f t="shared" si="134"/>
        <v>0.84000000000000064</v>
      </c>
      <c r="B849" s="10">
        <f t="shared" si="133"/>
        <v>-5.5277342315693528E-32</v>
      </c>
      <c r="D849" s="6">
        <f t="shared" si="132"/>
        <v>-5.5277342315693528E-32</v>
      </c>
      <c r="E849" s="6">
        <f t="shared" si="132"/>
        <v>-5.3042169253877086E-148</v>
      </c>
      <c r="F849" s="6">
        <f t="shared" si="132"/>
        <v>0</v>
      </c>
      <c r="G849" s="6">
        <f t="shared" si="132"/>
        <v>0</v>
      </c>
      <c r="H849" s="6">
        <f t="shared" si="132"/>
        <v>0</v>
      </c>
      <c r="I849" s="6">
        <f t="shared" si="132"/>
        <v>0</v>
      </c>
      <c r="J849" s="6">
        <f t="shared" si="132"/>
        <v>0</v>
      </c>
      <c r="K849" s="6">
        <f t="shared" si="132"/>
        <v>0</v>
      </c>
      <c r="L849" s="6">
        <f t="shared" si="132"/>
        <v>0</v>
      </c>
      <c r="M849" s="6">
        <f t="shared" si="132"/>
        <v>0</v>
      </c>
      <c r="N849" s="6">
        <f t="shared" si="132"/>
        <v>0</v>
      </c>
      <c r="O849" s="6">
        <f t="shared" si="132"/>
        <v>0</v>
      </c>
      <c r="P849" s="6">
        <f t="shared" si="132"/>
        <v>0</v>
      </c>
      <c r="Q849" s="6">
        <f t="shared" si="132"/>
        <v>0</v>
      </c>
      <c r="R849" s="6">
        <f t="shared" si="132"/>
        <v>0</v>
      </c>
      <c r="S849" s="6">
        <f t="shared" si="132"/>
        <v>0</v>
      </c>
      <c r="T849" s="6">
        <f t="shared" si="131"/>
        <v>0</v>
      </c>
      <c r="U849" s="6">
        <f t="shared" si="131"/>
        <v>0</v>
      </c>
      <c r="V849" s="6">
        <f t="shared" si="131"/>
        <v>0</v>
      </c>
      <c r="W849" s="6">
        <f t="shared" si="131"/>
        <v>0</v>
      </c>
    </row>
    <row r="850" spans="1:23">
      <c r="A850" s="5">
        <f t="shared" si="134"/>
        <v>0.84100000000000064</v>
      </c>
      <c r="B850" s="10">
        <f t="shared" si="133"/>
        <v>-3.8979413913946935E-32</v>
      </c>
      <c r="D850" s="6">
        <f t="shared" si="132"/>
        <v>-3.8979413913946935E-32</v>
      </c>
      <c r="E850" s="6">
        <f t="shared" si="132"/>
        <v>-1.2605437927350738E-148</v>
      </c>
      <c r="F850" s="6">
        <f t="shared" si="132"/>
        <v>0</v>
      </c>
      <c r="G850" s="6">
        <f t="shared" si="132"/>
        <v>0</v>
      </c>
      <c r="H850" s="6">
        <f t="shared" si="132"/>
        <v>0</v>
      </c>
      <c r="I850" s="6">
        <f t="shared" si="132"/>
        <v>0</v>
      </c>
      <c r="J850" s="6">
        <f t="shared" si="132"/>
        <v>0</v>
      </c>
      <c r="K850" s="6">
        <f t="shared" si="132"/>
        <v>0</v>
      </c>
      <c r="L850" s="6">
        <f t="shared" si="132"/>
        <v>0</v>
      </c>
      <c r="M850" s="6">
        <f t="shared" si="132"/>
        <v>0</v>
      </c>
      <c r="N850" s="6">
        <f t="shared" si="132"/>
        <v>0</v>
      </c>
      <c r="O850" s="6">
        <f t="shared" si="132"/>
        <v>0</v>
      </c>
      <c r="P850" s="6">
        <f t="shared" si="132"/>
        <v>0</v>
      </c>
      <c r="Q850" s="6">
        <f t="shared" si="132"/>
        <v>0</v>
      </c>
      <c r="R850" s="6">
        <f t="shared" si="132"/>
        <v>0</v>
      </c>
      <c r="S850" s="6">
        <f t="shared" si="132"/>
        <v>0</v>
      </c>
      <c r="T850" s="6">
        <f t="shared" si="131"/>
        <v>0</v>
      </c>
      <c r="U850" s="6">
        <f t="shared" si="131"/>
        <v>0</v>
      </c>
      <c r="V850" s="6">
        <f t="shared" si="131"/>
        <v>0</v>
      </c>
      <c r="W850" s="6">
        <f t="shared" si="131"/>
        <v>0</v>
      </c>
    </row>
    <row r="851" spans="1:23">
      <c r="A851" s="5">
        <f t="shared" si="134"/>
        <v>0.84200000000000064</v>
      </c>
      <c r="B851" s="10">
        <f t="shared" si="133"/>
        <v>-2.7446828059442003E-32</v>
      </c>
      <c r="D851" s="6">
        <f t="shared" si="132"/>
        <v>-2.7446828059442003E-32</v>
      </c>
      <c r="E851" s="6">
        <f t="shared" si="132"/>
        <v>-2.9783146163109719E-149</v>
      </c>
      <c r="F851" s="6">
        <f t="shared" si="132"/>
        <v>0</v>
      </c>
      <c r="G851" s="6">
        <f t="shared" si="132"/>
        <v>0</v>
      </c>
      <c r="H851" s="6">
        <f t="shared" si="132"/>
        <v>0</v>
      </c>
      <c r="I851" s="6">
        <f t="shared" si="132"/>
        <v>0</v>
      </c>
      <c r="J851" s="6">
        <f t="shared" si="132"/>
        <v>0</v>
      </c>
      <c r="K851" s="6">
        <f t="shared" si="132"/>
        <v>0</v>
      </c>
      <c r="L851" s="6">
        <f t="shared" si="132"/>
        <v>0</v>
      </c>
      <c r="M851" s="6">
        <f t="shared" si="132"/>
        <v>0</v>
      </c>
      <c r="N851" s="6">
        <f t="shared" si="132"/>
        <v>0</v>
      </c>
      <c r="O851" s="6">
        <f t="shared" si="132"/>
        <v>0</v>
      </c>
      <c r="P851" s="6">
        <f t="shared" si="132"/>
        <v>0</v>
      </c>
      <c r="Q851" s="6">
        <f t="shared" si="132"/>
        <v>0</v>
      </c>
      <c r="R851" s="6">
        <f t="shared" si="132"/>
        <v>0</v>
      </c>
      <c r="S851" s="6">
        <f t="shared" ref="S851:W866" si="135">EXP($A851-S$4*EXP(4*$A851))*(-64*S$4^3*EXP(12*$A851) +240*S$4^2*EXP(8*$A851)-120*S$4*EXP(4*$A851))</f>
        <v>0</v>
      </c>
      <c r="T851" s="6">
        <f t="shared" si="135"/>
        <v>0</v>
      </c>
      <c r="U851" s="6">
        <f t="shared" si="135"/>
        <v>0</v>
      </c>
      <c r="V851" s="6">
        <f t="shared" si="135"/>
        <v>0</v>
      </c>
      <c r="W851" s="6">
        <f t="shared" si="135"/>
        <v>0</v>
      </c>
    </row>
    <row r="852" spans="1:23">
      <c r="A852" s="5">
        <f t="shared" si="134"/>
        <v>0.84300000000000064</v>
      </c>
      <c r="B852" s="10">
        <f t="shared" si="133"/>
        <v>-1.929812864270425E-32</v>
      </c>
      <c r="D852" s="6">
        <f t="shared" ref="D852:S867" si="136">EXP($A852-D$4*EXP(4*$A852))*(-64*D$4^3*EXP(12*$A852) +240*D$4^2*EXP(8*$A852)-120*D$4*EXP(4*$A852))</f>
        <v>-1.929812864270425E-32</v>
      </c>
      <c r="E852" s="6">
        <f t="shared" si="136"/>
        <v>-6.9959881516098093E-150</v>
      </c>
      <c r="F852" s="6">
        <f t="shared" si="136"/>
        <v>0</v>
      </c>
      <c r="G852" s="6">
        <f t="shared" si="136"/>
        <v>0</v>
      </c>
      <c r="H852" s="6">
        <f t="shared" si="136"/>
        <v>0</v>
      </c>
      <c r="I852" s="6">
        <f t="shared" si="136"/>
        <v>0</v>
      </c>
      <c r="J852" s="6">
        <f t="shared" si="136"/>
        <v>0</v>
      </c>
      <c r="K852" s="6">
        <f t="shared" si="136"/>
        <v>0</v>
      </c>
      <c r="L852" s="6">
        <f t="shared" si="136"/>
        <v>0</v>
      </c>
      <c r="M852" s="6">
        <f t="shared" si="136"/>
        <v>0</v>
      </c>
      <c r="N852" s="6">
        <f t="shared" si="136"/>
        <v>0</v>
      </c>
      <c r="O852" s="6">
        <f t="shared" si="136"/>
        <v>0</v>
      </c>
      <c r="P852" s="6">
        <f t="shared" si="136"/>
        <v>0</v>
      </c>
      <c r="Q852" s="6">
        <f t="shared" si="136"/>
        <v>0</v>
      </c>
      <c r="R852" s="6">
        <f t="shared" si="136"/>
        <v>0</v>
      </c>
      <c r="S852" s="6">
        <f t="shared" si="136"/>
        <v>0</v>
      </c>
      <c r="T852" s="6">
        <f t="shared" si="135"/>
        <v>0</v>
      </c>
      <c r="U852" s="6">
        <f t="shared" si="135"/>
        <v>0</v>
      </c>
      <c r="V852" s="6">
        <f t="shared" si="135"/>
        <v>0</v>
      </c>
      <c r="W852" s="6">
        <f t="shared" si="135"/>
        <v>0</v>
      </c>
    </row>
    <row r="853" spans="1:23">
      <c r="A853" s="5">
        <f t="shared" si="134"/>
        <v>0.84400000000000064</v>
      </c>
      <c r="B853" s="10">
        <f t="shared" si="133"/>
        <v>-1.3548832485619123E-32</v>
      </c>
      <c r="D853" s="6">
        <f t="shared" si="136"/>
        <v>-1.3548832485619123E-32</v>
      </c>
      <c r="E853" s="6">
        <f t="shared" si="136"/>
        <v>-1.6337411921980776E-150</v>
      </c>
      <c r="F853" s="6">
        <f t="shared" si="136"/>
        <v>0</v>
      </c>
      <c r="G853" s="6">
        <f t="shared" si="136"/>
        <v>0</v>
      </c>
      <c r="H853" s="6">
        <f t="shared" si="136"/>
        <v>0</v>
      </c>
      <c r="I853" s="6">
        <f t="shared" si="136"/>
        <v>0</v>
      </c>
      <c r="J853" s="6">
        <f t="shared" si="136"/>
        <v>0</v>
      </c>
      <c r="K853" s="6">
        <f t="shared" si="136"/>
        <v>0</v>
      </c>
      <c r="L853" s="6">
        <f t="shared" si="136"/>
        <v>0</v>
      </c>
      <c r="M853" s="6">
        <f t="shared" si="136"/>
        <v>0</v>
      </c>
      <c r="N853" s="6">
        <f t="shared" si="136"/>
        <v>0</v>
      </c>
      <c r="O853" s="6">
        <f t="shared" si="136"/>
        <v>0</v>
      </c>
      <c r="P853" s="6">
        <f t="shared" si="136"/>
        <v>0</v>
      </c>
      <c r="Q853" s="6">
        <f t="shared" si="136"/>
        <v>0</v>
      </c>
      <c r="R853" s="6">
        <f t="shared" si="136"/>
        <v>0</v>
      </c>
      <c r="S853" s="6">
        <f t="shared" si="136"/>
        <v>0</v>
      </c>
      <c r="T853" s="6">
        <f t="shared" si="135"/>
        <v>0</v>
      </c>
      <c r="U853" s="6">
        <f t="shared" si="135"/>
        <v>0</v>
      </c>
      <c r="V853" s="6">
        <f t="shared" si="135"/>
        <v>0</v>
      </c>
      <c r="W853" s="6">
        <f t="shared" si="135"/>
        <v>0</v>
      </c>
    </row>
    <row r="854" spans="1:23">
      <c r="A854" s="5">
        <f t="shared" si="134"/>
        <v>0.84500000000000064</v>
      </c>
      <c r="B854" s="10">
        <f t="shared" si="133"/>
        <v>-9.4983822279506004E-33</v>
      </c>
      <c r="D854" s="6">
        <f t="shared" si="136"/>
        <v>-9.4983822279506004E-33</v>
      </c>
      <c r="E854" s="6">
        <f t="shared" si="136"/>
        <v>-3.7928263340421101E-151</v>
      </c>
      <c r="F854" s="6">
        <f t="shared" si="136"/>
        <v>0</v>
      </c>
      <c r="G854" s="6">
        <f t="shared" si="136"/>
        <v>0</v>
      </c>
      <c r="H854" s="6">
        <f t="shared" si="136"/>
        <v>0</v>
      </c>
      <c r="I854" s="6">
        <f t="shared" si="136"/>
        <v>0</v>
      </c>
      <c r="J854" s="6">
        <f t="shared" si="136"/>
        <v>0</v>
      </c>
      <c r="K854" s="6">
        <f t="shared" si="136"/>
        <v>0</v>
      </c>
      <c r="L854" s="6">
        <f t="shared" si="136"/>
        <v>0</v>
      </c>
      <c r="M854" s="6">
        <f t="shared" si="136"/>
        <v>0</v>
      </c>
      <c r="N854" s="6">
        <f t="shared" si="136"/>
        <v>0</v>
      </c>
      <c r="O854" s="6">
        <f t="shared" si="136"/>
        <v>0</v>
      </c>
      <c r="P854" s="6">
        <f t="shared" si="136"/>
        <v>0</v>
      </c>
      <c r="Q854" s="6">
        <f t="shared" si="136"/>
        <v>0</v>
      </c>
      <c r="R854" s="6">
        <f t="shared" si="136"/>
        <v>0</v>
      </c>
      <c r="S854" s="6">
        <f t="shared" si="136"/>
        <v>0</v>
      </c>
      <c r="T854" s="6">
        <f t="shared" si="135"/>
        <v>0</v>
      </c>
      <c r="U854" s="6">
        <f t="shared" si="135"/>
        <v>0</v>
      </c>
      <c r="V854" s="6">
        <f t="shared" si="135"/>
        <v>0</v>
      </c>
      <c r="W854" s="6">
        <f t="shared" si="135"/>
        <v>0</v>
      </c>
    </row>
    <row r="855" spans="1:23">
      <c r="A855" s="5">
        <f t="shared" si="134"/>
        <v>0.84600000000000064</v>
      </c>
      <c r="B855" s="10">
        <f t="shared" si="133"/>
        <v>-6.6489940692092256E-33</v>
      </c>
      <c r="D855" s="6">
        <f t="shared" si="136"/>
        <v>-6.6489940692092256E-33</v>
      </c>
      <c r="E855" s="6">
        <f t="shared" si="136"/>
        <v>-8.7534231403003286E-152</v>
      </c>
      <c r="F855" s="6">
        <f t="shared" si="136"/>
        <v>0</v>
      </c>
      <c r="G855" s="6">
        <f t="shared" si="136"/>
        <v>0</v>
      </c>
      <c r="H855" s="6">
        <f t="shared" si="136"/>
        <v>0</v>
      </c>
      <c r="I855" s="6">
        <f t="shared" si="136"/>
        <v>0</v>
      </c>
      <c r="J855" s="6">
        <f t="shared" si="136"/>
        <v>0</v>
      </c>
      <c r="K855" s="6">
        <f t="shared" si="136"/>
        <v>0</v>
      </c>
      <c r="L855" s="6">
        <f t="shared" si="136"/>
        <v>0</v>
      </c>
      <c r="M855" s="6">
        <f t="shared" si="136"/>
        <v>0</v>
      </c>
      <c r="N855" s="6">
        <f t="shared" si="136"/>
        <v>0</v>
      </c>
      <c r="O855" s="6">
        <f t="shared" si="136"/>
        <v>0</v>
      </c>
      <c r="P855" s="6">
        <f t="shared" si="136"/>
        <v>0</v>
      </c>
      <c r="Q855" s="6">
        <f t="shared" si="136"/>
        <v>0</v>
      </c>
      <c r="R855" s="6">
        <f t="shared" si="136"/>
        <v>0</v>
      </c>
      <c r="S855" s="6">
        <f t="shared" si="136"/>
        <v>0</v>
      </c>
      <c r="T855" s="6">
        <f t="shared" si="135"/>
        <v>0</v>
      </c>
      <c r="U855" s="6">
        <f t="shared" si="135"/>
        <v>0</v>
      </c>
      <c r="V855" s="6">
        <f t="shared" si="135"/>
        <v>0</v>
      </c>
      <c r="W855" s="6">
        <f t="shared" si="135"/>
        <v>0</v>
      </c>
    </row>
    <row r="856" spans="1:23">
      <c r="A856" s="5">
        <f t="shared" si="134"/>
        <v>0.84700000000000064</v>
      </c>
      <c r="B856" s="10">
        <f t="shared" si="133"/>
        <v>-4.6474873342274524E-33</v>
      </c>
      <c r="D856" s="6">
        <f t="shared" si="136"/>
        <v>-4.6474873342274524E-33</v>
      </c>
      <c r="E856" s="6">
        <f t="shared" si="136"/>
        <v>-2.0082504621521796E-152</v>
      </c>
      <c r="F856" s="6">
        <f t="shared" si="136"/>
        <v>0</v>
      </c>
      <c r="G856" s="6">
        <f t="shared" si="136"/>
        <v>0</v>
      </c>
      <c r="H856" s="6">
        <f t="shared" si="136"/>
        <v>0</v>
      </c>
      <c r="I856" s="6">
        <f t="shared" si="136"/>
        <v>0</v>
      </c>
      <c r="J856" s="6">
        <f t="shared" si="136"/>
        <v>0</v>
      </c>
      <c r="K856" s="6">
        <f t="shared" si="136"/>
        <v>0</v>
      </c>
      <c r="L856" s="6">
        <f t="shared" si="136"/>
        <v>0</v>
      </c>
      <c r="M856" s="6">
        <f t="shared" si="136"/>
        <v>0</v>
      </c>
      <c r="N856" s="6">
        <f t="shared" si="136"/>
        <v>0</v>
      </c>
      <c r="O856" s="6">
        <f t="shared" si="136"/>
        <v>0</v>
      </c>
      <c r="P856" s="6">
        <f t="shared" si="136"/>
        <v>0</v>
      </c>
      <c r="Q856" s="6">
        <f t="shared" si="136"/>
        <v>0</v>
      </c>
      <c r="R856" s="6">
        <f t="shared" si="136"/>
        <v>0</v>
      </c>
      <c r="S856" s="6">
        <f t="shared" si="136"/>
        <v>0</v>
      </c>
      <c r="T856" s="6">
        <f t="shared" si="135"/>
        <v>0</v>
      </c>
      <c r="U856" s="6">
        <f t="shared" si="135"/>
        <v>0</v>
      </c>
      <c r="V856" s="6">
        <f t="shared" si="135"/>
        <v>0</v>
      </c>
      <c r="W856" s="6">
        <f t="shared" si="135"/>
        <v>0</v>
      </c>
    </row>
    <row r="857" spans="1:23">
      <c r="A857" s="5">
        <f t="shared" si="134"/>
        <v>0.84800000000000064</v>
      </c>
      <c r="B857" s="10">
        <f t="shared" si="133"/>
        <v>-3.2436491405840663E-33</v>
      </c>
      <c r="D857" s="6">
        <f t="shared" si="136"/>
        <v>-3.2436491405840663E-33</v>
      </c>
      <c r="E857" s="6">
        <f t="shared" si="136"/>
        <v>-4.580074011556787E-153</v>
      </c>
      <c r="F857" s="6">
        <f t="shared" si="136"/>
        <v>0</v>
      </c>
      <c r="G857" s="6">
        <f t="shared" si="136"/>
        <v>0</v>
      </c>
      <c r="H857" s="6">
        <f t="shared" si="136"/>
        <v>0</v>
      </c>
      <c r="I857" s="6">
        <f t="shared" si="136"/>
        <v>0</v>
      </c>
      <c r="J857" s="6">
        <f t="shared" si="136"/>
        <v>0</v>
      </c>
      <c r="K857" s="6">
        <f t="shared" si="136"/>
        <v>0</v>
      </c>
      <c r="L857" s="6">
        <f t="shared" si="136"/>
        <v>0</v>
      </c>
      <c r="M857" s="6">
        <f t="shared" si="136"/>
        <v>0</v>
      </c>
      <c r="N857" s="6">
        <f t="shared" si="136"/>
        <v>0</v>
      </c>
      <c r="O857" s="6">
        <f t="shared" si="136"/>
        <v>0</v>
      </c>
      <c r="P857" s="6">
        <f t="shared" si="136"/>
        <v>0</v>
      </c>
      <c r="Q857" s="6">
        <f t="shared" si="136"/>
        <v>0</v>
      </c>
      <c r="R857" s="6">
        <f t="shared" si="136"/>
        <v>0</v>
      </c>
      <c r="S857" s="6">
        <f t="shared" si="136"/>
        <v>0</v>
      </c>
      <c r="T857" s="6">
        <f t="shared" si="135"/>
        <v>0</v>
      </c>
      <c r="U857" s="6">
        <f t="shared" si="135"/>
        <v>0</v>
      </c>
      <c r="V857" s="6">
        <f t="shared" si="135"/>
        <v>0</v>
      </c>
      <c r="W857" s="6">
        <f t="shared" si="135"/>
        <v>0</v>
      </c>
    </row>
    <row r="858" spans="1:23">
      <c r="A858" s="5">
        <f t="shared" si="134"/>
        <v>0.84900000000000064</v>
      </c>
      <c r="B858" s="10">
        <f t="shared" si="133"/>
        <v>-2.2604782131264319E-33</v>
      </c>
      <c r="D858" s="6">
        <f t="shared" si="136"/>
        <v>-2.2604782131264319E-33</v>
      </c>
      <c r="E858" s="6">
        <f t="shared" si="136"/>
        <v>-1.0383204858619774E-153</v>
      </c>
      <c r="F858" s="6">
        <f t="shared" si="136"/>
        <v>0</v>
      </c>
      <c r="G858" s="6">
        <f t="shared" si="136"/>
        <v>0</v>
      </c>
      <c r="H858" s="6">
        <f t="shared" si="136"/>
        <v>0</v>
      </c>
      <c r="I858" s="6">
        <f t="shared" si="136"/>
        <v>0</v>
      </c>
      <c r="J858" s="6">
        <f t="shared" si="136"/>
        <v>0</v>
      </c>
      <c r="K858" s="6">
        <f t="shared" si="136"/>
        <v>0</v>
      </c>
      <c r="L858" s="6">
        <f t="shared" si="136"/>
        <v>0</v>
      </c>
      <c r="M858" s="6">
        <f t="shared" si="136"/>
        <v>0</v>
      </c>
      <c r="N858" s="6">
        <f t="shared" si="136"/>
        <v>0</v>
      </c>
      <c r="O858" s="6">
        <f t="shared" si="136"/>
        <v>0</v>
      </c>
      <c r="P858" s="6">
        <f t="shared" si="136"/>
        <v>0</v>
      </c>
      <c r="Q858" s="6">
        <f t="shared" si="136"/>
        <v>0</v>
      </c>
      <c r="R858" s="6">
        <f t="shared" si="136"/>
        <v>0</v>
      </c>
      <c r="S858" s="6">
        <f t="shared" si="136"/>
        <v>0</v>
      </c>
      <c r="T858" s="6">
        <f t="shared" si="135"/>
        <v>0</v>
      </c>
      <c r="U858" s="6">
        <f t="shared" si="135"/>
        <v>0</v>
      </c>
      <c r="V858" s="6">
        <f t="shared" si="135"/>
        <v>0</v>
      </c>
      <c r="W858" s="6">
        <f t="shared" si="135"/>
        <v>0</v>
      </c>
    </row>
    <row r="859" spans="1:23">
      <c r="A859" s="5">
        <f t="shared" si="134"/>
        <v>0.85000000000000064</v>
      </c>
      <c r="B859" s="10">
        <f t="shared" si="133"/>
        <v>-1.5729502191907827E-33</v>
      </c>
      <c r="D859" s="6">
        <f t="shared" si="136"/>
        <v>-1.5729502191907827E-33</v>
      </c>
      <c r="E859" s="6">
        <f t="shared" si="136"/>
        <v>-2.3398297170042009E-154</v>
      </c>
      <c r="F859" s="6">
        <f t="shared" si="136"/>
        <v>0</v>
      </c>
      <c r="G859" s="6">
        <f t="shared" si="136"/>
        <v>0</v>
      </c>
      <c r="H859" s="6">
        <f t="shared" si="136"/>
        <v>0</v>
      </c>
      <c r="I859" s="6">
        <f t="shared" si="136"/>
        <v>0</v>
      </c>
      <c r="J859" s="6">
        <f t="shared" si="136"/>
        <v>0</v>
      </c>
      <c r="K859" s="6">
        <f t="shared" si="136"/>
        <v>0</v>
      </c>
      <c r="L859" s="6">
        <f t="shared" si="136"/>
        <v>0</v>
      </c>
      <c r="M859" s="6">
        <f t="shared" si="136"/>
        <v>0</v>
      </c>
      <c r="N859" s="6">
        <f t="shared" si="136"/>
        <v>0</v>
      </c>
      <c r="O859" s="6">
        <f t="shared" si="136"/>
        <v>0</v>
      </c>
      <c r="P859" s="6">
        <f t="shared" si="136"/>
        <v>0</v>
      </c>
      <c r="Q859" s="6">
        <f t="shared" si="136"/>
        <v>0</v>
      </c>
      <c r="R859" s="6">
        <f t="shared" si="136"/>
        <v>0</v>
      </c>
      <c r="S859" s="6">
        <f t="shared" si="136"/>
        <v>0</v>
      </c>
      <c r="T859" s="6">
        <f t="shared" si="135"/>
        <v>0</v>
      </c>
      <c r="U859" s="6">
        <f t="shared" si="135"/>
        <v>0</v>
      </c>
      <c r="V859" s="6">
        <f t="shared" si="135"/>
        <v>0</v>
      </c>
      <c r="W859" s="6">
        <f t="shared" si="135"/>
        <v>0</v>
      </c>
    </row>
    <row r="860" spans="1:23">
      <c r="A860" s="5">
        <f t="shared" si="134"/>
        <v>0.85100000000000064</v>
      </c>
      <c r="B860" s="10">
        <f t="shared" si="133"/>
        <v>-1.0928868975622321E-33</v>
      </c>
      <c r="D860" s="6">
        <f t="shared" si="136"/>
        <v>-1.0928868975622321E-33</v>
      </c>
      <c r="E860" s="6">
        <f t="shared" si="136"/>
        <v>-5.2410770053052611E-155</v>
      </c>
      <c r="F860" s="6">
        <f t="shared" si="136"/>
        <v>0</v>
      </c>
      <c r="G860" s="6">
        <f t="shared" si="136"/>
        <v>0</v>
      </c>
      <c r="H860" s="6">
        <f t="shared" si="136"/>
        <v>0</v>
      </c>
      <c r="I860" s="6">
        <f t="shared" si="136"/>
        <v>0</v>
      </c>
      <c r="J860" s="6">
        <f t="shared" si="136"/>
        <v>0</v>
      </c>
      <c r="K860" s="6">
        <f t="shared" si="136"/>
        <v>0</v>
      </c>
      <c r="L860" s="6">
        <f t="shared" si="136"/>
        <v>0</v>
      </c>
      <c r="M860" s="6">
        <f t="shared" si="136"/>
        <v>0</v>
      </c>
      <c r="N860" s="6">
        <f t="shared" si="136"/>
        <v>0</v>
      </c>
      <c r="O860" s="6">
        <f t="shared" si="136"/>
        <v>0</v>
      </c>
      <c r="P860" s="6">
        <f t="shared" si="136"/>
        <v>0</v>
      </c>
      <c r="Q860" s="6">
        <f t="shared" si="136"/>
        <v>0</v>
      </c>
      <c r="R860" s="6">
        <f t="shared" si="136"/>
        <v>0</v>
      </c>
      <c r="S860" s="6">
        <f t="shared" si="136"/>
        <v>0</v>
      </c>
      <c r="T860" s="6">
        <f t="shared" si="135"/>
        <v>0</v>
      </c>
      <c r="U860" s="6">
        <f t="shared" si="135"/>
        <v>0</v>
      </c>
      <c r="V860" s="6">
        <f t="shared" si="135"/>
        <v>0</v>
      </c>
      <c r="W860" s="6">
        <f t="shared" si="135"/>
        <v>0</v>
      </c>
    </row>
    <row r="861" spans="1:23">
      <c r="A861" s="5">
        <f t="shared" si="134"/>
        <v>0.85200000000000065</v>
      </c>
      <c r="B861" s="10">
        <f t="shared" si="133"/>
        <v>-7.5819065670057106E-34</v>
      </c>
      <c r="D861" s="6">
        <f t="shared" si="136"/>
        <v>-7.5819065670057106E-34</v>
      </c>
      <c r="E861" s="6">
        <f t="shared" si="136"/>
        <v>-1.1668896851228475E-155</v>
      </c>
      <c r="F861" s="6">
        <f t="shared" si="136"/>
        <v>0</v>
      </c>
      <c r="G861" s="6">
        <f t="shared" si="136"/>
        <v>0</v>
      </c>
      <c r="H861" s="6">
        <f t="shared" si="136"/>
        <v>0</v>
      </c>
      <c r="I861" s="6">
        <f t="shared" si="136"/>
        <v>0</v>
      </c>
      <c r="J861" s="6">
        <f t="shared" si="136"/>
        <v>0</v>
      </c>
      <c r="K861" s="6">
        <f t="shared" si="136"/>
        <v>0</v>
      </c>
      <c r="L861" s="6">
        <f t="shared" si="136"/>
        <v>0</v>
      </c>
      <c r="M861" s="6">
        <f t="shared" si="136"/>
        <v>0</v>
      </c>
      <c r="N861" s="6">
        <f t="shared" si="136"/>
        <v>0</v>
      </c>
      <c r="O861" s="6">
        <f t="shared" si="136"/>
        <v>0</v>
      </c>
      <c r="P861" s="6">
        <f t="shared" si="136"/>
        <v>0</v>
      </c>
      <c r="Q861" s="6">
        <f t="shared" si="136"/>
        <v>0</v>
      </c>
      <c r="R861" s="6">
        <f t="shared" si="136"/>
        <v>0</v>
      </c>
      <c r="S861" s="6">
        <f t="shared" si="136"/>
        <v>0</v>
      </c>
      <c r="T861" s="6">
        <f t="shared" si="135"/>
        <v>0</v>
      </c>
      <c r="U861" s="6">
        <f t="shared" si="135"/>
        <v>0</v>
      </c>
      <c r="V861" s="6">
        <f t="shared" si="135"/>
        <v>0</v>
      </c>
      <c r="W861" s="6">
        <f t="shared" si="135"/>
        <v>0</v>
      </c>
    </row>
    <row r="862" spans="1:23">
      <c r="A862" s="5">
        <f t="shared" si="134"/>
        <v>0.85300000000000065</v>
      </c>
      <c r="B862" s="10">
        <f t="shared" si="133"/>
        <v>-5.2519668246456359E-34</v>
      </c>
      <c r="D862" s="6">
        <f t="shared" si="136"/>
        <v>-5.2519668246456359E-34</v>
      </c>
      <c r="E862" s="6">
        <f t="shared" si="136"/>
        <v>-2.5822691352877052E-156</v>
      </c>
      <c r="F862" s="6">
        <f t="shared" si="136"/>
        <v>0</v>
      </c>
      <c r="G862" s="6">
        <f t="shared" si="136"/>
        <v>0</v>
      </c>
      <c r="H862" s="6">
        <f t="shared" si="136"/>
        <v>0</v>
      </c>
      <c r="I862" s="6">
        <f t="shared" si="136"/>
        <v>0</v>
      </c>
      <c r="J862" s="6">
        <f t="shared" si="136"/>
        <v>0</v>
      </c>
      <c r="K862" s="6">
        <f t="shared" si="136"/>
        <v>0</v>
      </c>
      <c r="L862" s="6">
        <f t="shared" si="136"/>
        <v>0</v>
      </c>
      <c r="M862" s="6">
        <f t="shared" si="136"/>
        <v>0</v>
      </c>
      <c r="N862" s="6">
        <f t="shared" si="136"/>
        <v>0</v>
      </c>
      <c r="O862" s="6">
        <f t="shared" si="136"/>
        <v>0</v>
      </c>
      <c r="P862" s="6">
        <f t="shared" si="136"/>
        <v>0</v>
      </c>
      <c r="Q862" s="6">
        <f t="shared" si="136"/>
        <v>0</v>
      </c>
      <c r="R862" s="6">
        <f t="shared" si="136"/>
        <v>0</v>
      </c>
      <c r="S862" s="6">
        <f t="shared" si="136"/>
        <v>0</v>
      </c>
      <c r="T862" s="6">
        <f t="shared" si="135"/>
        <v>0</v>
      </c>
      <c r="U862" s="6">
        <f t="shared" si="135"/>
        <v>0</v>
      </c>
      <c r="V862" s="6">
        <f t="shared" si="135"/>
        <v>0</v>
      </c>
      <c r="W862" s="6">
        <f t="shared" si="135"/>
        <v>0</v>
      </c>
    </row>
    <row r="863" spans="1:23">
      <c r="A863" s="5">
        <f t="shared" si="134"/>
        <v>0.85400000000000065</v>
      </c>
      <c r="B863" s="10">
        <f t="shared" si="133"/>
        <v>-3.6324798621808629E-34</v>
      </c>
      <c r="D863" s="6">
        <f t="shared" si="136"/>
        <v>-3.6324798621808629E-34</v>
      </c>
      <c r="E863" s="6">
        <f t="shared" si="136"/>
        <v>-5.6796958587357512E-157</v>
      </c>
      <c r="F863" s="6">
        <f t="shared" si="136"/>
        <v>0</v>
      </c>
      <c r="G863" s="6">
        <f t="shared" si="136"/>
        <v>0</v>
      </c>
      <c r="H863" s="6">
        <f t="shared" si="136"/>
        <v>0</v>
      </c>
      <c r="I863" s="6">
        <f t="shared" si="136"/>
        <v>0</v>
      </c>
      <c r="J863" s="6">
        <f t="shared" si="136"/>
        <v>0</v>
      </c>
      <c r="K863" s="6">
        <f t="shared" si="136"/>
        <v>0</v>
      </c>
      <c r="L863" s="6">
        <f t="shared" si="136"/>
        <v>0</v>
      </c>
      <c r="M863" s="6">
        <f t="shared" si="136"/>
        <v>0</v>
      </c>
      <c r="N863" s="6">
        <f t="shared" si="136"/>
        <v>0</v>
      </c>
      <c r="O863" s="6">
        <f t="shared" si="136"/>
        <v>0</v>
      </c>
      <c r="P863" s="6">
        <f t="shared" si="136"/>
        <v>0</v>
      </c>
      <c r="Q863" s="6">
        <f t="shared" si="136"/>
        <v>0</v>
      </c>
      <c r="R863" s="6">
        <f t="shared" si="136"/>
        <v>0</v>
      </c>
      <c r="S863" s="6">
        <f t="shared" si="136"/>
        <v>0</v>
      </c>
      <c r="T863" s="6">
        <f t="shared" si="135"/>
        <v>0</v>
      </c>
      <c r="U863" s="6">
        <f t="shared" si="135"/>
        <v>0</v>
      </c>
      <c r="V863" s="6">
        <f t="shared" si="135"/>
        <v>0</v>
      </c>
      <c r="W863" s="6">
        <f t="shared" si="135"/>
        <v>0</v>
      </c>
    </row>
    <row r="864" spans="1:23">
      <c r="A864" s="5">
        <f t="shared" si="134"/>
        <v>0.85500000000000065</v>
      </c>
      <c r="B864" s="10">
        <f t="shared" si="133"/>
        <v>-2.5085311586344555E-34</v>
      </c>
      <c r="D864" s="6">
        <f t="shared" si="136"/>
        <v>-2.5085311586344555E-34</v>
      </c>
      <c r="E864" s="6">
        <f t="shared" si="136"/>
        <v>-1.2416234769029217E-157</v>
      </c>
      <c r="F864" s="6">
        <f t="shared" si="136"/>
        <v>0</v>
      </c>
      <c r="G864" s="6">
        <f t="shared" si="136"/>
        <v>0</v>
      </c>
      <c r="H864" s="6">
        <f t="shared" si="136"/>
        <v>0</v>
      </c>
      <c r="I864" s="6">
        <f t="shared" si="136"/>
        <v>0</v>
      </c>
      <c r="J864" s="6">
        <f t="shared" si="136"/>
        <v>0</v>
      </c>
      <c r="K864" s="6">
        <f t="shared" si="136"/>
        <v>0</v>
      </c>
      <c r="L864" s="6">
        <f t="shared" si="136"/>
        <v>0</v>
      </c>
      <c r="M864" s="6">
        <f t="shared" si="136"/>
        <v>0</v>
      </c>
      <c r="N864" s="6">
        <f t="shared" si="136"/>
        <v>0</v>
      </c>
      <c r="O864" s="6">
        <f t="shared" si="136"/>
        <v>0</v>
      </c>
      <c r="P864" s="6">
        <f t="shared" si="136"/>
        <v>0</v>
      </c>
      <c r="Q864" s="6">
        <f t="shared" si="136"/>
        <v>0</v>
      </c>
      <c r="R864" s="6">
        <f t="shared" si="136"/>
        <v>0</v>
      </c>
      <c r="S864" s="6">
        <f t="shared" si="136"/>
        <v>0</v>
      </c>
      <c r="T864" s="6">
        <f t="shared" si="135"/>
        <v>0</v>
      </c>
      <c r="U864" s="6">
        <f t="shared" si="135"/>
        <v>0</v>
      </c>
      <c r="V864" s="6">
        <f t="shared" si="135"/>
        <v>0</v>
      </c>
      <c r="W864" s="6">
        <f t="shared" si="135"/>
        <v>0</v>
      </c>
    </row>
    <row r="865" spans="1:23">
      <c r="A865" s="5">
        <f t="shared" si="134"/>
        <v>0.85600000000000065</v>
      </c>
      <c r="B865" s="10">
        <f t="shared" si="133"/>
        <v>-1.7296895624523446E-34</v>
      </c>
      <c r="D865" s="6">
        <f t="shared" si="136"/>
        <v>-1.7296895624523446E-34</v>
      </c>
      <c r="E865" s="6">
        <f t="shared" si="136"/>
        <v>-2.6976484610702567E-158</v>
      </c>
      <c r="F865" s="6">
        <f t="shared" si="136"/>
        <v>0</v>
      </c>
      <c r="G865" s="6">
        <f t="shared" si="136"/>
        <v>0</v>
      </c>
      <c r="H865" s="6">
        <f t="shared" si="136"/>
        <v>0</v>
      </c>
      <c r="I865" s="6">
        <f t="shared" si="136"/>
        <v>0</v>
      </c>
      <c r="J865" s="6">
        <f t="shared" si="136"/>
        <v>0</v>
      </c>
      <c r="K865" s="6">
        <f t="shared" si="136"/>
        <v>0</v>
      </c>
      <c r="L865" s="6">
        <f t="shared" si="136"/>
        <v>0</v>
      </c>
      <c r="M865" s="6">
        <f t="shared" si="136"/>
        <v>0</v>
      </c>
      <c r="N865" s="6">
        <f t="shared" si="136"/>
        <v>0</v>
      </c>
      <c r="O865" s="6">
        <f t="shared" si="136"/>
        <v>0</v>
      </c>
      <c r="P865" s="6">
        <f t="shared" si="136"/>
        <v>0</v>
      </c>
      <c r="Q865" s="6">
        <f t="shared" si="136"/>
        <v>0</v>
      </c>
      <c r="R865" s="6">
        <f t="shared" si="136"/>
        <v>0</v>
      </c>
      <c r="S865" s="6">
        <f t="shared" si="136"/>
        <v>0</v>
      </c>
      <c r="T865" s="6">
        <f t="shared" si="135"/>
        <v>0</v>
      </c>
      <c r="U865" s="6">
        <f t="shared" si="135"/>
        <v>0</v>
      </c>
      <c r="V865" s="6">
        <f t="shared" si="135"/>
        <v>0</v>
      </c>
      <c r="W865" s="6">
        <f t="shared" si="135"/>
        <v>0</v>
      </c>
    </row>
    <row r="866" spans="1:23">
      <c r="A866" s="5">
        <f t="shared" si="134"/>
        <v>0.85700000000000065</v>
      </c>
      <c r="B866" s="10">
        <f t="shared" si="133"/>
        <v>-1.1908211423542809E-34</v>
      </c>
      <c r="D866" s="6">
        <f t="shared" si="136"/>
        <v>-1.1908211423542809E-34</v>
      </c>
      <c r="E866" s="6">
        <f t="shared" si="136"/>
        <v>-5.8250639693911357E-159</v>
      </c>
      <c r="F866" s="6">
        <f t="shared" si="136"/>
        <v>0</v>
      </c>
      <c r="G866" s="6">
        <f t="shared" si="136"/>
        <v>0</v>
      </c>
      <c r="H866" s="6">
        <f t="shared" si="136"/>
        <v>0</v>
      </c>
      <c r="I866" s="6">
        <f t="shared" si="136"/>
        <v>0</v>
      </c>
      <c r="J866" s="6">
        <f t="shared" si="136"/>
        <v>0</v>
      </c>
      <c r="K866" s="6">
        <f t="shared" si="136"/>
        <v>0</v>
      </c>
      <c r="L866" s="6">
        <f t="shared" si="136"/>
        <v>0</v>
      </c>
      <c r="M866" s="6">
        <f t="shared" si="136"/>
        <v>0</v>
      </c>
      <c r="N866" s="6">
        <f t="shared" si="136"/>
        <v>0</v>
      </c>
      <c r="O866" s="6">
        <f t="shared" si="136"/>
        <v>0</v>
      </c>
      <c r="P866" s="6">
        <f t="shared" si="136"/>
        <v>0</v>
      </c>
      <c r="Q866" s="6">
        <f t="shared" si="136"/>
        <v>0</v>
      </c>
      <c r="R866" s="6">
        <f t="shared" si="136"/>
        <v>0</v>
      </c>
      <c r="S866" s="6">
        <f t="shared" si="136"/>
        <v>0</v>
      </c>
      <c r="T866" s="6">
        <f t="shared" si="135"/>
        <v>0</v>
      </c>
      <c r="U866" s="6">
        <f t="shared" si="135"/>
        <v>0</v>
      </c>
      <c r="V866" s="6">
        <f t="shared" si="135"/>
        <v>0</v>
      </c>
      <c r="W866" s="6">
        <f t="shared" si="135"/>
        <v>0</v>
      </c>
    </row>
    <row r="867" spans="1:23">
      <c r="A867" s="5">
        <f t="shared" si="134"/>
        <v>0.85800000000000065</v>
      </c>
      <c r="B867" s="10">
        <f t="shared" si="133"/>
        <v>-8.1856266326673376E-35</v>
      </c>
      <c r="D867" s="6">
        <f t="shared" si="136"/>
        <v>-8.1856266326673376E-35</v>
      </c>
      <c r="E867" s="6">
        <f t="shared" si="136"/>
        <v>-1.2500437333295464E-159</v>
      </c>
      <c r="F867" s="6">
        <f t="shared" si="136"/>
        <v>0</v>
      </c>
      <c r="G867" s="6">
        <f t="shared" si="136"/>
        <v>0</v>
      </c>
      <c r="H867" s="6">
        <f t="shared" si="136"/>
        <v>0</v>
      </c>
      <c r="I867" s="6">
        <f t="shared" si="136"/>
        <v>0</v>
      </c>
      <c r="J867" s="6">
        <f t="shared" si="136"/>
        <v>0</v>
      </c>
      <c r="K867" s="6">
        <f t="shared" si="136"/>
        <v>0</v>
      </c>
      <c r="L867" s="6">
        <f t="shared" si="136"/>
        <v>0</v>
      </c>
      <c r="M867" s="6">
        <f t="shared" si="136"/>
        <v>0</v>
      </c>
      <c r="N867" s="6">
        <f t="shared" si="136"/>
        <v>0</v>
      </c>
      <c r="O867" s="6">
        <f t="shared" si="136"/>
        <v>0</v>
      </c>
      <c r="P867" s="6">
        <f t="shared" si="136"/>
        <v>0</v>
      </c>
      <c r="Q867" s="6">
        <f t="shared" si="136"/>
        <v>0</v>
      </c>
      <c r="R867" s="6">
        <f t="shared" si="136"/>
        <v>0</v>
      </c>
      <c r="S867" s="6">
        <f t="shared" ref="S867:W882" si="137">EXP($A867-S$4*EXP(4*$A867))*(-64*S$4^3*EXP(12*$A867) +240*S$4^2*EXP(8*$A867)-120*S$4*EXP(4*$A867))</f>
        <v>0</v>
      </c>
      <c r="T867" s="6">
        <f t="shared" si="137"/>
        <v>0</v>
      </c>
      <c r="U867" s="6">
        <f t="shared" si="137"/>
        <v>0</v>
      </c>
      <c r="V867" s="6">
        <f t="shared" si="137"/>
        <v>0</v>
      </c>
      <c r="W867" s="6">
        <f t="shared" si="137"/>
        <v>0</v>
      </c>
    </row>
    <row r="868" spans="1:23">
      <c r="A868" s="5">
        <f t="shared" si="134"/>
        <v>0.85900000000000065</v>
      </c>
      <c r="B868" s="10">
        <f t="shared" si="133"/>
        <v>-5.6179989558099749E-35</v>
      </c>
      <c r="D868" s="6">
        <f t="shared" ref="D868:S883" si="138">EXP($A868-D$4*EXP(4*$A868))*(-64*D$4^3*EXP(12*$A868) +240*D$4^2*EXP(8*$A868)-120*D$4*EXP(4*$A868))</f>
        <v>-5.6179989558099749E-35</v>
      </c>
      <c r="E868" s="6">
        <f t="shared" si="138"/>
        <v>-2.6659260297636321E-160</v>
      </c>
      <c r="F868" s="6">
        <f t="shared" si="138"/>
        <v>0</v>
      </c>
      <c r="G868" s="6">
        <f t="shared" si="138"/>
        <v>0</v>
      </c>
      <c r="H868" s="6">
        <f t="shared" si="138"/>
        <v>0</v>
      </c>
      <c r="I868" s="6">
        <f t="shared" si="138"/>
        <v>0</v>
      </c>
      <c r="J868" s="6">
        <f t="shared" si="138"/>
        <v>0</v>
      </c>
      <c r="K868" s="6">
        <f t="shared" si="138"/>
        <v>0</v>
      </c>
      <c r="L868" s="6">
        <f t="shared" si="138"/>
        <v>0</v>
      </c>
      <c r="M868" s="6">
        <f t="shared" si="138"/>
        <v>0</v>
      </c>
      <c r="N868" s="6">
        <f t="shared" si="138"/>
        <v>0</v>
      </c>
      <c r="O868" s="6">
        <f t="shared" si="138"/>
        <v>0</v>
      </c>
      <c r="P868" s="6">
        <f t="shared" si="138"/>
        <v>0</v>
      </c>
      <c r="Q868" s="6">
        <f t="shared" si="138"/>
        <v>0</v>
      </c>
      <c r="R868" s="6">
        <f t="shared" si="138"/>
        <v>0</v>
      </c>
      <c r="S868" s="6">
        <f t="shared" si="138"/>
        <v>0</v>
      </c>
      <c r="T868" s="6">
        <f t="shared" si="137"/>
        <v>0</v>
      </c>
      <c r="U868" s="6">
        <f t="shared" si="137"/>
        <v>0</v>
      </c>
      <c r="V868" s="6">
        <f t="shared" si="137"/>
        <v>0</v>
      </c>
      <c r="W868" s="6">
        <f t="shared" si="137"/>
        <v>0</v>
      </c>
    </row>
    <row r="869" spans="1:23">
      <c r="A869" s="5">
        <f t="shared" si="134"/>
        <v>0.86000000000000065</v>
      </c>
      <c r="B869" s="10">
        <f t="shared" si="133"/>
        <v>-3.8497541775561426E-35</v>
      </c>
      <c r="D869" s="6">
        <f t="shared" si="138"/>
        <v>-3.8497541775561426E-35</v>
      </c>
      <c r="E869" s="6">
        <f t="shared" si="138"/>
        <v>-5.6501312306068728E-161</v>
      </c>
      <c r="F869" s="6">
        <f t="shared" si="138"/>
        <v>0</v>
      </c>
      <c r="G869" s="6">
        <f t="shared" si="138"/>
        <v>0</v>
      </c>
      <c r="H869" s="6">
        <f t="shared" si="138"/>
        <v>0</v>
      </c>
      <c r="I869" s="6">
        <f t="shared" si="138"/>
        <v>0</v>
      </c>
      <c r="J869" s="6">
        <f t="shared" si="138"/>
        <v>0</v>
      </c>
      <c r="K869" s="6">
        <f t="shared" si="138"/>
        <v>0</v>
      </c>
      <c r="L869" s="6">
        <f t="shared" si="138"/>
        <v>0</v>
      </c>
      <c r="M869" s="6">
        <f t="shared" si="138"/>
        <v>0</v>
      </c>
      <c r="N869" s="6">
        <f t="shared" si="138"/>
        <v>0</v>
      </c>
      <c r="O869" s="6">
        <f t="shared" si="138"/>
        <v>0</v>
      </c>
      <c r="P869" s="6">
        <f t="shared" si="138"/>
        <v>0</v>
      </c>
      <c r="Q869" s="6">
        <f t="shared" si="138"/>
        <v>0</v>
      </c>
      <c r="R869" s="6">
        <f t="shared" si="138"/>
        <v>0</v>
      </c>
      <c r="S869" s="6">
        <f t="shared" si="138"/>
        <v>0</v>
      </c>
      <c r="T869" s="6">
        <f t="shared" si="137"/>
        <v>0</v>
      </c>
      <c r="U869" s="6">
        <f t="shared" si="137"/>
        <v>0</v>
      </c>
      <c r="V869" s="6">
        <f t="shared" si="137"/>
        <v>0</v>
      </c>
      <c r="W869" s="6">
        <f t="shared" si="137"/>
        <v>0</v>
      </c>
    </row>
    <row r="870" spans="1:23">
      <c r="A870" s="5">
        <f t="shared" si="134"/>
        <v>0.86100000000000065</v>
      </c>
      <c r="B870" s="10">
        <f t="shared" si="133"/>
        <v>-2.6339240585801884E-35</v>
      </c>
      <c r="D870" s="6">
        <f t="shared" si="138"/>
        <v>-2.6339240585801884E-35</v>
      </c>
      <c r="E870" s="6">
        <f t="shared" si="138"/>
        <v>-1.189996422565448E-161</v>
      </c>
      <c r="F870" s="6">
        <f t="shared" si="138"/>
        <v>0</v>
      </c>
      <c r="G870" s="6">
        <f t="shared" si="138"/>
        <v>0</v>
      </c>
      <c r="H870" s="6">
        <f t="shared" si="138"/>
        <v>0</v>
      </c>
      <c r="I870" s="6">
        <f t="shared" si="138"/>
        <v>0</v>
      </c>
      <c r="J870" s="6">
        <f t="shared" si="138"/>
        <v>0</v>
      </c>
      <c r="K870" s="6">
        <f t="shared" si="138"/>
        <v>0</v>
      </c>
      <c r="L870" s="6">
        <f t="shared" si="138"/>
        <v>0</v>
      </c>
      <c r="M870" s="6">
        <f t="shared" si="138"/>
        <v>0</v>
      </c>
      <c r="N870" s="6">
        <f t="shared" si="138"/>
        <v>0</v>
      </c>
      <c r="O870" s="6">
        <f t="shared" si="138"/>
        <v>0</v>
      </c>
      <c r="P870" s="6">
        <f t="shared" si="138"/>
        <v>0</v>
      </c>
      <c r="Q870" s="6">
        <f t="shared" si="138"/>
        <v>0</v>
      </c>
      <c r="R870" s="6">
        <f t="shared" si="138"/>
        <v>0</v>
      </c>
      <c r="S870" s="6">
        <f t="shared" si="138"/>
        <v>0</v>
      </c>
      <c r="T870" s="6">
        <f t="shared" si="137"/>
        <v>0</v>
      </c>
      <c r="U870" s="6">
        <f t="shared" si="137"/>
        <v>0</v>
      </c>
      <c r="V870" s="6">
        <f t="shared" si="137"/>
        <v>0</v>
      </c>
      <c r="W870" s="6">
        <f t="shared" si="137"/>
        <v>0</v>
      </c>
    </row>
    <row r="871" spans="1:23">
      <c r="A871" s="5">
        <f t="shared" si="134"/>
        <v>0.86200000000000065</v>
      </c>
      <c r="B871" s="10">
        <f t="shared" si="133"/>
        <v>-1.7992424023566591E-35</v>
      </c>
      <c r="D871" s="6">
        <f t="shared" si="138"/>
        <v>-1.7992424023566591E-35</v>
      </c>
      <c r="E871" s="6">
        <f t="shared" si="138"/>
        <v>-2.4905687994131992E-162</v>
      </c>
      <c r="F871" s="6">
        <f t="shared" si="138"/>
        <v>0</v>
      </c>
      <c r="G871" s="6">
        <f t="shared" si="138"/>
        <v>0</v>
      </c>
      <c r="H871" s="6">
        <f t="shared" si="138"/>
        <v>0</v>
      </c>
      <c r="I871" s="6">
        <f t="shared" si="138"/>
        <v>0</v>
      </c>
      <c r="J871" s="6">
        <f t="shared" si="138"/>
        <v>0</v>
      </c>
      <c r="K871" s="6">
        <f t="shared" si="138"/>
        <v>0</v>
      </c>
      <c r="L871" s="6">
        <f t="shared" si="138"/>
        <v>0</v>
      </c>
      <c r="M871" s="6">
        <f t="shared" si="138"/>
        <v>0</v>
      </c>
      <c r="N871" s="6">
        <f t="shared" si="138"/>
        <v>0</v>
      </c>
      <c r="O871" s="6">
        <f t="shared" si="138"/>
        <v>0</v>
      </c>
      <c r="P871" s="6">
        <f t="shared" si="138"/>
        <v>0</v>
      </c>
      <c r="Q871" s="6">
        <f t="shared" si="138"/>
        <v>0</v>
      </c>
      <c r="R871" s="6">
        <f t="shared" si="138"/>
        <v>0</v>
      </c>
      <c r="S871" s="6">
        <f t="shared" si="138"/>
        <v>0</v>
      </c>
      <c r="T871" s="6">
        <f t="shared" si="137"/>
        <v>0</v>
      </c>
      <c r="U871" s="6">
        <f t="shared" si="137"/>
        <v>0</v>
      </c>
      <c r="V871" s="6">
        <f t="shared" si="137"/>
        <v>0</v>
      </c>
      <c r="W871" s="6">
        <f t="shared" si="137"/>
        <v>0</v>
      </c>
    </row>
    <row r="872" spans="1:23">
      <c r="A872" s="5">
        <f t="shared" si="134"/>
        <v>0.86300000000000066</v>
      </c>
      <c r="B872" s="10">
        <f t="shared" si="133"/>
        <v>-1.2271270944767253E-35</v>
      </c>
      <c r="D872" s="6">
        <f t="shared" si="138"/>
        <v>-1.2271270944767253E-35</v>
      </c>
      <c r="E872" s="6">
        <f t="shared" si="138"/>
        <v>-5.1797194635757026E-163</v>
      </c>
      <c r="F872" s="6">
        <f t="shared" si="138"/>
        <v>0</v>
      </c>
      <c r="G872" s="6">
        <f t="shared" si="138"/>
        <v>0</v>
      </c>
      <c r="H872" s="6">
        <f t="shared" si="138"/>
        <v>0</v>
      </c>
      <c r="I872" s="6">
        <f t="shared" si="138"/>
        <v>0</v>
      </c>
      <c r="J872" s="6">
        <f t="shared" si="138"/>
        <v>0</v>
      </c>
      <c r="K872" s="6">
        <f t="shared" si="138"/>
        <v>0</v>
      </c>
      <c r="L872" s="6">
        <f t="shared" si="138"/>
        <v>0</v>
      </c>
      <c r="M872" s="6">
        <f t="shared" si="138"/>
        <v>0</v>
      </c>
      <c r="N872" s="6">
        <f t="shared" si="138"/>
        <v>0</v>
      </c>
      <c r="O872" s="6">
        <f t="shared" si="138"/>
        <v>0</v>
      </c>
      <c r="P872" s="6">
        <f t="shared" si="138"/>
        <v>0</v>
      </c>
      <c r="Q872" s="6">
        <f t="shared" si="138"/>
        <v>0</v>
      </c>
      <c r="R872" s="6">
        <f t="shared" si="138"/>
        <v>0</v>
      </c>
      <c r="S872" s="6">
        <f t="shared" si="138"/>
        <v>0</v>
      </c>
      <c r="T872" s="6">
        <f t="shared" si="137"/>
        <v>0</v>
      </c>
      <c r="U872" s="6">
        <f t="shared" si="137"/>
        <v>0</v>
      </c>
      <c r="V872" s="6">
        <f t="shared" si="137"/>
        <v>0</v>
      </c>
      <c r="W872" s="6">
        <f t="shared" si="137"/>
        <v>0</v>
      </c>
    </row>
    <row r="873" spans="1:23">
      <c r="A873" s="5">
        <f t="shared" si="134"/>
        <v>0.86400000000000066</v>
      </c>
      <c r="B873" s="10">
        <f t="shared" si="133"/>
        <v>-8.3560321666929117E-36</v>
      </c>
      <c r="D873" s="6">
        <f t="shared" si="138"/>
        <v>-8.3560321666929117E-36</v>
      </c>
      <c r="E873" s="6">
        <f t="shared" si="138"/>
        <v>-1.0704286890898354E-163</v>
      </c>
      <c r="F873" s="6">
        <f t="shared" si="138"/>
        <v>0</v>
      </c>
      <c r="G873" s="6">
        <f t="shared" si="138"/>
        <v>0</v>
      </c>
      <c r="H873" s="6">
        <f t="shared" si="138"/>
        <v>0</v>
      </c>
      <c r="I873" s="6">
        <f t="shared" si="138"/>
        <v>0</v>
      </c>
      <c r="J873" s="6">
        <f t="shared" si="138"/>
        <v>0</v>
      </c>
      <c r="K873" s="6">
        <f t="shared" si="138"/>
        <v>0</v>
      </c>
      <c r="L873" s="6">
        <f t="shared" si="138"/>
        <v>0</v>
      </c>
      <c r="M873" s="6">
        <f t="shared" si="138"/>
        <v>0</v>
      </c>
      <c r="N873" s="6">
        <f t="shared" si="138"/>
        <v>0</v>
      </c>
      <c r="O873" s="6">
        <f t="shared" si="138"/>
        <v>0</v>
      </c>
      <c r="P873" s="6">
        <f t="shared" si="138"/>
        <v>0</v>
      </c>
      <c r="Q873" s="6">
        <f t="shared" si="138"/>
        <v>0</v>
      </c>
      <c r="R873" s="6">
        <f t="shared" si="138"/>
        <v>0</v>
      </c>
      <c r="S873" s="6">
        <f t="shared" si="138"/>
        <v>0</v>
      </c>
      <c r="T873" s="6">
        <f t="shared" si="137"/>
        <v>0</v>
      </c>
      <c r="U873" s="6">
        <f t="shared" si="137"/>
        <v>0</v>
      </c>
      <c r="V873" s="6">
        <f t="shared" si="137"/>
        <v>0</v>
      </c>
      <c r="W873" s="6">
        <f t="shared" si="137"/>
        <v>0</v>
      </c>
    </row>
    <row r="874" spans="1:23">
      <c r="A874" s="5">
        <f t="shared" si="134"/>
        <v>0.86500000000000066</v>
      </c>
      <c r="B874" s="10">
        <f t="shared" si="133"/>
        <v>-5.6809189160015084E-36</v>
      </c>
      <c r="D874" s="6">
        <f t="shared" si="138"/>
        <v>-5.6809189160015084E-36</v>
      </c>
      <c r="E874" s="6">
        <f t="shared" si="138"/>
        <v>-2.1980724428023539E-164</v>
      </c>
      <c r="F874" s="6">
        <f t="shared" si="138"/>
        <v>0</v>
      </c>
      <c r="G874" s="6">
        <f t="shared" si="138"/>
        <v>0</v>
      </c>
      <c r="H874" s="6">
        <f t="shared" si="138"/>
        <v>0</v>
      </c>
      <c r="I874" s="6">
        <f t="shared" si="138"/>
        <v>0</v>
      </c>
      <c r="J874" s="6">
        <f t="shared" si="138"/>
        <v>0</v>
      </c>
      <c r="K874" s="6">
        <f t="shared" si="138"/>
        <v>0</v>
      </c>
      <c r="L874" s="6">
        <f t="shared" si="138"/>
        <v>0</v>
      </c>
      <c r="M874" s="6">
        <f t="shared" si="138"/>
        <v>0</v>
      </c>
      <c r="N874" s="6">
        <f t="shared" si="138"/>
        <v>0</v>
      </c>
      <c r="O874" s="6">
        <f t="shared" si="138"/>
        <v>0</v>
      </c>
      <c r="P874" s="6">
        <f t="shared" si="138"/>
        <v>0</v>
      </c>
      <c r="Q874" s="6">
        <f t="shared" si="138"/>
        <v>0</v>
      </c>
      <c r="R874" s="6">
        <f t="shared" si="138"/>
        <v>0</v>
      </c>
      <c r="S874" s="6">
        <f t="shared" si="138"/>
        <v>0</v>
      </c>
      <c r="T874" s="6">
        <f t="shared" si="137"/>
        <v>0</v>
      </c>
      <c r="U874" s="6">
        <f t="shared" si="137"/>
        <v>0</v>
      </c>
      <c r="V874" s="6">
        <f t="shared" si="137"/>
        <v>0</v>
      </c>
      <c r="W874" s="6">
        <f t="shared" si="137"/>
        <v>0</v>
      </c>
    </row>
    <row r="875" spans="1:23">
      <c r="A875" s="5">
        <f t="shared" si="134"/>
        <v>0.86600000000000066</v>
      </c>
      <c r="B875" s="10">
        <f t="shared" si="133"/>
        <v>-3.8560462669254671E-36</v>
      </c>
      <c r="D875" s="6">
        <f t="shared" si="138"/>
        <v>-3.8560462669254671E-36</v>
      </c>
      <c r="E875" s="6">
        <f t="shared" si="138"/>
        <v>-4.4848500992432133E-165</v>
      </c>
      <c r="F875" s="6">
        <f t="shared" si="138"/>
        <v>0</v>
      </c>
      <c r="G875" s="6">
        <f t="shared" si="138"/>
        <v>0</v>
      </c>
      <c r="H875" s="6">
        <f t="shared" si="138"/>
        <v>0</v>
      </c>
      <c r="I875" s="6">
        <f t="shared" si="138"/>
        <v>0</v>
      </c>
      <c r="J875" s="6">
        <f t="shared" si="138"/>
        <v>0</v>
      </c>
      <c r="K875" s="6">
        <f t="shared" si="138"/>
        <v>0</v>
      </c>
      <c r="L875" s="6">
        <f t="shared" si="138"/>
        <v>0</v>
      </c>
      <c r="M875" s="6">
        <f t="shared" si="138"/>
        <v>0</v>
      </c>
      <c r="N875" s="6">
        <f t="shared" si="138"/>
        <v>0</v>
      </c>
      <c r="O875" s="6">
        <f t="shared" si="138"/>
        <v>0</v>
      </c>
      <c r="P875" s="6">
        <f t="shared" si="138"/>
        <v>0</v>
      </c>
      <c r="Q875" s="6">
        <f t="shared" si="138"/>
        <v>0</v>
      </c>
      <c r="R875" s="6">
        <f t="shared" si="138"/>
        <v>0</v>
      </c>
      <c r="S875" s="6">
        <f t="shared" si="138"/>
        <v>0</v>
      </c>
      <c r="T875" s="6">
        <f t="shared" si="137"/>
        <v>0</v>
      </c>
      <c r="U875" s="6">
        <f t="shared" si="137"/>
        <v>0</v>
      </c>
      <c r="V875" s="6">
        <f t="shared" si="137"/>
        <v>0</v>
      </c>
      <c r="W875" s="6">
        <f t="shared" si="137"/>
        <v>0</v>
      </c>
    </row>
    <row r="876" spans="1:23">
      <c r="A876" s="5">
        <f t="shared" si="134"/>
        <v>0.86700000000000066</v>
      </c>
      <c r="B876" s="10">
        <f t="shared" si="133"/>
        <v>-2.6131735704624701E-36</v>
      </c>
      <c r="D876" s="6">
        <f t="shared" si="138"/>
        <v>-2.6131735704624701E-36</v>
      </c>
      <c r="E876" s="6">
        <f t="shared" si="138"/>
        <v>-9.0921040295497948E-166</v>
      </c>
      <c r="F876" s="6">
        <f t="shared" si="138"/>
        <v>0</v>
      </c>
      <c r="G876" s="6">
        <f t="shared" si="138"/>
        <v>0</v>
      </c>
      <c r="H876" s="6">
        <f t="shared" si="138"/>
        <v>0</v>
      </c>
      <c r="I876" s="6">
        <f t="shared" si="138"/>
        <v>0</v>
      </c>
      <c r="J876" s="6">
        <f t="shared" si="138"/>
        <v>0</v>
      </c>
      <c r="K876" s="6">
        <f t="shared" si="138"/>
        <v>0</v>
      </c>
      <c r="L876" s="6">
        <f t="shared" si="138"/>
        <v>0</v>
      </c>
      <c r="M876" s="6">
        <f t="shared" si="138"/>
        <v>0</v>
      </c>
      <c r="N876" s="6">
        <f t="shared" si="138"/>
        <v>0</v>
      </c>
      <c r="O876" s="6">
        <f t="shared" si="138"/>
        <v>0</v>
      </c>
      <c r="P876" s="6">
        <f t="shared" si="138"/>
        <v>0</v>
      </c>
      <c r="Q876" s="6">
        <f t="shared" si="138"/>
        <v>0</v>
      </c>
      <c r="R876" s="6">
        <f t="shared" si="138"/>
        <v>0</v>
      </c>
      <c r="S876" s="6">
        <f t="shared" si="138"/>
        <v>0</v>
      </c>
      <c r="T876" s="6">
        <f t="shared" si="137"/>
        <v>0</v>
      </c>
      <c r="U876" s="6">
        <f t="shared" si="137"/>
        <v>0</v>
      </c>
      <c r="V876" s="6">
        <f t="shared" si="137"/>
        <v>0</v>
      </c>
      <c r="W876" s="6">
        <f t="shared" si="137"/>
        <v>0</v>
      </c>
    </row>
    <row r="877" spans="1:23">
      <c r="A877" s="5">
        <f t="shared" si="134"/>
        <v>0.86800000000000066</v>
      </c>
      <c r="B877" s="10">
        <f t="shared" si="133"/>
        <v>-1.7680472195471882E-36</v>
      </c>
      <c r="D877" s="6">
        <f t="shared" si="138"/>
        <v>-1.7680472195471882E-36</v>
      </c>
      <c r="E877" s="6">
        <f t="shared" si="138"/>
        <v>-1.8313873701847338E-166</v>
      </c>
      <c r="F877" s="6">
        <f t="shared" si="138"/>
        <v>0</v>
      </c>
      <c r="G877" s="6">
        <f t="shared" si="138"/>
        <v>0</v>
      </c>
      <c r="H877" s="6">
        <f t="shared" si="138"/>
        <v>0</v>
      </c>
      <c r="I877" s="6">
        <f t="shared" si="138"/>
        <v>0</v>
      </c>
      <c r="J877" s="6">
        <f t="shared" si="138"/>
        <v>0</v>
      </c>
      <c r="K877" s="6">
        <f t="shared" si="138"/>
        <v>0</v>
      </c>
      <c r="L877" s="6">
        <f t="shared" si="138"/>
        <v>0</v>
      </c>
      <c r="M877" s="6">
        <f t="shared" si="138"/>
        <v>0</v>
      </c>
      <c r="N877" s="6">
        <f t="shared" si="138"/>
        <v>0</v>
      </c>
      <c r="O877" s="6">
        <f t="shared" si="138"/>
        <v>0</v>
      </c>
      <c r="P877" s="6">
        <f t="shared" si="138"/>
        <v>0</v>
      </c>
      <c r="Q877" s="6">
        <f t="shared" si="138"/>
        <v>0</v>
      </c>
      <c r="R877" s="6">
        <f t="shared" si="138"/>
        <v>0</v>
      </c>
      <c r="S877" s="6">
        <f t="shared" si="138"/>
        <v>0</v>
      </c>
      <c r="T877" s="6">
        <f t="shared" si="137"/>
        <v>0</v>
      </c>
      <c r="U877" s="6">
        <f t="shared" si="137"/>
        <v>0</v>
      </c>
      <c r="V877" s="6">
        <f t="shared" si="137"/>
        <v>0</v>
      </c>
      <c r="W877" s="6">
        <f t="shared" si="137"/>
        <v>0</v>
      </c>
    </row>
    <row r="878" spans="1:23">
      <c r="A878" s="5">
        <f t="shared" si="134"/>
        <v>0.86900000000000066</v>
      </c>
      <c r="B878" s="10">
        <f t="shared" si="133"/>
        <v>-1.1943077174189555E-36</v>
      </c>
      <c r="D878" s="6">
        <f t="shared" si="138"/>
        <v>-1.1943077174189555E-36</v>
      </c>
      <c r="E878" s="6">
        <f t="shared" si="138"/>
        <v>-3.665085946648062E-167</v>
      </c>
      <c r="F878" s="6">
        <f t="shared" si="138"/>
        <v>0</v>
      </c>
      <c r="G878" s="6">
        <f t="shared" si="138"/>
        <v>0</v>
      </c>
      <c r="H878" s="6">
        <f t="shared" si="138"/>
        <v>0</v>
      </c>
      <c r="I878" s="6">
        <f t="shared" si="138"/>
        <v>0</v>
      </c>
      <c r="J878" s="6">
        <f t="shared" si="138"/>
        <v>0</v>
      </c>
      <c r="K878" s="6">
        <f t="shared" si="138"/>
        <v>0</v>
      </c>
      <c r="L878" s="6">
        <f t="shared" si="138"/>
        <v>0</v>
      </c>
      <c r="M878" s="6">
        <f t="shared" si="138"/>
        <v>0</v>
      </c>
      <c r="N878" s="6">
        <f t="shared" si="138"/>
        <v>0</v>
      </c>
      <c r="O878" s="6">
        <f t="shared" si="138"/>
        <v>0</v>
      </c>
      <c r="P878" s="6">
        <f t="shared" si="138"/>
        <v>0</v>
      </c>
      <c r="Q878" s="6">
        <f t="shared" si="138"/>
        <v>0</v>
      </c>
      <c r="R878" s="6">
        <f t="shared" si="138"/>
        <v>0</v>
      </c>
      <c r="S878" s="6">
        <f t="shared" si="138"/>
        <v>0</v>
      </c>
      <c r="T878" s="6">
        <f t="shared" si="137"/>
        <v>0</v>
      </c>
      <c r="U878" s="6">
        <f t="shared" si="137"/>
        <v>0</v>
      </c>
      <c r="V878" s="6">
        <f t="shared" si="137"/>
        <v>0</v>
      </c>
      <c r="W878" s="6">
        <f t="shared" si="137"/>
        <v>0</v>
      </c>
    </row>
    <row r="879" spans="1:23">
      <c r="A879" s="5">
        <f t="shared" si="134"/>
        <v>0.87000000000000066</v>
      </c>
      <c r="B879" s="10">
        <f t="shared" si="133"/>
        <v>-8.054388576990761E-37</v>
      </c>
      <c r="D879" s="6">
        <f t="shared" si="138"/>
        <v>-8.054388576990761E-37</v>
      </c>
      <c r="E879" s="6">
        <f t="shared" si="138"/>
        <v>-7.2872718693581547E-168</v>
      </c>
      <c r="F879" s="6">
        <f t="shared" si="138"/>
        <v>0</v>
      </c>
      <c r="G879" s="6">
        <f t="shared" si="138"/>
        <v>0</v>
      </c>
      <c r="H879" s="6">
        <f t="shared" si="138"/>
        <v>0</v>
      </c>
      <c r="I879" s="6">
        <f t="shared" si="138"/>
        <v>0</v>
      </c>
      <c r="J879" s="6">
        <f t="shared" si="138"/>
        <v>0</v>
      </c>
      <c r="K879" s="6">
        <f t="shared" si="138"/>
        <v>0</v>
      </c>
      <c r="L879" s="6">
        <f t="shared" si="138"/>
        <v>0</v>
      </c>
      <c r="M879" s="6">
        <f t="shared" si="138"/>
        <v>0</v>
      </c>
      <c r="N879" s="6">
        <f t="shared" si="138"/>
        <v>0</v>
      </c>
      <c r="O879" s="6">
        <f t="shared" si="138"/>
        <v>0</v>
      </c>
      <c r="P879" s="6">
        <f t="shared" si="138"/>
        <v>0</v>
      </c>
      <c r="Q879" s="6">
        <f t="shared" si="138"/>
        <v>0</v>
      </c>
      <c r="R879" s="6">
        <f t="shared" si="138"/>
        <v>0</v>
      </c>
      <c r="S879" s="6">
        <f t="shared" si="138"/>
        <v>0</v>
      </c>
      <c r="T879" s="6">
        <f t="shared" si="137"/>
        <v>0</v>
      </c>
      <c r="U879" s="6">
        <f t="shared" si="137"/>
        <v>0</v>
      </c>
      <c r="V879" s="6">
        <f t="shared" si="137"/>
        <v>0</v>
      </c>
      <c r="W879" s="6">
        <f t="shared" si="137"/>
        <v>0</v>
      </c>
    </row>
    <row r="880" spans="1:23">
      <c r="A880" s="5">
        <f t="shared" si="134"/>
        <v>0.87100000000000066</v>
      </c>
      <c r="B880" s="10">
        <f t="shared" si="133"/>
        <v>-5.4230055622551593E-37</v>
      </c>
      <c r="D880" s="6">
        <f t="shared" si="138"/>
        <v>-5.4230055622551593E-37</v>
      </c>
      <c r="E880" s="6">
        <f t="shared" si="138"/>
        <v>-1.4394988652048304E-168</v>
      </c>
      <c r="F880" s="6">
        <f t="shared" si="138"/>
        <v>0</v>
      </c>
      <c r="G880" s="6">
        <f t="shared" si="138"/>
        <v>0</v>
      </c>
      <c r="H880" s="6">
        <f t="shared" si="138"/>
        <v>0</v>
      </c>
      <c r="I880" s="6">
        <f t="shared" si="138"/>
        <v>0</v>
      </c>
      <c r="J880" s="6">
        <f t="shared" si="138"/>
        <v>0</v>
      </c>
      <c r="K880" s="6">
        <f t="shared" si="138"/>
        <v>0</v>
      </c>
      <c r="L880" s="6">
        <f t="shared" si="138"/>
        <v>0</v>
      </c>
      <c r="M880" s="6">
        <f t="shared" si="138"/>
        <v>0</v>
      </c>
      <c r="N880" s="6">
        <f t="shared" si="138"/>
        <v>0</v>
      </c>
      <c r="O880" s="6">
        <f t="shared" si="138"/>
        <v>0</v>
      </c>
      <c r="P880" s="6">
        <f t="shared" si="138"/>
        <v>0</v>
      </c>
      <c r="Q880" s="6">
        <f t="shared" si="138"/>
        <v>0</v>
      </c>
      <c r="R880" s="6">
        <f t="shared" si="138"/>
        <v>0</v>
      </c>
      <c r="S880" s="6">
        <f t="shared" si="138"/>
        <v>0</v>
      </c>
      <c r="T880" s="6">
        <f t="shared" si="137"/>
        <v>0</v>
      </c>
      <c r="U880" s="6">
        <f t="shared" si="137"/>
        <v>0</v>
      </c>
      <c r="V880" s="6">
        <f t="shared" si="137"/>
        <v>0</v>
      </c>
      <c r="W880" s="6">
        <f t="shared" si="137"/>
        <v>0</v>
      </c>
    </row>
    <row r="881" spans="1:23">
      <c r="A881" s="5">
        <f t="shared" si="134"/>
        <v>0.87200000000000066</v>
      </c>
      <c r="B881" s="10">
        <f t="shared" si="133"/>
        <v>-3.6453213196054658E-37</v>
      </c>
      <c r="D881" s="6">
        <f t="shared" si="138"/>
        <v>-3.6453213196054658E-37</v>
      </c>
      <c r="E881" s="6">
        <f t="shared" si="138"/>
        <v>-2.8249571663694216E-169</v>
      </c>
      <c r="F881" s="6">
        <f t="shared" si="138"/>
        <v>0</v>
      </c>
      <c r="G881" s="6">
        <f t="shared" si="138"/>
        <v>0</v>
      </c>
      <c r="H881" s="6">
        <f t="shared" si="138"/>
        <v>0</v>
      </c>
      <c r="I881" s="6">
        <f t="shared" si="138"/>
        <v>0</v>
      </c>
      <c r="J881" s="6">
        <f t="shared" si="138"/>
        <v>0</v>
      </c>
      <c r="K881" s="6">
        <f t="shared" si="138"/>
        <v>0</v>
      </c>
      <c r="L881" s="6">
        <f t="shared" si="138"/>
        <v>0</v>
      </c>
      <c r="M881" s="6">
        <f t="shared" si="138"/>
        <v>0</v>
      </c>
      <c r="N881" s="6">
        <f t="shared" si="138"/>
        <v>0</v>
      </c>
      <c r="O881" s="6">
        <f t="shared" si="138"/>
        <v>0</v>
      </c>
      <c r="P881" s="6">
        <f t="shared" si="138"/>
        <v>0</v>
      </c>
      <c r="Q881" s="6">
        <f t="shared" si="138"/>
        <v>0</v>
      </c>
      <c r="R881" s="6">
        <f t="shared" si="138"/>
        <v>0</v>
      </c>
      <c r="S881" s="6">
        <f t="shared" si="138"/>
        <v>0</v>
      </c>
      <c r="T881" s="6">
        <f t="shared" si="137"/>
        <v>0</v>
      </c>
      <c r="U881" s="6">
        <f t="shared" si="137"/>
        <v>0</v>
      </c>
      <c r="V881" s="6">
        <f t="shared" si="137"/>
        <v>0</v>
      </c>
      <c r="W881" s="6">
        <f t="shared" si="137"/>
        <v>0</v>
      </c>
    </row>
    <row r="882" spans="1:23">
      <c r="A882" s="5">
        <f t="shared" si="134"/>
        <v>0.87300000000000066</v>
      </c>
      <c r="B882" s="10">
        <f t="shared" si="133"/>
        <v>-2.4463411724519385E-37</v>
      </c>
      <c r="D882" s="6">
        <f t="shared" si="138"/>
        <v>-2.4463411724519385E-37</v>
      </c>
      <c r="E882" s="6">
        <f t="shared" si="138"/>
        <v>-5.5075086472524063E-170</v>
      </c>
      <c r="F882" s="6">
        <f t="shared" si="138"/>
        <v>0</v>
      </c>
      <c r="G882" s="6">
        <f t="shared" si="138"/>
        <v>0</v>
      </c>
      <c r="H882" s="6">
        <f t="shared" si="138"/>
        <v>0</v>
      </c>
      <c r="I882" s="6">
        <f t="shared" si="138"/>
        <v>0</v>
      </c>
      <c r="J882" s="6">
        <f t="shared" si="138"/>
        <v>0</v>
      </c>
      <c r="K882" s="6">
        <f t="shared" si="138"/>
        <v>0</v>
      </c>
      <c r="L882" s="6">
        <f t="shared" si="138"/>
        <v>0</v>
      </c>
      <c r="M882" s="6">
        <f t="shared" si="138"/>
        <v>0</v>
      </c>
      <c r="N882" s="6">
        <f t="shared" si="138"/>
        <v>0</v>
      </c>
      <c r="O882" s="6">
        <f t="shared" si="138"/>
        <v>0</v>
      </c>
      <c r="P882" s="6">
        <f t="shared" si="138"/>
        <v>0</v>
      </c>
      <c r="Q882" s="6">
        <f t="shared" si="138"/>
        <v>0</v>
      </c>
      <c r="R882" s="6">
        <f t="shared" si="138"/>
        <v>0</v>
      </c>
      <c r="S882" s="6">
        <f t="shared" si="138"/>
        <v>0</v>
      </c>
      <c r="T882" s="6">
        <f t="shared" si="137"/>
        <v>0</v>
      </c>
      <c r="U882" s="6">
        <f t="shared" si="137"/>
        <v>0</v>
      </c>
      <c r="V882" s="6">
        <f t="shared" si="137"/>
        <v>0</v>
      </c>
      <c r="W882" s="6">
        <f t="shared" si="137"/>
        <v>0</v>
      </c>
    </row>
    <row r="883" spans="1:23">
      <c r="A883" s="5">
        <f t="shared" si="134"/>
        <v>0.87400000000000067</v>
      </c>
      <c r="B883" s="10">
        <f t="shared" si="133"/>
        <v>-1.6390070264461822E-37</v>
      </c>
      <c r="D883" s="6">
        <f t="shared" si="138"/>
        <v>-1.6390070264461822E-37</v>
      </c>
      <c r="E883" s="6">
        <f t="shared" si="138"/>
        <v>-1.0666694016726682E-170</v>
      </c>
      <c r="F883" s="6">
        <f t="shared" si="138"/>
        <v>0</v>
      </c>
      <c r="G883" s="6">
        <f t="shared" si="138"/>
        <v>0</v>
      </c>
      <c r="H883" s="6">
        <f t="shared" si="138"/>
        <v>0</v>
      </c>
      <c r="I883" s="6">
        <f t="shared" si="138"/>
        <v>0</v>
      </c>
      <c r="J883" s="6">
        <f t="shared" si="138"/>
        <v>0</v>
      </c>
      <c r="K883" s="6">
        <f t="shared" si="138"/>
        <v>0</v>
      </c>
      <c r="L883" s="6">
        <f t="shared" si="138"/>
        <v>0</v>
      </c>
      <c r="M883" s="6">
        <f t="shared" si="138"/>
        <v>0</v>
      </c>
      <c r="N883" s="6">
        <f t="shared" si="138"/>
        <v>0</v>
      </c>
      <c r="O883" s="6">
        <f t="shared" si="138"/>
        <v>0</v>
      </c>
      <c r="P883" s="6">
        <f t="shared" si="138"/>
        <v>0</v>
      </c>
      <c r="Q883" s="6">
        <f t="shared" si="138"/>
        <v>0</v>
      </c>
      <c r="R883" s="6">
        <f t="shared" si="138"/>
        <v>0</v>
      </c>
      <c r="S883" s="6">
        <f t="shared" ref="S883:W898" si="139">EXP($A883-S$4*EXP(4*$A883))*(-64*S$4^3*EXP(12*$A883) +240*S$4^2*EXP(8*$A883)-120*S$4*EXP(4*$A883))</f>
        <v>0</v>
      </c>
      <c r="T883" s="6">
        <f t="shared" si="139"/>
        <v>0</v>
      </c>
      <c r="U883" s="6">
        <f t="shared" si="139"/>
        <v>0</v>
      </c>
      <c r="V883" s="6">
        <f t="shared" si="139"/>
        <v>0</v>
      </c>
      <c r="W883" s="6">
        <f t="shared" si="139"/>
        <v>0</v>
      </c>
    </row>
    <row r="884" spans="1:23">
      <c r="A884" s="5">
        <f t="shared" si="134"/>
        <v>0.87500000000000067</v>
      </c>
      <c r="B884" s="10">
        <f t="shared" si="133"/>
        <v>-1.0962871272406319E-37</v>
      </c>
      <c r="D884" s="6">
        <f t="shared" ref="D884:S899" si="140">EXP($A884-D$4*EXP(4*$A884))*(-64*D$4^3*EXP(12*$A884) +240*D$4^2*EXP(8*$A884)-120*D$4*EXP(4*$A884))</f>
        <v>-1.0962871272406319E-37</v>
      </c>
      <c r="E884" s="6">
        <f t="shared" si="140"/>
        <v>-2.052221902799854E-171</v>
      </c>
      <c r="F884" s="6">
        <f t="shared" si="140"/>
        <v>0</v>
      </c>
      <c r="G884" s="6">
        <f t="shared" si="140"/>
        <v>0</v>
      </c>
      <c r="H884" s="6">
        <f t="shared" si="140"/>
        <v>0</v>
      </c>
      <c r="I884" s="6">
        <f t="shared" si="140"/>
        <v>0</v>
      </c>
      <c r="J884" s="6">
        <f t="shared" si="140"/>
        <v>0</v>
      </c>
      <c r="K884" s="6">
        <f t="shared" si="140"/>
        <v>0</v>
      </c>
      <c r="L884" s="6">
        <f t="shared" si="140"/>
        <v>0</v>
      </c>
      <c r="M884" s="6">
        <f t="shared" si="140"/>
        <v>0</v>
      </c>
      <c r="N884" s="6">
        <f t="shared" si="140"/>
        <v>0</v>
      </c>
      <c r="O884" s="6">
        <f t="shared" si="140"/>
        <v>0</v>
      </c>
      <c r="P884" s="6">
        <f t="shared" si="140"/>
        <v>0</v>
      </c>
      <c r="Q884" s="6">
        <f t="shared" si="140"/>
        <v>0</v>
      </c>
      <c r="R884" s="6">
        <f t="shared" si="140"/>
        <v>0</v>
      </c>
      <c r="S884" s="6">
        <f t="shared" si="140"/>
        <v>0</v>
      </c>
      <c r="T884" s="6">
        <f t="shared" si="139"/>
        <v>0</v>
      </c>
      <c r="U884" s="6">
        <f t="shared" si="139"/>
        <v>0</v>
      </c>
      <c r="V884" s="6">
        <f t="shared" si="139"/>
        <v>0</v>
      </c>
      <c r="W884" s="6">
        <f t="shared" si="139"/>
        <v>0</v>
      </c>
    </row>
    <row r="885" spans="1:23">
      <c r="A885" s="5">
        <f t="shared" si="134"/>
        <v>0.87600000000000067</v>
      </c>
      <c r="B885" s="10">
        <f t="shared" si="133"/>
        <v>-7.3205656124390421E-38</v>
      </c>
      <c r="D885" s="6">
        <f t="shared" si="140"/>
        <v>-7.3205656124390421E-38</v>
      </c>
      <c r="E885" s="6">
        <f t="shared" si="140"/>
        <v>-3.9221760931815902E-172</v>
      </c>
      <c r="F885" s="6">
        <f t="shared" si="140"/>
        <v>0</v>
      </c>
      <c r="G885" s="6">
        <f t="shared" si="140"/>
        <v>0</v>
      </c>
      <c r="H885" s="6">
        <f t="shared" si="140"/>
        <v>0</v>
      </c>
      <c r="I885" s="6">
        <f t="shared" si="140"/>
        <v>0</v>
      </c>
      <c r="J885" s="6">
        <f t="shared" si="140"/>
        <v>0</v>
      </c>
      <c r="K885" s="6">
        <f t="shared" si="140"/>
        <v>0</v>
      </c>
      <c r="L885" s="6">
        <f t="shared" si="140"/>
        <v>0</v>
      </c>
      <c r="M885" s="6">
        <f t="shared" si="140"/>
        <v>0</v>
      </c>
      <c r="N885" s="6">
        <f t="shared" si="140"/>
        <v>0</v>
      </c>
      <c r="O885" s="6">
        <f t="shared" si="140"/>
        <v>0</v>
      </c>
      <c r="P885" s="6">
        <f t="shared" si="140"/>
        <v>0</v>
      </c>
      <c r="Q885" s="6">
        <f t="shared" si="140"/>
        <v>0</v>
      </c>
      <c r="R885" s="6">
        <f t="shared" si="140"/>
        <v>0</v>
      </c>
      <c r="S885" s="6">
        <f t="shared" si="140"/>
        <v>0</v>
      </c>
      <c r="T885" s="6">
        <f t="shared" si="139"/>
        <v>0</v>
      </c>
      <c r="U885" s="6">
        <f t="shared" si="139"/>
        <v>0</v>
      </c>
      <c r="V885" s="6">
        <f t="shared" si="139"/>
        <v>0</v>
      </c>
      <c r="W885" s="6">
        <f t="shared" si="139"/>
        <v>0</v>
      </c>
    </row>
    <row r="886" spans="1:23">
      <c r="A886" s="5">
        <f t="shared" si="134"/>
        <v>0.87700000000000067</v>
      </c>
      <c r="B886" s="10">
        <f t="shared" si="133"/>
        <v>-4.8802142384587764E-38</v>
      </c>
      <c r="D886" s="6">
        <f t="shared" si="140"/>
        <v>-4.8802142384587764E-38</v>
      </c>
      <c r="E886" s="6">
        <f t="shared" si="140"/>
        <v>-7.4460604396205661E-173</v>
      </c>
      <c r="F886" s="6">
        <f t="shared" si="140"/>
        <v>0</v>
      </c>
      <c r="G886" s="6">
        <f t="shared" si="140"/>
        <v>0</v>
      </c>
      <c r="H886" s="6">
        <f t="shared" si="140"/>
        <v>0</v>
      </c>
      <c r="I886" s="6">
        <f t="shared" si="140"/>
        <v>0</v>
      </c>
      <c r="J886" s="6">
        <f t="shared" si="140"/>
        <v>0</v>
      </c>
      <c r="K886" s="6">
        <f t="shared" si="140"/>
        <v>0</v>
      </c>
      <c r="L886" s="6">
        <f t="shared" si="140"/>
        <v>0</v>
      </c>
      <c r="M886" s="6">
        <f t="shared" si="140"/>
        <v>0</v>
      </c>
      <c r="N886" s="6">
        <f t="shared" si="140"/>
        <v>0</v>
      </c>
      <c r="O886" s="6">
        <f t="shared" si="140"/>
        <v>0</v>
      </c>
      <c r="P886" s="6">
        <f t="shared" si="140"/>
        <v>0</v>
      </c>
      <c r="Q886" s="6">
        <f t="shared" si="140"/>
        <v>0</v>
      </c>
      <c r="R886" s="6">
        <f t="shared" si="140"/>
        <v>0</v>
      </c>
      <c r="S886" s="6">
        <f t="shared" si="140"/>
        <v>0</v>
      </c>
      <c r="T886" s="6">
        <f t="shared" si="139"/>
        <v>0</v>
      </c>
      <c r="U886" s="6">
        <f t="shared" si="139"/>
        <v>0</v>
      </c>
      <c r="V886" s="6">
        <f t="shared" si="139"/>
        <v>0</v>
      </c>
      <c r="W886" s="6">
        <f t="shared" si="139"/>
        <v>0</v>
      </c>
    </row>
    <row r="887" spans="1:23">
      <c r="A887" s="5">
        <f t="shared" si="134"/>
        <v>0.87800000000000067</v>
      </c>
      <c r="B887" s="10">
        <f t="shared" si="133"/>
        <v>-3.2479112784046478E-38</v>
      </c>
      <c r="D887" s="6">
        <f t="shared" si="140"/>
        <v>-3.2479112784046478E-38</v>
      </c>
      <c r="E887" s="6">
        <f t="shared" si="140"/>
        <v>-1.4041421910143811E-173</v>
      </c>
      <c r="F887" s="6">
        <f t="shared" si="140"/>
        <v>0</v>
      </c>
      <c r="G887" s="6">
        <f t="shared" si="140"/>
        <v>0</v>
      </c>
      <c r="H887" s="6">
        <f t="shared" si="140"/>
        <v>0</v>
      </c>
      <c r="I887" s="6">
        <f t="shared" si="140"/>
        <v>0</v>
      </c>
      <c r="J887" s="6">
        <f t="shared" si="140"/>
        <v>0</v>
      </c>
      <c r="K887" s="6">
        <f t="shared" si="140"/>
        <v>0</v>
      </c>
      <c r="L887" s="6">
        <f t="shared" si="140"/>
        <v>0</v>
      </c>
      <c r="M887" s="6">
        <f t="shared" si="140"/>
        <v>0</v>
      </c>
      <c r="N887" s="6">
        <f t="shared" si="140"/>
        <v>0</v>
      </c>
      <c r="O887" s="6">
        <f t="shared" si="140"/>
        <v>0</v>
      </c>
      <c r="P887" s="6">
        <f t="shared" si="140"/>
        <v>0</v>
      </c>
      <c r="Q887" s="6">
        <f t="shared" si="140"/>
        <v>0</v>
      </c>
      <c r="R887" s="6">
        <f t="shared" si="140"/>
        <v>0</v>
      </c>
      <c r="S887" s="6">
        <f t="shared" si="140"/>
        <v>0</v>
      </c>
      <c r="T887" s="6">
        <f t="shared" si="139"/>
        <v>0</v>
      </c>
      <c r="U887" s="6">
        <f t="shared" si="139"/>
        <v>0</v>
      </c>
      <c r="V887" s="6">
        <f t="shared" si="139"/>
        <v>0</v>
      </c>
      <c r="W887" s="6">
        <f t="shared" si="139"/>
        <v>0</v>
      </c>
    </row>
    <row r="888" spans="1:23">
      <c r="A888" s="5">
        <f t="shared" si="134"/>
        <v>0.87900000000000067</v>
      </c>
      <c r="B888" s="10">
        <f t="shared" si="133"/>
        <v>-2.157930864790627E-38</v>
      </c>
      <c r="D888" s="6">
        <f t="shared" si="140"/>
        <v>-2.157930864790627E-38</v>
      </c>
      <c r="E888" s="6">
        <f t="shared" si="140"/>
        <v>-2.6300802587718661E-174</v>
      </c>
      <c r="F888" s="6">
        <f t="shared" si="140"/>
        <v>0</v>
      </c>
      <c r="G888" s="6">
        <f t="shared" si="140"/>
        <v>0</v>
      </c>
      <c r="H888" s="6">
        <f t="shared" si="140"/>
        <v>0</v>
      </c>
      <c r="I888" s="6">
        <f t="shared" si="140"/>
        <v>0</v>
      </c>
      <c r="J888" s="6">
        <f t="shared" si="140"/>
        <v>0</v>
      </c>
      <c r="K888" s="6">
        <f t="shared" si="140"/>
        <v>0</v>
      </c>
      <c r="L888" s="6">
        <f t="shared" si="140"/>
        <v>0</v>
      </c>
      <c r="M888" s="6">
        <f t="shared" si="140"/>
        <v>0</v>
      </c>
      <c r="N888" s="6">
        <f t="shared" si="140"/>
        <v>0</v>
      </c>
      <c r="O888" s="6">
        <f t="shared" si="140"/>
        <v>0</v>
      </c>
      <c r="P888" s="6">
        <f t="shared" si="140"/>
        <v>0</v>
      </c>
      <c r="Q888" s="6">
        <f t="shared" si="140"/>
        <v>0</v>
      </c>
      <c r="R888" s="6">
        <f t="shared" si="140"/>
        <v>0</v>
      </c>
      <c r="S888" s="6">
        <f t="shared" si="140"/>
        <v>0</v>
      </c>
      <c r="T888" s="6">
        <f t="shared" si="139"/>
        <v>0</v>
      </c>
      <c r="U888" s="6">
        <f t="shared" si="139"/>
        <v>0</v>
      </c>
      <c r="V888" s="6">
        <f t="shared" si="139"/>
        <v>0</v>
      </c>
      <c r="W888" s="6">
        <f t="shared" si="139"/>
        <v>0</v>
      </c>
    </row>
    <row r="889" spans="1:23">
      <c r="A889" s="5">
        <f t="shared" si="134"/>
        <v>0.88000000000000067</v>
      </c>
      <c r="B889" s="10">
        <f t="shared" si="133"/>
        <v>-1.431317775088047E-38</v>
      </c>
      <c r="D889" s="6">
        <f t="shared" si="140"/>
        <v>-1.431317775088047E-38</v>
      </c>
      <c r="E889" s="6">
        <f t="shared" si="140"/>
        <v>-4.8931504029303218E-175</v>
      </c>
      <c r="F889" s="6">
        <f t="shared" si="140"/>
        <v>0</v>
      </c>
      <c r="G889" s="6">
        <f t="shared" si="140"/>
        <v>0</v>
      </c>
      <c r="H889" s="6">
        <f t="shared" si="140"/>
        <v>0</v>
      </c>
      <c r="I889" s="6">
        <f t="shared" si="140"/>
        <v>0</v>
      </c>
      <c r="J889" s="6">
        <f t="shared" si="140"/>
        <v>0</v>
      </c>
      <c r="K889" s="6">
        <f t="shared" si="140"/>
        <v>0</v>
      </c>
      <c r="L889" s="6">
        <f t="shared" si="140"/>
        <v>0</v>
      </c>
      <c r="M889" s="6">
        <f t="shared" si="140"/>
        <v>0</v>
      </c>
      <c r="N889" s="6">
        <f t="shared" si="140"/>
        <v>0</v>
      </c>
      <c r="O889" s="6">
        <f t="shared" si="140"/>
        <v>0</v>
      </c>
      <c r="P889" s="6">
        <f t="shared" si="140"/>
        <v>0</v>
      </c>
      <c r="Q889" s="6">
        <f t="shared" si="140"/>
        <v>0</v>
      </c>
      <c r="R889" s="6">
        <f t="shared" si="140"/>
        <v>0</v>
      </c>
      <c r="S889" s="6">
        <f t="shared" si="140"/>
        <v>0</v>
      </c>
      <c r="T889" s="6">
        <f t="shared" si="139"/>
        <v>0</v>
      </c>
      <c r="U889" s="6">
        <f t="shared" si="139"/>
        <v>0</v>
      </c>
      <c r="V889" s="6">
        <f t="shared" si="139"/>
        <v>0</v>
      </c>
      <c r="W889" s="6">
        <f t="shared" si="139"/>
        <v>0</v>
      </c>
    </row>
    <row r="890" spans="1:23">
      <c r="A890" s="5">
        <f t="shared" si="134"/>
        <v>0.88100000000000067</v>
      </c>
      <c r="B890" s="10">
        <f t="shared" si="133"/>
        <v>-9.4775662302108918E-39</v>
      </c>
      <c r="D890" s="6">
        <f t="shared" si="140"/>
        <v>-9.4775662302108918E-39</v>
      </c>
      <c r="E890" s="6">
        <f t="shared" si="140"/>
        <v>-9.0418646837243241E-176</v>
      </c>
      <c r="F890" s="6">
        <f t="shared" si="140"/>
        <v>0</v>
      </c>
      <c r="G890" s="6">
        <f t="shared" si="140"/>
        <v>0</v>
      </c>
      <c r="H890" s="6">
        <f t="shared" si="140"/>
        <v>0</v>
      </c>
      <c r="I890" s="6">
        <f t="shared" si="140"/>
        <v>0</v>
      </c>
      <c r="J890" s="6">
        <f t="shared" si="140"/>
        <v>0</v>
      </c>
      <c r="K890" s="6">
        <f t="shared" si="140"/>
        <v>0</v>
      </c>
      <c r="L890" s="6">
        <f t="shared" si="140"/>
        <v>0</v>
      </c>
      <c r="M890" s="6">
        <f t="shared" si="140"/>
        <v>0</v>
      </c>
      <c r="N890" s="6">
        <f t="shared" si="140"/>
        <v>0</v>
      </c>
      <c r="O890" s="6">
        <f t="shared" si="140"/>
        <v>0</v>
      </c>
      <c r="P890" s="6">
        <f t="shared" si="140"/>
        <v>0</v>
      </c>
      <c r="Q890" s="6">
        <f t="shared" si="140"/>
        <v>0</v>
      </c>
      <c r="R890" s="6">
        <f t="shared" si="140"/>
        <v>0</v>
      </c>
      <c r="S890" s="6">
        <f t="shared" si="140"/>
        <v>0</v>
      </c>
      <c r="T890" s="6">
        <f t="shared" si="139"/>
        <v>0</v>
      </c>
      <c r="U890" s="6">
        <f t="shared" si="139"/>
        <v>0</v>
      </c>
      <c r="V890" s="6">
        <f t="shared" si="139"/>
        <v>0</v>
      </c>
      <c r="W890" s="6">
        <f t="shared" si="139"/>
        <v>0</v>
      </c>
    </row>
    <row r="891" spans="1:23">
      <c r="A891" s="5">
        <f t="shared" si="134"/>
        <v>0.88200000000000067</v>
      </c>
      <c r="B891" s="10">
        <f t="shared" si="133"/>
        <v>-6.2649392179093434E-39</v>
      </c>
      <c r="D891" s="6">
        <f t="shared" si="140"/>
        <v>-6.2649392179093434E-39</v>
      </c>
      <c r="E891" s="6">
        <f t="shared" si="140"/>
        <v>-1.6594550480361566E-176</v>
      </c>
      <c r="F891" s="6">
        <f t="shared" si="140"/>
        <v>0</v>
      </c>
      <c r="G891" s="6">
        <f t="shared" si="140"/>
        <v>0</v>
      </c>
      <c r="H891" s="6">
        <f t="shared" si="140"/>
        <v>0</v>
      </c>
      <c r="I891" s="6">
        <f t="shared" si="140"/>
        <v>0</v>
      </c>
      <c r="J891" s="6">
        <f t="shared" si="140"/>
        <v>0</v>
      </c>
      <c r="K891" s="6">
        <f t="shared" si="140"/>
        <v>0</v>
      </c>
      <c r="L891" s="6">
        <f t="shared" si="140"/>
        <v>0</v>
      </c>
      <c r="M891" s="6">
        <f t="shared" si="140"/>
        <v>0</v>
      </c>
      <c r="N891" s="6">
        <f t="shared" si="140"/>
        <v>0</v>
      </c>
      <c r="O891" s="6">
        <f t="shared" si="140"/>
        <v>0</v>
      </c>
      <c r="P891" s="6">
        <f t="shared" si="140"/>
        <v>0</v>
      </c>
      <c r="Q891" s="6">
        <f t="shared" si="140"/>
        <v>0</v>
      </c>
      <c r="R891" s="6">
        <f t="shared" si="140"/>
        <v>0</v>
      </c>
      <c r="S891" s="6">
        <f t="shared" si="140"/>
        <v>0</v>
      </c>
      <c r="T891" s="6">
        <f t="shared" si="139"/>
        <v>0</v>
      </c>
      <c r="U891" s="6">
        <f t="shared" si="139"/>
        <v>0</v>
      </c>
      <c r="V891" s="6">
        <f t="shared" si="139"/>
        <v>0</v>
      </c>
      <c r="W891" s="6">
        <f t="shared" si="139"/>
        <v>0</v>
      </c>
    </row>
    <row r="892" spans="1:23">
      <c r="A892" s="5">
        <f t="shared" si="134"/>
        <v>0.88300000000000067</v>
      </c>
      <c r="B892" s="10">
        <f t="shared" si="133"/>
        <v>-4.1342163432205591E-39</v>
      </c>
      <c r="D892" s="6">
        <f t="shared" si="140"/>
        <v>-4.1342163432205591E-39</v>
      </c>
      <c r="E892" s="6">
        <f t="shared" si="140"/>
        <v>-3.0248173946724315E-177</v>
      </c>
      <c r="F892" s="6">
        <f t="shared" si="140"/>
        <v>0</v>
      </c>
      <c r="G892" s="6">
        <f t="shared" si="140"/>
        <v>0</v>
      </c>
      <c r="H892" s="6">
        <f t="shared" si="140"/>
        <v>0</v>
      </c>
      <c r="I892" s="6">
        <f t="shared" si="140"/>
        <v>0</v>
      </c>
      <c r="J892" s="6">
        <f t="shared" si="140"/>
        <v>0</v>
      </c>
      <c r="K892" s="6">
        <f t="shared" si="140"/>
        <v>0</v>
      </c>
      <c r="L892" s="6">
        <f t="shared" si="140"/>
        <v>0</v>
      </c>
      <c r="M892" s="6">
        <f t="shared" si="140"/>
        <v>0</v>
      </c>
      <c r="N892" s="6">
        <f t="shared" si="140"/>
        <v>0</v>
      </c>
      <c r="O892" s="6">
        <f t="shared" si="140"/>
        <v>0</v>
      </c>
      <c r="P892" s="6">
        <f t="shared" si="140"/>
        <v>0</v>
      </c>
      <c r="Q892" s="6">
        <f t="shared" si="140"/>
        <v>0</v>
      </c>
      <c r="R892" s="6">
        <f t="shared" si="140"/>
        <v>0</v>
      </c>
      <c r="S892" s="6">
        <f t="shared" si="140"/>
        <v>0</v>
      </c>
      <c r="T892" s="6">
        <f t="shared" si="139"/>
        <v>0</v>
      </c>
      <c r="U892" s="6">
        <f t="shared" si="139"/>
        <v>0</v>
      </c>
      <c r="V892" s="6">
        <f t="shared" si="139"/>
        <v>0</v>
      </c>
      <c r="W892" s="6">
        <f t="shared" si="139"/>
        <v>0</v>
      </c>
    </row>
    <row r="893" spans="1:23">
      <c r="A893" s="5">
        <f t="shared" si="134"/>
        <v>0.88400000000000067</v>
      </c>
      <c r="B893" s="10">
        <f t="shared" si="133"/>
        <v>-2.7234716714852738E-39</v>
      </c>
      <c r="D893" s="6">
        <f t="shared" si="140"/>
        <v>-2.7234716714852738E-39</v>
      </c>
      <c r="E893" s="6">
        <f t="shared" si="140"/>
        <v>-5.4757938858986211E-178</v>
      </c>
      <c r="F893" s="6">
        <f t="shared" si="140"/>
        <v>0</v>
      </c>
      <c r="G893" s="6">
        <f t="shared" si="140"/>
        <v>0</v>
      </c>
      <c r="H893" s="6">
        <f t="shared" si="140"/>
        <v>0</v>
      </c>
      <c r="I893" s="6">
        <f t="shared" si="140"/>
        <v>0</v>
      </c>
      <c r="J893" s="6">
        <f t="shared" si="140"/>
        <v>0</v>
      </c>
      <c r="K893" s="6">
        <f t="shared" si="140"/>
        <v>0</v>
      </c>
      <c r="L893" s="6">
        <f t="shared" si="140"/>
        <v>0</v>
      </c>
      <c r="M893" s="6">
        <f t="shared" si="140"/>
        <v>0</v>
      </c>
      <c r="N893" s="6">
        <f t="shared" si="140"/>
        <v>0</v>
      </c>
      <c r="O893" s="6">
        <f t="shared" si="140"/>
        <v>0</v>
      </c>
      <c r="P893" s="6">
        <f t="shared" si="140"/>
        <v>0</v>
      </c>
      <c r="Q893" s="6">
        <f t="shared" si="140"/>
        <v>0</v>
      </c>
      <c r="R893" s="6">
        <f t="shared" si="140"/>
        <v>0</v>
      </c>
      <c r="S893" s="6">
        <f t="shared" si="140"/>
        <v>0</v>
      </c>
      <c r="T893" s="6">
        <f t="shared" si="139"/>
        <v>0</v>
      </c>
      <c r="U893" s="6">
        <f t="shared" si="139"/>
        <v>0</v>
      </c>
      <c r="V893" s="6">
        <f t="shared" si="139"/>
        <v>0</v>
      </c>
      <c r="W893" s="6">
        <f t="shared" si="139"/>
        <v>0</v>
      </c>
    </row>
    <row r="894" spans="1:23">
      <c r="A894" s="5">
        <f t="shared" si="134"/>
        <v>0.88500000000000068</v>
      </c>
      <c r="B894" s="10">
        <f t="shared" si="133"/>
        <v>-1.7910299967751943E-39</v>
      </c>
      <c r="D894" s="6">
        <f t="shared" si="140"/>
        <v>-1.7910299967751943E-39</v>
      </c>
      <c r="E894" s="6">
        <f t="shared" si="140"/>
        <v>-9.8445828487836467E-179</v>
      </c>
      <c r="F894" s="6">
        <f t="shared" si="140"/>
        <v>0</v>
      </c>
      <c r="G894" s="6">
        <f t="shared" si="140"/>
        <v>0</v>
      </c>
      <c r="H894" s="6">
        <f t="shared" si="140"/>
        <v>0</v>
      </c>
      <c r="I894" s="6">
        <f t="shared" si="140"/>
        <v>0</v>
      </c>
      <c r="J894" s="6">
        <f t="shared" si="140"/>
        <v>0</v>
      </c>
      <c r="K894" s="6">
        <f t="shared" si="140"/>
        <v>0</v>
      </c>
      <c r="L894" s="6">
        <f t="shared" si="140"/>
        <v>0</v>
      </c>
      <c r="M894" s="6">
        <f t="shared" si="140"/>
        <v>0</v>
      </c>
      <c r="N894" s="6">
        <f t="shared" si="140"/>
        <v>0</v>
      </c>
      <c r="O894" s="6">
        <f t="shared" si="140"/>
        <v>0</v>
      </c>
      <c r="P894" s="6">
        <f t="shared" si="140"/>
        <v>0</v>
      </c>
      <c r="Q894" s="6">
        <f t="shared" si="140"/>
        <v>0</v>
      </c>
      <c r="R894" s="6">
        <f t="shared" si="140"/>
        <v>0</v>
      </c>
      <c r="S894" s="6">
        <f t="shared" si="140"/>
        <v>0</v>
      </c>
      <c r="T894" s="6">
        <f t="shared" si="139"/>
        <v>0</v>
      </c>
      <c r="U894" s="6">
        <f t="shared" si="139"/>
        <v>0</v>
      </c>
      <c r="V894" s="6">
        <f t="shared" si="139"/>
        <v>0</v>
      </c>
      <c r="W894" s="6">
        <f t="shared" si="139"/>
        <v>0</v>
      </c>
    </row>
    <row r="895" spans="1:23">
      <c r="A895" s="5">
        <f t="shared" si="134"/>
        <v>0.88600000000000068</v>
      </c>
      <c r="B895" s="10">
        <f t="shared" si="133"/>
        <v>-1.175791155329388E-39</v>
      </c>
      <c r="D895" s="6">
        <f t="shared" si="140"/>
        <v>-1.175791155329388E-39</v>
      </c>
      <c r="E895" s="6">
        <f t="shared" si="140"/>
        <v>-1.7576719602834673E-179</v>
      </c>
      <c r="F895" s="6">
        <f t="shared" si="140"/>
        <v>0</v>
      </c>
      <c r="G895" s="6">
        <f t="shared" si="140"/>
        <v>0</v>
      </c>
      <c r="H895" s="6">
        <f t="shared" si="140"/>
        <v>0</v>
      </c>
      <c r="I895" s="6">
        <f t="shared" si="140"/>
        <v>0</v>
      </c>
      <c r="J895" s="6">
        <f t="shared" si="140"/>
        <v>0</v>
      </c>
      <c r="K895" s="6">
        <f t="shared" si="140"/>
        <v>0</v>
      </c>
      <c r="L895" s="6">
        <f t="shared" si="140"/>
        <v>0</v>
      </c>
      <c r="M895" s="6">
        <f t="shared" si="140"/>
        <v>0</v>
      </c>
      <c r="N895" s="6">
        <f t="shared" si="140"/>
        <v>0</v>
      </c>
      <c r="O895" s="6">
        <f t="shared" si="140"/>
        <v>0</v>
      </c>
      <c r="P895" s="6">
        <f t="shared" si="140"/>
        <v>0</v>
      </c>
      <c r="Q895" s="6">
        <f t="shared" si="140"/>
        <v>0</v>
      </c>
      <c r="R895" s="6">
        <f t="shared" si="140"/>
        <v>0</v>
      </c>
      <c r="S895" s="6">
        <f t="shared" si="140"/>
        <v>0</v>
      </c>
      <c r="T895" s="6">
        <f t="shared" si="139"/>
        <v>0</v>
      </c>
      <c r="U895" s="6">
        <f t="shared" si="139"/>
        <v>0</v>
      </c>
      <c r="V895" s="6">
        <f t="shared" si="139"/>
        <v>0</v>
      </c>
      <c r="W895" s="6">
        <f t="shared" si="139"/>
        <v>0</v>
      </c>
    </row>
    <row r="896" spans="1:23">
      <c r="A896" s="5">
        <f t="shared" si="134"/>
        <v>0.88700000000000068</v>
      </c>
      <c r="B896" s="10">
        <f t="shared" si="133"/>
        <v>-7.7055179360072365E-40</v>
      </c>
      <c r="D896" s="6">
        <f t="shared" si="140"/>
        <v>-7.7055179360072365E-40</v>
      </c>
      <c r="E896" s="6">
        <f t="shared" si="140"/>
        <v>-3.1164240638845624E-180</v>
      </c>
      <c r="F896" s="6">
        <f t="shared" si="140"/>
        <v>0</v>
      </c>
      <c r="G896" s="6">
        <f t="shared" si="140"/>
        <v>0</v>
      </c>
      <c r="H896" s="6">
        <f t="shared" si="140"/>
        <v>0</v>
      </c>
      <c r="I896" s="6">
        <f t="shared" si="140"/>
        <v>0</v>
      </c>
      <c r="J896" s="6">
        <f t="shared" si="140"/>
        <v>0</v>
      </c>
      <c r="K896" s="6">
        <f t="shared" si="140"/>
        <v>0</v>
      </c>
      <c r="L896" s="6">
        <f t="shared" si="140"/>
        <v>0</v>
      </c>
      <c r="M896" s="6">
        <f t="shared" si="140"/>
        <v>0</v>
      </c>
      <c r="N896" s="6">
        <f t="shared" si="140"/>
        <v>0</v>
      </c>
      <c r="O896" s="6">
        <f t="shared" si="140"/>
        <v>0</v>
      </c>
      <c r="P896" s="6">
        <f t="shared" si="140"/>
        <v>0</v>
      </c>
      <c r="Q896" s="6">
        <f t="shared" si="140"/>
        <v>0</v>
      </c>
      <c r="R896" s="6">
        <f t="shared" si="140"/>
        <v>0</v>
      </c>
      <c r="S896" s="6">
        <f t="shared" si="140"/>
        <v>0</v>
      </c>
      <c r="T896" s="6">
        <f t="shared" si="139"/>
        <v>0</v>
      </c>
      <c r="U896" s="6">
        <f t="shared" si="139"/>
        <v>0</v>
      </c>
      <c r="V896" s="6">
        <f t="shared" si="139"/>
        <v>0</v>
      </c>
      <c r="W896" s="6">
        <f t="shared" si="139"/>
        <v>0</v>
      </c>
    </row>
    <row r="897" spans="1:23">
      <c r="A897" s="5">
        <f t="shared" si="134"/>
        <v>0.88800000000000068</v>
      </c>
      <c r="B897" s="10">
        <f t="shared" si="133"/>
        <v>-5.0409776630906899E-40</v>
      </c>
      <c r="D897" s="6">
        <f t="shared" si="140"/>
        <v>-5.0409776630906899E-40</v>
      </c>
      <c r="E897" s="6">
        <f t="shared" si="140"/>
        <v>-5.4870811236061636E-181</v>
      </c>
      <c r="F897" s="6">
        <f t="shared" si="140"/>
        <v>0</v>
      </c>
      <c r="G897" s="6">
        <f t="shared" si="140"/>
        <v>0</v>
      </c>
      <c r="H897" s="6">
        <f t="shared" si="140"/>
        <v>0</v>
      </c>
      <c r="I897" s="6">
        <f t="shared" si="140"/>
        <v>0</v>
      </c>
      <c r="J897" s="6">
        <f t="shared" si="140"/>
        <v>0</v>
      </c>
      <c r="K897" s="6">
        <f t="shared" si="140"/>
        <v>0</v>
      </c>
      <c r="L897" s="6">
        <f t="shared" si="140"/>
        <v>0</v>
      </c>
      <c r="M897" s="6">
        <f t="shared" si="140"/>
        <v>0</v>
      </c>
      <c r="N897" s="6">
        <f t="shared" si="140"/>
        <v>0</v>
      </c>
      <c r="O897" s="6">
        <f t="shared" si="140"/>
        <v>0</v>
      </c>
      <c r="P897" s="6">
        <f t="shared" si="140"/>
        <v>0</v>
      </c>
      <c r="Q897" s="6">
        <f t="shared" si="140"/>
        <v>0</v>
      </c>
      <c r="R897" s="6">
        <f t="shared" si="140"/>
        <v>0</v>
      </c>
      <c r="S897" s="6">
        <f t="shared" si="140"/>
        <v>0</v>
      </c>
      <c r="T897" s="6">
        <f t="shared" si="139"/>
        <v>0</v>
      </c>
      <c r="U897" s="6">
        <f t="shared" si="139"/>
        <v>0</v>
      </c>
      <c r="V897" s="6">
        <f t="shared" si="139"/>
        <v>0</v>
      </c>
      <c r="W897" s="6">
        <f t="shared" si="139"/>
        <v>0</v>
      </c>
    </row>
    <row r="898" spans="1:23">
      <c r="A898" s="5">
        <f t="shared" si="134"/>
        <v>0.88900000000000068</v>
      </c>
      <c r="B898" s="10">
        <f t="shared" si="133"/>
        <v>-3.2920465095523707E-40</v>
      </c>
      <c r="D898" s="6">
        <f t="shared" si="140"/>
        <v>-3.2920465095523707E-40</v>
      </c>
      <c r="E898" s="6">
        <f t="shared" si="140"/>
        <v>-9.5935680596982656E-182</v>
      </c>
      <c r="F898" s="6">
        <f t="shared" si="140"/>
        <v>0</v>
      </c>
      <c r="G898" s="6">
        <f t="shared" si="140"/>
        <v>0</v>
      </c>
      <c r="H898" s="6">
        <f t="shared" si="140"/>
        <v>0</v>
      </c>
      <c r="I898" s="6">
        <f t="shared" si="140"/>
        <v>0</v>
      </c>
      <c r="J898" s="6">
        <f t="shared" si="140"/>
        <v>0</v>
      </c>
      <c r="K898" s="6">
        <f t="shared" si="140"/>
        <v>0</v>
      </c>
      <c r="L898" s="6">
        <f t="shared" si="140"/>
        <v>0</v>
      </c>
      <c r="M898" s="6">
        <f t="shared" si="140"/>
        <v>0</v>
      </c>
      <c r="N898" s="6">
        <f t="shared" si="140"/>
        <v>0</v>
      </c>
      <c r="O898" s="6">
        <f t="shared" si="140"/>
        <v>0</v>
      </c>
      <c r="P898" s="6">
        <f t="shared" si="140"/>
        <v>0</v>
      </c>
      <c r="Q898" s="6">
        <f t="shared" si="140"/>
        <v>0</v>
      </c>
      <c r="R898" s="6">
        <f t="shared" si="140"/>
        <v>0</v>
      </c>
      <c r="S898" s="6">
        <f t="shared" si="140"/>
        <v>0</v>
      </c>
      <c r="T898" s="6">
        <f t="shared" si="139"/>
        <v>0</v>
      </c>
      <c r="U898" s="6">
        <f t="shared" si="139"/>
        <v>0</v>
      </c>
      <c r="V898" s="6">
        <f t="shared" si="139"/>
        <v>0</v>
      </c>
      <c r="W898" s="6">
        <f t="shared" si="139"/>
        <v>0</v>
      </c>
    </row>
    <row r="899" spans="1:23">
      <c r="A899" s="5">
        <f t="shared" si="134"/>
        <v>0.89000000000000068</v>
      </c>
      <c r="B899" s="10">
        <f t="shared" si="133"/>
        <v>-2.1461118480660065E-40</v>
      </c>
      <c r="D899" s="6">
        <f t="shared" si="140"/>
        <v>-2.1461118480660065E-40</v>
      </c>
      <c r="E899" s="6">
        <f t="shared" si="140"/>
        <v>-1.6655615275479642E-182</v>
      </c>
      <c r="F899" s="6">
        <f t="shared" si="140"/>
        <v>0</v>
      </c>
      <c r="G899" s="6">
        <f t="shared" si="140"/>
        <v>0</v>
      </c>
      <c r="H899" s="6">
        <f t="shared" si="140"/>
        <v>0</v>
      </c>
      <c r="I899" s="6">
        <f t="shared" si="140"/>
        <v>0</v>
      </c>
      <c r="J899" s="6">
        <f t="shared" si="140"/>
        <v>0</v>
      </c>
      <c r="K899" s="6">
        <f t="shared" si="140"/>
        <v>0</v>
      </c>
      <c r="L899" s="6">
        <f t="shared" si="140"/>
        <v>0</v>
      </c>
      <c r="M899" s="6">
        <f t="shared" si="140"/>
        <v>0</v>
      </c>
      <c r="N899" s="6">
        <f t="shared" si="140"/>
        <v>0</v>
      </c>
      <c r="O899" s="6">
        <f t="shared" si="140"/>
        <v>0</v>
      </c>
      <c r="P899" s="6">
        <f t="shared" si="140"/>
        <v>0</v>
      </c>
      <c r="Q899" s="6">
        <f t="shared" si="140"/>
        <v>0</v>
      </c>
      <c r="R899" s="6">
        <f t="shared" si="140"/>
        <v>0</v>
      </c>
      <c r="S899" s="6">
        <f t="shared" ref="S899:W914" si="141">EXP($A899-S$4*EXP(4*$A899))*(-64*S$4^3*EXP(12*$A899) +240*S$4^2*EXP(8*$A899)-120*S$4*EXP(4*$A899))</f>
        <v>0</v>
      </c>
      <c r="T899" s="6">
        <f t="shared" si="141"/>
        <v>0</v>
      </c>
      <c r="U899" s="6">
        <f t="shared" si="141"/>
        <v>0</v>
      </c>
      <c r="V899" s="6">
        <f t="shared" si="141"/>
        <v>0</v>
      </c>
      <c r="W899" s="6">
        <f t="shared" si="141"/>
        <v>0</v>
      </c>
    </row>
    <row r="900" spans="1:23">
      <c r="A900" s="5">
        <f t="shared" si="134"/>
        <v>0.89100000000000068</v>
      </c>
      <c r="B900" s="10">
        <f t="shared" si="133"/>
        <v>-1.3965962757840636E-40</v>
      </c>
      <c r="D900" s="6">
        <f t="shared" ref="D900:S915" si="142">EXP($A900-D$4*EXP(4*$A900))*(-64*D$4^3*EXP(12*$A900) +240*D$4^2*EXP(8*$A900)-120*D$4*EXP(4*$A900))</f>
        <v>-1.3965962757840636E-40</v>
      </c>
      <c r="E900" s="6">
        <f t="shared" si="142"/>
        <v>-2.8712478504251879E-183</v>
      </c>
      <c r="F900" s="6">
        <f t="shared" si="142"/>
        <v>0</v>
      </c>
      <c r="G900" s="6">
        <f t="shared" si="142"/>
        <v>0</v>
      </c>
      <c r="H900" s="6">
        <f t="shared" si="142"/>
        <v>0</v>
      </c>
      <c r="I900" s="6">
        <f t="shared" si="142"/>
        <v>0</v>
      </c>
      <c r="J900" s="6">
        <f t="shared" si="142"/>
        <v>0</v>
      </c>
      <c r="K900" s="6">
        <f t="shared" si="142"/>
        <v>0</v>
      </c>
      <c r="L900" s="6">
        <f t="shared" si="142"/>
        <v>0</v>
      </c>
      <c r="M900" s="6">
        <f t="shared" si="142"/>
        <v>0</v>
      </c>
      <c r="N900" s="6">
        <f t="shared" si="142"/>
        <v>0</v>
      </c>
      <c r="O900" s="6">
        <f t="shared" si="142"/>
        <v>0</v>
      </c>
      <c r="P900" s="6">
        <f t="shared" si="142"/>
        <v>0</v>
      </c>
      <c r="Q900" s="6">
        <f t="shared" si="142"/>
        <v>0</v>
      </c>
      <c r="R900" s="6">
        <f t="shared" si="142"/>
        <v>0</v>
      </c>
      <c r="S900" s="6">
        <f t="shared" si="142"/>
        <v>0</v>
      </c>
      <c r="T900" s="6">
        <f t="shared" si="141"/>
        <v>0</v>
      </c>
      <c r="U900" s="6">
        <f t="shared" si="141"/>
        <v>0</v>
      </c>
      <c r="V900" s="6">
        <f t="shared" si="141"/>
        <v>0</v>
      </c>
      <c r="W900" s="6">
        <f t="shared" si="141"/>
        <v>0</v>
      </c>
    </row>
    <row r="901" spans="1:23">
      <c r="A901" s="5">
        <f t="shared" si="134"/>
        <v>0.89200000000000068</v>
      </c>
      <c r="B901" s="10">
        <f t="shared" si="133"/>
        <v>-9.0723222694348413E-41</v>
      </c>
      <c r="D901" s="6">
        <f t="shared" si="142"/>
        <v>-9.0723222694348413E-41</v>
      </c>
      <c r="E901" s="6">
        <f t="shared" si="142"/>
        <v>-4.9147096084578041E-184</v>
      </c>
      <c r="F901" s="6">
        <f t="shared" si="142"/>
        <v>0</v>
      </c>
      <c r="G901" s="6">
        <f t="shared" si="142"/>
        <v>0</v>
      </c>
      <c r="H901" s="6">
        <f t="shared" si="142"/>
        <v>0</v>
      </c>
      <c r="I901" s="6">
        <f t="shared" si="142"/>
        <v>0</v>
      </c>
      <c r="J901" s="6">
        <f t="shared" si="142"/>
        <v>0</v>
      </c>
      <c r="K901" s="6">
        <f t="shared" si="142"/>
        <v>0</v>
      </c>
      <c r="L901" s="6">
        <f t="shared" si="142"/>
        <v>0</v>
      </c>
      <c r="M901" s="6">
        <f t="shared" si="142"/>
        <v>0</v>
      </c>
      <c r="N901" s="6">
        <f t="shared" si="142"/>
        <v>0</v>
      </c>
      <c r="O901" s="6">
        <f t="shared" si="142"/>
        <v>0</v>
      </c>
      <c r="P901" s="6">
        <f t="shared" si="142"/>
        <v>0</v>
      </c>
      <c r="Q901" s="6">
        <f t="shared" si="142"/>
        <v>0</v>
      </c>
      <c r="R901" s="6">
        <f t="shared" si="142"/>
        <v>0</v>
      </c>
      <c r="S901" s="6">
        <f t="shared" si="142"/>
        <v>0</v>
      </c>
      <c r="T901" s="6">
        <f t="shared" si="141"/>
        <v>0</v>
      </c>
      <c r="U901" s="6">
        <f t="shared" si="141"/>
        <v>0</v>
      </c>
      <c r="V901" s="6">
        <f t="shared" si="141"/>
        <v>0</v>
      </c>
      <c r="W901" s="6">
        <f t="shared" si="141"/>
        <v>0</v>
      </c>
    </row>
    <row r="902" spans="1:23">
      <c r="A902" s="5">
        <f t="shared" si="134"/>
        <v>0.89300000000000068</v>
      </c>
      <c r="B902" s="10">
        <f t="shared" si="133"/>
        <v>-5.8829076694149666E-41</v>
      </c>
      <c r="D902" s="6">
        <f t="shared" si="142"/>
        <v>-5.8829076694149666E-41</v>
      </c>
      <c r="E902" s="6">
        <f t="shared" si="142"/>
        <v>-8.352757292815596E-185</v>
      </c>
      <c r="F902" s="6">
        <f t="shared" si="142"/>
        <v>0</v>
      </c>
      <c r="G902" s="6">
        <f t="shared" si="142"/>
        <v>0</v>
      </c>
      <c r="H902" s="6">
        <f t="shared" si="142"/>
        <v>0</v>
      </c>
      <c r="I902" s="6">
        <f t="shared" si="142"/>
        <v>0</v>
      </c>
      <c r="J902" s="6">
        <f t="shared" si="142"/>
        <v>0</v>
      </c>
      <c r="K902" s="6">
        <f t="shared" si="142"/>
        <v>0</v>
      </c>
      <c r="L902" s="6">
        <f t="shared" si="142"/>
        <v>0</v>
      </c>
      <c r="M902" s="6">
        <f t="shared" si="142"/>
        <v>0</v>
      </c>
      <c r="N902" s="6">
        <f t="shared" si="142"/>
        <v>0</v>
      </c>
      <c r="O902" s="6">
        <f t="shared" si="142"/>
        <v>0</v>
      </c>
      <c r="P902" s="6">
        <f t="shared" si="142"/>
        <v>0</v>
      </c>
      <c r="Q902" s="6">
        <f t="shared" si="142"/>
        <v>0</v>
      </c>
      <c r="R902" s="6">
        <f t="shared" si="142"/>
        <v>0</v>
      </c>
      <c r="S902" s="6">
        <f t="shared" si="142"/>
        <v>0</v>
      </c>
      <c r="T902" s="6">
        <f t="shared" si="141"/>
        <v>0</v>
      </c>
      <c r="U902" s="6">
        <f t="shared" si="141"/>
        <v>0</v>
      </c>
      <c r="V902" s="6">
        <f t="shared" si="141"/>
        <v>0</v>
      </c>
      <c r="W902" s="6">
        <f t="shared" si="141"/>
        <v>0</v>
      </c>
    </row>
    <row r="903" spans="1:23">
      <c r="A903" s="5">
        <f t="shared" si="134"/>
        <v>0.89400000000000068</v>
      </c>
      <c r="B903" s="10">
        <f t="shared" ref="B903:B966" si="143">SUM(D903:W903)</f>
        <v>-3.8079257310276547E-41</v>
      </c>
      <c r="D903" s="6">
        <f t="shared" si="142"/>
        <v>-3.8079257310276547E-41</v>
      </c>
      <c r="E903" s="6">
        <f t="shared" si="142"/>
        <v>-1.4094649432458861E-185</v>
      </c>
      <c r="F903" s="6">
        <f t="shared" si="142"/>
        <v>0</v>
      </c>
      <c r="G903" s="6">
        <f t="shared" si="142"/>
        <v>0</v>
      </c>
      <c r="H903" s="6">
        <f t="shared" si="142"/>
        <v>0</v>
      </c>
      <c r="I903" s="6">
        <f t="shared" si="142"/>
        <v>0</v>
      </c>
      <c r="J903" s="6">
        <f t="shared" si="142"/>
        <v>0</v>
      </c>
      <c r="K903" s="6">
        <f t="shared" si="142"/>
        <v>0</v>
      </c>
      <c r="L903" s="6">
        <f t="shared" si="142"/>
        <v>0</v>
      </c>
      <c r="M903" s="6">
        <f t="shared" si="142"/>
        <v>0</v>
      </c>
      <c r="N903" s="6">
        <f t="shared" si="142"/>
        <v>0</v>
      </c>
      <c r="O903" s="6">
        <f t="shared" si="142"/>
        <v>0</v>
      </c>
      <c r="P903" s="6">
        <f t="shared" si="142"/>
        <v>0</v>
      </c>
      <c r="Q903" s="6">
        <f t="shared" si="142"/>
        <v>0</v>
      </c>
      <c r="R903" s="6">
        <f t="shared" si="142"/>
        <v>0</v>
      </c>
      <c r="S903" s="6">
        <f t="shared" si="142"/>
        <v>0</v>
      </c>
      <c r="T903" s="6">
        <f t="shared" si="141"/>
        <v>0</v>
      </c>
      <c r="U903" s="6">
        <f t="shared" si="141"/>
        <v>0</v>
      </c>
      <c r="V903" s="6">
        <f t="shared" si="141"/>
        <v>0</v>
      </c>
      <c r="W903" s="6">
        <f t="shared" si="141"/>
        <v>0</v>
      </c>
    </row>
    <row r="904" spans="1:23">
      <c r="A904" s="5">
        <f t="shared" ref="A904:A967" si="144">A903+$A$3</f>
        <v>0.89500000000000068</v>
      </c>
      <c r="B904" s="10">
        <f t="shared" si="143"/>
        <v>-2.460394046734206E-41</v>
      </c>
      <c r="D904" s="6">
        <f t="shared" si="142"/>
        <v>-2.460394046734206E-41</v>
      </c>
      <c r="E904" s="6">
        <f t="shared" si="142"/>
        <v>-2.3613407173412735E-186</v>
      </c>
      <c r="F904" s="6">
        <f t="shared" si="142"/>
        <v>0</v>
      </c>
      <c r="G904" s="6">
        <f t="shared" si="142"/>
        <v>0</v>
      </c>
      <c r="H904" s="6">
        <f t="shared" si="142"/>
        <v>0</v>
      </c>
      <c r="I904" s="6">
        <f t="shared" si="142"/>
        <v>0</v>
      </c>
      <c r="J904" s="6">
        <f t="shared" si="142"/>
        <v>0</v>
      </c>
      <c r="K904" s="6">
        <f t="shared" si="142"/>
        <v>0</v>
      </c>
      <c r="L904" s="6">
        <f t="shared" si="142"/>
        <v>0</v>
      </c>
      <c r="M904" s="6">
        <f t="shared" si="142"/>
        <v>0</v>
      </c>
      <c r="N904" s="6">
        <f t="shared" si="142"/>
        <v>0</v>
      </c>
      <c r="O904" s="6">
        <f t="shared" si="142"/>
        <v>0</v>
      </c>
      <c r="P904" s="6">
        <f t="shared" si="142"/>
        <v>0</v>
      </c>
      <c r="Q904" s="6">
        <f t="shared" si="142"/>
        <v>0</v>
      </c>
      <c r="R904" s="6">
        <f t="shared" si="142"/>
        <v>0</v>
      </c>
      <c r="S904" s="6">
        <f t="shared" si="142"/>
        <v>0</v>
      </c>
      <c r="T904" s="6">
        <f t="shared" si="141"/>
        <v>0</v>
      </c>
      <c r="U904" s="6">
        <f t="shared" si="141"/>
        <v>0</v>
      </c>
      <c r="V904" s="6">
        <f t="shared" si="141"/>
        <v>0</v>
      </c>
      <c r="W904" s="6">
        <f t="shared" si="141"/>
        <v>0</v>
      </c>
    </row>
    <row r="905" spans="1:23">
      <c r="A905" s="5">
        <f t="shared" si="144"/>
        <v>0.89600000000000068</v>
      </c>
      <c r="B905" s="10">
        <f t="shared" si="143"/>
        <v>-1.5868559384279805E-41</v>
      </c>
      <c r="D905" s="6">
        <f t="shared" si="142"/>
        <v>-1.5868559384279805E-41</v>
      </c>
      <c r="E905" s="6">
        <f t="shared" si="142"/>
        <v>-3.927629288532017E-187</v>
      </c>
      <c r="F905" s="6">
        <f t="shared" si="142"/>
        <v>0</v>
      </c>
      <c r="G905" s="6">
        <f t="shared" si="142"/>
        <v>0</v>
      </c>
      <c r="H905" s="6">
        <f t="shared" si="142"/>
        <v>0</v>
      </c>
      <c r="I905" s="6">
        <f t="shared" si="142"/>
        <v>0</v>
      </c>
      <c r="J905" s="6">
        <f t="shared" si="142"/>
        <v>0</v>
      </c>
      <c r="K905" s="6">
        <f t="shared" si="142"/>
        <v>0</v>
      </c>
      <c r="L905" s="6">
        <f t="shared" si="142"/>
        <v>0</v>
      </c>
      <c r="M905" s="6">
        <f t="shared" si="142"/>
        <v>0</v>
      </c>
      <c r="N905" s="6">
        <f t="shared" si="142"/>
        <v>0</v>
      </c>
      <c r="O905" s="6">
        <f t="shared" si="142"/>
        <v>0</v>
      </c>
      <c r="P905" s="6">
        <f t="shared" si="142"/>
        <v>0</v>
      </c>
      <c r="Q905" s="6">
        <f t="shared" si="142"/>
        <v>0</v>
      </c>
      <c r="R905" s="6">
        <f t="shared" si="142"/>
        <v>0</v>
      </c>
      <c r="S905" s="6">
        <f t="shared" si="142"/>
        <v>0</v>
      </c>
      <c r="T905" s="6">
        <f t="shared" si="141"/>
        <v>0</v>
      </c>
      <c r="U905" s="6">
        <f t="shared" si="141"/>
        <v>0</v>
      </c>
      <c r="V905" s="6">
        <f t="shared" si="141"/>
        <v>0</v>
      </c>
      <c r="W905" s="6">
        <f t="shared" si="141"/>
        <v>0</v>
      </c>
    </row>
    <row r="906" spans="1:23">
      <c r="A906" s="5">
        <f t="shared" si="144"/>
        <v>0.89700000000000069</v>
      </c>
      <c r="B906" s="10">
        <f t="shared" si="143"/>
        <v>-1.0216069373971388E-41</v>
      </c>
      <c r="D906" s="6">
        <f t="shared" si="142"/>
        <v>-1.0216069373971388E-41</v>
      </c>
      <c r="E906" s="6">
        <f t="shared" si="142"/>
        <v>-6.4857055189793361E-188</v>
      </c>
      <c r="F906" s="6">
        <f t="shared" si="142"/>
        <v>0</v>
      </c>
      <c r="G906" s="6">
        <f t="shared" si="142"/>
        <v>0</v>
      </c>
      <c r="H906" s="6">
        <f t="shared" si="142"/>
        <v>0</v>
      </c>
      <c r="I906" s="6">
        <f t="shared" si="142"/>
        <v>0</v>
      </c>
      <c r="J906" s="6">
        <f t="shared" si="142"/>
        <v>0</v>
      </c>
      <c r="K906" s="6">
        <f t="shared" si="142"/>
        <v>0</v>
      </c>
      <c r="L906" s="6">
        <f t="shared" si="142"/>
        <v>0</v>
      </c>
      <c r="M906" s="6">
        <f t="shared" si="142"/>
        <v>0</v>
      </c>
      <c r="N906" s="6">
        <f t="shared" si="142"/>
        <v>0</v>
      </c>
      <c r="O906" s="6">
        <f t="shared" si="142"/>
        <v>0</v>
      </c>
      <c r="P906" s="6">
        <f t="shared" si="142"/>
        <v>0</v>
      </c>
      <c r="Q906" s="6">
        <f t="shared" si="142"/>
        <v>0</v>
      </c>
      <c r="R906" s="6">
        <f t="shared" si="142"/>
        <v>0</v>
      </c>
      <c r="S906" s="6">
        <f t="shared" si="142"/>
        <v>0</v>
      </c>
      <c r="T906" s="6">
        <f t="shared" si="141"/>
        <v>0</v>
      </c>
      <c r="U906" s="6">
        <f t="shared" si="141"/>
        <v>0</v>
      </c>
      <c r="V906" s="6">
        <f t="shared" si="141"/>
        <v>0</v>
      </c>
      <c r="W906" s="6">
        <f t="shared" si="141"/>
        <v>0</v>
      </c>
    </row>
    <row r="907" spans="1:23">
      <c r="A907" s="5">
        <f t="shared" si="144"/>
        <v>0.89800000000000069</v>
      </c>
      <c r="B907" s="10">
        <f t="shared" si="143"/>
        <v>-6.5650874148686505E-42</v>
      </c>
      <c r="D907" s="6">
        <f t="shared" si="142"/>
        <v>-6.5650874148686505E-42</v>
      </c>
      <c r="E907" s="6">
        <f t="shared" si="142"/>
        <v>-1.0632276406143678E-188</v>
      </c>
      <c r="F907" s="6">
        <f t="shared" si="142"/>
        <v>0</v>
      </c>
      <c r="G907" s="6">
        <f t="shared" si="142"/>
        <v>0</v>
      </c>
      <c r="H907" s="6">
        <f t="shared" si="142"/>
        <v>0</v>
      </c>
      <c r="I907" s="6">
        <f t="shared" si="142"/>
        <v>0</v>
      </c>
      <c r="J907" s="6">
        <f t="shared" si="142"/>
        <v>0</v>
      </c>
      <c r="K907" s="6">
        <f t="shared" si="142"/>
        <v>0</v>
      </c>
      <c r="L907" s="6">
        <f t="shared" si="142"/>
        <v>0</v>
      </c>
      <c r="M907" s="6">
        <f t="shared" si="142"/>
        <v>0</v>
      </c>
      <c r="N907" s="6">
        <f t="shared" si="142"/>
        <v>0</v>
      </c>
      <c r="O907" s="6">
        <f t="shared" si="142"/>
        <v>0</v>
      </c>
      <c r="P907" s="6">
        <f t="shared" si="142"/>
        <v>0</v>
      </c>
      <c r="Q907" s="6">
        <f t="shared" si="142"/>
        <v>0</v>
      </c>
      <c r="R907" s="6">
        <f t="shared" si="142"/>
        <v>0</v>
      </c>
      <c r="S907" s="6">
        <f t="shared" si="142"/>
        <v>0</v>
      </c>
      <c r="T907" s="6">
        <f t="shared" si="141"/>
        <v>0</v>
      </c>
      <c r="U907" s="6">
        <f t="shared" si="141"/>
        <v>0</v>
      </c>
      <c r="V907" s="6">
        <f t="shared" si="141"/>
        <v>0</v>
      </c>
      <c r="W907" s="6">
        <f t="shared" si="141"/>
        <v>0</v>
      </c>
    </row>
    <row r="908" spans="1:23">
      <c r="A908" s="5">
        <f t="shared" si="144"/>
        <v>0.89900000000000069</v>
      </c>
      <c r="B908" s="10">
        <f t="shared" si="143"/>
        <v>-4.2111855525675726E-42</v>
      </c>
      <c r="D908" s="6">
        <f t="shared" si="142"/>
        <v>-4.2111855525675726E-42</v>
      </c>
      <c r="E908" s="6">
        <f t="shared" si="142"/>
        <v>-1.7303140412229136E-189</v>
      </c>
      <c r="F908" s="6">
        <f t="shared" si="142"/>
        <v>0</v>
      </c>
      <c r="G908" s="6">
        <f t="shared" si="142"/>
        <v>0</v>
      </c>
      <c r="H908" s="6">
        <f t="shared" si="142"/>
        <v>0</v>
      </c>
      <c r="I908" s="6">
        <f t="shared" si="142"/>
        <v>0</v>
      </c>
      <c r="J908" s="6">
        <f t="shared" si="142"/>
        <v>0</v>
      </c>
      <c r="K908" s="6">
        <f t="shared" si="142"/>
        <v>0</v>
      </c>
      <c r="L908" s="6">
        <f t="shared" si="142"/>
        <v>0</v>
      </c>
      <c r="M908" s="6">
        <f t="shared" si="142"/>
        <v>0</v>
      </c>
      <c r="N908" s="6">
        <f t="shared" si="142"/>
        <v>0</v>
      </c>
      <c r="O908" s="6">
        <f t="shared" si="142"/>
        <v>0</v>
      </c>
      <c r="P908" s="6">
        <f t="shared" si="142"/>
        <v>0</v>
      </c>
      <c r="Q908" s="6">
        <f t="shared" si="142"/>
        <v>0</v>
      </c>
      <c r="R908" s="6">
        <f t="shared" si="142"/>
        <v>0</v>
      </c>
      <c r="S908" s="6">
        <f t="shared" si="142"/>
        <v>0</v>
      </c>
      <c r="T908" s="6">
        <f t="shared" si="141"/>
        <v>0</v>
      </c>
      <c r="U908" s="6">
        <f t="shared" si="141"/>
        <v>0</v>
      </c>
      <c r="V908" s="6">
        <f t="shared" si="141"/>
        <v>0</v>
      </c>
      <c r="W908" s="6">
        <f t="shared" si="141"/>
        <v>0</v>
      </c>
    </row>
    <row r="909" spans="1:23">
      <c r="A909" s="5">
        <f t="shared" si="144"/>
        <v>0.90000000000000069</v>
      </c>
      <c r="B909" s="10">
        <f t="shared" si="143"/>
        <v>-2.6963250797640362E-42</v>
      </c>
      <c r="D909" s="6">
        <f t="shared" si="142"/>
        <v>-2.6963250797640362E-42</v>
      </c>
      <c r="E909" s="6">
        <f t="shared" si="142"/>
        <v>-2.7953779836807482E-190</v>
      </c>
      <c r="F909" s="6">
        <f t="shared" si="142"/>
        <v>0</v>
      </c>
      <c r="G909" s="6">
        <f t="shared" si="142"/>
        <v>0</v>
      </c>
      <c r="H909" s="6">
        <f t="shared" si="142"/>
        <v>0</v>
      </c>
      <c r="I909" s="6">
        <f t="shared" si="142"/>
        <v>0</v>
      </c>
      <c r="J909" s="6">
        <f t="shared" si="142"/>
        <v>0</v>
      </c>
      <c r="K909" s="6">
        <f t="shared" si="142"/>
        <v>0</v>
      </c>
      <c r="L909" s="6">
        <f t="shared" si="142"/>
        <v>0</v>
      </c>
      <c r="M909" s="6">
        <f t="shared" si="142"/>
        <v>0</v>
      </c>
      <c r="N909" s="6">
        <f t="shared" si="142"/>
        <v>0</v>
      </c>
      <c r="O909" s="6">
        <f t="shared" si="142"/>
        <v>0</v>
      </c>
      <c r="P909" s="6">
        <f t="shared" si="142"/>
        <v>0</v>
      </c>
      <c r="Q909" s="6">
        <f t="shared" si="142"/>
        <v>0</v>
      </c>
      <c r="R909" s="6">
        <f t="shared" si="142"/>
        <v>0</v>
      </c>
      <c r="S909" s="6">
        <f t="shared" si="142"/>
        <v>0</v>
      </c>
      <c r="T909" s="6">
        <f t="shared" si="141"/>
        <v>0</v>
      </c>
      <c r="U909" s="6">
        <f t="shared" si="141"/>
        <v>0</v>
      </c>
      <c r="V909" s="6">
        <f t="shared" si="141"/>
        <v>0</v>
      </c>
      <c r="W909" s="6">
        <f t="shared" si="141"/>
        <v>0</v>
      </c>
    </row>
    <row r="910" spans="1:23">
      <c r="A910" s="5">
        <f t="shared" si="144"/>
        <v>0.90100000000000069</v>
      </c>
      <c r="B910" s="10">
        <f t="shared" si="143"/>
        <v>-1.7232208698722283E-42</v>
      </c>
      <c r="D910" s="6">
        <f t="shared" si="142"/>
        <v>-1.7232208698722283E-42</v>
      </c>
      <c r="E910" s="6">
        <f t="shared" si="142"/>
        <v>-4.4829131599009452E-191</v>
      </c>
      <c r="F910" s="6">
        <f t="shared" si="142"/>
        <v>0</v>
      </c>
      <c r="G910" s="6">
        <f t="shared" si="142"/>
        <v>0</v>
      </c>
      <c r="H910" s="6">
        <f t="shared" si="142"/>
        <v>0</v>
      </c>
      <c r="I910" s="6">
        <f t="shared" si="142"/>
        <v>0</v>
      </c>
      <c r="J910" s="6">
        <f t="shared" si="142"/>
        <v>0</v>
      </c>
      <c r="K910" s="6">
        <f t="shared" si="142"/>
        <v>0</v>
      </c>
      <c r="L910" s="6">
        <f t="shared" si="142"/>
        <v>0</v>
      </c>
      <c r="M910" s="6">
        <f t="shared" si="142"/>
        <v>0</v>
      </c>
      <c r="N910" s="6">
        <f t="shared" si="142"/>
        <v>0</v>
      </c>
      <c r="O910" s="6">
        <f t="shared" si="142"/>
        <v>0</v>
      </c>
      <c r="P910" s="6">
        <f t="shared" si="142"/>
        <v>0</v>
      </c>
      <c r="Q910" s="6">
        <f t="shared" si="142"/>
        <v>0</v>
      </c>
      <c r="R910" s="6">
        <f t="shared" si="142"/>
        <v>0</v>
      </c>
      <c r="S910" s="6">
        <f t="shared" si="142"/>
        <v>0</v>
      </c>
      <c r="T910" s="6">
        <f t="shared" si="141"/>
        <v>0</v>
      </c>
      <c r="U910" s="6">
        <f t="shared" si="141"/>
        <v>0</v>
      </c>
      <c r="V910" s="6">
        <f t="shared" si="141"/>
        <v>0</v>
      </c>
      <c r="W910" s="6">
        <f t="shared" si="141"/>
        <v>0</v>
      </c>
    </row>
    <row r="911" spans="1:23">
      <c r="A911" s="5">
        <f t="shared" si="144"/>
        <v>0.90200000000000069</v>
      </c>
      <c r="B911" s="10">
        <f t="shared" si="143"/>
        <v>-1.0992772994891365E-42</v>
      </c>
      <c r="D911" s="6">
        <f t="shared" si="142"/>
        <v>-1.0992772994891365E-42</v>
      </c>
      <c r="E911" s="6">
        <f t="shared" si="142"/>
        <v>-7.1362734111923046E-192</v>
      </c>
      <c r="F911" s="6">
        <f t="shared" si="142"/>
        <v>0</v>
      </c>
      <c r="G911" s="6">
        <f t="shared" si="142"/>
        <v>0</v>
      </c>
      <c r="H911" s="6">
        <f t="shared" si="142"/>
        <v>0</v>
      </c>
      <c r="I911" s="6">
        <f t="shared" si="142"/>
        <v>0</v>
      </c>
      <c r="J911" s="6">
        <f t="shared" si="142"/>
        <v>0</v>
      </c>
      <c r="K911" s="6">
        <f t="shared" si="142"/>
        <v>0</v>
      </c>
      <c r="L911" s="6">
        <f t="shared" si="142"/>
        <v>0</v>
      </c>
      <c r="M911" s="6">
        <f t="shared" si="142"/>
        <v>0</v>
      </c>
      <c r="N911" s="6">
        <f t="shared" si="142"/>
        <v>0</v>
      </c>
      <c r="O911" s="6">
        <f t="shared" si="142"/>
        <v>0</v>
      </c>
      <c r="P911" s="6">
        <f t="shared" si="142"/>
        <v>0</v>
      </c>
      <c r="Q911" s="6">
        <f t="shared" si="142"/>
        <v>0</v>
      </c>
      <c r="R911" s="6">
        <f t="shared" si="142"/>
        <v>0</v>
      </c>
      <c r="S911" s="6">
        <f t="shared" si="142"/>
        <v>0</v>
      </c>
      <c r="T911" s="6">
        <f t="shared" si="141"/>
        <v>0</v>
      </c>
      <c r="U911" s="6">
        <f t="shared" si="141"/>
        <v>0</v>
      </c>
      <c r="V911" s="6">
        <f t="shared" si="141"/>
        <v>0</v>
      </c>
      <c r="W911" s="6">
        <f t="shared" si="141"/>
        <v>0</v>
      </c>
    </row>
    <row r="912" spans="1:23">
      <c r="A912" s="5">
        <f t="shared" si="144"/>
        <v>0.90300000000000069</v>
      </c>
      <c r="B912" s="10">
        <f t="shared" si="143"/>
        <v>-6.9995154951093527E-43</v>
      </c>
      <c r="D912" s="6">
        <f t="shared" si="142"/>
        <v>-6.9995154951093527E-43</v>
      </c>
      <c r="E912" s="6">
        <f t="shared" si="142"/>
        <v>-1.1276157795454175E-192</v>
      </c>
      <c r="F912" s="6">
        <f t="shared" si="142"/>
        <v>0</v>
      </c>
      <c r="G912" s="6">
        <f t="shared" si="142"/>
        <v>0</v>
      </c>
      <c r="H912" s="6">
        <f t="shared" si="142"/>
        <v>0</v>
      </c>
      <c r="I912" s="6">
        <f t="shared" si="142"/>
        <v>0</v>
      </c>
      <c r="J912" s="6">
        <f t="shared" si="142"/>
        <v>0</v>
      </c>
      <c r="K912" s="6">
        <f t="shared" si="142"/>
        <v>0</v>
      </c>
      <c r="L912" s="6">
        <f t="shared" si="142"/>
        <v>0</v>
      </c>
      <c r="M912" s="6">
        <f t="shared" si="142"/>
        <v>0</v>
      </c>
      <c r="N912" s="6">
        <f t="shared" si="142"/>
        <v>0</v>
      </c>
      <c r="O912" s="6">
        <f t="shared" si="142"/>
        <v>0</v>
      </c>
      <c r="P912" s="6">
        <f t="shared" si="142"/>
        <v>0</v>
      </c>
      <c r="Q912" s="6">
        <f t="shared" si="142"/>
        <v>0</v>
      </c>
      <c r="R912" s="6">
        <f t="shared" si="142"/>
        <v>0</v>
      </c>
      <c r="S912" s="6">
        <f t="shared" si="142"/>
        <v>0</v>
      </c>
      <c r="T912" s="6">
        <f t="shared" si="141"/>
        <v>0</v>
      </c>
      <c r="U912" s="6">
        <f t="shared" si="141"/>
        <v>0</v>
      </c>
      <c r="V912" s="6">
        <f t="shared" si="141"/>
        <v>0</v>
      </c>
      <c r="W912" s="6">
        <f t="shared" si="141"/>
        <v>0</v>
      </c>
    </row>
    <row r="913" spans="1:23">
      <c r="A913" s="5">
        <f t="shared" si="144"/>
        <v>0.90400000000000069</v>
      </c>
      <c r="B913" s="10">
        <f t="shared" si="143"/>
        <v>-4.4485643539296079E-43</v>
      </c>
      <c r="D913" s="6">
        <f t="shared" si="142"/>
        <v>-4.4485643539296079E-43</v>
      </c>
      <c r="E913" s="6">
        <f t="shared" si="142"/>
        <v>-1.7685461876388946E-193</v>
      </c>
      <c r="F913" s="6">
        <f t="shared" si="142"/>
        <v>0</v>
      </c>
      <c r="G913" s="6">
        <f t="shared" si="142"/>
        <v>0</v>
      </c>
      <c r="H913" s="6">
        <f t="shared" si="142"/>
        <v>0</v>
      </c>
      <c r="I913" s="6">
        <f t="shared" si="142"/>
        <v>0</v>
      </c>
      <c r="J913" s="6">
        <f t="shared" si="142"/>
        <v>0</v>
      </c>
      <c r="K913" s="6">
        <f t="shared" si="142"/>
        <v>0</v>
      </c>
      <c r="L913" s="6">
        <f t="shared" si="142"/>
        <v>0</v>
      </c>
      <c r="M913" s="6">
        <f t="shared" si="142"/>
        <v>0</v>
      </c>
      <c r="N913" s="6">
        <f t="shared" si="142"/>
        <v>0</v>
      </c>
      <c r="O913" s="6">
        <f t="shared" si="142"/>
        <v>0</v>
      </c>
      <c r="P913" s="6">
        <f t="shared" si="142"/>
        <v>0</v>
      </c>
      <c r="Q913" s="6">
        <f t="shared" si="142"/>
        <v>0</v>
      </c>
      <c r="R913" s="6">
        <f t="shared" si="142"/>
        <v>0</v>
      </c>
      <c r="S913" s="6">
        <f t="shared" si="142"/>
        <v>0</v>
      </c>
      <c r="T913" s="6">
        <f t="shared" si="141"/>
        <v>0</v>
      </c>
      <c r="U913" s="6">
        <f t="shared" si="141"/>
        <v>0</v>
      </c>
      <c r="V913" s="6">
        <f t="shared" si="141"/>
        <v>0</v>
      </c>
      <c r="W913" s="6">
        <f t="shared" si="141"/>
        <v>0</v>
      </c>
    </row>
    <row r="914" spans="1:23">
      <c r="A914" s="5">
        <f t="shared" si="144"/>
        <v>0.90500000000000069</v>
      </c>
      <c r="B914" s="10">
        <f t="shared" si="143"/>
        <v>-2.8220175784244243E-43</v>
      </c>
      <c r="D914" s="6">
        <f t="shared" si="142"/>
        <v>-2.8220175784244243E-43</v>
      </c>
      <c r="E914" s="6">
        <f t="shared" si="142"/>
        <v>-2.7531146853217224E-194</v>
      </c>
      <c r="F914" s="6">
        <f t="shared" si="142"/>
        <v>0</v>
      </c>
      <c r="G914" s="6">
        <f t="shared" si="142"/>
        <v>0</v>
      </c>
      <c r="H914" s="6">
        <f t="shared" si="142"/>
        <v>0</v>
      </c>
      <c r="I914" s="6">
        <f t="shared" si="142"/>
        <v>0</v>
      </c>
      <c r="J914" s="6">
        <f t="shared" si="142"/>
        <v>0</v>
      </c>
      <c r="K914" s="6">
        <f t="shared" si="142"/>
        <v>0</v>
      </c>
      <c r="L914" s="6">
        <f t="shared" si="142"/>
        <v>0</v>
      </c>
      <c r="M914" s="6">
        <f t="shared" si="142"/>
        <v>0</v>
      </c>
      <c r="N914" s="6">
        <f t="shared" si="142"/>
        <v>0</v>
      </c>
      <c r="O914" s="6">
        <f t="shared" si="142"/>
        <v>0</v>
      </c>
      <c r="P914" s="6">
        <f t="shared" si="142"/>
        <v>0</v>
      </c>
      <c r="Q914" s="6">
        <f t="shared" si="142"/>
        <v>0</v>
      </c>
      <c r="R914" s="6">
        <f t="shared" si="142"/>
        <v>0</v>
      </c>
      <c r="S914" s="6">
        <f t="shared" si="142"/>
        <v>0</v>
      </c>
      <c r="T914" s="6">
        <f t="shared" si="141"/>
        <v>0</v>
      </c>
      <c r="U914" s="6">
        <f t="shared" si="141"/>
        <v>0</v>
      </c>
      <c r="V914" s="6">
        <f t="shared" si="141"/>
        <v>0</v>
      </c>
      <c r="W914" s="6">
        <f t="shared" si="141"/>
        <v>0</v>
      </c>
    </row>
    <row r="915" spans="1:23">
      <c r="A915" s="5">
        <f t="shared" si="144"/>
        <v>0.90600000000000069</v>
      </c>
      <c r="B915" s="10">
        <f t="shared" si="143"/>
        <v>-1.7868341239038641E-43</v>
      </c>
      <c r="D915" s="6">
        <f t="shared" si="142"/>
        <v>-1.7868341239038641E-43</v>
      </c>
      <c r="E915" s="6">
        <f t="shared" si="142"/>
        <v>-4.2537486020442149E-195</v>
      </c>
      <c r="F915" s="6">
        <f t="shared" si="142"/>
        <v>0</v>
      </c>
      <c r="G915" s="6">
        <f t="shared" si="142"/>
        <v>0</v>
      </c>
      <c r="H915" s="6">
        <f t="shared" si="142"/>
        <v>0</v>
      </c>
      <c r="I915" s="6">
        <f t="shared" si="142"/>
        <v>0</v>
      </c>
      <c r="J915" s="6">
        <f t="shared" si="142"/>
        <v>0</v>
      </c>
      <c r="K915" s="6">
        <f t="shared" si="142"/>
        <v>0</v>
      </c>
      <c r="L915" s="6">
        <f t="shared" si="142"/>
        <v>0</v>
      </c>
      <c r="M915" s="6">
        <f t="shared" si="142"/>
        <v>0</v>
      </c>
      <c r="N915" s="6">
        <f t="shared" si="142"/>
        <v>0</v>
      </c>
      <c r="O915" s="6">
        <f t="shared" si="142"/>
        <v>0</v>
      </c>
      <c r="P915" s="6">
        <f t="shared" si="142"/>
        <v>0</v>
      </c>
      <c r="Q915" s="6">
        <f t="shared" si="142"/>
        <v>0</v>
      </c>
      <c r="R915" s="6">
        <f t="shared" si="142"/>
        <v>0</v>
      </c>
      <c r="S915" s="6">
        <f t="shared" ref="S915:W930" si="145">EXP($A915-S$4*EXP(4*$A915))*(-64*S$4^3*EXP(12*$A915) +240*S$4^2*EXP(8*$A915)-120*S$4*EXP(4*$A915))</f>
        <v>0</v>
      </c>
      <c r="T915" s="6">
        <f t="shared" si="145"/>
        <v>0</v>
      </c>
      <c r="U915" s="6">
        <f t="shared" si="145"/>
        <v>0</v>
      </c>
      <c r="V915" s="6">
        <f t="shared" si="145"/>
        <v>0</v>
      </c>
      <c r="W915" s="6">
        <f t="shared" si="145"/>
        <v>0</v>
      </c>
    </row>
    <row r="916" spans="1:23">
      <c r="A916" s="5">
        <f t="shared" si="144"/>
        <v>0.90700000000000069</v>
      </c>
      <c r="B916" s="10">
        <f t="shared" si="143"/>
        <v>-1.1292502126927688E-43</v>
      </c>
      <c r="D916" s="6">
        <f t="shared" ref="D916:S931" si="146">EXP($A916-D$4*EXP(4*$A916))*(-64*D$4^3*EXP(12*$A916) +240*D$4^2*EXP(8*$A916)-120*D$4*EXP(4*$A916))</f>
        <v>-1.1292502126927688E-43</v>
      </c>
      <c r="E916" s="6">
        <f t="shared" si="146"/>
        <v>-6.5229776184371366E-196</v>
      </c>
      <c r="F916" s="6">
        <f t="shared" si="146"/>
        <v>0</v>
      </c>
      <c r="G916" s="6">
        <f t="shared" si="146"/>
        <v>0</v>
      </c>
      <c r="H916" s="6">
        <f t="shared" si="146"/>
        <v>0</v>
      </c>
      <c r="I916" s="6">
        <f t="shared" si="146"/>
        <v>0</v>
      </c>
      <c r="J916" s="6">
        <f t="shared" si="146"/>
        <v>0</v>
      </c>
      <c r="K916" s="6">
        <f t="shared" si="146"/>
        <v>0</v>
      </c>
      <c r="L916" s="6">
        <f t="shared" si="146"/>
        <v>0</v>
      </c>
      <c r="M916" s="6">
        <f t="shared" si="146"/>
        <v>0</v>
      </c>
      <c r="N916" s="6">
        <f t="shared" si="146"/>
        <v>0</v>
      </c>
      <c r="O916" s="6">
        <f t="shared" si="146"/>
        <v>0</v>
      </c>
      <c r="P916" s="6">
        <f t="shared" si="146"/>
        <v>0</v>
      </c>
      <c r="Q916" s="6">
        <f t="shared" si="146"/>
        <v>0</v>
      </c>
      <c r="R916" s="6">
        <f t="shared" si="146"/>
        <v>0</v>
      </c>
      <c r="S916" s="6">
        <f t="shared" si="146"/>
        <v>0</v>
      </c>
      <c r="T916" s="6">
        <f t="shared" si="145"/>
        <v>0</v>
      </c>
      <c r="U916" s="6">
        <f t="shared" si="145"/>
        <v>0</v>
      </c>
      <c r="V916" s="6">
        <f t="shared" si="145"/>
        <v>0</v>
      </c>
      <c r="W916" s="6">
        <f t="shared" si="145"/>
        <v>0</v>
      </c>
    </row>
    <row r="917" spans="1:23">
      <c r="A917" s="5">
        <f t="shared" si="144"/>
        <v>0.9080000000000007</v>
      </c>
      <c r="B917" s="10">
        <f t="shared" si="143"/>
        <v>-7.1231856833063223E-44</v>
      </c>
      <c r="D917" s="6">
        <f t="shared" si="146"/>
        <v>-7.1231856833063223E-44</v>
      </c>
      <c r="E917" s="6">
        <f t="shared" si="146"/>
        <v>-9.9273512969872548E-197</v>
      </c>
      <c r="F917" s="6">
        <f t="shared" si="146"/>
        <v>0</v>
      </c>
      <c r="G917" s="6">
        <f t="shared" si="146"/>
        <v>0</v>
      </c>
      <c r="H917" s="6">
        <f t="shared" si="146"/>
        <v>0</v>
      </c>
      <c r="I917" s="6">
        <f t="shared" si="146"/>
        <v>0</v>
      </c>
      <c r="J917" s="6">
        <f t="shared" si="146"/>
        <v>0</v>
      </c>
      <c r="K917" s="6">
        <f t="shared" si="146"/>
        <v>0</v>
      </c>
      <c r="L917" s="6">
        <f t="shared" si="146"/>
        <v>0</v>
      </c>
      <c r="M917" s="6">
        <f t="shared" si="146"/>
        <v>0</v>
      </c>
      <c r="N917" s="6">
        <f t="shared" si="146"/>
        <v>0</v>
      </c>
      <c r="O917" s="6">
        <f t="shared" si="146"/>
        <v>0</v>
      </c>
      <c r="P917" s="6">
        <f t="shared" si="146"/>
        <v>0</v>
      </c>
      <c r="Q917" s="6">
        <f t="shared" si="146"/>
        <v>0</v>
      </c>
      <c r="R917" s="6">
        <f t="shared" si="146"/>
        <v>0</v>
      </c>
      <c r="S917" s="6">
        <f t="shared" si="146"/>
        <v>0</v>
      </c>
      <c r="T917" s="6">
        <f t="shared" si="145"/>
        <v>0</v>
      </c>
      <c r="U917" s="6">
        <f t="shared" si="145"/>
        <v>0</v>
      </c>
      <c r="V917" s="6">
        <f t="shared" si="145"/>
        <v>0</v>
      </c>
      <c r="W917" s="6">
        <f t="shared" si="145"/>
        <v>0</v>
      </c>
    </row>
    <row r="918" spans="1:23">
      <c r="A918" s="5">
        <f t="shared" si="144"/>
        <v>0.9090000000000007</v>
      </c>
      <c r="B918" s="10">
        <f t="shared" si="143"/>
        <v>-4.4846979582037469E-44</v>
      </c>
      <c r="D918" s="6">
        <f t="shared" si="146"/>
        <v>-4.4846979582037469E-44</v>
      </c>
      <c r="E918" s="6">
        <f t="shared" si="146"/>
        <v>-1.4994125909118205E-197</v>
      </c>
      <c r="F918" s="6">
        <f t="shared" si="146"/>
        <v>0</v>
      </c>
      <c r="G918" s="6">
        <f t="shared" si="146"/>
        <v>0</v>
      </c>
      <c r="H918" s="6">
        <f t="shared" si="146"/>
        <v>0</v>
      </c>
      <c r="I918" s="6">
        <f t="shared" si="146"/>
        <v>0</v>
      </c>
      <c r="J918" s="6">
        <f t="shared" si="146"/>
        <v>0</v>
      </c>
      <c r="K918" s="6">
        <f t="shared" si="146"/>
        <v>0</v>
      </c>
      <c r="L918" s="6">
        <f t="shared" si="146"/>
        <v>0</v>
      </c>
      <c r="M918" s="6">
        <f t="shared" si="146"/>
        <v>0</v>
      </c>
      <c r="N918" s="6">
        <f t="shared" si="146"/>
        <v>0</v>
      </c>
      <c r="O918" s="6">
        <f t="shared" si="146"/>
        <v>0</v>
      </c>
      <c r="P918" s="6">
        <f t="shared" si="146"/>
        <v>0</v>
      </c>
      <c r="Q918" s="6">
        <f t="shared" si="146"/>
        <v>0</v>
      </c>
      <c r="R918" s="6">
        <f t="shared" si="146"/>
        <v>0</v>
      </c>
      <c r="S918" s="6">
        <f t="shared" si="146"/>
        <v>0</v>
      </c>
      <c r="T918" s="6">
        <f t="shared" si="145"/>
        <v>0</v>
      </c>
      <c r="U918" s="6">
        <f t="shared" si="145"/>
        <v>0</v>
      </c>
      <c r="V918" s="6">
        <f t="shared" si="145"/>
        <v>0</v>
      </c>
      <c r="W918" s="6">
        <f t="shared" si="145"/>
        <v>0</v>
      </c>
    </row>
    <row r="919" spans="1:23">
      <c r="A919" s="5">
        <f t="shared" si="144"/>
        <v>0.9100000000000007</v>
      </c>
      <c r="B919" s="10">
        <f t="shared" si="143"/>
        <v>-2.8181472142846847E-44</v>
      </c>
      <c r="D919" s="6">
        <f t="shared" si="146"/>
        <v>-2.8181472142846847E-44</v>
      </c>
      <c r="E919" s="6">
        <f t="shared" si="146"/>
        <v>-2.2474806035227102E-198</v>
      </c>
      <c r="F919" s="6">
        <f t="shared" si="146"/>
        <v>0</v>
      </c>
      <c r="G919" s="6">
        <f t="shared" si="146"/>
        <v>0</v>
      </c>
      <c r="H919" s="6">
        <f t="shared" si="146"/>
        <v>0</v>
      </c>
      <c r="I919" s="6">
        <f t="shared" si="146"/>
        <v>0</v>
      </c>
      <c r="J919" s="6">
        <f t="shared" si="146"/>
        <v>0</v>
      </c>
      <c r="K919" s="6">
        <f t="shared" si="146"/>
        <v>0</v>
      </c>
      <c r="L919" s="6">
        <f t="shared" si="146"/>
        <v>0</v>
      </c>
      <c r="M919" s="6">
        <f t="shared" si="146"/>
        <v>0</v>
      </c>
      <c r="N919" s="6">
        <f t="shared" si="146"/>
        <v>0</v>
      </c>
      <c r="O919" s="6">
        <f t="shared" si="146"/>
        <v>0</v>
      </c>
      <c r="P919" s="6">
        <f t="shared" si="146"/>
        <v>0</v>
      </c>
      <c r="Q919" s="6">
        <f t="shared" si="146"/>
        <v>0</v>
      </c>
      <c r="R919" s="6">
        <f t="shared" si="146"/>
        <v>0</v>
      </c>
      <c r="S919" s="6">
        <f t="shared" si="146"/>
        <v>0</v>
      </c>
      <c r="T919" s="6">
        <f t="shared" si="145"/>
        <v>0</v>
      </c>
      <c r="U919" s="6">
        <f t="shared" si="145"/>
        <v>0</v>
      </c>
      <c r="V919" s="6">
        <f t="shared" si="145"/>
        <v>0</v>
      </c>
      <c r="W919" s="6">
        <f t="shared" si="145"/>
        <v>0</v>
      </c>
    </row>
    <row r="920" spans="1:23">
      <c r="A920" s="5">
        <f t="shared" si="144"/>
        <v>0.9110000000000007</v>
      </c>
      <c r="B920" s="10">
        <f t="shared" si="143"/>
        <v>-1.7675120296808359E-44</v>
      </c>
      <c r="D920" s="6">
        <f t="shared" si="146"/>
        <v>-1.7675120296808359E-44</v>
      </c>
      <c r="E920" s="6">
        <f t="shared" si="146"/>
        <v>-3.3430626021287353E-199</v>
      </c>
      <c r="F920" s="6">
        <f t="shared" si="146"/>
        <v>0</v>
      </c>
      <c r="G920" s="6">
        <f t="shared" si="146"/>
        <v>0</v>
      </c>
      <c r="H920" s="6">
        <f t="shared" si="146"/>
        <v>0</v>
      </c>
      <c r="I920" s="6">
        <f t="shared" si="146"/>
        <v>0</v>
      </c>
      <c r="J920" s="6">
        <f t="shared" si="146"/>
        <v>0</v>
      </c>
      <c r="K920" s="6">
        <f t="shared" si="146"/>
        <v>0</v>
      </c>
      <c r="L920" s="6">
        <f t="shared" si="146"/>
        <v>0</v>
      </c>
      <c r="M920" s="6">
        <f t="shared" si="146"/>
        <v>0</v>
      </c>
      <c r="N920" s="6">
        <f t="shared" si="146"/>
        <v>0</v>
      </c>
      <c r="O920" s="6">
        <f t="shared" si="146"/>
        <v>0</v>
      </c>
      <c r="P920" s="6">
        <f t="shared" si="146"/>
        <v>0</v>
      </c>
      <c r="Q920" s="6">
        <f t="shared" si="146"/>
        <v>0</v>
      </c>
      <c r="R920" s="6">
        <f t="shared" si="146"/>
        <v>0</v>
      </c>
      <c r="S920" s="6">
        <f t="shared" si="146"/>
        <v>0</v>
      </c>
      <c r="T920" s="6">
        <f t="shared" si="145"/>
        <v>0</v>
      </c>
      <c r="U920" s="6">
        <f t="shared" si="145"/>
        <v>0</v>
      </c>
      <c r="V920" s="6">
        <f t="shared" si="145"/>
        <v>0</v>
      </c>
      <c r="W920" s="6">
        <f t="shared" si="145"/>
        <v>0</v>
      </c>
    </row>
    <row r="921" spans="1:23">
      <c r="A921" s="5">
        <f t="shared" si="144"/>
        <v>0.9120000000000007</v>
      </c>
      <c r="B921" s="10">
        <f t="shared" si="143"/>
        <v>-1.1064351741432439E-44</v>
      </c>
      <c r="D921" s="6">
        <f t="shared" si="146"/>
        <v>-1.1064351741432439E-44</v>
      </c>
      <c r="E921" s="6">
        <f t="shared" si="146"/>
        <v>-4.9346174825199236E-200</v>
      </c>
      <c r="F921" s="6">
        <f t="shared" si="146"/>
        <v>0</v>
      </c>
      <c r="G921" s="6">
        <f t="shared" si="146"/>
        <v>0</v>
      </c>
      <c r="H921" s="6">
        <f t="shared" si="146"/>
        <v>0</v>
      </c>
      <c r="I921" s="6">
        <f t="shared" si="146"/>
        <v>0</v>
      </c>
      <c r="J921" s="6">
        <f t="shared" si="146"/>
        <v>0</v>
      </c>
      <c r="K921" s="6">
        <f t="shared" si="146"/>
        <v>0</v>
      </c>
      <c r="L921" s="6">
        <f t="shared" si="146"/>
        <v>0</v>
      </c>
      <c r="M921" s="6">
        <f t="shared" si="146"/>
        <v>0</v>
      </c>
      <c r="N921" s="6">
        <f t="shared" si="146"/>
        <v>0</v>
      </c>
      <c r="O921" s="6">
        <f t="shared" si="146"/>
        <v>0</v>
      </c>
      <c r="P921" s="6">
        <f t="shared" si="146"/>
        <v>0</v>
      </c>
      <c r="Q921" s="6">
        <f t="shared" si="146"/>
        <v>0</v>
      </c>
      <c r="R921" s="6">
        <f t="shared" si="146"/>
        <v>0</v>
      </c>
      <c r="S921" s="6">
        <f t="shared" si="146"/>
        <v>0</v>
      </c>
      <c r="T921" s="6">
        <f t="shared" si="145"/>
        <v>0</v>
      </c>
      <c r="U921" s="6">
        <f t="shared" si="145"/>
        <v>0</v>
      </c>
      <c r="V921" s="6">
        <f t="shared" si="145"/>
        <v>0</v>
      </c>
      <c r="W921" s="6">
        <f t="shared" si="145"/>
        <v>0</v>
      </c>
    </row>
    <row r="922" spans="1:23">
      <c r="A922" s="5">
        <f t="shared" si="144"/>
        <v>0.9130000000000007</v>
      </c>
      <c r="B922" s="10">
        <f t="shared" si="143"/>
        <v>-6.9127542392081395E-45</v>
      </c>
      <c r="D922" s="6">
        <f t="shared" si="146"/>
        <v>-6.9127542392081395E-45</v>
      </c>
      <c r="E922" s="6">
        <f t="shared" si="146"/>
        <v>-7.2278564576736448E-201</v>
      </c>
      <c r="F922" s="6">
        <f t="shared" si="146"/>
        <v>0</v>
      </c>
      <c r="G922" s="6">
        <f t="shared" si="146"/>
        <v>0</v>
      </c>
      <c r="H922" s="6">
        <f t="shared" si="146"/>
        <v>0</v>
      </c>
      <c r="I922" s="6">
        <f t="shared" si="146"/>
        <v>0</v>
      </c>
      <c r="J922" s="6">
        <f t="shared" si="146"/>
        <v>0</v>
      </c>
      <c r="K922" s="6">
        <f t="shared" si="146"/>
        <v>0</v>
      </c>
      <c r="L922" s="6">
        <f t="shared" si="146"/>
        <v>0</v>
      </c>
      <c r="M922" s="6">
        <f t="shared" si="146"/>
        <v>0</v>
      </c>
      <c r="N922" s="6">
        <f t="shared" si="146"/>
        <v>0</v>
      </c>
      <c r="O922" s="6">
        <f t="shared" si="146"/>
        <v>0</v>
      </c>
      <c r="P922" s="6">
        <f t="shared" si="146"/>
        <v>0</v>
      </c>
      <c r="Q922" s="6">
        <f t="shared" si="146"/>
        <v>0</v>
      </c>
      <c r="R922" s="6">
        <f t="shared" si="146"/>
        <v>0</v>
      </c>
      <c r="S922" s="6">
        <f t="shared" si="146"/>
        <v>0</v>
      </c>
      <c r="T922" s="6">
        <f t="shared" si="145"/>
        <v>0</v>
      </c>
      <c r="U922" s="6">
        <f t="shared" si="145"/>
        <v>0</v>
      </c>
      <c r="V922" s="6">
        <f t="shared" si="145"/>
        <v>0</v>
      </c>
      <c r="W922" s="6">
        <f t="shared" si="145"/>
        <v>0</v>
      </c>
    </row>
    <row r="923" spans="1:23">
      <c r="A923" s="5">
        <f t="shared" si="144"/>
        <v>0.9140000000000007</v>
      </c>
      <c r="B923" s="10">
        <f t="shared" si="143"/>
        <v>-4.3105674976668938E-45</v>
      </c>
      <c r="D923" s="6">
        <f t="shared" si="146"/>
        <v>-4.3105674976668938E-45</v>
      </c>
      <c r="E923" s="6">
        <f t="shared" si="146"/>
        <v>-1.050507479950458E-201</v>
      </c>
      <c r="F923" s="6">
        <f t="shared" si="146"/>
        <v>0</v>
      </c>
      <c r="G923" s="6">
        <f t="shared" si="146"/>
        <v>0</v>
      </c>
      <c r="H923" s="6">
        <f t="shared" si="146"/>
        <v>0</v>
      </c>
      <c r="I923" s="6">
        <f t="shared" si="146"/>
        <v>0</v>
      </c>
      <c r="J923" s="6">
        <f t="shared" si="146"/>
        <v>0</v>
      </c>
      <c r="K923" s="6">
        <f t="shared" si="146"/>
        <v>0</v>
      </c>
      <c r="L923" s="6">
        <f t="shared" si="146"/>
        <v>0</v>
      </c>
      <c r="M923" s="6">
        <f t="shared" si="146"/>
        <v>0</v>
      </c>
      <c r="N923" s="6">
        <f t="shared" si="146"/>
        <v>0</v>
      </c>
      <c r="O923" s="6">
        <f t="shared" si="146"/>
        <v>0</v>
      </c>
      <c r="P923" s="6">
        <f t="shared" si="146"/>
        <v>0</v>
      </c>
      <c r="Q923" s="6">
        <f t="shared" si="146"/>
        <v>0</v>
      </c>
      <c r="R923" s="6">
        <f t="shared" si="146"/>
        <v>0</v>
      </c>
      <c r="S923" s="6">
        <f t="shared" si="146"/>
        <v>0</v>
      </c>
      <c r="T923" s="6">
        <f t="shared" si="145"/>
        <v>0</v>
      </c>
      <c r="U923" s="6">
        <f t="shared" si="145"/>
        <v>0</v>
      </c>
      <c r="V923" s="6">
        <f t="shared" si="145"/>
        <v>0</v>
      </c>
      <c r="W923" s="6">
        <f t="shared" si="145"/>
        <v>0</v>
      </c>
    </row>
    <row r="924" spans="1:23">
      <c r="A924" s="5">
        <f t="shared" si="144"/>
        <v>0.9150000000000007</v>
      </c>
      <c r="B924" s="10">
        <f t="shared" si="143"/>
        <v>-2.6827030303436854E-45</v>
      </c>
      <c r="D924" s="6">
        <f t="shared" si="146"/>
        <v>-2.6827030303436854E-45</v>
      </c>
      <c r="E924" s="6">
        <f t="shared" si="146"/>
        <v>-1.5149869468000739E-202</v>
      </c>
      <c r="F924" s="6">
        <f t="shared" si="146"/>
        <v>0</v>
      </c>
      <c r="G924" s="6">
        <f t="shared" si="146"/>
        <v>0</v>
      </c>
      <c r="H924" s="6">
        <f t="shared" si="146"/>
        <v>0</v>
      </c>
      <c r="I924" s="6">
        <f t="shared" si="146"/>
        <v>0</v>
      </c>
      <c r="J924" s="6">
        <f t="shared" si="146"/>
        <v>0</v>
      </c>
      <c r="K924" s="6">
        <f t="shared" si="146"/>
        <v>0</v>
      </c>
      <c r="L924" s="6">
        <f t="shared" si="146"/>
        <v>0</v>
      </c>
      <c r="M924" s="6">
        <f t="shared" si="146"/>
        <v>0</v>
      </c>
      <c r="N924" s="6">
        <f t="shared" si="146"/>
        <v>0</v>
      </c>
      <c r="O924" s="6">
        <f t="shared" si="146"/>
        <v>0</v>
      </c>
      <c r="P924" s="6">
        <f t="shared" si="146"/>
        <v>0</v>
      </c>
      <c r="Q924" s="6">
        <f t="shared" si="146"/>
        <v>0</v>
      </c>
      <c r="R924" s="6">
        <f t="shared" si="146"/>
        <v>0</v>
      </c>
      <c r="S924" s="6">
        <f t="shared" si="146"/>
        <v>0</v>
      </c>
      <c r="T924" s="6">
        <f t="shared" si="145"/>
        <v>0</v>
      </c>
      <c r="U924" s="6">
        <f t="shared" si="145"/>
        <v>0</v>
      </c>
      <c r="V924" s="6">
        <f t="shared" si="145"/>
        <v>0</v>
      </c>
      <c r="W924" s="6">
        <f t="shared" si="145"/>
        <v>0</v>
      </c>
    </row>
    <row r="925" spans="1:23">
      <c r="A925" s="5">
        <f t="shared" si="144"/>
        <v>0.9160000000000007</v>
      </c>
      <c r="B925" s="10">
        <f t="shared" si="143"/>
        <v>-1.6663344812303607E-45</v>
      </c>
      <c r="D925" s="6">
        <f t="shared" si="146"/>
        <v>-1.6663344812303607E-45</v>
      </c>
      <c r="E925" s="6">
        <f t="shared" si="146"/>
        <v>-2.1678298824191217E-203</v>
      </c>
      <c r="F925" s="6">
        <f t="shared" si="146"/>
        <v>0</v>
      </c>
      <c r="G925" s="6">
        <f t="shared" si="146"/>
        <v>0</v>
      </c>
      <c r="H925" s="6">
        <f t="shared" si="146"/>
        <v>0</v>
      </c>
      <c r="I925" s="6">
        <f t="shared" si="146"/>
        <v>0</v>
      </c>
      <c r="J925" s="6">
        <f t="shared" si="146"/>
        <v>0</v>
      </c>
      <c r="K925" s="6">
        <f t="shared" si="146"/>
        <v>0</v>
      </c>
      <c r="L925" s="6">
        <f t="shared" si="146"/>
        <v>0</v>
      </c>
      <c r="M925" s="6">
        <f t="shared" si="146"/>
        <v>0</v>
      </c>
      <c r="N925" s="6">
        <f t="shared" si="146"/>
        <v>0</v>
      </c>
      <c r="O925" s="6">
        <f t="shared" si="146"/>
        <v>0</v>
      </c>
      <c r="P925" s="6">
        <f t="shared" si="146"/>
        <v>0</v>
      </c>
      <c r="Q925" s="6">
        <f t="shared" si="146"/>
        <v>0</v>
      </c>
      <c r="R925" s="6">
        <f t="shared" si="146"/>
        <v>0</v>
      </c>
      <c r="S925" s="6">
        <f t="shared" si="146"/>
        <v>0</v>
      </c>
      <c r="T925" s="6">
        <f t="shared" si="145"/>
        <v>0</v>
      </c>
      <c r="U925" s="6">
        <f t="shared" si="145"/>
        <v>0</v>
      </c>
      <c r="V925" s="6">
        <f t="shared" si="145"/>
        <v>0</v>
      </c>
      <c r="W925" s="6">
        <f t="shared" si="145"/>
        <v>0</v>
      </c>
    </row>
    <row r="926" spans="1:23">
      <c r="A926" s="5">
        <f t="shared" si="144"/>
        <v>0.9170000000000007</v>
      </c>
      <c r="B926" s="10">
        <f t="shared" si="143"/>
        <v>-1.0329987472152651E-45</v>
      </c>
      <c r="D926" s="6">
        <f t="shared" si="146"/>
        <v>-1.0329987472152651E-45</v>
      </c>
      <c r="E926" s="6">
        <f t="shared" si="146"/>
        <v>-3.0777580172804918E-204</v>
      </c>
      <c r="F926" s="6">
        <f t="shared" si="146"/>
        <v>0</v>
      </c>
      <c r="G926" s="6">
        <f t="shared" si="146"/>
        <v>0</v>
      </c>
      <c r="H926" s="6">
        <f t="shared" si="146"/>
        <v>0</v>
      </c>
      <c r="I926" s="6">
        <f t="shared" si="146"/>
        <v>0</v>
      </c>
      <c r="J926" s="6">
        <f t="shared" si="146"/>
        <v>0</v>
      </c>
      <c r="K926" s="6">
        <f t="shared" si="146"/>
        <v>0</v>
      </c>
      <c r="L926" s="6">
        <f t="shared" si="146"/>
        <v>0</v>
      </c>
      <c r="M926" s="6">
        <f t="shared" si="146"/>
        <v>0</v>
      </c>
      <c r="N926" s="6">
        <f t="shared" si="146"/>
        <v>0</v>
      </c>
      <c r="O926" s="6">
        <f t="shared" si="146"/>
        <v>0</v>
      </c>
      <c r="P926" s="6">
        <f t="shared" si="146"/>
        <v>0</v>
      </c>
      <c r="Q926" s="6">
        <f t="shared" si="146"/>
        <v>0</v>
      </c>
      <c r="R926" s="6">
        <f t="shared" si="146"/>
        <v>0</v>
      </c>
      <c r="S926" s="6">
        <f t="shared" si="146"/>
        <v>0</v>
      </c>
      <c r="T926" s="6">
        <f t="shared" si="145"/>
        <v>0</v>
      </c>
      <c r="U926" s="6">
        <f t="shared" si="145"/>
        <v>0</v>
      </c>
      <c r="V926" s="6">
        <f t="shared" si="145"/>
        <v>0</v>
      </c>
      <c r="W926" s="6">
        <f t="shared" si="145"/>
        <v>0</v>
      </c>
    </row>
    <row r="927" spans="1:23">
      <c r="A927" s="5">
        <f t="shared" si="144"/>
        <v>0.9180000000000007</v>
      </c>
      <c r="B927" s="10">
        <f t="shared" si="143"/>
        <v>-6.3911944027285482E-46</v>
      </c>
      <c r="D927" s="6">
        <f t="shared" si="146"/>
        <v>-6.3911944027285482E-46</v>
      </c>
      <c r="E927" s="6">
        <f t="shared" si="146"/>
        <v>-4.3353389164195615E-205</v>
      </c>
      <c r="F927" s="6">
        <f t="shared" si="146"/>
        <v>0</v>
      </c>
      <c r="G927" s="6">
        <f t="shared" si="146"/>
        <v>0</v>
      </c>
      <c r="H927" s="6">
        <f t="shared" si="146"/>
        <v>0</v>
      </c>
      <c r="I927" s="6">
        <f t="shared" si="146"/>
        <v>0</v>
      </c>
      <c r="J927" s="6">
        <f t="shared" si="146"/>
        <v>0</v>
      </c>
      <c r="K927" s="6">
        <f t="shared" si="146"/>
        <v>0</v>
      </c>
      <c r="L927" s="6">
        <f t="shared" si="146"/>
        <v>0</v>
      </c>
      <c r="M927" s="6">
        <f t="shared" si="146"/>
        <v>0</v>
      </c>
      <c r="N927" s="6">
        <f t="shared" si="146"/>
        <v>0</v>
      </c>
      <c r="O927" s="6">
        <f t="shared" si="146"/>
        <v>0</v>
      </c>
      <c r="P927" s="6">
        <f t="shared" si="146"/>
        <v>0</v>
      </c>
      <c r="Q927" s="6">
        <f t="shared" si="146"/>
        <v>0</v>
      </c>
      <c r="R927" s="6">
        <f t="shared" si="146"/>
        <v>0</v>
      </c>
      <c r="S927" s="6">
        <f t="shared" si="146"/>
        <v>0</v>
      </c>
      <c r="T927" s="6">
        <f t="shared" si="145"/>
        <v>0</v>
      </c>
      <c r="U927" s="6">
        <f t="shared" si="145"/>
        <v>0</v>
      </c>
      <c r="V927" s="6">
        <f t="shared" si="145"/>
        <v>0</v>
      </c>
      <c r="W927" s="6">
        <f t="shared" si="145"/>
        <v>0</v>
      </c>
    </row>
    <row r="928" spans="1:23">
      <c r="A928" s="5">
        <f t="shared" si="144"/>
        <v>0.91900000000000071</v>
      </c>
      <c r="B928" s="10">
        <f t="shared" si="143"/>
        <v>-3.9464395386531136E-46</v>
      </c>
      <c r="D928" s="6">
        <f t="shared" si="146"/>
        <v>-3.9464395386531136E-46</v>
      </c>
      <c r="E928" s="6">
        <f t="shared" si="146"/>
        <v>-6.0586691548241845E-206</v>
      </c>
      <c r="F928" s="6">
        <f t="shared" si="146"/>
        <v>0</v>
      </c>
      <c r="G928" s="6">
        <f t="shared" si="146"/>
        <v>0</v>
      </c>
      <c r="H928" s="6">
        <f t="shared" si="146"/>
        <v>0</v>
      </c>
      <c r="I928" s="6">
        <f t="shared" si="146"/>
        <v>0</v>
      </c>
      <c r="J928" s="6">
        <f t="shared" si="146"/>
        <v>0</v>
      </c>
      <c r="K928" s="6">
        <f t="shared" si="146"/>
        <v>0</v>
      </c>
      <c r="L928" s="6">
        <f t="shared" si="146"/>
        <v>0</v>
      </c>
      <c r="M928" s="6">
        <f t="shared" si="146"/>
        <v>0</v>
      </c>
      <c r="N928" s="6">
        <f t="shared" si="146"/>
        <v>0</v>
      </c>
      <c r="O928" s="6">
        <f t="shared" si="146"/>
        <v>0</v>
      </c>
      <c r="P928" s="6">
        <f t="shared" si="146"/>
        <v>0</v>
      </c>
      <c r="Q928" s="6">
        <f t="shared" si="146"/>
        <v>0</v>
      </c>
      <c r="R928" s="6">
        <f t="shared" si="146"/>
        <v>0</v>
      </c>
      <c r="S928" s="6">
        <f t="shared" si="146"/>
        <v>0</v>
      </c>
      <c r="T928" s="6">
        <f t="shared" si="145"/>
        <v>0</v>
      </c>
      <c r="U928" s="6">
        <f t="shared" si="145"/>
        <v>0</v>
      </c>
      <c r="V928" s="6">
        <f t="shared" si="145"/>
        <v>0</v>
      </c>
      <c r="W928" s="6">
        <f t="shared" si="145"/>
        <v>0</v>
      </c>
    </row>
    <row r="929" spans="1:23">
      <c r="A929" s="5">
        <f t="shared" si="144"/>
        <v>0.92000000000000071</v>
      </c>
      <c r="B929" s="10">
        <f t="shared" si="143"/>
        <v>-2.432017142893815E-46</v>
      </c>
      <c r="D929" s="6">
        <f t="shared" si="146"/>
        <v>-2.432017142893815E-46</v>
      </c>
      <c r="E929" s="6">
        <f t="shared" si="146"/>
        <v>-8.4000768027180639E-207</v>
      </c>
      <c r="F929" s="6">
        <f t="shared" si="146"/>
        <v>0</v>
      </c>
      <c r="G929" s="6">
        <f t="shared" si="146"/>
        <v>0</v>
      </c>
      <c r="H929" s="6">
        <f t="shared" si="146"/>
        <v>0</v>
      </c>
      <c r="I929" s="6">
        <f t="shared" si="146"/>
        <v>0</v>
      </c>
      <c r="J929" s="6">
        <f t="shared" si="146"/>
        <v>0</v>
      </c>
      <c r="K929" s="6">
        <f t="shared" si="146"/>
        <v>0</v>
      </c>
      <c r="L929" s="6">
        <f t="shared" si="146"/>
        <v>0</v>
      </c>
      <c r="M929" s="6">
        <f t="shared" si="146"/>
        <v>0</v>
      </c>
      <c r="N929" s="6">
        <f t="shared" si="146"/>
        <v>0</v>
      </c>
      <c r="O929" s="6">
        <f t="shared" si="146"/>
        <v>0</v>
      </c>
      <c r="P929" s="6">
        <f t="shared" si="146"/>
        <v>0</v>
      </c>
      <c r="Q929" s="6">
        <f t="shared" si="146"/>
        <v>0</v>
      </c>
      <c r="R929" s="6">
        <f t="shared" si="146"/>
        <v>0</v>
      </c>
      <c r="S929" s="6">
        <f t="shared" si="146"/>
        <v>0</v>
      </c>
      <c r="T929" s="6">
        <f t="shared" si="145"/>
        <v>0</v>
      </c>
      <c r="U929" s="6">
        <f t="shared" si="145"/>
        <v>0</v>
      </c>
      <c r="V929" s="6">
        <f t="shared" si="145"/>
        <v>0</v>
      </c>
      <c r="W929" s="6">
        <f t="shared" si="145"/>
        <v>0</v>
      </c>
    </row>
    <row r="930" spans="1:23">
      <c r="A930" s="5">
        <f t="shared" si="144"/>
        <v>0.92100000000000071</v>
      </c>
      <c r="B930" s="10">
        <f t="shared" si="143"/>
        <v>-1.4957606666029765E-46</v>
      </c>
      <c r="D930" s="6">
        <f t="shared" si="146"/>
        <v>-1.4957606666029765E-46</v>
      </c>
      <c r="E930" s="6">
        <f t="shared" si="146"/>
        <v>-1.1553865086633928E-207</v>
      </c>
      <c r="F930" s="6">
        <f t="shared" si="146"/>
        <v>0</v>
      </c>
      <c r="G930" s="6">
        <f t="shared" si="146"/>
        <v>0</v>
      </c>
      <c r="H930" s="6">
        <f t="shared" si="146"/>
        <v>0</v>
      </c>
      <c r="I930" s="6">
        <f t="shared" si="146"/>
        <v>0</v>
      </c>
      <c r="J930" s="6">
        <f t="shared" si="146"/>
        <v>0</v>
      </c>
      <c r="K930" s="6">
        <f t="shared" si="146"/>
        <v>0</v>
      </c>
      <c r="L930" s="6">
        <f t="shared" si="146"/>
        <v>0</v>
      </c>
      <c r="M930" s="6">
        <f t="shared" si="146"/>
        <v>0</v>
      </c>
      <c r="N930" s="6">
        <f t="shared" si="146"/>
        <v>0</v>
      </c>
      <c r="O930" s="6">
        <f t="shared" si="146"/>
        <v>0</v>
      </c>
      <c r="P930" s="6">
        <f t="shared" si="146"/>
        <v>0</v>
      </c>
      <c r="Q930" s="6">
        <f t="shared" si="146"/>
        <v>0</v>
      </c>
      <c r="R930" s="6">
        <f t="shared" si="146"/>
        <v>0</v>
      </c>
      <c r="S930" s="6">
        <f t="shared" si="146"/>
        <v>0</v>
      </c>
      <c r="T930" s="6">
        <f t="shared" si="145"/>
        <v>0</v>
      </c>
      <c r="U930" s="6">
        <f t="shared" si="145"/>
        <v>0</v>
      </c>
      <c r="V930" s="6">
        <f t="shared" si="145"/>
        <v>0</v>
      </c>
      <c r="W930" s="6">
        <f t="shared" si="145"/>
        <v>0</v>
      </c>
    </row>
    <row r="931" spans="1:23">
      <c r="A931" s="5">
        <f t="shared" si="144"/>
        <v>0.92200000000000071</v>
      </c>
      <c r="B931" s="10">
        <f t="shared" si="143"/>
        <v>-9.1809667748853134E-47</v>
      </c>
      <c r="D931" s="6">
        <f t="shared" si="146"/>
        <v>-9.1809667748853134E-47</v>
      </c>
      <c r="E931" s="6">
        <f t="shared" si="146"/>
        <v>-1.5765054188008089E-208</v>
      </c>
      <c r="F931" s="6">
        <f t="shared" si="146"/>
        <v>0</v>
      </c>
      <c r="G931" s="6">
        <f t="shared" si="146"/>
        <v>0</v>
      </c>
      <c r="H931" s="6">
        <f t="shared" si="146"/>
        <v>0</v>
      </c>
      <c r="I931" s="6">
        <f t="shared" si="146"/>
        <v>0</v>
      </c>
      <c r="J931" s="6">
        <f t="shared" si="146"/>
        <v>0</v>
      </c>
      <c r="K931" s="6">
        <f t="shared" si="146"/>
        <v>0</v>
      </c>
      <c r="L931" s="6">
        <f t="shared" si="146"/>
        <v>0</v>
      </c>
      <c r="M931" s="6">
        <f t="shared" si="146"/>
        <v>0</v>
      </c>
      <c r="N931" s="6">
        <f t="shared" si="146"/>
        <v>0</v>
      </c>
      <c r="O931" s="6">
        <f t="shared" si="146"/>
        <v>0</v>
      </c>
      <c r="P931" s="6">
        <f t="shared" si="146"/>
        <v>0</v>
      </c>
      <c r="Q931" s="6">
        <f t="shared" si="146"/>
        <v>0</v>
      </c>
      <c r="R931" s="6">
        <f t="shared" si="146"/>
        <v>0</v>
      </c>
      <c r="S931" s="6">
        <f t="shared" ref="S931:W946" si="147">EXP($A931-S$4*EXP(4*$A931))*(-64*S$4^3*EXP(12*$A931) +240*S$4^2*EXP(8*$A931)-120*S$4*EXP(4*$A931))</f>
        <v>0</v>
      </c>
      <c r="T931" s="6">
        <f t="shared" si="147"/>
        <v>0</v>
      </c>
      <c r="U931" s="6">
        <f t="shared" si="147"/>
        <v>0</v>
      </c>
      <c r="V931" s="6">
        <f t="shared" si="147"/>
        <v>0</v>
      </c>
      <c r="W931" s="6">
        <f t="shared" si="147"/>
        <v>0</v>
      </c>
    </row>
    <row r="932" spans="1:23">
      <c r="A932" s="5">
        <f t="shared" si="144"/>
        <v>0.92300000000000071</v>
      </c>
      <c r="B932" s="10">
        <f t="shared" si="143"/>
        <v>-5.6239580358486328E-47</v>
      </c>
      <c r="D932" s="6">
        <f t="shared" ref="D932:S947" si="148">EXP($A932-D$4*EXP(4*$A932))*(-64*D$4^3*EXP(12*$A932) +240*D$4^2*EXP(8*$A932)-120*D$4*EXP(4*$A932))</f>
        <v>-5.6239580358486328E-47</v>
      </c>
      <c r="E932" s="6">
        <f t="shared" si="148"/>
        <v>-2.1338989686650978E-209</v>
      </c>
      <c r="F932" s="6">
        <f t="shared" si="148"/>
        <v>0</v>
      </c>
      <c r="G932" s="6">
        <f t="shared" si="148"/>
        <v>0</v>
      </c>
      <c r="H932" s="6">
        <f t="shared" si="148"/>
        <v>0</v>
      </c>
      <c r="I932" s="6">
        <f t="shared" si="148"/>
        <v>0</v>
      </c>
      <c r="J932" s="6">
        <f t="shared" si="148"/>
        <v>0</v>
      </c>
      <c r="K932" s="6">
        <f t="shared" si="148"/>
        <v>0</v>
      </c>
      <c r="L932" s="6">
        <f t="shared" si="148"/>
        <v>0</v>
      </c>
      <c r="M932" s="6">
        <f t="shared" si="148"/>
        <v>0</v>
      </c>
      <c r="N932" s="6">
        <f t="shared" si="148"/>
        <v>0</v>
      </c>
      <c r="O932" s="6">
        <f t="shared" si="148"/>
        <v>0</v>
      </c>
      <c r="P932" s="6">
        <f t="shared" si="148"/>
        <v>0</v>
      </c>
      <c r="Q932" s="6">
        <f t="shared" si="148"/>
        <v>0</v>
      </c>
      <c r="R932" s="6">
        <f t="shared" si="148"/>
        <v>0</v>
      </c>
      <c r="S932" s="6">
        <f t="shared" si="148"/>
        <v>0</v>
      </c>
      <c r="T932" s="6">
        <f t="shared" si="147"/>
        <v>0</v>
      </c>
      <c r="U932" s="6">
        <f t="shared" si="147"/>
        <v>0</v>
      </c>
      <c r="V932" s="6">
        <f t="shared" si="147"/>
        <v>0</v>
      </c>
      <c r="W932" s="6">
        <f t="shared" si="147"/>
        <v>0</v>
      </c>
    </row>
    <row r="933" spans="1:23">
      <c r="A933" s="5">
        <f t="shared" si="144"/>
        <v>0.92400000000000071</v>
      </c>
      <c r="B933" s="10">
        <f t="shared" si="143"/>
        <v>-3.4381085151618168E-47</v>
      </c>
      <c r="D933" s="6">
        <f t="shared" si="148"/>
        <v>-3.4381085151618168E-47</v>
      </c>
      <c r="E933" s="6">
        <f t="shared" si="148"/>
        <v>-2.8651572482929076E-210</v>
      </c>
      <c r="F933" s="6">
        <f t="shared" si="148"/>
        <v>0</v>
      </c>
      <c r="G933" s="6">
        <f t="shared" si="148"/>
        <v>0</v>
      </c>
      <c r="H933" s="6">
        <f t="shared" si="148"/>
        <v>0</v>
      </c>
      <c r="I933" s="6">
        <f t="shared" si="148"/>
        <v>0</v>
      </c>
      <c r="J933" s="6">
        <f t="shared" si="148"/>
        <v>0</v>
      </c>
      <c r="K933" s="6">
        <f t="shared" si="148"/>
        <v>0</v>
      </c>
      <c r="L933" s="6">
        <f t="shared" si="148"/>
        <v>0</v>
      </c>
      <c r="M933" s="6">
        <f t="shared" si="148"/>
        <v>0</v>
      </c>
      <c r="N933" s="6">
        <f t="shared" si="148"/>
        <v>0</v>
      </c>
      <c r="O933" s="6">
        <f t="shared" si="148"/>
        <v>0</v>
      </c>
      <c r="P933" s="6">
        <f t="shared" si="148"/>
        <v>0</v>
      </c>
      <c r="Q933" s="6">
        <f t="shared" si="148"/>
        <v>0</v>
      </c>
      <c r="R933" s="6">
        <f t="shared" si="148"/>
        <v>0</v>
      </c>
      <c r="S933" s="6">
        <f t="shared" si="148"/>
        <v>0</v>
      </c>
      <c r="T933" s="6">
        <f t="shared" si="147"/>
        <v>0</v>
      </c>
      <c r="U933" s="6">
        <f t="shared" si="147"/>
        <v>0</v>
      </c>
      <c r="V933" s="6">
        <f t="shared" si="147"/>
        <v>0</v>
      </c>
      <c r="W933" s="6">
        <f t="shared" si="147"/>
        <v>0</v>
      </c>
    </row>
    <row r="934" spans="1:23">
      <c r="A934" s="5">
        <f t="shared" si="144"/>
        <v>0.92500000000000071</v>
      </c>
      <c r="B934" s="10">
        <f t="shared" si="143"/>
        <v>-2.0975746772899843E-47</v>
      </c>
      <c r="D934" s="6">
        <f t="shared" si="148"/>
        <v>-2.0975746772899843E-47</v>
      </c>
      <c r="E934" s="6">
        <f t="shared" si="148"/>
        <v>-3.8159726338127412E-211</v>
      </c>
      <c r="F934" s="6">
        <f t="shared" si="148"/>
        <v>0</v>
      </c>
      <c r="G934" s="6">
        <f t="shared" si="148"/>
        <v>0</v>
      </c>
      <c r="H934" s="6">
        <f t="shared" si="148"/>
        <v>0</v>
      </c>
      <c r="I934" s="6">
        <f t="shared" si="148"/>
        <v>0</v>
      </c>
      <c r="J934" s="6">
        <f t="shared" si="148"/>
        <v>0</v>
      </c>
      <c r="K934" s="6">
        <f t="shared" si="148"/>
        <v>0</v>
      </c>
      <c r="L934" s="6">
        <f t="shared" si="148"/>
        <v>0</v>
      </c>
      <c r="M934" s="6">
        <f t="shared" si="148"/>
        <v>0</v>
      </c>
      <c r="N934" s="6">
        <f t="shared" si="148"/>
        <v>0</v>
      </c>
      <c r="O934" s="6">
        <f t="shared" si="148"/>
        <v>0</v>
      </c>
      <c r="P934" s="6">
        <f t="shared" si="148"/>
        <v>0</v>
      </c>
      <c r="Q934" s="6">
        <f t="shared" si="148"/>
        <v>0</v>
      </c>
      <c r="R934" s="6">
        <f t="shared" si="148"/>
        <v>0</v>
      </c>
      <c r="S934" s="6">
        <f t="shared" si="148"/>
        <v>0</v>
      </c>
      <c r="T934" s="6">
        <f t="shared" si="147"/>
        <v>0</v>
      </c>
      <c r="U934" s="6">
        <f t="shared" si="147"/>
        <v>0</v>
      </c>
      <c r="V934" s="6">
        <f t="shared" si="147"/>
        <v>0</v>
      </c>
      <c r="W934" s="6">
        <f t="shared" si="147"/>
        <v>0</v>
      </c>
    </row>
    <row r="935" spans="1:23">
      <c r="A935" s="5">
        <f t="shared" si="144"/>
        <v>0.92600000000000071</v>
      </c>
      <c r="B935" s="10">
        <f t="shared" si="143"/>
        <v>-1.2771211638203312E-47</v>
      </c>
      <c r="D935" s="6">
        <f t="shared" si="148"/>
        <v>-1.2771211638203312E-47</v>
      </c>
      <c r="E935" s="6">
        <f t="shared" si="148"/>
        <v>-5.0411558261631565E-212</v>
      </c>
      <c r="F935" s="6">
        <f t="shared" si="148"/>
        <v>0</v>
      </c>
      <c r="G935" s="6">
        <f t="shared" si="148"/>
        <v>0</v>
      </c>
      <c r="H935" s="6">
        <f t="shared" si="148"/>
        <v>0</v>
      </c>
      <c r="I935" s="6">
        <f t="shared" si="148"/>
        <v>0</v>
      </c>
      <c r="J935" s="6">
        <f t="shared" si="148"/>
        <v>0</v>
      </c>
      <c r="K935" s="6">
        <f t="shared" si="148"/>
        <v>0</v>
      </c>
      <c r="L935" s="6">
        <f t="shared" si="148"/>
        <v>0</v>
      </c>
      <c r="M935" s="6">
        <f t="shared" si="148"/>
        <v>0</v>
      </c>
      <c r="N935" s="6">
        <f t="shared" si="148"/>
        <v>0</v>
      </c>
      <c r="O935" s="6">
        <f t="shared" si="148"/>
        <v>0</v>
      </c>
      <c r="P935" s="6">
        <f t="shared" si="148"/>
        <v>0</v>
      </c>
      <c r="Q935" s="6">
        <f t="shared" si="148"/>
        <v>0</v>
      </c>
      <c r="R935" s="6">
        <f t="shared" si="148"/>
        <v>0</v>
      </c>
      <c r="S935" s="6">
        <f t="shared" si="148"/>
        <v>0</v>
      </c>
      <c r="T935" s="6">
        <f t="shared" si="147"/>
        <v>0</v>
      </c>
      <c r="U935" s="6">
        <f t="shared" si="147"/>
        <v>0</v>
      </c>
      <c r="V935" s="6">
        <f t="shared" si="147"/>
        <v>0</v>
      </c>
      <c r="W935" s="6">
        <f t="shared" si="147"/>
        <v>0</v>
      </c>
    </row>
    <row r="936" spans="1:23">
      <c r="A936" s="5">
        <f t="shared" si="144"/>
        <v>0.92700000000000071</v>
      </c>
      <c r="B936" s="10">
        <f t="shared" si="143"/>
        <v>-7.759970196844582E-48</v>
      </c>
      <c r="D936" s="6">
        <f t="shared" si="148"/>
        <v>-7.759970196844582E-48</v>
      </c>
      <c r="E936" s="6">
        <f t="shared" si="148"/>
        <v>-6.6055489976947378E-213</v>
      </c>
      <c r="F936" s="6">
        <f t="shared" si="148"/>
        <v>0</v>
      </c>
      <c r="G936" s="6">
        <f t="shared" si="148"/>
        <v>0</v>
      </c>
      <c r="H936" s="6">
        <f t="shared" si="148"/>
        <v>0</v>
      </c>
      <c r="I936" s="6">
        <f t="shared" si="148"/>
        <v>0</v>
      </c>
      <c r="J936" s="6">
        <f t="shared" si="148"/>
        <v>0</v>
      </c>
      <c r="K936" s="6">
        <f t="shared" si="148"/>
        <v>0</v>
      </c>
      <c r="L936" s="6">
        <f t="shared" si="148"/>
        <v>0</v>
      </c>
      <c r="M936" s="6">
        <f t="shared" si="148"/>
        <v>0</v>
      </c>
      <c r="N936" s="6">
        <f t="shared" si="148"/>
        <v>0</v>
      </c>
      <c r="O936" s="6">
        <f t="shared" si="148"/>
        <v>0</v>
      </c>
      <c r="P936" s="6">
        <f t="shared" si="148"/>
        <v>0</v>
      </c>
      <c r="Q936" s="6">
        <f t="shared" si="148"/>
        <v>0</v>
      </c>
      <c r="R936" s="6">
        <f t="shared" si="148"/>
        <v>0</v>
      </c>
      <c r="S936" s="6">
        <f t="shared" si="148"/>
        <v>0</v>
      </c>
      <c r="T936" s="6">
        <f t="shared" si="147"/>
        <v>0</v>
      </c>
      <c r="U936" s="6">
        <f t="shared" si="147"/>
        <v>0</v>
      </c>
      <c r="V936" s="6">
        <f t="shared" si="147"/>
        <v>0</v>
      </c>
      <c r="W936" s="6">
        <f t="shared" si="147"/>
        <v>0</v>
      </c>
    </row>
    <row r="937" spans="1:23">
      <c r="A937" s="5">
        <f t="shared" si="144"/>
        <v>0.92800000000000071</v>
      </c>
      <c r="B937" s="10">
        <f t="shared" si="143"/>
        <v>-4.705412842398809E-48</v>
      </c>
      <c r="D937" s="6">
        <f t="shared" si="148"/>
        <v>-4.705412842398809E-48</v>
      </c>
      <c r="E937" s="6">
        <f t="shared" si="148"/>
        <v>-8.5847455675478621E-214</v>
      </c>
      <c r="F937" s="6">
        <f t="shared" si="148"/>
        <v>0</v>
      </c>
      <c r="G937" s="6">
        <f t="shared" si="148"/>
        <v>0</v>
      </c>
      <c r="H937" s="6">
        <f t="shared" si="148"/>
        <v>0</v>
      </c>
      <c r="I937" s="6">
        <f t="shared" si="148"/>
        <v>0</v>
      </c>
      <c r="J937" s="6">
        <f t="shared" si="148"/>
        <v>0</v>
      </c>
      <c r="K937" s="6">
        <f t="shared" si="148"/>
        <v>0</v>
      </c>
      <c r="L937" s="6">
        <f t="shared" si="148"/>
        <v>0</v>
      </c>
      <c r="M937" s="6">
        <f t="shared" si="148"/>
        <v>0</v>
      </c>
      <c r="N937" s="6">
        <f t="shared" si="148"/>
        <v>0</v>
      </c>
      <c r="O937" s="6">
        <f t="shared" si="148"/>
        <v>0</v>
      </c>
      <c r="P937" s="6">
        <f t="shared" si="148"/>
        <v>0</v>
      </c>
      <c r="Q937" s="6">
        <f t="shared" si="148"/>
        <v>0</v>
      </c>
      <c r="R937" s="6">
        <f t="shared" si="148"/>
        <v>0</v>
      </c>
      <c r="S937" s="6">
        <f t="shared" si="148"/>
        <v>0</v>
      </c>
      <c r="T937" s="6">
        <f t="shared" si="147"/>
        <v>0</v>
      </c>
      <c r="U937" s="6">
        <f t="shared" si="147"/>
        <v>0</v>
      </c>
      <c r="V937" s="6">
        <f t="shared" si="147"/>
        <v>0</v>
      </c>
      <c r="W937" s="6">
        <f t="shared" si="147"/>
        <v>0</v>
      </c>
    </row>
    <row r="938" spans="1:23">
      <c r="A938" s="5">
        <f t="shared" si="144"/>
        <v>0.92900000000000071</v>
      </c>
      <c r="B938" s="10">
        <f t="shared" si="143"/>
        <v>-2.8473547297240213E-48</v>
      </c>
      <c r="D938" s="6">
        <f t="shared" si="148"/>
        <v>-2.8473547297240213E-48</v>
      </c>
      <c r="E938" s="6">
        <f t="shared" si="148"/>
        <v>-1.1065508656390031E-214</v>
      </c>
      <c r="F938" s="6">
        <f t="shared" si="148"/>
        <v>0</v>
      </c>
      <c r="G938" s="6">
        <f t="shared" si="148"/>
        <v>0</v>
      </c>
      <c r="H938" s="6">
        <f t="shared" si="148"/>
        <v>0</v>
      </c>
      <c r="I938" s="6">
        <f t="shared" si="148"/>
        <v>0</v>
      </c>
      <c r="J938" s="6">
        <f t="shared" si="148"/>
        <v>0</v>
      </c>
      <c r="K938" s="6">
        <f t="shared" si="148"/>
        <v>0</v>
      </c>
      <c r="L938" s="6">
        <f t="shared" si="148"/>
        <v>0</v>
      </c>
      <c r="M938" s="6">
        <f t="shared" si="148"/>
        <v>0</v>
      </c>
      <c r="N938" s="6">
        <f t="shared" si="148"/>
        <v>0</v>
      </c>
      <c r="O938" s="6">
        <f t="shared" si="148"/>
        <v>0</v>
      </c>
      <c r="P938" s="6">
        <f t="shared" si="148"/>
        <v>0</v>
      </c>
      <c r="Q938" s="6">
        <f t="shared" si="148"/>
        <v>0</v>
      </c>
      <c r="R938" s="6">
        <f t="shared" si="148"/>
        <v>0</v>
      </c>
      <c r="S938" s="6">
        <f t="shared" si="148"/>
        <v>0</v>
      </c>
      <c r="T938" s="6">
        <f t="shared" si="147"/>
        <v>0</v>
      </c>
      <c r="U938" s="6">
        <f t="shared" si="147"/>
        <v>0</v>
      </c>
      <c r="V938" s="6">
        <f t="shared" si="147"/>
        <v>0</v>
      </c>
      <c r="W938" s="6">
        <f t="shared" si="147"/>
        <v>0</v>
      </c>
    </row>
    <row r="939" spans="1:23">
      <c r="A939" s="5">
        <f t="shared" si="144"/>
        <v>0.93000000000000071</v>
      </c>
      <c r="B939" s="10">
        <f t="shared" si="143"/>
        <v>-1.7194438565934985E-48</v>
      </c>
      <c r="D939" s="6">
        <f t="shared" si="148"/>
        <v>-1.7194438565934985E-48</v>
      </c>
      <c r="E939" s="6">
        <f t="shared" si="148"/>
        <v>-1.4145765493628222E-215</v>
      </c>
      <c r="F939" s="6">
        <f t="shared" si="148"/>
        <v>0</v>
      </c>
      <c r="G939" s="6">
        <f t="shared" si="148"/>
        <v>0</v>
      </c>
      <c r="H939" s="6">
        <f t="shared" si="148"/>
        <v>0</v>
      </c>
      <c r="I939" s="6">
        <f t="shared" si="148"/>
        <v>0</v>
      </c>
      <c r="J939" s="6">
        <f t="shared" si="148"/>
        <v>0</v>
      </c>
      <c r="K939" s="6">
        <f t="shared" si="148"/>
        <v>0</v>
      </c>
      <c r="L939" s="6">
        <f t="shared" si="148"/>
        <v>0</v>
      </c>
      <c r="M939" s="6">
        <f t="shared" si="148"/>
        <v>0</v>
      </c>
      <c r="N939" s="6">
        <f t="shared" si="148"/>
        <v>0</v>
      </c>
      <c r="O939" s="6">
        <f t="shared" si="148"/>
        <v>0</v>
      </c>
      <c r="P939" s="6">
        <f t="shared" si="148"/>
        <v>0</v>
      </c>
      <c r="Q939" s="6">
        <f t="shared" si="148"/>
        <v>0</v>
      </c>
      <c r="R939" s="6">
        <f t="shared" si="148"/>
        <v>0</v>
      </c>
      <c r="S939" s="6">
        <f t="shared" si="148"/>
        <v>0</v>
      </c>
      <c r="T939" s="6">
        <f t="shared" si="147"/>
        <v>0</v>
      </c>
      <c r="U939" s="6">
        <f t="shared" si="147"/>
        <v>0</v>
      </c>
      <c r="V939" s="6">
        <f t="shared" si="147"/>
        <v>0</v>
      </c>
      <c r="W939" s="6">
        <f t="shared" si="147"/>
        <v>0</v>
      </c>
    </row>
    <row r="940" spans="1:23">
      <c r="A940" s="5">
        <f t="shared" si="144"/>
        <v>0.93100000000000072</v>
      </c>
      <c r="B940" s="10">
        <f t="shared" si="143"/>
        <v>-1.036175716322224E-48</v>
      </c>
      <c r="D940" s="6">
        <f t="shared" si="148"/>
        <v>-1.036175716322224E-48</v>
      </c>
      <c r="E940" s="6">
        <f t="shared" si="148"/>
        <v>-1.7934045198310521E-216</v>
      </c>
      <c r="F940" s="6">
        <f t="shared" si="148"/>
        <v>0</v>
      </c>
      <c r="G940" s="6">
        <f t="shared" si="148"/>
        <v>0</v>
      </c>
      <c r="H940" s="6">
        <f t="shared" si="148"/>
        <v>0</v>
      </c>
      <c r="I940" s="6">
        <f t="shared" si="148"/>
        <v>0</v>
      </c>
      <c r="J940" s="6">
        <f t="shared" si="148"/>
        <v>0</v>
      </c>
      <c r="K940" s="6">
        <f t="shared" si="148"/>
        <v>0</v>
      </c>
      <c r="L940" s="6">
        <f t="shared" si="148"/>
        <v>0</v>
      </c>
      <c r="M940" s="6">
        <f t="shared" si="148"/>
        <v>0</v>
      </c>
      <c r="N940" s="6">
        <f t="shared" si="148"/>
        <v>0</v>
      </c>
      <c r="O940" s="6">
        <f t="shared" si="148"/>
        <v>0</v>
      </c>
      <c r="P940" s="6">
        <f t="shared" si="148"/>
        <v>0</v>
      </c>
      <c r="Q940" s="6">
        <f t="shared" si="148"/>
        <v>0</v>
      </c>
      <c r="R940" s="6">
        <f t="shared" si="148"/>
        <v>0</v>
      </c>
      <c r="S940" s="6">
        <f t="shared" si="148"/>
        <v>0</v>
      </c>
      <c r="T940" s="6">
        <f t="shared" si="147"/>
        <v>0</v>
      </c>
      <c r="U940" s="6">
        <f t="shared" si="147"/>
        <v>0</v>
      </c>
      <c r="V940" s="6">
        <f t="shared" si="147"/>
        <v>0</v>
      </c>
      <c r="W940" s="6">
        <f t="shared" si="147"/>
        <v>0</v>
      </c>
    </row>
    <row r="941" spans="1:23">
      <c r="A941" s="5">
        <f t="shared" si="144"/>
        <v>0.93200000000000072</v>
      </c>
      <c r="B941" s="10">
        <f t="shared" si="143"/>
        <v>-6.231235958372616E-49</v>
      </c>
      <c r="D941" s="6">
        <f t="shared" si="148"/>
        <v>-6.231235958372616E-49</v>
      </c>
      <c r="E941" s="6">
        <f t="shared" si="148"/>
        <v>-2.2548224915102409E-217</v>
      </c>
      <c r="F941" s="6">
        <f t="shared" si="148"/>
        <v>0</v>
      </c>
      <c r="G941" s="6">
        <f t="shared" si="148"/>
        <v>0</v>
      </c>
      <c r="H941" s="6">
        <f t="shared" si="148"/>
        <v>0</v>
      </c>
      <c r="I941" s="6">
        <f t="shared" si="148"/>
        <v>0</v>
      </c>
      <c r="J941" s="6">
        <f t="shared" si="148"/>
        <v>0</v>
      </c>
      <c r="K941" s="6">
        <f t="shared" si="148"/>
        <v>0</v>
      </c>
      <c r="L941" s="6">
        <f t="shared" si="148"/>
        <v>0</v>
      </c>
      <c r="M941" s="6">
        <f t="shared" si="148"/>
        <v>0</v>
      </c>
      <c r="N941" s="6">
        <f t="shared" si="148"/>
        <v>0</v>
      </c>
      <c r="O941" s="6">
        <f t="shared" si="148"/>
        <v>0</v>
      </c>
      <c r="P941" s="6">
        <f t="shared" si="148"/>
        <v>0</v>
      </c>
      <c r="Q941" s="6">
        <f t="shared" si="148"/>
        <v>0</v>
      </c>
      <c r="R941" s="6">
        <f t="shared" si="148"/>
        <v>0</v>
      </c>
      <c r="S941" s="6">
        <f t="shared" si="148"/>
        <v>0</v>
      </c>
      <c r="T941" s="6">
        <f t="shared" si="147"/>
        <v>0</v>
      </c>
      <c r="U941" s="6">
        <f t="shared" si="147"/>
        <v>0</v>
      </c>
      <c r="V941" s="6">
        <f t="shared" si="147"/>
        <v>0</v>
      </c>
      <c r="W941" s="6">
        <f t="shared" si="147"/>
        <v>0</v>
      </c>
    </row>
    <row r="942" spans="1:23">
      <c r="A942" s="5">
        <f t="shared" si="144"/>
        <v>0.93300000000000072</v>
      </c>
      <c r="B942" s="10">
        <f t="shared" si="143"/>
        <v>-3.7394414420260764E-49</v>
      </c>
      <c r="D942" s="6">
        <f t="shared" si="148"/>
        <v>-3.7394414420260764E-49</v>
      </c>
      <c r="E942" s="6">
        <f t="shared" si="148"/>
        <v>-2.8113456811158272E-218</v>
      </c>
      <c r="F942" s="6">
        <f t="shared" si="148"/>
        <v>0</v>
      </c>
      <c r="G942" s="6">
        <f t="shared" si="148"/>
        <v>0</v>
      </c>
      <c r="H942" s="6">
        <f t="shared" si="148"/>
        <v>0</v>
      </c>
      <c r="I942" s="6">
        <f t="shared" si="148"/>
        <v>0</v>
      </c>
      <c r="J942" s="6">
        <f t="shared" si="148"/>
        <v>0</v>
      </c>
      <c r="K942" s="6">
        <f t="shared" si="148"/>
        <v>0</v>
      </c>
      <c r="L942" s="6">
        <f t="shared" si="148"/>
        <v>0</v>
      </c>
      <c r="M942" s="6">
        <f t="shared" si="148"/>
        <v>0</v>
      </c>
      <c r="N942" s="6">
        <f t="shared" si="148"/>
        <v>0</v>
      </c>
      <c r="O942" s="6">
        <f t="shared" si="148"/>
        <v>0</v>
      </c>
      <c r="P942" s="6">
        <f t="shared" si="148"/>
        <v>0</v>
      </c>
      <c r="Q942" s="6">
        <f t="shared" si="148"/>
        <v>0</v>
      </c>
      <c r="R942" s="6">
        <f t="shared" si="148"/>
        <v>0</v>
      </c>
      <c r="S942" s="6">
        <f t="shared" si="148"/>
        <v>0</v>
      </c>
      <c r="T942" s="6">
        <f t="shared" si="147"/>
        <v>0</v>
      </c>
      <c r="U942" s="6">
        <f t="shared" si="147"/>
        <v>0</v>
      </c>
      <c r="V942" s="6">
        <f t="shared" si="147"/>
        <v>0</v>
      </c>
      <c r="W942" s="6">
        <f t="shared" si="147"/>
        <v>0</v>
      </c>
    </row>
    <row r="943" spans="1:23">
      <c r="A943" s="5">
        <f t="shared" si="144"/>
        <v>0.93400000000000072</v>
      </c>
      <c r="B943" s="10">
        <f t="shared" si="143"/>
        <v>-2.2393779142517961E-49</v>
      </c>
      <c r="D943" s="6">
        <f t="shared" si="148"/>
        <v>-2.2393779142517961E-49</v>
      </c>
      <c r="E943" s="6">
        <f t="shared" si="148"/>
        <v>-3.4759168288918134E-219</v>
      </c>
      <c r="F943" s="6">
        <f t="shared" si="148"/>
        <v>0</v>
      </c>
      <c r="G943" s="6">
        <f t="shared" si="148"/>
        <v>0</v>
      </c>
      <c r="H943" s="6">
        <f t="shared" si="148"/>
        <v>0</v>
      </c>
      <c r="I943" s="6">
        <f t="shared" si="148"/>
        <v>0</v>
      </c>
      <c r="J943" s="6">
        <f t="shared" si="148"/>
        <v>0</v>
      </c>
      <c r="K943" s="6">
        <f t="shared" si="148"/>
        <v>0</v>
      </c>
      <c r="L943" s="6">
        <f t="shared" si="148"/>
        <v>0</v>
      </c>
      <c r="M943" s="6">
        <f t="shared" si="148"/>
        <v>0</v>
      </c>
      <c r="N943" s="6">
        <f t="shared" si="148"/>
        <v>0</v>
      </c>
      <c r="O943" s="6">
        <f t="shared" si="148"/>
        <v>0</v>
      </c>
      <c r="P943" s="6">
        <f t="shared" si="148"/>
        <v>0</v>
      </c>
      <c r="Q943" s="6">
        <f t="shared" si="148"/>
        <v>0</v>
      </c>
      <c r="R943" s="6">
        <f t="shared" si="148"/>
        <v>0</v>
      </c>
      <c r="S943" s="6">
        <f t="shared" si="148"/>
        <v>0</v>
      </c>
      <c r="T943" s="6">
        <f t="shared" si="147"/>
        <v>0</v>
      </c>
      <c r="U943" s="6">
        <f t="shared" si="147"/>
        <v>0</v>
      </c>
      <c r="V943" s="6">
        <f t="shared" si="147"/>
        <v>0</v>
      </c>
      <c r="W943" s="6">
        <f t="shared" si="147"/>
        <v>0</v>
      </c>
    </row>
    <row r="944" spans="1:23">
      <c r="A944" s="5">
        <f t="shared" si="144"/>
        <v>0.93500000000000072</v>
      </c>
      <c r="B944" s="10">
        <f t="shared" si="143"/>
        <v>-1.3382353743244916E-49</v>
      </c>
      <c r="D944" s="6">
        <f t="shared" si="148"/>
        <v>-1.3382353743244916E-49</v>
      </c>
      <c r="E944" s="6">
        <f t="shared" si="148"/>
        <v>-4.2615061796118328E-220</v>
      </c>
      <c r="F944" s="6">
        <f t="shared" si="148"/>
        <v>0</v>
      </c>
      <c r="G944" s="6">
        <f t="shared" si="148"/>
        <v>0</v>
      </c>
      <c r="H944" s="6">
        <f t="shared" si="148"/>
        <v>0</v>
      </c>
      <c r="I944" s="6">
        <f t="shared" si="148"/>
        <v>0</v>
      </c>
      <c r="J944" s="6">
        <f t="shared" si="148"/>
        <v>0</v>
      </c>
      <c r="K944" s="6">
        <f t="shared" si="148"/>
        <v>0</v>
      </c>
      <c r="L944" s="6">
        <f t="shared" si="148"/>
        <v>0</v>
      </c>
      <c r="M944" s="6">
        <f t="shared" si="148"/>
        <v>0</v>
      </c>
      <c r="N944" s="6">
        <f t="shared" si="148"/>
        <v>0</v>
      </c>
      <c r="O944" s="6">
        <f t="shared" si="148"/>
        <v>0</v>
      </c>
      <c r="P944" s="6">
        <f t="shared" si="148"/>
        <v>0</v>
      </c>
      <c r="Q944" s="6">
        <f t="shared" si="148"/>
        <v>0</v>
      </c>
      <c r="R944" s="6">
        <f t="shared" si="148"/>
        <v>0</v>
      </c>
      <c r="S944" s="6">
        <f t="shared" si="148"/>
        <v>0</v>
      </c>
      <c r="T944" s="6">
        <f t="shared" si="147"/>
        <v>0</v>
      </c>
      <c r="U944" s="6">
        <f t="shared" si="147"/>
        <v>0</v>
      </c>
      <c r="V944" s="6">
        <f t="shared" si="147"/>
        <v>0</v>
      </c>
      <c r="W944" s="6">
        <f t="shared" si="147"/>
        <v>0</v>
      </c>
    </row>
    <row r="945" spans="1:23">
      <c r="A945" s="5">
        <f t="shared" si="144"/>
        <v>0.93600000000000072</v>
      </c>
      <c r="B945" s="10">
        <f t="shared" si="143"/>
        <v>-7.9802852247898269E-50</v>
      </c>
      <c r="D945" s="6">
        <f t="shared" si="148"/>
        <v>-7.9802852247898269E-50</v>
      </c>
      <c r="E945" s="6">
        <f t="shared" si="148"/>
        <v>-5.1806089809723206E-221</v>
      </c>
      <c r="F945" s="6">
        <f t="shared" si="148"/>
        <v>0</v>
      </c>
      <c r="G945" s="6">
        <f t="shared" si="148"/>
        <v>0</v>
      </c>
      <c r="H945" s="6">
        <f t="shared" si="148"/>
        <v>0</v>
      </c>
      <c r="I945" s="6">
        <f t="shared" si="148"/>
        <v>0</v>
      </c>
      <c r="J945" s="6">
        <f t="shared" si="148"/>
        <v>0</v>
      </c>
      <c r="K945" s="6">
        <f t="shared" si="148"/>
        <v>0</v>
      </c>
      <c r="L945" s="6">
        <f t="shared" si="148"/>
        <v>0</v>
      </c>
      <c r="M945" s="6">
        <f t="shared" si="148"/>
        <v>0</v>
      </c>
      <c r="N945" s="6">
        <f t="shared" si="148"/>
        <v>0</v>
      </c>
      <c r="O945" s="6">
        <f t="shared" si="148"/>
        <v>0</v>
      </c>
      <c r="P945" s="6">
        <f t="shared" si="148"/>
        <v>0</v>
      </c>
      <c r="Q945" s="6">
        <f t="shared" si="148"/>
        <v>0</v>
      </c>
      <c r="R945" s="6">
        <f t="shared" si="148"/>
        <v>0</v>
      </c>
      <c r="S945" s="6">
        <f t="shared" si="148"/>
        <v>0</v>
      </c>
      <c r="T945" s="6">
        <f t="shared" si="147"/>
        <v>0</v>
      </c>
      <c r="U945" s="6">
        <f t="shared" si="147"/>
        <v>0</v>
      </c>
      <c r="V945" s="6">
        <f t="shared" si="147"/>
        <v>0</v>
      </c>
      <c r="W945" s="6">
        <f t="shared" si="147"/>
        <v>0</v>
      </c>
    </row>
    <row r="946" spans="1:23">
      <c r="A946" s="5">
        <f t="shared" si="144"/>
        <v>0.93700000000000072</v>
      </c>
      <c r="B946" s="10">
        <f t="shared" si="143"/>
        <v>-4.7487732482636686E-50</v>
      </c>
      <c r="D946" s="6">
        <f t="shared" si="148"/>
        <v>-4.7487732482636686E-50</v>
      </c>
      <c r="E946" s="6">
        <f t="shared" si="148"/>
        <v>-6.2446444711177132E-222</v>
      </c>
      <c r="F946" s="6">
        <f t="shared" si="148"/>
        <v>0</v>
      </c>
      <c r="G946" s="6">
        <f t="shared" si="148"/>
        <v>0</v>
      </c>
      <c r="H946" s="6">
        <f t="shared" si="148"/>
        <v>0</v>
      </c>
      <c r="I946" s="6">
        <f t="shared" si="148"/>
        <v>0</v>
      </c>
      <c r="J946" s="6">
        <f t="shared" si="148"/>
        <v>0</v>
      </c>
      <c r="K946" s="6">
        <f t="shared" si="148"/>
        <v>0</v>
      </c>
      <c r="L946" s="6">
        <f t="shared" si="148"/>
        <v>0</v>
      </c>
      <c r="M946" s="6">
        <f t="shared" si="148"/>
        <v>0</v>
      </c>
      <c r="N946" s="6">
        <f t="shared" si="148"/>
        <v>0</v>
      </c>
      <c r="O946" s="6">
        <f t="shared" si="148"/>
        <v>0</v>
      </c>
      <c r="P946" s="6">
        <f t="shared" si="148"/>
        <v>0</v>
      </c>
      <c r="Q946" s="6">
        <f t="shared" si="148"/>
        <v>0</v>
      </c>
      <c r="R946" s="6">
        <f t="shared" si="148"/>
        <v>0</v>
      </c>
      <c r="S946" s="6">
        <f t="shared" si="148"/>
        <v>0</v>
      </c>
      <c r="T946" s="6">
        <f t="shared" si="147"/>
        <v>0</v>
      </c>
      <c r="U946" s="6">
        <f t="shared" si="147"/>
        <v>0</v>
      </c>
      <c r="V946" s="6">
        <f t="shared" si="147"/>
        <v>0</v>
      </c>
      <c r="W946" s="6">
        <f t="shared" si="147"/>
        <v>0</v>
      </c>
    </row>
    <row r="947" spans="1:23">
      <c r="A947" s="5">
        <f t="shared" si="144"/>
        <v>0.93800000000000072</v>
      </c>
      <c r="B947" s="10">
        <f t="shared" si="143"/>
        <v>-2.8197971356240632E-50</v>
      </c>
      <c r="D947" s="6">
        <f t="shared" si="148"/>
        <v>-2.8197971356240632E-50</v>
      </c>
      <c r="E947" s="6">
        <f t="shared" si="148"/>
        <v>-7.4632680605977933E-223</v>
      </c>
      <c r="F947" s="6">
        <f t="shared" si="148"/>
        <v>0</v>
      </c>
      <c r="G947" s="6">
        <f t="shared" si="148"/>
        <v>0</v>
      </c>
      <c r="H947" s="6">
        <f t="shared" si="148"/>
        <v>0</v>
      </c>
      <c r="I947" s="6">
        <f t="shared" si="148"/>
        <v>0</v>
      </c>
      <c r="J947" s="6">
        <f t="shared" si="148"/>
        <v>0</v>
      </c>
      <c r="K947" s="6">
        <f t="shared" si="148"/>
        <v>0</v>
      </c>
      <c r="L947" s="6">
        <f t="shared" si="148"/>
        <v>0</v>
      </c>
      <c r="M947" s="6">
        <f t="shared" si="148"/>
        <v>0</v>
      </c>
      <c r="N947" s="6">
        <f t="shared" si="148"/>
        <v>0</v>
      </c>
      <c r="O947" s="6">
        <f t="shared" si="148"/>
        <v>0</v>
      </c>
      <c r="P947" s="6">
        <f t="shared" si="148"/>
        <v>0</v>
      </c>
      <c r="Q947" s="6">
        <f t="shared" si="148"/>
        <v>0</v>
      </c>
      <c r="R947" s="6">
        <f t="shared" si="148"/>
        <v>0</v>
      </c>
      <c r="S947" s="6">
        <f t="shared" ref="S947:W962" si="149">EXP($A947-S$4*EXP(4*$A947))*(-64*S$4^3*EXP(12*$A947) +240*S$4^2*EXP(8*$A947)-120*S$4*EXP(4*$A947))</f>
        <v>0</v>
      </c>
      <c r="T947" s="6">
        <f t="shared" si="149"/>
        <v>0</v>
      </c>
      <c r="U947" s="6">
        <f t="shared" si="149"/>
        <v>0</v>
      </c>
      <c r="V947" s="6">
        <f t="shared" si="149"/>
        <v>0</v>
      </c>
      <c r="W947" s="6">
        <f t="shared" si="149"/>
        <v>0</v>
      </c>
    </row>
    <row r="948" spans="1:23">
      <c r="A948" s="5">
        <f t="shared" si="144"/>
        <v>0.93900000000000072</v>
      </c>
      <c r="B948" s="10">
        <f t="shared" si="143"/>
        <v>-1.6707981999159251E-50</v>
      </c>
      <c r="D948" s="6">
        <f t="shared" ref="D948:S963" si="150">EXP($A948-D$4*EXP(4*$A948))*(-64*D$4^3*EXP(12*$A948) +240*D$4^2*EXP(8*$A948)-120*D$4*EXP(4*$A948))</f>
        <v>-1.6707981999159251E-50</v>
      </c>
      <c r="E948" s="6">
        <f t="shared" si="150"/>
        <v>-8.8436171173856598E-224</v>
      </c>
      <c r="F948" s="6">
        <f t="shared" si="150"/>
        <v>0</v>
      </c>
      <c r="G948" s="6">
        <f t="shared" si="150"/>
        <v>0</v>
      </c>
      <c r="H948" s="6">
        <f t="shared" si="150"/>
        <v>0</v>
      </c>
      <c r="I948" s="6">
        <f t="shared" si="150"/>
        <v>0</v>
      </c>
      <c r="J948" s="6">
        <f t="shared" si="150"/>
        <v>0</v>
      </c>
      <c r="K948" s="6">
        <f t="shared" si="150"/>
        <v>0</v>
      </c>
      <c r="L948" s="6">
        <f t="shared" si="150"/>
        <v>0</v>
      </c>
      <c r="M948" s="6">
        <f t="shared" si="150"/>
        <v>0</v>
      </c>
      <c r="N948" s="6">
        <f t="shared" si="150"/>
        <v>0</v>
      </c>
      <c r="O948" s="6">
        <f t="shared" si="150"/>
        <v>0</v>
      </c>
      <c r="P948" s="6">
        <f t="shared" si="150"/>
        <v>0</v>
      </c>
      <c r="Q948" s="6">
        <f t="shared" si="150"/>
        <v>0</v>
      </c>
      <c r="R948" s="6">
        <f t="shared" si="150"/>
        <v>0</v>
      </c>
      <c r="S948" s="6">
        <f t="shared" si="150"/>
        <v>0</v>
      </c>
      <c r="T948" s="6">
        <f t="shared" si="149"/>
        <v>0</v>
      </c>
      <c r="U948" s="6">
        <f t="shared" si="149"/>
        <v>0</v>
      </c>
      <c r="V948" s="6">
        <f t="shared" si="149"/>
        <v>0</v>
      </c>
      <c r="W948" s="6">
        <f t="shared" si="149"/>
        <v>0</v>
      </c>
    </row>
    <row r="949" spans="1:23">
      <c r="A949" s="5">
        <f t="shared" si="144"/>
        <v>0.94000000000000072</v>
      </c>
      <c r="B949" s="10">
        <f t="shared" si="143"/>
        <v>-9.8786160626276351E-51</v>
      </c>
      <c r="D949" s="6">
        <f t="shared" si="150"/>
        <v>-9.8786160626276351E-51</v>
      </c>
      <c r="E949" s="6">
        <f t="shared" si="150"/>
        <v>-1.0389519905592815E-224</v>
      </c>
      <c r="F949" s="6">
        <f t="shared" si="150"/>
        <v>0</v>
      </c>
      <c r="G949" s="6">
        <f t="shared" si="150"/>
        <v>0</v>
      </c>
      <c r="H949" s="6">
        <f t="shared" si="150"/>
        <v>0</v>
      </c>
      <c r="I949" s="6">
        <f t="shared" si="150"/>
        <v>0</v>
      </c>
      <c r="J949" s="6">
        <f t="shared" si="150"/>
        <v>0</v>
      </c>
      <c r="K949" s="6">
        <f t="shared" si="150"/>
        <v>0</v>
      </c>
      <c r="L949" s="6">
        <f t="shared" si="150"/>
        <v>0</v>
      </c>
      <c r="M949" s="6">
        <f t="shared" si="150"/>
        <v>0</v>
      </c>
      <c r="N949" s="6">
        <f t="shared" si="150"/>
        <v>0</v>
      </c>
      <c r="O949" s="6">
        <f t="shared" si="150"/>
        <v>0</v>
      </c>
      <c r="P949" s="6">
        <f t="shared" si="150"/>
        <v>0</v>
      </c>
      <c r="Q949" s="6">
        <f t="shared" si="150"/>
        <v>0</v>
      </c>
      <c r="R949" s="6">
        <f t="shared" si="150"/>
        <v>0</v>
      </c>
      <c r="S949" s="6">
        <f t="shared" si="150"/>
        <v>0</v>
      </c>
      <c r="T949" s="6">
        <f t="shared" si="149"/>
        <v>0</v>
      </c>
      <c r="U949" s="6">
        <f t="shared" si="149"/>
        <v>0</v>
      </c>
      <c r="V949" s="6">
        <f t="shared" si="149"/>
        <v>0</v>
      </c>
      <c r="W949" s="6">
        <f t="shared" si="149"/>
        <v>0</v>
      </c>
    </row>
    <row r="950" spans="1:23">
      <c r="A950" s="5">
        <f t="shared" si="144"/>
        <v>0.94100000000000072</v>
      </c>
      <c r="B950" s="10">
        <f t="shared" si="143"/>
        <v>-5.8281463275261172E-51</v>
      </c>
      <c r="D950" s="6">
        <f t="shared" si="150"/>
        <v>-5.8281463275261172E-51</v>
      </c>
      <c r="E950" s="6">
        <f t="shared" si="150"/>
        <v>-1.2100706108878814E-225</v>
      </c>
      <c r="F950" s="6">
        <f t="shared" si="150"/>
        <v>0</v>
      </c>
      <c r="G950" s="6">
        <f t="shared" si="150"/>
        <v>0</v>
      </c>
      <c r="H950" s="6">
        <f t="shared" si="150"/>
        <v>0</v>
      </c>
      <c r="I950" s="6">
        <f t="shared" si="150"/>
        <v>0</v>
      </c>
      <c r="J950" s="6">
        <f t="shared" si="150"/>
        <v>0</v>
      </c>
      <c r="K950" s="6">
        <f t="shared" si="150"/>
        <v>0</v>
      </c>
      <c r="L950" s="6">
        <f t="shared" si="150"/>
        <v>0</v>
      </c>
      <c r="M950" s="6">
        <f t="shared" si="150"/>
        <v>0</v>
      </c>
      <c r="N950" s="6">
        <f t="shared" si="150"/>
        <v>0</v>
      </c>
      <c r="O950" s="6">
        <f t="shared" si="150"/>
        <v>0</v>
      </c>
      <c r="P950" s="6">
        <f t="shared" si="150"/>
        <v>0</v>
      </c>
      <c r="Q950" s="6">
        <f t="shared" si="150"/>
        <v>0</v>
      </c>
      <c r="R950" s="6">
        <f t="shared" si="150"/>
        <v>0</v>
      </c>
      <c r="S950" s="6">
        <f t="shared" si="150"/>
        <v>0</v>
      </c>
      <c r="T950" s="6">
        <f t="shared" si="149"/>
        <v>0</v>
      </c>
      <c r="U950" s="6">
        <f t="shared" si="149"/>
        <v>0</v>
      </c>
      <c r="V950" s="6">
        <f t="shared" si="149"/>
        <v>0</v>
      </c>
      <c r="W950" s="6">
        <f t="shared" si="149"/>
        <v>0</v>
      </c>
    </row>
    <row r="951" spans="1:23">
      <c r="A951" s="5">
        <f t="shared" si="144"/>
        <v>0.94200000000000073</v>
      </c>
      <c r="B951" s="10">
        <f t="shared" si="143"/>
        <v>-3.4310201051626601E-51</v>
      </c>
      <c r="D951" s="6">
        <f t="shared" si="150"/>
        <v>-3.4310201051626601E-51</v>
      </c>
      <c r="E951" s="6">
        <f t="shared" si="150"/>
        <v>-1.3972065154343622E-226</v>
      </c>
      <c r="F951" s="6">
        <f t="shared" si="150"/>
        <v>0</v>
      </c>
      <c r="G951" s="6">
        <f t="shared" si="150"/>
        <v>0</v>
      </c>
      <c r="H951" s="6">
        <f t="shared" si="150"/>
        <v>0</v>
      </c>
      <c r="I951" s="6">
        <f t="shared" si="150"/>
        <v>0</v>
      </c>
      <c r="J951" s="6">
        <f t="shared" si="150"/>
        <v>0</v>
      </c>
      <c r="K951" s="6">
        <f t="shared" si="150"/>
        <v>0</v>
      </c>
      <c r="L951" s="6">
        <f t="shared" si="150"/>
        <v>0</v>
      </c>
      <c r="M951" s="6">
        <f t="shared" si="150"/>
        <v>0</v>
      </c>
      <c r="N951" s="6">
        <f t="shared" si="150"/>
        <v>0</v>
      </c>
      <c r="O951" s="6">
        <f t="shared" si="150"/>
        <v>0</v>
      </c>
      <c r="P951" s="6">
        <f t="shared" si="150"/>
        <v>0</v>
      </c>
      <c r="Q951" s="6">
        <f t="shared" si="150"/>
        <v>0</v>
      </c>
      <c r="R951" s="6">
        <f t="shared" si="150"/>
        <v>0</v>
      </c>
      <c r="S951" s="6">
        <f t="shared" si="150"/>
        <v>0</v>
      </c>
      <c r="T951" s="6">
        <f t="shared" si="149"/>
        <v>0</v>
      </c>
      <c r="U951" s="6">
        <f t="shared" si="149"/>
        <v>0</v>
      </c>
      <c r="V951" s="6">
        <f t="shared" si="149"/>
        <v>0</v>
      </c>
      <c r="W951" s="6">
        <f t="shared" si="149"/>
        <v>0</v>
      </c>
    </row>
    <row r="952" spans="1:23">
      <c r="A952" s="5">
        <f t="shared" si="144"/>
        <v>0.94300000000000073</v>
      </c>
      <c r="B952" s="10">
        <f t="shared" si="143"/>
        <v>-2.015444216664787E-51</v>
      </c>
      <c r="D952" s="6">
        <f t="shared" si="150"/>
        <v>-2.015444216664787E-51</v>
      </c>
      <c r="E952" s="6">
        <f t="shared" si="150"/>
        <v>-1.5993004332938937E-227</v>
      </c>
      <c r="F952" s="6">
        <f t="shared" si="150"/>
        <v>0</v>
      </c>
      <c r="G952" s="6">
        <f t="shared" si="150"/>
        <v>0</v>
      </c>
      <c r="H952" s="6">
        <f t="shared" si="150"/>
        <v>0</v>
      </c>
      <c r="I952" s="6">
        <f t="shared" si="150"/>
        <v>0</v>
      </c>
      <c r="J952" s="6">
        <f t="shared" si="150"/>
        <v>0</v>
      </c>
      <c r="K952" s="6">
        <f t="shared" si="150"/>
        <v>0</v>
      </c>
      <c r="L952" s="6">
        <f t="shared" si="150"/>
        <v>0</v>
      </c>
      <c r="M952" s="6">
        <f t="shared" si="150"/>
        <v>0</v>
      </c>
      <c r="N952" s="6">
        <f t="shared" si="150"/>
        <v>0</v>
      </c>
      <c r="O952" s="6">
        <f t="shared" si="150"/>
        <v>0</v>
      </c>
      <c r="P952" s="6">
        <f t="shared" si="150"/>
        <v>0</v>
      </c>
      <c r="Q952" s="6">
        <f t="shared" si="150"/>
        <v>0</v>
      </c>
      <c r="R952" s="6">
        <f t="shared" si="150"/>
        <v>0</v>
      </c>
      <c r="S952" s="6">
        <f t="shared" si="150"/>
        <v>0</v>
      </c>
      <c r="T952" s="6">
        <f t="shared" si="149"/>
        <v>0</v>
      </c>
      <c r="U952" s="6">
        <f t="shared" si="149"/>
        <v>0</v>
      </c>
      <c r="V952" s="6">
        <f t="shared" si="149"/>
        <v>0</v>
      </c>
      <c r="W952" s="6">
        <f t="shared" si="149"/>
        <v>0</v>
      </c>
    </row>
    <row r="953" spans="1:23">
      <c r="A953" s="5">
        <f t="shared" si="144"/>
        <v>0.94400000000000073</v>
      </c>
      <c r="B953" s="10">
        <f t="shared" si="143"/>
        <v>-1.1813245186774509E-51</v>
      </c>
      <c r="D953" s="6">
        <f t="shared" si="150"/>
        <v>-1.1813245186774509E-51</v>
      </c>
      <c r="E953" s="6">
        <f t="shared" si="150"/>
        <v>-1.8146961585675999E-228</v>
      </c>
      <c r="F953" s="6">
        <f t="shared" si="150"/>
        <v>0</v>
      </c>
      <c r="G953" s="6">
        <f t="shared" si="150"/>
        <v>0</v>
      </c>
      <c r="H953" s="6">
        <f t="shared" si="150"/>
        <v>0</v>
      </c>
      <c r="I953" s="6">
        <f t="shared" si="150"/>
        <v>0</v>
      </c>
      <c r="J953" s="6">
        <f t="shared" si="150"/>
        <v>0</v>
      </c>
      <c r="K953" s="6">
        <f t="shared" si="150"/>
        <v>0</v>
      </c>
      <c r="L953" s="6">
        <f t="shared" si="150"/>
        <v>0</v>
      </c>
      <c r="M953" s="6">
        <f t="shared" si="150"/>
        <v>0</v>
      </c>
      <c r="N953" s="6">
        <f t="shared" si="150"/>
        <v>0</v>
      </c>
      <c r="O953" s="6">
        <f t="shared" si="150"/>
        <v>0</v>
      </c>
      <c r="P953" s="6">
        <f t="shared" si="150"/>
        <v>0</v>
      </c>
      <c r="Q953" s="6">
        <f t="shared" si="150"/>
        <v>0</v>
      </c>
      <c r="R953" s="6">
        <f t="shared" si="150"/>
        <v>0</v>
      </c>
      <c r="S953" s="6">
        <f t="shared" si="150"/>
        <v>0</v>
      </c>
      <c r="T953" s="6">
        <f t="shared" si="149"/>
        <v>0</v>
      </c>
      <c r="U953" s="6">
        <f t="shared" si="149"/>
        <v>0</v>
      </c>
      <c r="V953" s="6">
        <f t="shared" si="149"/>
        <v>0</v>
      </c>
      <c r="W953" s="6">
        <f t="shared" si="149"/>
        <v>0</v>
      </c>
    </row>
    <row r="954" spans="1:23">
      <c r="A954" s="5">
        <f t="shared" si="144"/>
        <v>0.94500000000000073</v>
      </c>
      <c r="B954" s="10">
        <f t="shared" si="143"/>
        <v>-6.9089932379815991E-52</v>
      </c>
      <c r="D954" s="6">
        <f t="shared" si="150"/>
        <v>-6.9089932379815991E-52</v>
      </c>
      <c r="E954" s="6">
        <f t="shared" si="150"/>
        <v>-2.0411126991429488E-229</v>
      </c>
      <c r="F954" s="6">
        <f t="shared" si="150"/>
        <v>0</v>
      </c>
      <c r="G954" s="6">
        <f t="shared" si="150"/>
        <v>0</v>
      </c>
      <c r="H954" s="6">
        <f t="shared" si="150"/>
        <v>0</v>
      </c>
      <c r="I954" s="6">
        <f t="shared" si="150"/>
        <v>0</v>
      </c>
      <c r="J954" s="6">
        <f t="shared" si="150"/>
        <v>0</v>
      </c>
      <c r="K954" s="6">
        <f t="shared" si="150"/>
        <v>0</v>
      </c>
      <c r="L954" s="6">
        <f t="shared" si="150"/>
        <v>0</v>
      </c>
      <c r="M954" s="6">
        <f t="shared" si="150"/>
        <v>0</v>
      </c>
      <c r="N954" s="6">
        <f t="shared" si="150"/>
        <v>0</v>
      </c>
      <c r="O954" s="6">
        <f t="shared" si="150"/>
        <v>0</v>
      </c>
      <c r="P954" s="6">
        <f t="shared" si="150"/>
        <v>0</v>
      </c>
      <c r="Q954" s="6">
        <f t="shared" si="150"/>
        <v>0</v>
      </c>
      <c r="R954" s="6">
        <f t="shared" si="150"/>
        <v>0</v>
      </c>
      <c r="S954" s="6">
        <f t="shared" si="150"/>
        <v>0</v>
      </c>
      <c r="T954" s="6">
        <f t="shared" si="149"/>
        <v>0</v>
      </c>
      <c r="U954" s="6">
        <f t="shared" si="149"/>
        <v>0</v>
      </c>
      <c r="V954" s="6">
        <f t="shared" si="149"/>
        <v>0</v>
      </c>
      <c r="W954" s="6">
        <f t="shared" si="149"/>
        <v>0</v>
      </c>
    </row>
    <row r="955" spans="1:23">
      <c r="A955" s="5">
        <f t="shared" si="144"/>
        <v>0.94600000000000073</v>
      </c>
      <c r="B955" s="10">
        <f t="shared" si="143"/>
        <v>-4.0318430133225517E-52</v>
      </c>
      <c r="D955" s="6">
        <f t="shared" si="150"/>
        <v>-4.0318430133225517E-52</v>
      </c>
      <c r="E955" s="6">
        <f t="shared" si="150"/>
        <v>-2.2756421860436348E-230</v>
      </c>
      <c r="F955" s="6">
        <f t="shared" si="150"/>
        <v>0</v>
      </c>
      <c r="G955" s="6">
        <f t="shared" si="150"/>
        <v>0</v>
      </c>
      <c r="H955" s="6">
        <f t="shared" si="150"/>
        <v>0</v>
      </c>
      <c r="I955" s="6">
        <f t="shared" si="150"/>
        <v>0</v>
      </c>
      <c r="J955" s="6">
        <f t="shared" si="150"/>
        <v>0</v>
      </c>
      <c r="K955" s="6">
        <f t="shared" si="150"/>
        <v>0</v>
      </c>
      <c r="L955" s="6">
        <f t="shared" si="150"/>
        <v>0</v>
      </c>
      <c r="M955" s="6">
        <f t="shared" si="150"/>
        <v>0</v>
      </c>
      <c r="N955" s="6">
        <f t="shared" si="150"/>
        <v>0</v>
      </c>
      <c r="O955" s="6">
        <f t="shared" si="150"/>
        <v>0</v>
      </c>
      <c r="P955" s="6">
        <f t="shared" si="150"/>
        <v>0</v>
      </c>
      <c r="Q955" s="6">
        <f t="shared" si="150"/>
        <v>0</v>
      </c>
      <c r="R955" s="6">
        <f t="shared" si="150"/>
        <v>0</v>
      </c>
      <c r="S955" s="6">
        <f t="shared" si="150"/>
        <v>0</v>
      </c>
      <c r="T955" s="6">
        <f t="shared" si="149"/>
        <v>0</v>
      </c>
      <c r="U955" s="6">
        <f t="shared" si="149"/>
        <v>0</v>
      </c>
      <c r="V955" s="6">
        <f t="shared" si="149"/>
        <v>0</v>
      </c>
      <c r="W955" s="6">
        <f t="shared" si="149"/>
        <v>0</v>
      </c>
    </row>
    <row r="956" spans="1:23">
      <c r="A956" s="5">
        <f t="shared" si="144"/>
        <v>0.94700000000000073</v>
      </c>
      <c r="B956" s="10">
        <f t="shared" si="143"/>
        <v>-2.347642286162915E-52</v>
      </c>
      <c r="D956" s="6">
        <f t="shared" si="150"/>
        <v>-2.347642286162915E-52</v>
      </c>
      <c r="E956" s="6">
        <f t="shared" si="150"/>
        <v>-2.5147774624826437E-231</v>
      </c>
      <c r="F956" s="6">
        <f t="shared" si="150"/>
        <v>0</v>
      </c>
      <c r="G956" s="6">
        <f t="shared" si="150"/>
        <v>0</v>
      </c>
      <c r="H956" s="6">
        <f t="shared" si="150"/>
        <v>0</v>
      </c>
      <c r="I956" s="6">
        <f t="shared" si="150"/>
        <v>0</v>
      </c>
      <c r="J956" s="6">
        <f t="shared" si="150"/>
        <v>0</v>
      </c>
      <c r="K956" s="6">
        <f t="shared" si="150"/>
        <v>0</v>
      </c>
      <c r="L956" s="6">
        <f t="shared" si="150"/>
        <v>0</v>
      </c>
      <c r="M956" s="6">
        <f t="shared" si="150"/>
        <v>0</v>
      </c>
      <c r="N956" s="6">
        <f t="shared" si="150"/>
        <v>0</v>
      </c>
      <c r="O956" s="6">
        <f t="shared" si="150"/>
        <v>0</v>
      </c>
      <c r="P956" s="6">
        <f t="shared" si="150"/>
        <v>0</v>
      </c>
      <c r="Q956" s="6">
        <f t="shared" si="150"/>
        <v>0</v>
      </c>
      <c r="R956" s="6">
        <f t="shared" si="150"/>
        <v>0</v>
      </c>
      <c r="S956" s="6">
        <f t="shared" si="150"/>
        <v>0</v>
      </c>
      <c r="T956" s="6">
        <f t="shared" si="149"/>
        <v>0</v>
      </c>
      <c r="U956" s="6">
        <f t="shared" si="149"/>
        <v>0</v>
      </c>
      <c r="V956" s="6">
        <f t="shared" si="149"/>
        <v>0</v>
      </c>
      <c r="W956" s="6">
        <f t="shared" si="149"/>
        <v>0</v>
      </c>
    </row>
    <row r="957" spans="1:23">
      <c r="A957" s="5">
        <f t="shared" si="144"/>
        <v>0.94800000000000073</v>
      </c>
      <c r="B957" s="10">
        <f t="shared" si="143"/>
        <v>-1.3639418295545733E-52</v>
      </c>
      <c r="D957" s="6">
        <f t="shared" si="150"/>
        <v>-1.3639418295545733E-52</v>
      </c>
      <c r="E957" s="6">
        <f t="shared" si="150"/>
        <v>-2.7544718532550194E-232</v>
      </c>
      <c r="F957" s="6">
        <f t="shared" si="150"/>
        <v>0</v>
      </c>
      <c r="G957" s="6">
        <f t="shared" si="150"/>
        <v>0</v>
      </c>
      <c r="H957" s="6">
        <f t="shared" si="150"/>
        <v>0</v>
      </c>
      <c r="I957" s="6">
        <f t="shared" si="150"/>
        <v>0</v>
      </c>
      <c r="J957" s="6">
        <f t="shared" si="150"/>
        <v>0</v>
      </c>
      <c r="K957" s="6">
        <f t="shared" si="150"/>
        <v>0</v>
      </c>
      <c r="L957" s="6">
        <f t="shared" si="150"/>
        <v>0</v>
      </c>
      <c r="M957" s="6">
        <f t="shared" si="150"/>
        <v>0</v>
      </c>
      <c r="N957" s="6">
        <f t="shared" si="150"/>
        <v>0</v>
      </c>
      <c r="O957" s="6">
        <f t="shared" si="150"/>
        <v>0</v>
      </c>
      <c r="P957" s="6">
        <f t="shared" si="150"/>
        <v>0</v>
      </c>
      <c r="Q957" s="6">
        <f t="shared" si="150"/>
        <v>0</v>
      </c>
      <c r="R957" s="6">
        <f t="shared" si="150"/>
        <v>0</v>
      </c>
      <c r="S957" s="6">
        <f t="shared" si="150"/>
        <v>0</v>
      </c>
      <c r="T957" s="6">
        <f t="shared" si="149"/>
        <v>0</v>
      </c>
      <c r="U957" s="6">
        <f t="shared" si="149"/>
        <v>0</v>
      </c>
      <c r="V957" s="6">
        <f t="shared" si="149"/>
        <v>0</v>
      </c>
      <c r="W957" s="6">
        <f t="shared" si="149"/>
        <v>0</v>
      </c>
    </row>
    <row r="958" spans="1:23">
      <c r="A958" s="5">
        <f t="shared" si="144"/>
        <v>0.94900000000000073</v>
      </c>
      <c r="B958" s="10">
        <f t="shared" si="143"/>
        <v>-7.9066319917516121E-53</v>
      </c>
      <c r="D958" s="6">
        <f t="shared" si="150"/>
        <v>-7.9066319917516121E-53</v>
      </c>
      <c r="E958" s="6">
        <f t="shared" si="150"/>
        <v>-2.9902318047344976E-233</v>
      </c>
      <c r="F958" s="6">
        <f t="shared" si="150"/>
        <v>0</v>
      </c>
      <c r="G958" s="6">
        <f t="shared" si="150"/>
        <v>0</v>
      </c>
      <c r="H958" s="6">
        <f t="shared" si="150"/>
        <v>0</v>
      </c>
      <c r="I958" s="6">
        <f t="shared" si="150"/>
        <v>0</v>
      </c>
      <c r="J958" s="6">
        <f t="shared" si="150"/>
        <v>0</v>
      </c>
      <c r="K958" s="6">
        <f t="shared" si="150"/>
        <v>0</v>
      </c>
      <c r="L958" s="6">
        <f t="shared" si="150"/>
        <v>0</v>
      </c>
      <c r="M958" s="6">
        <f t="shared" si="150"/>
        <v>0</v>
      </c>
      <c r="N958" s="6">
        <f t="shared" si="150"/>
        <v>0</v>
      </c>
      <c r="O958" s="6">
        <f t="shared" si="150"/>
        <v>0</v>
      </c>
      <c r="P958" s="6">
        <f t="shared" si="150"/>
        <v>0</v>
      </c>
      <c r="Q958" s="6">
        <f t="shared" si="150"/>
        <v>0</v>
      </c>
      <c r="R958" s="6">
        <f t="shared" si="150"/>
        <v>0</v>
      </c>
      <c r="S958" s="6">
        <f t="shared" si="150"/>
        <v>0</v>
      </c>
      <c r="T958" s="6">
        <f t="shared" si="149"/>
        <v>0</v>
      </c>
      <c r="U958" s="6">
        <f t="shared" si="149"/>
        <v>0</v>
      </c>
      <c r="V958" s="6">
        <f t="shared" si="149"/>
        <v>0</v>
      </c>
      <c r="W958" s="6">
        <f t="shared" si="149"/>
        <v>0</v>
      </c>
    </row>
    <row r="959" spans="1:23">
      <c r="A959" s="5">
        <f t="shared" si="144"/>
        <v>0.95000000000000073</v>
      </c>
      <c r="B959" s="10">
        <f t="shared" si="143"/>
        <v>-4.5731460839884699E-53</v>
      </c>
      <c r="D959" s="6">
        <f t="shared" si="150"/>
        <v>-4.5731460839884699E-53</v>
      </c>
      <c r="E959" s="6">
        <f t="shared" si="150"/>
        <v>-3.2172409842438831E-234</v>
      </c>
      <c r="F959" s="6">
        <f t="shared" si="150"/>
        <v>0</v>
      </c>
      <c r="G959" s="6">
        <f t="shared" si="150"/>
        <v>0</v>
      </c>
      <c r="H959" s="6">
        <f t="shared" si="150"/>
        <v>0</v>
      </c>
      <c r="I959" s="6">
        <f t="shared" si="150"/>
        <v>0</v>
      </c>
      <c r="J959" s="6">
        <f t="shared" si="150"/>
        <v>0</v>
      </c>
      <c r="K959" s="6">
        <f t="shared" si="150"/>
        <v>0</v>
      </c>
      <c r="L959" s="6">
        <f t="shared" si="150"/>
        <v>0</v>
      </c>
      <c r="M959" s="6">
        <f t="shared" si="150"/>
        <v>0</v>
      </c>
      <c r="N959" s="6">
        <f t="shared" si="150"/>
        <v>0</v>
      </c>
      <c r="O959" s="6">
        <f t="shared" si="150"/>
        <v>0</v>
      </c>
      <c r="P959" s="6">
        <f t="shared" si="150"/>
        <v>0</v>
      </c>
      <c r="Q959" s="6">
        <f t="shared" si="150"/>
        <v>0</v>
      </c>
      <c r="R959" s="6">
        <f t="shared" si="150"/>
        <v>0</v>
      </c>
      <c r="S959" s="6">
        <f t="shared" si="150"/>
        <v>0</v>
      </c>
      <c r="T959" s="6">
        <f t="shared" si="149"/>
        <v>0</v>
      </c>
      <c r="U959" s="6">
        <f t="shared" si="149"/>
        <v>0</v>
      </c>
      <c r="V959" s="6">
        <f t="shared" si="149"/>
        <v>0</v>
      </c>
      <c r="W959" s="6">
        <f t="shared" si="149"/>
        <v>0</v>
      </c>
    </row>
    <row r="960" spans="1:23">
      <c r="A960" s="5">
        <f t="shared" si="144"/>
        <v>0.95100000000000073</v>
      </c>
      <c r="B960" s="10">
        <f t="shared" si="143"/>
        <v>-2.6391410491357433E-53</v>
      </c>
      <c r="D960" s="6">
        <f t="shared" si="150"/>
        <v>-2.6391410491357433E-53</v>
      </c>
      <c r="E960" s="6">
        <f t="shared" si="150"/>
        <v>-3.4305121771172039E-235</v>
      </c>
      <c r="F960" s="6">
        <f t="shared" si="150"/>
        <v>0</v>
      </c>
      <c r="G960" s="6">
        <f t="shared" si="150"/>
        <v>0</v>
      </c>
      <c r="H960" s="6">
        <f t="shared" si="150"/>
        <v>0</v>
      </c>
      <c r="I960" s="6">
        <f t="shared" si="150"/>
        <v>0</v>
      </c>
      <c r="J960" s="6">
        <f t="shared" si="150"/>
        <v>0</v>
      </c>
      <c r="K960" s="6">
        <f t="shared" si="150"/>
        <v>0</v>
      </c>
      <c r="L960" s="6">
        <f t="shared" si="150"/>
        <v>0</v>
      </c>
      <c r="M960" s="6">
        <f t="shared" si="150"/>
        <v>0</v>
      </c>
      <c r="N960" s="6">
        <f t="shared" si="150"/>
        <v>0</v>
      </c>
      <c r="O960" s="6">
        <f t="shared" si="150"/>
        <v>0</v>
      </c>
      <c r="P960" s="6">
        <f t="shared" si="150"/>
        <v>0</v>
      </c>
      <c r="Q960" s="6">
        <f t="shared" si="150"/>
        <v>0</v>
      </c>
      <c r="R960" s="6">
        <f t="shared" si="150"/>
        <v>0</v>
      </c>
      <c r="S960" s="6">
        <f t="shared" si="150"/>
        <v>0</v>
      </c>
      <c r="T960" s="6">
        <f t="shared" si="149"/>
        <v>0</v>
      </c>
      <c r="U960" s="6">
        <f t="shared" si="149"/>
        <v>0</v>
      </c>
      <c r="V960" s="6">
        <f t="shared" si="149"/>
        <v>0</v>
      </c>
      <c r="W960" s="6">
        <f t="shared" si="149"/>
        <v>0</v>
      </c>
    </row>
    <row r="961" spans="1:23">
      <c r="A961" s="5">
        <f t="shared" si="144"/>
        <v>0.95200000000000073</v>
      </c>
      <c r="B961" s="10">
        <f t="shared" si="143"/>
        <v>-1.5196031891450927E-53</v>
      </c>
      <c r="D961" s="6">
        <f t="shared" si="150"/>
        <v>-1.5196031891450927E-53</v>
      </c>
      <c r="E961" s="6">
        <f t="shared" si="150"/>
        <v>-3.6250610945462254E-236</v>
      </c>
      <c r="F961" s="6">
        <f t="shared" si="150"/>
        <v>0</v>
      </c>
      <c r="G961" s="6">
        <f t="shared" si="150"/>
        <v>0</v>
      </c>
      <c r="H961" s="6">
        <f t="shared" si="150"/>
        <v>0</v>
      </c>
      <c r="I961" s="6">
        <f t="shared" si="150"/>
        <v>0</v>
      </c>
      <c r="J961" s="6">
        <f t="shared" si="150"/>
        <v>0</v>
      </c>
      <c r="K961" s="6">
        <f t="shared" si="150"/>
        <v>0</v>
      </c>
      <c r="L961" s="6">
        <f t="shared" si="150"/>
        <v>0</v>
      </c>
      <c r="M961" s="6">
        <f t="shared" si="150"/>
        <v>0</v>
      </c>
      <c r="N961" s="6">
        <f t="shared" si="150"/>
        <v>0</v>
      </c>
      <c r="O961" s="6">
        <f t="shared" si="150"/>
        <v>0</v>
      </c>
      <c r="P961" s="6">
        <f t="shared" si="150"/>
        <v>0</v>
      </c>
      <c r="Q961" s="6">
        <f t="shared" si="150"/>
        <v>0</v>
      </c>
      <c r="R961" s="6">
        <f t="shared" si="150"/>
        <v>0</v>
      </c>
      <c r="S961" s="6">
        <f t="shared" si="150"/>
        <v>0</v>
      </c>
      <c r="T961" s="6">
        <f t="shared" si="149"/>
        <v>0</v>
      </c>
      <c r="U961" s="6">
        <f t="shared" si="149"/>
        <v>0</v>
      </c>
      <c r="V961" s="6">
        <f t="shared" si="149"/>
        <v>0</v>
      </c>
      <c r="W961" s="6">
        <f t="shared" si="149"/>
        <v>0</v>
      </c>
    </row>
    <row r="962" spans="1:23">
      <c r="A962" s="5">
        <f t="shared" si="144"/>
        <v>0.95300000000000074</v>
      </c>
      <c r="B962" s="10">
        <f t="shared" si="143"/>
        <v>-8.7299937415561912E-54</v>
      </c>
      <c r="D962" s="6">
        <f t="shared" si="150"/>
        <v>-8.7299937415561912E-54</v>
      </c>
      <c r="E962" s="6">
        <f t="shared" si="150"/>
        <v>-3.7960941973411966E-237</v>
      </c>
      <c r="F962" s="6">
        <f t="shared" si="150"/>
        <v>0</v>
      </c>
      <c r="G962" s="6">
        <f t="shared" si="150"/>
        <v>0</v>
      </c>
      <c r="H962" s="6">
        <f t="shared" si="150"/>
        <v>0</v>
      </c>
      <c r="I962" s="6">
        <f t="shared" si="150"/>
        <v>0</v>
      </c>
      <c r="J962" s="6">
        <f t="shared" si="150"/>
        <v>0</v>
      </c>
      <c r="K962" s="6">
        <f t="shared" si="150"/>
        <v>0</v>
      </c>
      <c r="L962" s="6">
        <f t="shared" si="150"/>
        <v>0</v>
      </c>
      <c r="M962" s="6">
        <f t="shared" si="150"/>
        <v>0</v>
      </c>
      <c r="N962" s="6">
        <f t="shared" si="150"/>
        <v>0</v>
      </c>
      <c r="O962" s="6">
        <f t="shared" si="150"/>
        <v>0</v>
      </c>
      <c r="P962" s="6">
        <f t="shared" si="150"/>
        <v>0</v>
      </c>
      <c r="Q962" s="6">
        <f t="shared" si="150"/>
        <v>0</v>
      </c>
      <c r="R962" s="6">
        <f t="shared" si="150"/>
        <v>0</v>
      </c>
      <c r="S962" s="6">
        <f t="shared" si="150"/>
        <v>0</v>
      </c>
      <c r="T962" s="6">
        <f t="shared" si="149"/>
        <v>0</v>
      </c>
      <c r="U962" s="6">
        <f t="shared" si="149"/>
        <v>0</v>
      </c>
      <c r="V962" s="6">
        <f t="shared" si="149"/>
        <v>0</v>
      </c>
      <c r="W962" s="6">
        <f t="shared" si="149"/>
        <v>0</v>
      </c>
    </row>
    <row r="963" spans="1:23">
      <c r="A963" s="5">
        <f t="shared" si="144"/>
        <v>0.95400000000000074</v>
      </c>
      <c r="B963" s="10">
        <f t="shared" si="143"/>
        <v>-5.0039143577833485E-54</v>
      </c>
      <c r="D963" s="6">
        <f t="shared" si="150"/>
        <v>-5.0039143577833485E-54</v>
      </c>
      <c r="E963" s="6">
        <f t="shared" si="150"/>
        <v>-3.9392010420152895E-238</v>
      </c>
      <c r="F963" s="6">
        <f t="shared" si="150"/>
        <v>0</v>
      </c>
      <c r="G963" s="6">
        <f t="shared" si="150"/>
        <v>0</v>
      </c>
      <c r="H963" s="6">
        <f t="shared" si="150"/>
        <v>0</v>
      </c>
      <c r="I963" s="6">
        <f t="shared" si="150"/>
        <v>0</v>
      </c>
      <c r="J963" s="6">
        <f t="shared" si="150"/>
        <v>0</v>
      </c>
      <c r="K963" s="6">
        <f t="shared" si="150"/>
        <v>0</v>
      </c>
      <c r="L963" s="6">
        <f t="shared" si="150"/>
        <v>0</v>
      </c>
      <c r="M963" s="6">
        <f t="shared" si="150"/>
        <v>0</v>
      </c>
      <c r="N963" s="6">
        <f t="shared" si="150"/>
        <v>0</v>
      </c>
      <c r="O963" s="6">
        <f t="shared" si="150"/>
        <v>0</v>
      </c>
      <c r="P963" s="6">
        <f t="shared" si="150"/>
        <v>0</v>
      </c>
      <c r="Q963" s="6">
        <f t="shared" si="150"/>
        <v>0</v>
      </c>
      <c r="R963" s="6">
        <f t="shared" si="150"/>
        <v>0</v>
      </c>
      <c r="S963" s="6">
        <f t="shared" ref="S963:W978" si="151">EXP($A963-S$4*EXP(4*$A963))*(-64*S$4^3*EXP(12*$A963) +240*S$4^2*EXP(8*$A963)-120*S$4*EXP(4*$A963))</f>
        <v>0</v>
      </c>
      <c r="T963" s="6">
        <f t="shared" si="151"/>
        <v>0</v>
      </c>
      <c r="U963" s="6">
        <f t="shared" si="151"/>
        <v>0</v>
      </c>
      <c r="V963" s="6">
        <f t="shared" si="151"/>
        <v>0</v>
      </c>
      <c r="W963" s="6">
        <f t="shared" si="151"/>
        <v>0</v>
      </c>
    </row>
    <row r="964" spans="1:23">
      <c r="A964" s="5">
        <f t="shared" si="144"/>
        <v>0.95500000000000074</v>
      </c>
      <c r="B964" s="10">
        <f t="shared" si="143"/>
        <v>-2.8616337288860039E-54</v>
      </c>
      <c r="D964" s="6">
        <f t="shared" ref="D964:S979" si="152">EXP($A964-D$4*EXP(4*$A964))*(-64*D$4^3*EXP(12*$A964) +240*D$4^2*EXP(8*$A964)-120*D$4*EXP(4*$A964))</f>
        <v>-2.8616337288860039E-54</v>
      </c>
      <c r="E964" s="6">
        <f t="shared" si="152"/>
        <v>-4.0505406381312309E-239</v>
      </c>
      <c r="F964" s="6">
        <f t="shared" si="152"/>
        <v>0</v>
      </c>
      <c r="G964" s="6">
        <f t="shared" si="152"/>
        <v>0</v>
      </c>
      <c r="H964" s="6">
        <f t="shared" si="152"/>
        <v>0</v>
      </c>
      <c r="I964" s="6">
        <f t="shared" si="152"/>
        <v>0</v>
      </c>
      <c r="J964" s="6">
        <f t="shared" si="152"/>
        <v>0</v>
      </c>
      <c r="K964" s="6">
        <f t="shared" si="152"/>
        <v>0</v>
      </c>
      <c r="L964" s="6">
        <f t="shared" si="152"/>
        <v>0</v>
      </c>
      <c r="M964" s="6">
        <f t="shared" si="152"/>
        <v>0</v>
      </c>
      <c r="N964" s="6">
        <f t="shared" si="152"/>
        <v>0</v>
      </c>
      <c r="O964" s="6">
        <f t="shared" si="152"/>
        <v>0</v>
      </c>
      <c r="P964" s="6">
        <f t="shared" si="152"/>
        <v>0</v>
      </c>
      <c r="Q964" s="6">
        <f t="shared" si="152"/>
        <v>0</v>
      </c>
      <c r="R964" s="6">
        <f t="shared" si="152"/>
        <v>0</v>
      </c>
      <c r="S964" s="6">
        <f t="shared" si="152"/>
        <v>0</v>
      </c>
      <c r="T964" s="6">
        <f t="shared" si="151"/>
        <v>0</v>
      </c>
      <c r="U964" s="6">
        <f t="shared" si="151"/>
        <v>0</v>
      </c>
      <c r="V964" s="6">
        <f t="shared" si="151"/>
        <v>0</v>
      </c>
      <c r="W964" s="6">
        <f t="shared" si="151"/>
        <v>0</v>
      </c>
    </row>
    <row r="965" spans="1:23">
      <c r="A965" s="5">
        <f t="shared" si="144"/>
        <v>0.95600000000000074</v>
      </c>
      <c r="B965" s="10">
        <f t="shared" si="143"/>
        <v>-1.6327605275736224E-54</v>
      </c>
      <c r="D965" s="6">
        <f t="shared" si="152"/>
        <v>-1.6327605275736224E-54</v>
      </c>
      <c r="E965" s="6">
        <f t="shared" si="152"/>
        <v>-4.1270110019325715E-240</v>
      </c>
      <c r="F965" s="6">
        <f t="shared" si="152"/>
        <v>0</v>
      </c>
      <c r="G965" s="6">
        <f t="shared" si="152"/>
        <v>0</v>
      </c>
      <c r="H965" s="6">
        <f t="shared" si="152"/>
        <v>0</v>
      </c>
      <c r="I965" s="6">
        <f t="shared" si="152"/>
        <v>0</v>
      </c>
      <c r="J965" s="6">
        <f t="shared" si="152"/>
        <v>0</v>
      </c>
      <c r="K965" s="6">
        <f t="shared" si="152"/>
        <v>0</v>
      </c>
      <c r="L965" s="6">
        <f t="shared" si="152"/>
        <v>0</v>
      </c>
      <c r="M965" s="6">
        <f t="shared" si="152"/>
        <v>0</v>
      </c>
      <c r="N965" s="6">
        <f t="shared" si="152"/>
        <v>0</v>
      </c>
      <c r="O965" s="6">
        <f t="shared" si="152"/>
        <v>0</v>
      </c>
      <c r="P965" s="6">
        <f t="shared" si="152"/>
        <v>0</v>
      </c>
      <c r="Q965" s="6">
        <f t="shared" si="152"/>
        <v>0</v>
      </c>
      <c r="R965" s="6">
        <f t="shared" si="152"/>
        <v>0</v>
      </c>
      <c r="S965" s="6">
        <f t="shared" si="152"/>
        <v>0</v>
      </c>
      <c r="T965" s="6">
        <f t="shared" si="151"/>
        <v>0</v>
      </c>
      <c r="U965" s="6">
        <f t="shared" si="151"/>
        <v>0</v>
      </c>
      <c r="V965" s="6">
        <f t="shared" si="151"/>
        <v>0</v>
      </c>
      <c r="W965" s="6">
        <f t="shared" si="151"/>
        <v>0</v>
      </c>
    </row>
    <row r="966" spans="1:23">
      <c r="A966" s="5">
        <f t="shared" si="144"/>
        <v>0.95700000000000074</v>
      </c>
      <c r="B966" s="10">
        <f t="shared" si="143"/>
        <v>-9.2946110072568432E-55</v>
      </c>
      <c r="D966" s="6">
        <f t="shared" si="152"/>
        <v>-9.2946110072568432E-55</v>
      </c>
      <c r="E966" s="6">
        <f t="shared" si="152"/>
        <v>-4.1663915767801238E-241</v>
      </c>
      <c r="F966" s="6">
        <f t="shared" si="152"/>
        <v>0</v>
      </c>
      <c r="G966" s="6">
        <f t="shared" si="152"/>
        <v>0</v>
      </c>
      <c r="H966" s="6">
        <f t="shared" si="152"/>
        <v>0</v>
      </c>
      <c r="I966" s="6">
        <f t="shared" si="152"/>
        <v>0</v>
      </c>
      <c r="J966" s="6">
        <f t="shared" si="152"/>
        <v>0</v>
      </c>
      <c r="K966" s="6">
        <f t="shared" si="152"/>
        <v>0</v>
      </c>
      <c r="L966" s="6">
        <f t="shared" si="152"/>
        <v>0</v>
      </c>
      <c r="M966" s="6">
        <f t="shared" si="152"/>
        <v>0</v>
      </c>
      <c r="N966" s="6">
        <f t="shared" si="152"/>
        <v>0</v>
      </c>
      <c r="O966" s="6">
        <f t="shared" si="152"/>
        <v>0</v>
      </c>
      <c r="P966" s="6">
        <f t="shared" si="152"/>
        <v>0</v>
      </c>
      <c r="Q966" s="6">
        <f t="shared" si="152"/>
        <v>0</v>
      </c>
      <c r="R966" s="6">
        <f t="shared" si="152"/>
        <v>0</v>
      </c>
      <c r="S966" s="6">
        <f t="shared" si="152"/>
        <v>0</v>
      </c>
      <c r="T966" s="6">
        <f t="shared" si="151"/>
        <v>0</v>
      </c>
      <c r="U966" s="6">
        <f t="shared" si="151"/>
        <v>0</v>
      </c>
      <c r="V966" s="6">
        <f t="shared" si="151"/>
        <v>0</v>
      </c>
      <c r="W966" s="6">
        <f t="shared" si="151"/>
        <v>0</v>
      </c>
    </row>
    <row r="967" spans="1:23">
      <c r="A967" s="5">
        <f t="shared" si="144"/>
        <v>0.95800000000000074</v>
      </c>
      <c r="B967" s="10">
        <f t="shared" ref="B967:B1013" si="153">SUM(D967:W967)</f>
        <v>-5.2788122840582089E-55</v>
      </c>
      <c r="D967" s="6">
        <f t="shared" si="152"/>
        <v>-5.2788122840582089E-55</v>
      </c>
      <c r="E967" s="6">
        <f t="shared" si="152"/>
        <v>-4.167449472887066E-242</v>
      </c>
      <c r="F967" s="6">
        <f t="shared" si="152"/>
        <v>0</v>
      </c>
      <c r="G967" s="6">
        <f t="shared" si="152"/>
        <v>0</v>
      </c>
      <c r="H967" s="6">
        <f t="shared" si="152"/>
        <v>0</v>
      </c>
      <c r="I967" s="6">
        <f t="shared" si="152"/>
        <v>0</v>
      </c>
      <c r="J967" s="6">
        <f t="shared" si="152"/>
        <v>0</v>
      </c>
      <c r="K967" s="6">
        <f t="shared" si="152"/>
        <v>0</v>
      </c>
      <c r="L967" s="6">
        <f t="shared" si="152"/>
        <v>0</v>
      </c>
      <c r="M967" s="6">
        <f t="shared" si="152"/>
        <v>0</v>
      </c>
      <c r="N967" s="6">
        <f t="shared" si="152"/>
        <v>0</v>
      </c>
      <c r="O967" s="6">
        <f t="shared" si="152"/>
        <v>0</v>
      </c>
      <c r="P967" s="6">
        <f t="shared" si="152"/>
        <v>0</v>
      </c>
      <c r="Q967" s="6">
        <f t="shared" si="152"/>
        <v>0</v>
      </c>
      <c r="R967" s="6">
        <f t="shared" si="152"/>
        <v>0</v>
      </c>
      <c r="S967" s="6">
        <f t="shared" si="152"/>
        <v>0</v>
      </c>
      <c r="T967" s="6">
        <f t="shared" si="151"/>
        <v>0</v>
      </c>
      <c r="U967" s="6">
        <f t="shared" si="151"/>
        <v>0</v>
      </c>
      <c r="V967" s="6">
        <f t="shared" si="151"/>
        <v>0</v>
      </c>
      <c r="W967" s="6">
        <f t="shared" si="151"/>
        <v>0</v>
      </c>
    </row>
    <row r="968" spans="1:23">
      <c r="A968" s="5">
        <f t="shared" ref="A968:A1013" si="154">A967+$A$3</f>
        <v>0.95900000000000074</v>
      </c>
      <c r="B968" s="10">
        <f t="shared" si="153"/>
        <v>-2.9911174828251531E-55</v>
      </c>
      <c r="D968" s="6">
        <f t="shared" si="152"/>
        <v>-2.9911174828251531E-55</v>
      </c>
      <c r="E968" s="6">
        <f t="shared" si="152"/>
        <v>-4.130002490767611E-243</v>
      </c>
      <c r="F968" s="6">
        <f t="shared" si="152"/>
        <v>0</v>
      </c>
      <c r="G968" s="6">
        <f t="shared" si="152"/>
        <v>0</v>
      </c>
      <c r="H968" s="6">
        <f t="shared" si="152"/>
        <v>0</v>
      </c>
      <c r="I968" s="6">
        <f t="shared" si="152"/>
        <v>0</v>
      </c>
      <c r="J968" s="6">
        <f t="shared" si="152"/>
        <v>0</v>
      </c>
      <c r="K968" s="6">
        <f t="shared" si="152"/>
        <v>0</v>
      </c>
      <c r="L968" s="6">
        <f t="shared" si="152"/>
        <v>0</v>
      </c>
      <c r="M968" s="6">
        <f t="shared" si="152"/>
        <v>0</v>
      </c>
      <c r="N968" s="6">
        <f t="shared" si="152"/>
        <v>0</v>
      </c>
      <c r="O968" s="6">
        <f t="shared" si="152"/>
        <v>0</v>
      </c>
      <c r="P968" s="6">
        <f t="shared" si="152"/>
        <v>0</v>
      </c>
      <c r="Q968" s="6">
        <f t="shared" si="152"/>
        <v>0</v>
      </c>
      <c r="R968" s="6">
        <f t="shared" si="152"/>
        <v>0</v>
      </c>
      <c r="S968" s="6">
        <f t="shared" si="152"/>
        <v>0</v>
      </c>
      <c r="T968" s="6">
        <f t="shared" si="151"/>
        <v>0</v>
      </c>
      <c r="U968" s="6">
        <f t="shared" si="151"/>
        <v>0</v>
      </c>
      <c r="V968" s="6">
        <f t="shared" si="151"/>
        <v>0</v>
      </c>
      <c r="W968" s="6">
        <f t="shared" si="151"/>
        <v>0</v>
      </c>
    </row>
    <row r="969" spans="1:23">
      <c r="A969" s="5">
        <f t="shared" si="154"/>
        <v>0.96000000000000074</v>
      </c>
      <c r="B969" s="10">
        <f t="shared" si="153"/>
        <v>-1.6909039509708214E-55</v>
      </c>
      <c r="D969" s="6">
        <f t="shared" si="152"/>
        <v>-1.6909039509708214E-55</v>
      </c>
      <c r="E969" s="6">
        <f t="shared" si="152"/>
        <v>-4.0549344969820213E-244</v>
      </c>
      <c r="F969" s="6">
        <f t="shared" si="152"/>
        <v>0</v>
      </c>
      <c r="G969" s="6">
        <f t="shared" si="152"/>
        <v>0</v>
      </c>
      <c r="H969" s="6">
        <f t="shared" si="152"/>
        <v>0</v>
      </c>
      <c r="I969" s="6">
        <f t="shared" si="152"/>
        <v>0</v>
      </c>
      <c r="J969" s="6">
        <f t="shared" si="152"/>
        <v>0</v>
      </c>
      <c r="K969" s="6">
        <f t="shared" si="152"/>
        <v>0</v>
      </c>
      <c r="L969" s="6">
        <f t="shared" si="152"/>
        <v>0</v>
      </c>
      <c r="M969" s="6">
        <f t="shared" si="152"/>
        <v>0</v>
      </c>
      <c r="N969" s="6">
        <f t="shared" si="152"/>
        <v>0</v>
      </c>
      <c r="O969" s="6">
        <f t="shared" si="152"/>
        <v>0</v>
      </c>
      <c r="P969" s="6">
        <f t="shared" si="152"/>
        <v>0</v>
      </c>
      <c r="Q969" s="6">
        <f t="shared" si="152"/>
        <v>0</v>
      </c>
      <c r="R969" s="6">
        <f t="shared" si="152"/>
        <v>0</v>
      </c>
      <c r="S969" s="6">
        <f t="shared" si="152"/>
        <v>0</v>
      </c>
      <c r="T969" s="6">
        <f t="shared" si="151"/>
        <v>0</v>
      </c>
      <c r="U969" s="6">
        <f t="shared" si="151"/>
        <v>0</v>
      </c>
      <c r="V969" s="6">
        <f t="shared" si="151"/>
        <v>0</v>
      </c>
      <c r="W969" s="6">
        <f t="shared" si="151"/>
        <v>0</v>
      </c>
    </row>
    <row r="970" spans="1:23">
      <c r="A970" s="5">
        <f t="shared" si="154"/>
        <v>0.96100000000000074</v>
      </c>
      <c r="B970" s="10">
        <f t="shared" si="153"/>
        <v>-9.5364902237365793E-56</v>
      </c>
      <c r="D970" s="6">
        <f t="shared" si="152"/>
        <v>-9.5364902237365793E-56</v>
      </c>
      <c r="E970" s="6">
        <f t="shared" si="152"/>
        <v>-3.9441617192974306E-245</v>
      </c>
      <c r="F970" s="6">
        <f t="shared" si="152"/>
        <v>0</v>
      </c>
      <c r="G970" s="6">
        <f t="shared" si="152"/>
        <v>0</v>
      </c>
      <c r="H970" s="6">
        <f t="shared" si="152"/>
        <v>0</v>
      </c>
      <c r="I970" s="6">
        <f t="shared" si="152"/>
        <v>0</v>
      </c>
      <c r="J970" s="6">
        <f t="shared" si="152"/>
        <v>0</v>
      </c>
      <c r="K970" s="6">
        <f t="shared" si="152"/>
        <v>0</v>
      </c>
      <c r="L970" s="6">
        <f t="shared" si="152"/>
        <v>0</v>
      </c>
      <c r="M970" s="6">
        <f t="shared" si="152"/>
        <v>0</v>
      </c>
      <c r="N970" s="6">
        <f t="shared" si="152"/>
        <v>0</v>
      </c>
      <c r="O970" s="6">
        <f t="shared" si="152"/>
        <v>0</v>
      </c>
      <c r="P970" s="6">
        <f t="shared" si="152"/>
        <v>0</v>
      </c>
      <c r="Q970" s="6">
        <f t="shared" si="152"/>
        <v>0</v>
      </c>
      <c r="R970" s="6">
        <f t="shared" si="152"/>
        <v>0</v>
      </c>
      <c r="S970" s="6">
        <f t="shared" si="152"/>
        <v>0</v>
      </c>
      <c r="T970" s="6">
        <f t="shared" si="151"/>
        <v>0</v>
      </c>
      <c r="U970" s="6">
        <f t="shared" si="151"/>
        <v>0</v>
      </c>
      <c r="V970" s="6">
        <f t="shared" si="151"/>
        <v>0</v>
      </c>
      <c r="W970" s="6">
        <f t="shared" si="151"/>
        <v>0</v>
      </c>
    </row>
    <row r="971" spans="1:23">
      <c r="A971" s="5">
        <f t="shared" si="154"/>
        <v>0.96200000000000074</v>
      </c>
      <c r="B971" s="10">
        <f t="shared" si="153"/>
        <v>-5.3658470376741216E-56</v>
      </c>
      <c r="D971" s="6">
        <f t="shared" si="152"/>
        <v>-5.3658470376741216E-56</v>
      </c>
      <c r="E971" s="6">
        <f t="shared" si="152"/>
        <v>-3.8005516811288232E-246</v>
      </c>
      <c r="F971" s="6">
        <f t="shared" si="152"/>
        <v>0</v>
      </c>
      <c r="G971" s="6">
        <f t="shared" si="152"/>
        <v>0</v>
      </c>
      <c r="H971" s="6">
        <f t="shared" si="152"/>
        <v>0</v>
      </c>
      <c r="I971" s="6">
        <f t="shared" si="152"/>
        <v>0</v>
      </c>
      <c r="J971" s="6">
        <f t="shared" si="152"/>
        <v>0</v>
      </c>
      <c r="K971" s="6">
        <f t="shared" si="152"/>
        <v>0</v>
      </c>
      <c r="L971" s="6">
        <f t="shared" si="152"/>
        <v>0</v>
      </c>
      <c r="M971" s="6">
        <f t="shared" si="152"/>
        <v>0</v>
      </c>
      <c r="N971" s="6">
        <f t="shared" si="152"/>
        <v>0</v>
      </c>
      <c r="O971" s="6">
        <f t="shared" si="152"/>
        <v>0</v>
      </c>
      <c r="P971" s="6">
        <f t="shared" si="152"/>
        <v>0</v>
      </c>
      <c r="Q971" s="6">
        <f t="shared" si="152"/>
        <v>0</v>
      </c>
      <c r="R971" s="6">
        <f t="shared" si="152"/>
        <v>0</v>
      </c>
      <c r="S971" s="6">
        <f t="shared" si="152"/>
        <v>0</v>
      </c>
      <c r="T971" s="6">
        <f t="shared" si="151"/>
        <v>0</v>
      </c>
      <c r="U971" s="6">
        <f t="shared" si="151"/>
        <v>0</v>
      </c>
      <c r="V971" s="6">
        <f t="shared" si="151"/>
        <v>0</v>
      </c>
      <c r="W971" s="6">
        <f t="shared" si="151"/>
        <v>0</v>
      </c>
    </row>
    <row r="972" spans="1:23">
      <c r="A972" s="5">
        <f t="shared" si="154"/>
        <v>0.96300000000000074</v>
      </c>
      <c r="B972" s="10">
        <f t="shared" si="153"/>
        <v>-3.0120627387145902E-56</v>
      </c>
      <c r="D972" s="6">
        <f t="shared" si="152"/>
        <v>-3.0120627387145902E-56</v>
      </c>
      <c r="E972" s="6">
        <f t="shared" si="152"/>
        <v>-3.6277995428493626E-247</v>
      </c>
      <c r="F972" s="6">
        <f t="shared" si="152"/>
        <v>0</v>
      </c>
      <c r="G972" s="6">
        <f t="shared" si="152"/>
        <v>0</v>
      </c>
      <c r="H972" s="6">
        <f t="shared" si="152"/>
        <v>0</v>
      </c>
      <c r="I972" s="6">
        <f t="shared" si="152"/>
        <v>0</v>
      </c>
      <c r="J972" s="6">
        <f t="shared" si="152"/>
        <v>0</v>
      </c>
      <c r="K972" s="6">
        <f t="shared" si="152"/>
        <v>0</v>
      </c>
      <c r="L972" s="6">
        <f t="shared" si="152"/>
        <v>0</v>
      </c>
      <c r="M972" s="6">
        <f t="shared" si="152"/>
        <v>0</v>
      </c>
      <c r="N972" s="6">
        <f t="shared" si="152"/>
        <v>0</v>
      </c>
      <c r="O972" s="6">
        <f t="shared" si="152"/>
        <v>0</v>
      </c>
      <c r="P972" s="6">
        <f t="shared" si="152"/>
        <v>0</v>
      </c>
      <c r="Q972" s="6">
        <f t="shared" si="152"/>
        <v>0</v>
      </c>
      <c r="R972" s="6">
        <f t="shared" si="152"/>
        <v>0</v>
      </c>
      <c r="S972" s="6">
        <f t="shared" si="152"/>
        <v>0</v>
      </c>
      <c r="T972" s="6">
        <f t="shared" si="151"/>
        <v>0</v>
      </c>
      <c r="U972" s="6">
        <f t="shared" si="151"/>
        <v>0</v>
      </c>
      <c r="V972" s="6">
        <f t="shared" si="151"/>
        <v>0</v>
      </c>
      <c r="W972" s="6">
        <f t="shared" si="151"/>
        <v>0</v>
      </c>
    </row>
    <row r="973" spans="1:23">
      <c r="A973" s="5">
        <f t="shared" si="154"/>
        <v>0.96400000000000075</v>
      </c>
      <c r="B973" s="10">
        <f t="shared" si="153"/>
        <v>-1.6867924223437385E-56</v>
      </c>
      <c r="D973" s="6">
        <f t="shared" si="152"/>
        <v>-1.6867924223437385E-56</v>
      </c>
      <c r="E973" s="6">
        <f t="shared" si="152"/>
        <v>-3.4302693079079417E-248</v>
      </c>
      <c r="F973" s="6">
        <f t="shared" si="152"/>
        <v>0</v>
      </c>
      <c r="G973" s="6">
        <f t="shared" si="152"/>
        <v>0</v>
      </c>
      <c r="H973" s="6">
        <f t="shared" si="152"/>
        <v>0</v>
      </c>
      <c r="I973" s="6">
        <f t="shared" si="152"/>
        <v>0</v>
      </c>
      <c r="J973" s="6">
        <f t="shared" si="152"/>
        <v>0</v>
      </c>
      <c r="K973" s="6">
        <f t="shared" si="152"/>
        <v>0</v>
      </c>
      <c r="L973" s="6">
        <f t="shared" si="152"/>
        <v>0</v>
      </c>
      <c r="M973" s="6">
        <f t="shared" si="152"/>
        <v>0</v>
      </c>
      <c r="N973" s="6">
        <f t="shared" si="152"/>
        <v>0</v>
      </c>
      <c r="O973" s="6">
        <f t="shared" si="152"/>
        <v>0</v>
      </c>
      <c r="P973" s="6">
        <f t="shared" si="152"/>
        <v>0</v>
      </c>
      <c r="Q973" s="6">
        <f t="shared" si="152"/>
        <v>0</v>
      </c>
      <c r="R973" s="6">
        <f t="shared" si="152"/>
        <v>0</v>
      </c>
      <c r="S973" s="6">
        <f t="shared" si="152"/>
        <v>0</v>
      </c>
      <c r="T973" s="6">
        <f t="shared" si="151"/>
        <v>0</v>
      </c>
      <c r="U973" s="6">
        <f t="shared" si="151"/>
        <v>0</v>
      </c>
      <c r="V973" s="6">
        <f t="shared" si="151"/>
        <v>0</v>
      </c>
      <c r="W973" s="6">
        <f t="shared" si="151"/>
        <v>0</v>
      </c>
    </row>
    <row r="974" spans="1:23">
      <c r="A974" s="5">
        <f t="shared" si="154"/>
        <v>0.96500000000000075</v>
      </c>
      <c r="B974" s="10">
        <f t="shared" si="153"/>
        <v>-9.4238215198382903E-57</v>
      </c>
      <c r="D974" s="6">
        <f t="shared" si="152"/>
        <v>-9.4238215198382903E-57</v>
      </c>
      <c r="E974" s="6">
        <f t="shared" si="152"/>
        <v>-3.2128094647109684E-249</v>
      </c>
      <c r="F974" s="6">
        <f t="shared" si="152"/>
        <v>0</v>
      </c>
      <c r="G974" s="6">
        <f t="shared" si="152"/>
        <v>0</v>
      </c>
      <c r="H974" s="6">
        <f t="shared" si="152"/>
        <v>0</v>
      </c>
      <c r="I974" s="6">
        <f t="shared" si="152"/>
        <v>0</v>
      </c>
      <c r="J974" s="6">
        <f t="shared" si="152"/>
        <v>0</v>
      </c>
      <c r="K974" s="6">
        <f t="shared" si="152"/>
        <v>0</v>
      </c>
      <c r="L974" s="6">
        <f t="shared" si="152"/>
        <v>0</v>
      </c>
      <c r="M974" s="6">
        <f t="shared" si="152"/>
        <v>0</v>
      </c>
      <c r="N974" s="6">
        <f t="shared" si="152"/>
        <v>0</v>
      </c>
      <c r="O974" s="6">
        <f t="shared" si="152"/>
        <v>0</v>
      </c>
      <c r="P974" s="6">
        <f t="shared" si="152"/>
        <v>0</v>
      </c>
      <c r="Q974" s="6">
        <f t="shared" si="152"/>
        <v>0</v>
      </c>
      <c r="R974" s="6">
        <f t="shared" si="152"/>
        <v>0</v>
      </c>
      <c r="S974" s="6">
        <f t="shared" si="152"/>
        <v>0</v>
      </c>
      <c r="T974" s="6">
        <f t="shared" si="151"/>
        <v>0</v>
      </c>
      <c r="U974" s="6">
        <f t="shared" si="151"/>
        <v>0</v>
      </c>
      <c r="V974" s="6">
        <f t="shared" si="151"/>
        <v>0</v>
      </c>
      <c r="W974" s="6">
        <f t="shared" si="151"/>
        <v>0</v>
      </c>
    </row>
    <row r="975" spans="1:23">
      <c r="A975" s="5">
        <f t="shared" si="154"/>
        <v>0.96600000000000075</v>
      </c>
      <c r="B975" s="10">
        <f t="shared" si="153"/>
        <v>-5.2523796599438445E-57</v>
      </c>
      <c r="D975" s="6">
        <f t="shared" si="152"/>
        <v>-5.2523796599438445E-57</v>
      </c>
      <c r="E975" s="6">
        <f t="shared" si="152"/>
        <v>-2.9805540054262809E-250</v>
      </c>
      <c r="F975" s="6">
        <f t="shared" si="152"/>
        <v>0</v>
      </c>
      <c r="G975" s="6">
        <f t="shared" si="152"/>
        <v>0</v>
      </c>
      <c r="H975" s="6">
        <f t="shared" si="152"/>
        <v>0</v>
      </c>
      <c r="I975" s="6">
        <f t="shared" si="152"/>
        <v>0</v>
      </c>
      <c r="J975" s="6">
        <f t="shared" si="152"/>
        <v>0</v>
      </c>
      <c r="K975" s="6">
        <f t="shared" si="152"/>
        <v>0</v>
      </c>
      <c r="L975" s="6">
        <f t="shared" si="152"/>
        <v>0</v>
      </c>
      <c r="M975" s="6">
        <f t="shared" si="152"/>
        <v>0</v>
      </c>
      <c r="N975" s="6">
        <f t="shared" si="152"/>
        <v>0</v>
      </c>
      <c r="O975" s="6">
        <f t="shared" si="152"/>
        <v>0</v>
      </c>
      <c r="P975" s="6">
        <f t="shared" si="152"/>
        <v>0</v>
      </c>
      <c r="Q975" s="6">
        <f t="shared" si="152"/>
        <v>0</v>
      </c>
      <c r="R975" s="6">
        <f t="shared" si="152"/>
        <v>0</v>
      </c>
      <c r="S975" s="6">
        <f t="shared" si="152"/>
        <v>0</v>
      </c>
      <c r="T975" s="6">
        <f t="shared" si="151"/>
        <v>0</v>
      </c>
      <c r="U975" s="6">
        <f t="shared" si="151"/>
        <v>0</v>
      </c>
      <c r="V975" s="6">
        <f t="shared" si="151"/>
        <v>0</v>
      </c>
      <c r="W975" s="6">
        <f t="shared" si="151"/>
        <v>0</v>
      </c>
    </row>
    <row r="976" spans="1:23">
      <c r="A976" s="5">
        <f t="shared" si="154"/>
        <v>0.96700000000000075</v>
      </c>
      <c r="B976" s="10">
        <f t="shared" si="153"/>
        <v>-2.9204156340684596E-57</v>
      </c>
      <c r="D976" s="6">
        <f t="shared" si="152"/>
        <v>-2.9204156340684596E-57</v>
      </c>
      <c r="E976" s="6">
        <f t="shared" si="152"/>
        <v>-2.7387202953291337E-251</v>
      </c>
      <c r="F976" s="6">
        <f t="shared" si="152"/>
        <v>0</v>
      </c>
      <c r="G976" s="6">
        <f t="shared" si="152"/>
        <v>0</v>
      </c>
      <c r="H976" s="6">
        <f t="shared" si="152"/>
        <v>0</v>
      </c>
      <c r="I976" s="6">
        <f t="shared" si="152"/>
        <v>0</v>
      </c>
      <c r="J976" s="6">
        <f t="shared" si="152"/>
        <v>0</v>
      </c>
      <c r="K976" s="6">
        <f t="shared" si="152"/>
        <v>0</v>
      </c>
      <c r="L976" s="6">
        <f t="shared" si="152"/>
        <v>0</v>
      </c>
      <c r="M976" s="6">
        <f t="shared" si="152"/>
        <v>0</v>
      </c>
      <c r="N976" s="6">
        <f t="shared" si="152"/>
        <v>0</v>
      </c>
      <c r="O976" s="6">
        <f t="shared" si="152"/>
        <v>0</v>
      </c>
      <c r="P976" s="6">
        <f t="shared" si="152"/>
        <v>0</v>
      </c>
      <c r="Q976" s="6">
        <f t="shared" si="152"/>
        <v>0</v>
      </c>
      <c r="R976" s="6">
        <f t="shared" si="152"/>
        <v>0</v>
      </c>
      <c r="S976" s="6">
        <f t="shared" si="152"/>
        <v>0</v>
      </c>
      <c r="T976" s="6">
        <f t="shared" si="151"/>
        <v>0</v>
      </c>
      <c r="U976" s="6">
        <f t="shared" si="151"/>
        <v>0</v>
      </c>
      <c r="V976" s="6">
        <f t="shared" si="151"/>
        <v>0</v>
      </c>
      <c r="W976" s="6">
        <f t="shared" si="151"/>
        <v>0</v>
      </c>
    </row>
    <row r="977" spans="1:23">
      <c r="A977" s="5">
        <f t="shared" si="154"/>
        <v>0.96800000000000075</v>
      </c>
      <c r="B977" s="10">
        <f t="shared" si="153"/>
        <v>-1.6199012668155062E-57</v>
      </c>
      <c r="D977" s="6">
        <f t="shared" si="152"/>
        <v>-1.6199012668155062E-57</v>
      </c>
      <c r="E977" s="6">
        <f t="shared" si="152"/>
        <v>-2.4924149447738641E-252</v>
      </c>
      <c r="F977" s="6">
        <f t="shared" si="152"/>
        <v>0</v>
      </c>
      <c r="G977" s="6">
        <f t="shared" si="152"/>
        <v>0</v>
      </c>
      <c r="H977" s="6">
        <f t="shared" si="152"/>
        <v>0</v>
      </c>
      <c r="I977" s="6">
        <f t="shared" si="152"/>
        <v>0</v>
      </c>
      <c r="J977" s="6">
        <f t="shared" si="152"/>
        <v>0</v>
      </c>
      <c r="K977" s="6">
        <f t="shared" si="152"/>
        <v>0</v>
      </c>
      <c r="L977" s="6">
        <f t="shared" si="152"/>
        <v>0</v>
      </c>
      <c r="M977" s="6">
        <f t="shared" si="152"/>
        <v>0</v>
      </c>
      <c r="N977" s="6">
        <f t="shared" si="152"/>
        <v>0</v>
      </c>
      <c r="O977" s="6">
        <f t="shared" si="152"/>
        <v>0</v>
      </c>
      <c r="P977" s="6">
        <f t="shared" si="152"/>
        <v>0</v>
      </c>
      <c r="Q977" s="6">
        <f t="shared" si="152"/>
        <v>0</v>
      </c>
      <c r="R977" s="6">
        <f t="shared" si="152"/>
        <v>0</v>
      </c>
      <c r="S977" s="6">
        <f t="shared" si="152"/>
        <v>0</v>
      </c>
      <c r="T977" s="6">
        <f t="shared" si="151"/>
        <v>0</v>
      </c>
      <c r="U977" s="6">
        <f t="shared" si="151"/>
        <v>0</v>
      </c>
      <c r="V977" s="6">
        <f t="shared" si="151"/>
        <v>0</v>
      </c>
      <c r="W977" s="6">
        <f t="shared" si="151"/>
        <v>0</v>
      </c>
    </row>
    <row r="978" spans="1:23">
      <c r="A978" s="5">
        <f t="shared" si="154"/>
        <v>0.96900000000000075</v>
      </c>
      <c r="B978" s="10">
        <f t="shared" si="153"/>
        <v>-8.9636226684243165E-58</v>
      </c>
      <c r="D978" s="6">
        <f t="shared" si="152"/>
        <v>-8.9636226684243165E-58</v>
      </c>
      <c r="E978" s="6">
        <f t="shared" si="152"/>
        <v>-2.2464577220976795E-253</v>
      </c>
      <c r="F978" s="6">
        <f t="shared" si="152"/>
        <v>0</v>
      </c>
      <c r="G978" s="6">
        <f t="shared" si="152"/>
        <v>0</v>
      </c>
      <c r="H978" s="6">
        <f t="shared" si="152"/>
        <v>0</v>
      </c>
      <c r="I978" s="6">
        <f t="shared" si="152"/>
        <v>0</v>
      </c>
      <c r="J978" s="6">
        <f t="shared" si="152"/>
        <v>0</v>
      </c>
      <c r="K978" s="6">
        <f t="shared" si="152"/>
        <v>0</v>
      </c>
      <c r="L978" s="6">
        <f t="shared" si="152"/>
        <v>0</v>
      </c>
      <c r="M978" s="6">
        <f t="shared" si="152"/>
        <v>0</v>
      </c>
      <c r="N978" s="6">
        <f t="shared" si="152"/>
        <v>0</v>
      </c>
      <c r="O978" s="6">
        <f t="shared" si="152"/>
        <v>0</v>
      </c>
      <c r="P978" s="6">
        <f t="shared" si="152"/>
        <v>0</v>
      </c>
      <c r="Q978" s="6">
        <f t="shared" si="152"/>
        <v>0</v>
      </c>
      <c r="R978" s="6">
        <f t="shared" si="152"/>
        <v>0</v>
      </c>
      <c r="S978" s="6">
        <f t="shared" si="152"/>
        <v>0</v>
      </c>
      <c r="T978" s="6">
        <f t="shared" si="151"/>
        <v>0</v>
      </c>
      <c r="U978" s="6">
        <f t="shared" si="151"/>
        <v>0</v>
      </c>
      <c r="V978" s="6">
        <f t="shared" si="151"/>
        <v>0</v>
      </c>
      <c r="W978" s="6">
        <f t="shared" si="151"/>
        <v>0</v>
      </c>
    </row>
    <row r="979" spans="1:23">
      <c r="A979" s="5">
        <f t="shared" si="154"/>
        <v>0.97000000000000075</v>
      </c>
      <c r="B979" s="10">
        <f t="shared" si="153"/>
        <v>-4.9479525471188221E-58</v>
      </c>
      <c r="D979" s="6">
        <f t="shared" si="152"/>
        <v>-4.9479525471188221E-58</v>
      </c>
      <c r="E979" s="6">
        <f t="shared" si="152"/>
        <v>-2.0052317704287549E-254</v>
      </c>
      <c r="F979" s="6">
        <f t="shared" si="152"/>
        <v>0</v>
      </c>
      <c r="G979" s="6">
        <f t="shared" si="152"/>
        <v>0</v>
      </c>
      <c r="H979" s="6">
        <f t="shared" si="152"/>
        <v>0</v>
      </c>
      <c r="I979" s="6">
        <f t="shared" si="152"/>
        <v>0</v>
      </c>
      <c r="J979" s="6">
        <f t="shared" si="152"/>
        <v>0</v>
      </c>
      <c r="K979" s="6">
        <f t="shared" si="152"/>
        <v>0</v>
      </c>
      <c r="L979" s="6">
        <f t="shared" si="152"/>
        <v>0</v>
      </c>
      <c r="M979" s="6">
        <f t="shared" si="152"/>
        <v>0</v>
      </c>
      <c r="N979" s="6">
        <f t="shared" si="152"/>
        <v>0</v>
      </c>
      <c r="O979" s="6">
        <f t="shared" si="152"/>
        <v>0</v>
      </c>
      <c r="P979" s="6">
        <f t="shared" si="152"/>
        <v>0</v>
      </c>
      <c r="Q979" s="6">
        <f t="shared" si="152"/>
        <v>0</v>
      </c>
      <c r="R979" s="6">
        <f t="shared" si="152"/>
        <v>0</v>
      </c>
      <c r="S979" s="6">
        <f t="shared" ref="S979:W994" si="155">EXP($A979-S$4*EXP(4*$A979))*(-64*S$4^3*EXP(12*$A979) +240*S$4^2*EXP(8*$A979)-120*S$4*EXP(4*$A979))</f>
        <v>0</v>
      </c>
      <c r="T979" s="6">
        <f t="shared" si="155"/>
        <v>0</v>
      </c>
      <c r="U979" s="6">
        <f t="shared" si="155"/>
        <v>0</v>
      </c>
      <c r="V979" s="6">
        <f t="shared" si="155"/>
        <v>0</v>
      </c>
      <c r="W979" s="6">
        <f t="shared" si="155"/>
        <v>0</v>
      </c>
    </row>
    <row r="980" spans="1:23">
      <c r="A980" s="5">
        <f t="shared" si="154"/>
        <v>0.97100000000000075</v>
      </c>
      <c r="B980" s="10">
        <f t="shared" si="153"/>
        <v>-2.7246467549690874E-58</v>
      </c>
      <c r="D980" s="6">
        <f t="shared" ref="D980:S995" si="156">EXP($A980-D$4*EXP(4*$A980))*(-64*D$4^3*EXP(12*$A980) +240*D$4^2*EXP(8*$A980)-120*D$4*EXP(4*$A980))</f>
        <v>-2.7246467549690874E-58</v>
      </c>
      <c r="E980" s="6">
        <f t="shared" si="156"/>
        <v>-1.7725661379390138E-255</v>
      </c>
      <c r="F980" s="6">
        <f t="shared" si="156"/>
        <v>0</v>
      </c>
      <c r="G980" s="6">
        <f t="shared" si="156"/>
        <v>0</v>
      </c>
      <c r="H980" s="6">
        <f t="shared" si="156"/>
        <v>0</v>
      </c>
      <c r="I980" s="6">
        <f t="shared" si="156"/>
        <v>0</v>
      </c>
      <c r="J980" s="6">
        <f t="shared" si="156"/>
        <v>0</v>
      </c>
      <c r="K980" s="6">
        <f t="shared" si="156"/>
        <v>0</v>
      </c>
      <c r="L980" s="6">
        <f t="shared" si="156"/>
        <v>0</v>
      </c>
      <c r="M980" s="6">
        <f t="shared" si="156"/>
        <v>0</v>
      </c>
      <c r="N980" s="6">
        <f t="shared" si="156"/>
        <v>0</v>
      </c>
      <c r="O980" s="6">
        <f t="shared" si="156"/>
        <v>0</v>
      </c>
      <c r="P980" s="6">
        <f t="shared" si="156"/>
        <v>0</v>
      </c>
      <c r="Q980" s="6">
        <f t="shared" si="156"/>
        <v>0</v>
      </c>
      <c r="R980" s="6">
        <f t="shared" si="156"/>
        <v>0</v>
      </c>
      <c r="S980" s="6">
        <f t="shared" si="156"/>
        <v>0</v>
      </c>
      <c r="T980" s="6">
        <f t="shared" si="155"/>
        <v>0</v>
      </c>
      <c r="U980" s="6">
        <f t="shared" si="155"/>
        <v>0</v>
      </c>
      <c r="V980" s="6">
        <f t="shared" si="155"/>
        <v>0</v>
      </c>
      <c r="W980" s="6">
        <f t="shared" si="155"/>
        <v>0</v>
      </c>
    </row>
    <row r="981" spans="1:23">
      <c r="A981" s="5">
        <f t="shared" si="154"/>
        <v>0.97200000000000075</v>
      </c>
      <c r="B981" s="10">
        <f t="shared" si="153"/>
        <v>-1.4966952035740317E-58</v>
      </c>
      <c r="D981" s="6">
        <f t="shared" si="156"/>
        <v>-1.4966952035740317E-58</v>
      </c>
      <c r="E981" s="6">
        <f t="shared" si="156"/>
        <v>-1.5516541145102014E-256</v>
      </c>
      <c r="F981" s="6">
        <f t="shared" si="156"/>
        <v>0</v>
      </c>
      <c r="G981" s="6">
        <f t="shared" si="156"/>
        <v>0</v>
      </c>
      <c r="H981" s="6">
        <f t="shared" si="156"/>
        <v>0</v>
      </c>
      <c r="I981" s="6">
        <f t="shared" si="156"/>
        <v>0</v>
      </c>
      <c r="J981" s="6">
        <f t="shared" si="156"/>
        <v>0</v>
      </c>
      <c r="K981" s="6">
        <f t="shared" si="156"/>
        <v>0</v>
      </c>
      <c r="L981" s="6">
        <f t="shared" si="156"/>
        <v>0</v>
      </c>
      <c r="M981" s="6">
        <f t="shared" si="156"/>
        <v>0</v>
      </c>
      <c r="N981" s="6">
        <f t="shared" si="156"/>
        <v>0</v>
      </c>
      <c r="O981" s="6">
        <f t="shared" si="156"/>
        <v>0</v>
      </c>
      <c r="P981" s="6">
        <f t="shared" si="156"/>
        <v>0</v>
      </c>
      <c r="Q981" s="6">
        <f t="shared" si="156"/>
        <v>0</v>
      </c>
      <c r="R981" s="6">
        <f t="shared" si="156"/>
        <v>0</v>
      </c>
      <c r="S981" s="6">
        <f t="shared" si="156"/>
        <v>0</v>
      </c>
      <c r="T981" s="6">
        <f t="shared" si="155"/>
        <v>0</v>
      </c>
      <c r="U981" s="6">
        <f t="shared" si="155"/>
        <v>0</v>
      </c>
      <c r="V981" s="6">
        <f t="shared" si="155"/>
        <v>0</v>
      </c>
      <c r="W981" s="6">
        <f t="shared" si="155"/>
        <v>0</v>
      </c>
    </row>
    <row r="982" spans="1:23">
      <c r="A982" s="5">
        <f t="shared" si="154"/>
        <v>0.97300000000000075</v>
      </c>
      <c r="B982" s="10">
        <f t="shared" si="153"/>
        <v>-8.2014522158654096E-59</v>
      </c>
      <c r="D982" s="6">
        <f t="shared" si="156"/>
        <v>-8.2014522158654096E-59</v>
      </c>
      <c r="E982" s="6">
        <f t="shared" si="156"/>
        <v>-1.3450083115020523E-257</v>
      </c>
      <c r="F982" s="6">
        <f t="shared" si="156"/>
        <v>0</v>
      </c>
      <c r="G982" s="6">
        <f t="shared" si="156"/>
        <v>0</v>
      </c>
      <c r="H982" s="6">
        <f t="shared" si="156"/>
        <v>0</v>
      </c>
      <c r="I982" s="6">
        <f t="shared" si="156"/>
        <v>0</v>
      </c>
      <c r="J982" s="6">
        <f t="shared" si="156"/>
        <v>0</v>
      </c>
      <c r="K982" s="6">
        <f t="shared" si="156"/>
        <v>0</v>
      </c>
      <c r="L982" s="6">
        <f t="shared" si="156"/>
        <v>0</v>
      </c>
      <c r="M982" s="6">
        <f t="shared" si="156"/>
        <v>0</v>
      </c>
      <c r="N982" s="6">
        <f t="shared" si="156"/>
        <v>0</v>
      </c>
      <c r="O982" s="6">
        <f t="shared" si="156"/>
        <v>0</v>
      </c>
      <c r="P982" s="6">
        <f t="shared" si="156"/>
        <v>0</v>
      </c>
      <c r="Q982" s="6">
        <f t="shared" si="156"/>
        <v>0</v>
      </c>
      <c r="R982" s="6">
        <f t="shared" si="156"/>
        <v>0</v>
      </c>
      <c r="S982" s="6">
        <f t="shared" si="156"/>
        <v>0</v>
      </c>
      <c r="T982" s="6">
        <f t="shared" si="155"/>
        <v>0</v>
      </c>
      <c r="U982" s="6">
        <f t="shared" si="155"/>
        <v>0</v>
      </c>
      <c r="V982" s="6">
        <f t="shared" si="155"/>
        <v>0</v>
      </c>
      <c r="W982" s="6">
        <f t="shared" si="155"/>
        <v>0</v>
      </c>
    </row>
    <row r="983" spans="1:23">
      <c r="A983" s="5">
        <f t="shared" si="154"/>
        <v>0.97400000000000075</v>
      </c>
      <c r="B983" s="10">
        <f t="shared" si="153"/>
        <v>-4.4830967419662409E-59</v>
      </c>
      <c r="D983" s="6">
        <f t="shared" si="156"/>
        <v>-4.4830967419662409E-59</v>
      </c>
      <c r="E983" s="6">
        <f t="shared" si="156"/>
        <v>-1.1544510343263028E-258</v>
      </c>
      <c r="F983" s="6">
        <f t="shared" si="156"/>
        <v>0</v>
      </c>
      <c r="G983" s="6">
        <f t="shared" si="156"/>
        <v>0</v>
      </c>
      <c r="H983" s="6">
        <f t="shared" si="156"/>
        <v>0</v>
      </c>
      <c r="I983" s="6">
        <f t="shared" si="156"/>
        <v>0</v>
      </c>
      <c r="J983" s="6">
        <f t="shared" si="156"/>
        <v>0</v>
      </c>
      <c r="K983" s="6">
        <f t="shared" si="156"/>
        <v>0</v>
      </c>
      <c r="L983" s="6">
        <f t="shared" si="156"/>
        <v>0</v>
      </c>
      <c r="M983" s="6">
        <f t="shared" si="156"/>
        <v>0</v>
      </c>
      <c r="N983" s="6">
        <f t="shared" si="156"/>
        <v>0</v>
      </c>
      <c r="O983" s="6">
        <f t="shared" si="156"/>
        <v>0</v>
      </c>
      <c r="P983" s="6">
        <f t="shared" si="156"/>
        <v>0</v>
      </c>
      <c r="Q983" s="6">
        <f t="shared" si="156"/>
        <v>0</v>
      </c>
      <c r="R983" s="6">
        <f t="shared" si="156"/>
        <v>0</v>
      </c>
      <c r="S983" s="6">
        <f t="shared" si="156"/>
        <v>0</v>
      </c>
      <c r="T983" s="6">
        <f t="shared" si="155"/>
        <v>0</v>
      </c>
      <c r="U983" s="6">
        <f t="shared" si="155"/>
        <v>0</v>
      </c>
      <c r="V983" s="6">
        <f t="shared" si="155"/>
        <v>0</v>
      </c>
      <c r="W983" s="6">
        <f t="shared" si="155"/>
        <v>0</v>
      </c>
    </row>
    <row r="984" spans="1:23">
      <c r="A984" s="5">
        <f t="shared" si="154"/>
        <v>0.97500000000000075</v>
      </c>
      <c r="B984" s="10">
        <f t="shared" si="153"/>
        <v>-2.4445061546136954E-59</v>
      </c>
      <c r="D984" s="6">
        <f t="shared" si="156"/>
        <v>-2.4445061546136954E-59</v>
      </c>
      <c r="E984" s="6">
        <f t="shared" si="156"/>
        <v>-9.8113645529195958E-260</v>
      </c>
      <c r="F984" s="6">
        <f t="shared" si="156"/>
        <v>0</v>
      </c>
      <c r="G984" s="6">
        <f t="shared" si="156"/>
        <v>0</v>
      </c>
      <c r="H984" s="6">
        <f t="shared" si="156"/>
        <v>0</v>
      </c>
      <c r="I984" s="6">
        <f t="shared" si="156"/>
        <v>0</v>
      </c>
      <c r="J984" s="6">
        <f t="shared" si="156"/>
        <v>0</v>
      </c>
      <c r="K984" s="6">
        <f t="shared" si="156"/>
        <v>0</v>
      </c>
      <c r="L984" s="6">
        <f t="shared" si="156"/>
        <v>0</v>
      </c>
      <c r="M984" s="6">
        <f t="shared" si="156"/>
        <v>0</v>
      </c>
      <c r="N984" s="6">
        <f t="shared" si="156"/>
        <v>0</v>
      </c>
      <c r="O984" s="6">
        <f t="shared" si="156"/>
        <v>0</v>
      </c>
      <c r="P984" s="6">
        <f t="shared" si="156"/>
        <v>0</v>
      </c>
      <c r="Q984" s="6">
        <f t="shared" si="156"/>
        <v>0</v>
      </c>
      <c r="R984" s="6">
        <f t="shared" si="156"/>
        <v>0</v>
      </c>
      <c r="S984" s="6">
        <f t="shared" si="156"/>
        <v>0</v>
      </c>
      <c r="T984" s="6">
        <f t="shared" si="155"/>
        <v>0</v>
      </c>
      <c r="U984" s="6">
        <f t="shared" si="155"/>
        <v>0</v>
      </c>
      <c r="V984" s="6">
        <f t="shared" si="155"/>
        <v>0</v>
      </c>
      <c r="W984" s="6">
        <f t="shared" si="155"/>
        <v>0</v>
      </c>
    </row>
    <row r="985" spans="1:23">
      <c r="A985" s="5">
        <f t="shared" si="154"/>
        <v>0.97600000000000076</v>
      </c>
      <c r="B985" s="10">
        <f t="shared" si="153"/>
        <v>-1.3296138409259313E-59</v>
      </c>
      <c r="D985" s="6">
        <f t="shared" si="156"/>
        <v>-1.3296138409259313E-59</v>
      </c>
      <c r="E985" s="6">
        <f t="shared" si="156"/>
        <v>-8.2559952432968579E-261</v>
      </c>
      <c r="F985" s="6">
        <f t="shared" si="156"/>
        <v>0</v>
      </c>
      <c r="G985" s="6">
        <f t="shared" si="156"/>
        <v>0</v>
      </c>
      <c r="H985" s="6">
        <f t="shared" si="156"/>
        <v>0</v>
      </c>
      <c r="I985" s="6">
        <f t="shared" si="156"/>
        <v>0</v>
      </c>
      <c r="J985" s="6">
        <f t="shared" si="156"/>
        <v>0</v>
      </c>
      <c r="K985" s="6">
        <f t="shared" si="156"/>
        <v>0</v>
      </c>
      <c r="L985" s="6">
        <f t="shared" si="156"/>
        <v>0</v>
      </c>
      <c r="M985" s="6">
        <f t="shared" si="156"/>
        <v>0</v>
      </c>
      <c r="N985" s="6">
        <f t="shared" si="156"/>
        <v>0</v>
      </c>
      <c r="O985" s="6">
        <f t="shared" si="156"/>
        <v>0</v>
      </c>
      <c r="P985" s="6">
        <f t="shared" si="156"/>
        <v>0</v>
      </c>
      <c r="Q985" s="6">
        <f t="shared" si="156"/>
        <v>0</v>
      </c>
      <c r="R985" s="6">
        <f t="shared" si="156"/>
        <v>0</v>
      </c>
      <c r="S985" s="6">
        <f t="shared" si="156"/>
        <v>0</v>
      </c>
      <c r="T985" s="6">
        <f t="shared" si="155"/>
        <v>0</v>
      </c>
      <c r="U985" s="6">
        <f t="shared" si="155"/>
        <v>0</v>
      </c>
      <c r="V985" s="6">
        <f t="shared" si="155"/>
        <v>0</v>
      </c>
      <c r="W985" s="6">
        <f t="shared" si="155"/>
        <v>0</v>
      </c>
    </row>
    <row r="986" spans="1:23">
      <c r="A986" s="5">
        <f t="shared" si="154"/>
        <v>0.97700000000000076</v>
      </c>
      <c r="B986" s="10">
        <f t="shared" si="153"/>
        <v>-7.2140137527388272E-60</v>
      </c>
      <c r="D986" s="6">
        <f t="shared" si="156"/>
        <v>-7.2140137527388272E-60</v>
      </c>
      <c r="E986" s="6">
        <f t="shared" si="156"/>
        <v>-6.8782552992996385E-262</v>
      </c>
      <c r="F986" s="6">
        <f t="shared" si="156"/>
        <v>0</v>
      </c>
      <c r="G986" s="6">
        <f t="shared" si="156"/>
        <v>0</v>
      </c>
      <c r="H986" s="6">
        <f t="shared" si="156"/>
        <v>0</v>
      </c>
      <c r="I986" s="6">
        <f t="shared" si="156"/>
        <v>0</v>
      </c>
      <c r="J986" s="6">
        <f t="shared" si="156"/>
        <v>0</v>
      </c>
      <c r="K986" s="6">
        <f t="shared" si="156"/>
        <v>0</v>
      </c>
      <c r="L986" s="6">
        <f t="shared" si="156"/>
        <v>0</v>
      </c>
      <c r="M986" s="6">
        <f t="shared" si="156"/>
        <v>0</v>
      </c>
      <c r="N986" s="6">
        <f t="shared" si="156"/>
        <v>0</v>
      </c>
      <c r="O986" s="6">
        <f t="shared" si="156"/>
        <v>0</v>
      </c>
      <c r="P986" s="6">
        <f t="shared" si="156"/>
        <v>0</v>
      </c>
      <c r="Q986" s="6">
        <f t="shared" si="156"/>
        <v>0</v>
      </c>
      <c r="R986" s="6">
        <f t="shared" si="156"/>
        <v>0</v>
      </c>
      <c r="S986" s="6">
        <f t="shared" si="156"/>
        <v>0</v>
      </c>
      <c r="T986" s="6">
        <f t="shared" si="155"/>
        <v>0</v>
      </c>
      <c r="U986" s="6">
        <f t="shared" si="155"/>
        <v>0</v>
      </c>
      <c r="V986" s="6">
        <f t="shared" si="155"/>
        <v>0</v>
      </c>
      <c r="W986" s="6">
        <f t="shared" si="155"/>
        <v>0</v>
      </c>
    </row>
    <row r="987" spans="1:23">
      <c r="A987" s="5">
        <f t="shared" si="154"/>
        <v>0.97800000000000076</v>
      </c>
      <c r="B987" s="10">
        <f t="shared" si="153"/>
        <v>-3.904281398907978E-60</v>
      </c>
      <c r="D987" s="6">
        <f t="shared" si="156"/>
        <v>-3.904281398907978E-60</v>
      </c>
      <c r="E987" s="6">
        <f t="shared" si="156"/>
        <v>-5.6733375765334311E-263</v>
      </c>
      <c r="F987" s="6">
        <f t="shared" si="156"/>
        <v>0</v>
      </c>
      <c r="G987" s="6">
        <f t="shared" si="156"/>
        <v>0</v>
      </c>
      <c r="H987" s="6">
        <f t="shared" si="156"/>
        <v>0</v>
      </c>
      <c r="I987" s="6">
        <f t="shared" si="156"/>
        <v>0</v>
      </c>
      <c r="J987" s="6">
        <f t="shared" si="156"/>
        <v>0</v>
      </c>
      <c r="K987" s="6">
        <f t="shared" si="156"/>
        <v>0</v>
      </c>
      <c r="L987" s="6">
        <f t="shared" si="156"/>
        <v>0</v>
      </c>
      <c r="M987" s="6">
        <f t="shared" si="156"/>
        <v>0</v>
      </c>
      <c r="N987" s="6">
        <f t="shared" si="156"/>
        <v>0</v>
      </c>
      <c r="O987" s="6">
        <f t="shared" si="156"/>
        <v>0</v>
      </c>
      <c r="P987" s="6">
        <f t="shared" si="156"/>
        <v>0</v>
      </c>
      <c r="Q987" s="6">
        <f t="shared" si="156"/>
        <v>0</v>
      </c>
      <c r="R987" s="6">
        <f t="shared" si="156"/>
        <v>0</v>
      </c>
      <c r="S987" s="6">
        <f t="shared" si="156"/>
        <v>0</v>
      </c>
      <c r="T987" s="6">
        <f t="shared" si="155"/>
        <v>0</v>
      </c>
      <c r="U987" s="6">
        <f t="shared" si="155"/>
        <v>0</v>
      </c>
      <c r="V987" s="6">
        <f t="shared" si="155"/>
        <v>0</v>
      </c>
      <c r="W987" s="6">
        <f t="shared" si="155"/>
        <v>0</v>
      </c>
    </row>
    <row r="988" spans="1:23">
      <c r="A988" s="5">
        <f t="shared" si="154"/>
        <v>0.97900000000000076</v>
      </c>
      <c r="B988" s="10">
        <f t="shared" si="153"/>
        <v>-2.1077233562541245E-60</v>
      </c>
      <c r="D988" s="6">
        <f t="shared" si="156"/>
        <v>-2.1077233562541245E-60</v>
      </c>
      <c r="E988" s="6">
        <f t="shared" si="156"/>
        <v>-4.632687532442342E-264</v>
      </c>
      <c r="F988" s="6">
        <f t="shared" si="156"/>
        <v>0</v>
      </c>
      <c r="G988" s="6">
        <f t="shared" si="156"/>
        <v>0</v>
      </c>
      <c r="H988" s="6">
        <f t="shared" si="156"/>
        <v>0</v>
      </c>
      <c r="I988" s="6">
        <f t="shared" si="156"/>
        <v>0</v>
      </c>
      <c r="J988" s="6">
        <f t="shared" si="156"/>
        <v>0</v>
      </c>
      <c r="K988" s="6">
        <f t="shared" si="156"/>
        <v>0</v>
      </c>
      <c r="L988" s="6">
        <f t="shared" si="156"/>
        <v>0</v>
      </c>
      <c r="M988" s="6">
        <f t="shared" si="156"/>
        <v>0</v>
      </c>
      <c r="N988" s="6">
        <f t="shared" si="156"/>
        <v>0</v>
      </c>
      <c r="O988" s="6">
        <f t="shared" si="156"/>
        <v>0</v>
      </c>
      <c r="P988" s="6">
        <f t="shared" si="156"/>
        <v>0</v>
      </c>
      <c r="Q988" s="6">
        <f t="shared" si="156"/>
        <v>0</v>
      </c>
      <c r="R988" s="6">
        <f t="shared" si="156"/>
        <v>0</v>
      </c>
      <c r="S988" s="6">
        <f t="shared" si="156"/>
        <v>0</v>
      </c>
      <c r="T988" s="6">
        <f t="shared" si="155"/>
        <v>0</v>
      </c>
      <c r="U988" s="6">
        <f t="shared" si="155"/>
        <v>0</v>
      </c>
      <c r="V988" s="6">
        <f t="shared" si="155"/>
        <v>0</v>
      </c>
      <c r="W988" s="6">
        <f t="shared" si="155"/>
        <v>0</v>
      </c>
    </row>
    <row r="989" spans="1:23">
      <c r="A989" s="5">
        <f t="shared" si="154"/>
        <v>0.98000000000000076</v>
      </c>
      <c r="B989" s="10">
        <f t="shared" si="153"/>
        <v>-1.134984893786992E-60</v>
      </c>
      <c r="D989" s="6">
        <f t="shared" si="156"/>
        <v>-1.134984893786992E-60</v>
      </c>
      <c r="E989" s="6">
        <f t="shared" si="156"/>
        <v>-3.7449320459090219E-265</v>
      </c>
      <c r="F989" s="6">
        <f t="shared" si="156"/>
        <v>0</v>
      </c>
      <c r="G989" s="6">
        <f t="shared" si="156"/>
        <v>0</v>
      </c>
      <c r="H989" s="6">
        <f t="shared" si="156"/>
        <v>0</v>
      </c>
      <c r="I989" s="6">
        <f t="shared" si="156"/>
        <v>0</v>
      </c>
      <c r="J989" s="6">
        <f t="shared" si="156"/>
        <v>0</v>
      </c>
      <c r="K989" s="6">
        <f t="shared" si="156"/>
        <v>0</v>
      </c>
      <c r="L989" s="6">
        <f t="shared" si="156"/>
        <v>0</v>
      </c>
      <c r="M989" s="6">
        <f t="shared" si="156"/>
        <v>0</v>
      </c>
      <c r="N989" s="6">
        <f t="shared" si="156"/>
        <v>0</v>
      </c>
      <c r="O989" s="6">
        <f t="shared" si="156"/>
        <v>0</v>
      </c>
      <c r="P989" s="6">
        <f t="shared" si="156"/>
        <v>0</v>
      </c>
      <c r="Q989" s="6">
        <f t="shared" si="156"/>
        <v>0</v>
      </c>
      <c r="R989" s="6">
        <f t="shared" si="156"/>
        <v>0</v>
      </c>
      <c r="S989" s="6">
        <f t="shared" si="156"/>
        <v>0</v>
      </c>
      <c r="T989" s="6">
        <f t="shared" si="155"/>
        <v>0</v>
      </c>
      <c r="U989" s="6">
        <f t="shared" si="155"/>
        <v>0</v>
      </c>
      <c r="V989" s="6">
        <f t="shared" si="155"/>
        <v>0</v>
      </c>
      <c r="W989" s="6">
        <f t="shared" si="155"/>
        <v>0</v>
      </c>
    </row>
    <row r="990" spans="1:23">
      <c r="A990" s="5">
        <f t="shared" si="154"/>
        <v>0.98100000000000076</v>
      </c>
      <c r="B990" s="10">
        <f t="shared" si="153"/>
        <v>-6.0962973212668703E-61</v>
      </c>
      <c r="D990" s="6">
        <f t="shared" si="156"/>
        <v>-6.0962973212668703E-61</v>
      </c>
      <c r="E990" s="6">
        <f t="shared" si="156"/>
        <v>-2.9967730597862846E-266</v>
      </c>
      <c r="F990" s="6">
        <f t="shared" si="156"/>
        <v>0</v>
      </c>
      <c r="G990" s="6">
        <f t="shared" si="156"/>
        <v>0</v>
      </c>
      <c r="H990" s="6">
        <f t="shared" si="156"/>
        <v>0</v>
      </c>
      <c r="I990" s="6">
        <f t="shared" si="156"/>
        <v>0</v>
      </c>
      <c r="J990" s="6">
        <f t="shared" si="156"/>
        <v>0</v>
      </c>
      <c r="K990" s="6">
        <f t="shared" si="156"/>
        <v>0</v>
      </c>
      <c r="L990" s="6">
        <f t="shared" si="156"/>
        <v>0</v>
      </c>
      <c r="M990" s="6">
        <f t="shared" si="156"/>
        <v>0</v>
      </c>
      <c r="N990" s="6">
        <f t="shared" si="156"/>
        <v>0</v>
      </c>
      <c r="O990" s="6">
        <f t="shared" si="156"/>
        <v>0</v>
      </c>
      <c r="P990" s="6">
        <f t="shared" si="156"/>
        <v>0</v>
      </c>
      <c r="Q990" s="6">
        <f t="shared" si="156"/>
        <v>0</v>
      </c>
      <c r="R990" s="6">
        <f t="shared" si="156"/>
        <v>0</v>
      </c>
      <c r="S990" s="6">
        <f t="shared" si="156"/>
        <v>0</v>
      </c>
      <c r="T990" s="6">
        <f t="shared" si="155"/>
        <v>0</v>
      </c>
      <c r="U990" s="6">
        <f t="shared" si="155"/>
        <v>0</v>
      </c>
      <c r="V990" s="6">
        <f t="shared" si="155"/>
        <v>0</v>
      </c>
      <c r="W990" s="6">
        <f t="shared" si="155"/>
        <v>0</v>
      </c>
    </row>
    <row r="991" spans="1:23">
      <c r="A991" s="5">
        <f t="shared" si="154"/>
        <v>0.98200000000000076</v>
      </c>
      <c r="B991" s="10">
        <f t="shared" si="153"/>
        <v>-3.2661593877882214E-61</v>
      </c>
      <c r="D991" s="6">
        <f t="shared" si="156"/>
        <v>-3.2661593877882214E-61</v>
      </c>
      <c r="E991" s="6">
        <f t="shared" si="156"/>
        <v>-2.3738053951763161E-267</v>
      </c>
      <c r="F991" s="6">
        <f t="shared" si="156"/>
        <v>0</v>
      </c>
      <c r="G991" s="6">
        <f t="shared" si="156"/>
        <v>0</v>
      </c>
      <c r="H991" s="6">
        <f t="shared" si="156"/>
        <v>0</v>
      </c>
      <c r="I991" s="6">
        <f t="shared" si="156"/>
        <v>0</v>
      </c>
      <c r="J991" s="6">
        <f t="shared" si="156"/>
        <v>0</v>
      </c>
      <c r="K991" s="6">
        <f t="shared" si="156"/>
        <v>0</v>
      </c>
      <c r="L991" s="6">
        <f t="shared" si="156"/>
        <v>0</v>
      </c>
      <c r="M991" s="6">
        <f t="shared" si="156"/>
        <v>0</v>
      </c>
      <c r="N991" s="6">
        <f t="shared" si="156"/>
        <v>0</v>
      </c>
      <c r="O991" s="6">
        <f t="shared" si="156"/>
        <v>0</v>
      </c>
      <c r="P991" s="6">
        <f t="shared" si="156"/>
        <v>0</v>
      </c>
      <c r="Q991" s="6">
        <f t="shared" si="156"/>
        <v>0</v>
      </c>
      <c r="R991" s="6">
        <f t="shared" si="156"/>
        <v>0</v>
      </c>
      <c r="S991" s="6">
        <f t="shared" si="156"/>
        <v>0</v>
      </c>
      <c r="T991" s="6">
        <f t="shared" si="155"/>
        <v>0</v>
      </c>
      <c r="U991" s="6">
        <f t="shared" si="155"/>
        <v>0</v>
      </c>
      <c r="V991" s="6">
        <f t="shared" si="155"/>
        <v>0</v>
      </c>
      <c r="W991" s="6">
        <f t="shared" si="155"/>
        <v>0</v>
      </c>
    </row>
    <row r="992" spans="1:23">
      <c r="A992" s="5">
        <f t="shared" si="154"/>
        <v>0.98300000000000076</v>
      </c>
      <c r="B992" s="10">
        <f t="shared" si="153"/>
        <v>-1.7454176304413837E-61</v>
      </c>
      <c r="D992" s="6">
        <f t="shared" si="156"/>
        <v>-1.7454176304413837E-61</v>
      </c>
      <c r="E992" s="6">
        <f t="shared" si="156"/>
        <v>-1.861229819918255E-268</v>
      </c>
      <c r="F992" s="6">
        <f t="shared" si="156"/>
        <v>0</v>
      </c>
      <c r="G992" s="6">
        <f t="shared" si="156"/>
        <v>0</v>
      </c>
      <c r="H992" s="6">
        <f t="shared" si="156"/>
        <v>0</v>
      </c>
      <c r="I992" s="6">
        <f t="shared" si="156"/>
        <v>0</v>
      </c>
      <c r="J992" s="6">
        <f t="shared" si="156"/>
        <v>0</v>
      </c>
      <c r="K992" s="6">
        <f t="shared" si="156"/>
        <v>0</v>
      </c>
      <c r="L992" s="6">
        <f t="shared" si="156"/>
        <v>0</v>
      </c>
      <c r="M992" s="6">
        <f t="shared" si="156"/>
        <v>0</v>
      </c>
      <c r="N992" s="6">
        <f t="shared" si="156"/>
        <v>0</v>
      </c>
      <c r="O992" s="6">
        <f t="shared" si="156"/>
        <v>0</v>
      </c>
      <c r="P992" s="6">
        <f t="shared" si="156"/>
        <v>0</v>
      </c>
      <c r="Q992" s="6">
        <f t="shared" si="156"/>
        <v>0</v>
      </c>
      <c r="R992" s="6">
        <f t="shared" si="156"/>
        <v>0</v>
      </c>
      <c r="S992" s="6">
        <f t="shared" si="156"/>
        <v>0</v>
      </c>
      <c r="T992" s="6">
        <f t="shared" si="155"/>
        <v>0</v>
      </c>
      <c r="U992" s="6">
        <f t="shared" si="155"/>
        <v>0</v>
      </c>
      <c r="V992" s="6">
        <f t="shared" si="155"/>
        <v>0</v>
      </c>
      <c r="W992" s="6">
        <f t="shared" si="155"/>
        <v>0</v>
      </c>
    </row>
    <row r="993" spans="1:23">
      <c r="A993" s="5">
        <f t="shared" si="154"/>
        <v>0.98400000000000076</v>
      </c>
      <c r="B993" s="10">
        <f t="shared" si="153"/>
        <v>-9.30352753760794E-62</v>
      </c>
      <c r="D993" s="6">
        <f t="shared" si="156"/>
        <v>-9.30352753760794E-62</v>
      </c>
      <c r="E993" s="6">
        <f t="shared" si="156"/>
        <v>-1.444444114035941E-269</v>
      </c>
      <c r="F993" s="6">
        <f t="shared" si="156"/>
        <v>0</v>
      </c>
      <c r="G993" s="6">
        <f t="shared" si="156"/>
        <v>0</v>
      </c>
      <c r="H993" s="6">
        <f t="shared" si="156"/>
        <v>0</v>
      </c>
      <c r="I993" s="6">
        <f t="shared" si="156"/>
        <v>0</v>
      </c>
      <c r="J993" s="6">
        <f t="shared" si="156"/>
        <v>0</v>
      </c>
      <c r="K993" s="6">
        <f t="shared" si="156"/>
        <v>0</v>
      </c>
      <c r="L993" s="6">
        <f t="shared" si="156"/>
        <v>0</v>
      </c>
      <c r="M993" s="6">
        <f t="shared" si="156"/>
        <v>0</v>
      </c>
      <c r="N993" s="6">
        <f t="shared" si="156"/>
        <v>0</v>
      </c>
      <c r="O993" s="6">
        <f t="shared" si="156"/>
        <v>0</v>
      </c>
      <c r="P993" s="6">
        <f t="shared" si="156"/>
        <v>0</v>
      </c>
      <c r="Q993" s="6">
        <f t="shared" si="156"/>
        <v>0</v>
      </c>
      <c r="R993" s="6">
        <f t="shared" si="156"/>
        <v>0</v>
      </c>
      <c r="S993" s="6">
        <f t="shared" si="156"/>
        <v>0</v>
      </c>
      <c r="T993" s="6">
        <f t="shared" si="155"/>
        <v>0</v>
      </c>
      <c r="U993" s="6">
        <f t="shared" si="155"/>
        <v>0</v>
      </c>
      <c r="V993" s="6">
        <f t="shared" si="155"/>
        <v>0</v>
      </c>
      <c r="W993" s="6">
        <f t="shared" si="155"/>
        <v>0</v>
      </c>
    </row>
    <row r="994" spans="1:23">
      <c r="A994" s="5">
        <f t="shared" si="154"/>
        <v>0.98500000000000076</v>
      </c>
      <c r="B994" s="10">
        <f t="shared" si="153"/>
        <v>-4.9462695407850966E-62</v>
      </c>
      <c r="D994" s="6">
        <f t="shared" si="156"/>
        <v>-4.9462695407850966E-62</v>
      </c>
      <c r="E994" s="6">
        <f t="shared" si="156"/>
        <v>-1.1095055656665856E-270</v>
      </c>
      <c r="F994" s="6">
        <f t="shared" si="156"/>
        <v>0</v>
      </c>
      <c r="G994" s="6">
        <f t="shared" si="156"/>
        <v>0</v>
      </c>
      <c r="H994" s="6">
        <f t="shared" si="156"/>
        <v>0</v>
      </c>
      <c r="I994" s="6">
        <f t="shared" si="156"/>
        <v>0</v>
      </c>
      <c r="J994" s="6">
        <f t="shared" si="156"/>
        <v>0</v>
      </c>
      <c r="K994" s="6">
        <f t="shared" si="156"/>
        <v>0</v>
      </c>
      <c r="L994" s="6">
        <f t="shared" si="156"/>
        <v>0</v>
      </c>
      <c r="M994" s="6">
        <f t="shared" si="156"/>
        <v>0</v>
      </c>
      <c r="N994" s="6">
        <f t="shared" si="156"/>
        <v>0</v>
      </c>
      <c r="O994" s="6">
        <f t="shared" si="156"/>
        <v>0</v>
      </c>
      <c r="P994" s="6">
        <f t="shared" si="156"/>
        <v>0</v>
      </c>
      <c r="Q994" s="6">
        <f t="shared" si="156"/>
        <v>0</v>
      </c>
      <c r="R994" s="6">
        <f t="shared" si="156"/>
        <v>0</v>
      </c>
      <c r="S994" s="6">
        <f t="shared" si="156"/>
        <v>0</v>
      </c>
      <c r="T994" s="6">
        <f t="shared" si="155"/>
        <v>0</v>
      </c>
      <c r="U994" s="6">
        <f t="shared" si="155"/>
        <v>0</v>
      </c>
      <c r="V994" s="6">
        <f t="shared" si="155"/>
        <v>0</v>
      </c>
      <c r="W994" s="6">
        <f t="shared" si="155"/>
        <v>0</v>
      </c>
    </row>
    <row r="995" spans="1:23">
      <c r="A995" s="5">
        <f t="shared" si="154"/>
        <v>0.98600000000000076</v>
      </c>
      <c r="B995" s="10">
        <f t="shared" si="153"/>
        <v>-2.6229213786638695E-62</v>
      </c>
      <c r="D995" s="6">
        <f t="shared" si="156"/>
        <v>-2.6229213786638695E-62</v>
      </c>
      <c r="E995" s="6">
        <f t="shared" si="156"/>
        <v>-8.4346740312743895E-272</v>
      </c>
      <c r="F995" s="6">
        <f t="shared" si="156"/>
        <v>0</v>
      </c>
      <c r="G995" s="6">
        <f t="shared" si="156"/>
        <v>0</v>
      </c>
      <c r="H995" s="6">
        <f t="shared" si="156"/>
        <v>0</v>
      </c>
      <c r="I995" s="6">
        <f t="shared" si="156"/>
        <v>0</v>
      </c>
      <c r="J995" s="6">
        <f t="shared" si="156"/>
        <v>0</v>
      </c>
      <c r="K995" s="6">
        <f t="shared" si="156"/>
        <v>0</v>
      </c>
      <c r="L995" s="6">
        <f t="shared" si="156"/>
        <v>0</v>
      </c>
      <c r="M995" s="6">
        <f t="shared" si="156"/>
        <v>0</v>
      </c>
      <c r="N995" s="6">
        <f t="shared" si="156"/>
        <v>0</v>
      </c>
      <c r="O995" s="6">
        <f t="shared" si="156"/>
        <v>0</v>
      </c>
      <c r="P995" s="6">
        <f t="shared" si="156"/>
        <v>0</v>
      </c>
      <c r="Q995" s="6">
        <f t="shared" si="156"/>
        <v>0</v>
      </c>
      <c r="R995" s="6">
        <f t="shared" si="156"/>
        <v>0</v>
      </c>
      <c r="S995" s="6">
        <f t="shared" ref="S995:W1010" si="157">EXP($A995-S$4*EXP(4*$A995))*(-64*S$4^3*EXP(12*$A995) +240*S$4^2*EXP(8*$A995)-120*S$4*EXP(4*$A995))</f>
        <v>0</v>
      </c>
      <c r="T995" s="6">
        <f t="shared" si="157"/>
        <v>0</v>
      </c>
      <c r="U995" s="6">
        <f t="shared" si="157"/>
        <v>0</v>
      </c>
      <c r="V995" s="6">
        <f t="shared" si="157"/>
        <v>0</v>
      </c>
      <c r="W995" s="6">
        <f t="shared" si="157"/>
        <v>0</v>
      </c>
    </row>
    <row r="996" spans="1:23">
      <c r="A996" s="5">
        <f t="shared" si="154"/>
        <v>0.98700000000000077</v>
      </c>
      <c r="B996" s="10">
        <f t="shared" si="153"/>
        <v>-1.387284810027994E-62</v>
      </c>
      <c r="D996" s="6">
        <f t="shared" ref="D996:S1011" si="158">EXP($A996-D$4*EXP(4*$A996))*(-64*D$4^3*EXP(12*$A996) +240*D$4^2*EXP(8*$A996)-120*D$4*EXP(4*$A996))</f>
        <v>-1.387284810027994E-62</v>
      </c>
      <c r="E996" s="6">
        <f t="shared" si="158"/>
        <v>-6.3459873625932133E-273</v>
      </c>
      <c r="F996" s="6">
        <f t="shared" si="158"/>
        <v>0</v>
      </c>
      <c r="G996" s="6">
        <f t="shared" si="158"/>
        <v>0</v>
      </c>
      <c r="H996" s="6">
        <f t="shared" si="158"/>
        <v>0</v>
      </c>
      <c r="I996" s="6">
        <f t="shared" si="158"/>
        <v>0</v>
      </c>
      <c r="J996" s="6">
        <f t="shared" si="158"/>
        <v>0</v>
      </c>
      <c r="K996" s="6">
        <f t="shared" si="158"/>
        <v>0</v>
      </c>
      <c r="L996" s="6">
        <f t="shared" si="158"/>
        <v>0</v>
      </c>
      <c r="M996" s="6">
        <f t="shared" si="158"/>
        <v>0</v>
      </c>
      <c r="N996" s="6">
        <f t="shared" si="158"/>
        <v>0</v>
      </c>
      <c r="O996" s="6">
        <f t="shared" si="158"/>
        <v>0</v>
      </c>
      <c r="P996" s="6">
        <f t="shared" si="158"/>
        <v>0</v>
      </c>
      <c r="Q996" s="6">
        <f t="shared" si="158"/>
        <v>0</v>
      </c>
      <c r="R996" s="6">
        <f t="shared" si="158"/>
        <v>0</v>
      </c>
      <c r="S996" s="6">
        <f t="shared" si="158"/>
        <v>0</v>
      </c>
      <c r="T996" s="6">
        <f t="shared" si="157"/>
        <v>0</v>
      </c>
      <c r="U996" s="6">
        <f t="shared" si="157"/>
        <v>0</v>
      </c>
      <c r="V996" s="6">
        <f t="shared" si="157"/>
        <v>0</v>
      </c>
      <c r="W996" s="6">
        <f t="shared" si="157"/>
        <v>0</v>
      </c>
    </row>
    <row r="997" spans="1:23">
      <c r="A997" s="5">
        <f t="shared" si="154"/>
        <v>0.98800000000000077</v>
      </c>
      <c r="B997" s="10">
        <f t="shared" si="153"/>
        <v>-7.3183695692870003E-63</v>
      </c>
      <c r="D997" s="6">
        <f t="shared" si="158"/>
        <v>-7.3183695692870003E-63</v>
      </c>
      <c r="E997" s="6">
        <f t="shared" si="158"/>
        <v>-4.7250250605577079E-274</v>
      </c>
      <c r="F997" s="6">
        <f t="shared" si="158"/>
        <v>0</v>
      </c>
      <c r="G997" s="6">
        <f t="shared" si="158"/>
        <v>0</v>
      </c>
      <c r="H997" s="6">
        <f t="shared" si="158"/>
        <v>0</v>
      </c>
      <c r="I997" s="6">
        <f t="shared" si="158"/>
        <v>0</v>
      </c>
      <c r="J997" s="6">
        <f t="shared" si="158"/>
        <v>0</v>
      </c>
      <c r="K997" s="6">
        <f t="shared" si="158"/>
        <v>0</v>
      </c>
      <c r="L997" s="6">
        <f t="shared" si="158"/>
        <v>0</v>
      </c>
      <c r="M997" s="6">
        <f t="shared" si="158"/>
        <v>0</v>
      </c>
      <c r="N997" s="6">
        <f t="shared" si="158"/>
        <v>0</v>
      </c>
      <c r="O997" s="6">
        <f t="shared" si="158"/>
        <v>0</v>
      </c>
      <c r="P997" s="6">
        <f t="shared" si="158"/>
        <v>0</v>
      </c>
      <c r="Q997" s="6">
        <f t="shared" si="158"/>
        <v>0</v>
      </c>
      <c r="R997" s="6">
        <f t="shared" si="158"/>
        <v>0</v>
      </c>
      <c r="S997" s="6">
        <f t="shared" si="158"/>
        <v>0</v>
      </c>
      <c r="T997" s="6">
        <f t="shared" si="157"/>
        <v>0</v>
      </c>
      <c r="U997" s="6">
        <f t="shared" si="157"/>
        <v>0</v>
      </c>
      <c r="V997" s="6">
        <f t="shared" si="157"/>
        <v>0</v>
      </c>
      <c r="W997" s="6">
        <f t="shared" si="157"/>
        <v>0</v>
      </c>
    </row>
    <row r="998" spans="1:23">
      <c r="A998" s="5">
        <f t="shared" si="154"/>
        <v>0.98900000000000077</v>
      </c>
      <c r="B998" s="10">
        <f t="shared" si="153"/>
        <v>-3.8505862595701369E-63</v>
      </c>
      <c r="D998" s="6">
        <f t="shared" si="158"/>
        <v>-3.8505862595701369E-63</v>
      </c>
      <c r="E998" s="6">
        <f t="shared" si="158"/>
        <v>-3.4814880077665734E-275</v>
      </c>
      <c r="F998" s="6">
        <f t="shared" si="158"/>
        <v>0</v>
      </c>
      <c r="G998" s="6">
        <f t="shared" si="158"/>
        <v>0</v>
      </c>
      <c r="H998" s="6">
        <f t="shared" si="158"/>
        <v>0</v>
      </c>
      <c r="I998" s="6">
        <f t="shared" si="158"/>
        <v>0</v>
      </c>
      <c r="J998" s="6">
        <f t="shared" si="158"/>
        <v>0</v>
      </c>
      <c r="K998" s="6">
        <f t="shared" si="158"/>
        <v>0</v>
      </c>
      <c r="L998" s="6">
        <f t="shared" si="158"/>
        <v>0</v>
      </c>
      <c r="M998" s="6">
        <f t="shared" si="158"/>
        <v>0</v>
      </c>
      <c r="N998" s="6">
        <f t="shared" si="158"/>
        <v>0</v>
      </c>
      <c r="O998" s="6">
        <f t="shared" si="158"/>
        <v>0</v>
      </c>
      <c r="P998" s="6">
        <f t="shared" si="158"/>
        <v>0</v>
      </c>
      <c r="Q998" s="6">
        <f t="shared" si="158"/>
        <v>0</v>
      </c>
      <c r="R998" s="6">
        <f t="shared" si="158"/>
        <v>0</v>
      </c>
      <c r="S998" s="6">
        <f t="shared" si="158"/>
        <v>0</v>
      </c>
      <c r="T998" s="6">
        <f t="shared" si="157"/>
        <v>0</v>
      </c>
      <c r="U998" s="6">
        <f t="shared" si="157"/>
        <v>0</v>
      </c>
      <c r="V998" s="6">
        <f t="shared" si="157"/>
        <v>0</v>
      </c>
      <c r="W998" s="6">
        <f t="shared" si="157"/>
        <v>0</v>
      </c>
    </row>
    <row r="999" spans="1:23">
      <c r="A999" s="5">
        <f t="shared" si="154"/>
        <v>0.99000000000000077</v>
      </c>
      <c r="B999" s="10">
        <f t="shared" si="153"/>
        <v>-2.0206850928298263E-63</v>
      </c>
      <c r="D999" s="6">
        <f t="shared" si="158"/>
        <v>-2.0206850928298263E-63</v>
      </c>
      <c r="E999" s="6">
        <f t="shared" si="158"/>
        <v>-2.5384192479955065E-276</v>
      </c>
      <c r="F999" s="6">
        <f t="shared" si="158"/>
        <v>0</v>
      </c>
      <c r="G999" s="6">
        <f t="shared" si="158"/>
        <v>0</v>
      </c>
      <c r="H999" s="6">
        <f t="shared" si="158"/>
        <v>0</v>
      </c>
      <c r="I999" s="6">
        <f t="shared" si="158"/>
        <v>0</v>
      </c>
      <c r="J999" s="6">
        <f t="shared" si="158"/>
        <v>0</v>
      </c>
      <c r="K999" s="6">
        <f t="shared" si="158"/>
        <v>0</v>
      </c>
      <c r="L999" s="6">
        <f t="shared" si="158"/>
        <v>0</v>
      </c>
      <c r="M999" s="6">
        <f t="shared" si="158"/>
        <v>0</v>
      </c>
      <c r="N999" s="6">
        <f t="shared" si="158"/>
        <v>0</v>
      </c>
      <c r="O999" s="6">
        <f t="shared" si="158"/>
        <v>0</v>
      </c>
      <c r="P999" s="6">
        <f t="shared" si="158"/>
        <v>0</v>
      </c>
      <c r="Q999" s="6">
        <f t="shared" si="158"/>
        <v>0</v>
      </c>
      <c r="R999" s="6">
        <f t="shared" si="158"/>
        <v>0</v>
      </c>
      <c r="S999" s="6">
        <f t="shared" si="158"/>
        <v>0</v>
      </c>
      <c r="T999" s="6">
        <f t="shared" si="157"/>
        <v>0</v>
      </c>
      <c r="U999" s="6">
        <f t="shared" si="157"/>
        <v>0</v>
      </c>
      <c r="V999" s="6">
        <f t="shared" si="157"/>
        <v>0</v>
      </c>
      <c r="W999" s="6">
        <f t="shared" si="157"/>
        <v>0</v>
      </c>
    </row>
    <row r="1000" spans="1:23">
      <c r="A1000" s="5">
        <f t="shared" si="154"/>
        <v>0.99100000000000077</v>
      </c>
      <c r="B1000" s="10">
        <f t="shared" si="153"/>
        <v>-1.057608928965623E-63</v>
      </c>
      <c r="D1000" s="6">
        <f t="shared" si="158"/>
        <v>-1.057608928965623E-63</v>
      </c>
      <c r="E1000" s="6">
        <f t="shared" si="158"/>
        <v>-1.8313914261525047E-277</v>
      </c>
      <c r="F1000" s="6">
        <f t="shared" si="158"/>
        <v>0</v>
      </c>
      <c r="G1000" s="6">
        <f t="shared" si="158"/>
        <v>0</v>
      </c>
      <c r="H1000" s="6">
        <f t="shared" si="158"/>
        <v>0</v>
      </c>
      <c r="I1000" s="6">
        <f t="shared" si="158"/>
        <v>0</v>
      </c>
      <c r="J1000" s="6">
        <f t="shared" si="158"/>
        <v>0</v>
      </c>
      <c r="K1000" s="6">
        <f t="shared" si="158"/>
        <v>0</v>
      </c>
      <c r="L1000" s="6">
        <f t="shared" si="158"/>
        <v>0</v>
      </c>
      <c r="M1000" s="6">
        <f t="shared" si="158"/>
        <v>0</v>
      </c>
      <c r="N1000" s="6">
        <f t="shared" si="158"/>
        <v>0</v>
      </c>
      <c r="O1000" s="6">
        <f t="shared" si="158"/>
        <v>0</v>
      </c>
      <c r="P1000" s="6">
        <f t="shared" si="158"/>
        <v>0</v>
      </c>
      <c r="Q1000" s="6">
        <f t="shared" si="158"/>
        <v>0</v>
      </c>
      <c r="R1000" s="6">
        <f t="shared" si="158"/>
        <v>0</v>
      </c>
      <c r="S1000" s="6">
        <f t="shared" si="158"/>
        <v>0</v>
      </c>
      <c r="T1000" s="6">
        <f t="shared" si="157"/>
        <v>0</v>
      </c>
      <c r="U1000" s="6">
        <f t="shared" si="157"/>
        <v>0</v>
      </c>
      <c r="V1000" s="6">
        <f t="shared" si="157"/>
        <v>0</v>
      </c>
      <c r="W1000" s="6">
        <f t="shared" si="157"/>
        <v>0</v>
      </c>
    </row>
    <row r="1001" spans="1:23">
      <c r="A1001" s="5">
        <f t="shared" si="154"/>
        <v>0.99200000000000077</v>
      </c>
      <c r="B1001" s="10">
        <f t="shared" si="153"/>
        <v>-5.5207957641189679E-64</v>
      </c>
      <c r="D1001" s="6">
        <f t="shared" si="158"/>
        <v>-5.5207957641189679E-64</v>
      </c>
      <c r="E1001" s="6">
        <f t="shared" si="158"/>
        <v>-1.3073745244070627E-278</v>
      </c>
      <c r="F1001" s="6">
        <f t="shared" si="158"/>
        <v>0</v>
      </c>
      <c r="G1001" s="6">
        <f t="shared" si="158"/>
        <v>0</v>
      </c>
      <c r="H1001" s="6">
        <f t="shared" si="158"/>
        <v>0</v>
      </c>
      <c r="I1001" s="6">
        <f t="shared" si="158"/>
        <v>0</v>
      </c>
      <c r="J1001" s="6">
        <f t="shared" si="158"/>
        <v>0</v>
      </c>
      <c r="K1001" s="6">
        <f t="shared" si="158"/>
        <v>0</v>
      </c>
      <c r="L1001" s="6">
        <f t="shared" si="158"/>
        <v>0</v>
      </c>
      <c r="M1001" s="6">
        <f t="shared" si="158"/>
        <v>0</v>
      </c>
      <c r="N1001" s="6">
        <f t="shared" si="158"/>
        <v>0</v>
      </c>
      <c r="O1001" s="6">
        <f t="shared" si="158"/>
        <v>0</v>
      </c>
      <c r="P1001" s="6">
        <f t="shared" si="158"/>
        <v>0</v>
      </c>
      <c r="Q1001" s="6">
        <f t="shared" si="158"/>
        <v>0</v>
      </c>
      <c r="R1001" s="6">
        <f t="shared" si="158"/>
        <v>0</v>
      </c>
      <c r="S1001" s="6">
        <f t="shared" si="158"/>
        <v>0</v>
      </c>
      <c r="T1001" s="6">
        <f t="shared" si="157"/>
        <v>0</v>
      </c>
      <c r="U1001" s="6">
        <f t="shared" si="157"/>
        <v>0</v>
      </c>
      <c r="V1001" s="6">
        <f t="shared" si="157"/>
        <v>0</v>
      </c>
      <c r="W1001" s="6">
        <f t="shared" si="157"/>
        <v>0</v>
      </c>
    </row>
    <row r="1002" spans="1:23">
      <c r="A1002" s="5">
        <f t="shared" si="154"/>
        <v>0.99300000000000077</v>
      </c>
      <c r="B1002" s="10">
        <f t="shared" si="153"/>
        <v>-2.8742447544271506E-64</v>
      </c>
      <c r="D1002" s="6">
        <f t="shared" si="158"/>
        <v>-2.8742447544271506E-64</v>
      </c>
      <c r="E1002" s="6">
        <f t="shared" si="158"/>
        <v>-9.234246082430097E-280</v>
      </c>
      <c r="F1002" s="6">
        <f t="shared" si="158"/>
        <v>0</v>
      </c>
      <c r="G1002" s="6">
        <f t="shared" si="158"/>
        <v>0</v>
      </c>
      <c r="H1002" s="6">
        <f t="shared" si="158"/>
        <v>0</v>
      </c>
      <c r="I1002" s="6">
        <f t="shared" si="158"/>
        <v>0</v>
      </c>
      <c r="J1002" s="6">
        <f t="shared" si="158"/>
        <v>0</v>
      </c>
      <c r="K1002" s="6">
        <f t="shared" si="158"/>
        <v>0</v>
      </c>
      <c r="L1002" s="6">
        <f t="shared" si="158"/>
        <v>0</v>
      </c>
      <c r="M1002" s="6">
        <f t="shared" si="158"/>
        <v>0</v>
      </c>
      <c r="N1002" s="6">
        <f t="shared" si="158"/>
        <v>0</v>
      </c>
      <c r="O1002" s="6">
        <f t="shared" si="158"/>
        <v>0</v>
      </c>
      <c r="P1002" s="6">
        <f t="shared" si="158"/>
        <v>0</v>
      </c>
      <c r="Q1002" s="6">
        <f t="shared" si="158"/>
        <v>0</v>
      </c>
      <c r="R1002" s="6">
        <f t="shared" si="158"/>
        <v>0</v>
      </c>
      <c r="S1002" s="6">
        <f t="shared" si="158"/>
        <v>0</v>
      </c>
      <c r="T1002" s="6">
        <f t="shared" si="157"/>
        <v>0</v>
      </c>
      <c r="U1002" s="6">
        <f t="shared" si="157"/>
        <v>0</v>
      </c>
      <c r="V1002" s="6">
        <f t="shared" si="157"/>
        <v>0</v>
      </c>
      <c r="W1002" s="6">
        <f t="shared" si="157"/>
        <v>0</v>
      </c>
    </row>
    <row r="1003" spans="1:23">
      <c r="A1003" s="5">
        <f t="shared" si="154"/>
        <v>0.99400000000000077</v>
      </c>
      <c r="B1003" s="10">
        <f t="shared" si="153"/>
        <v>-1.4924049524018889E-64</v>
      </c>
      <c r="D1003" s="6">
        <f t="shared" si="158"/>
        <v>-1.4924049524018889E-64</v>
      </c>
      <c r="E1003" s="6">
        <f t="shared" si="158"/>
        <v>-6.4530784934906463E-281</v>
      </c>
      <c r="F1003" s="6">
        <f t="shared" si="158"/>
        <v>0</v>
      </c>
      <c r="G1003" s="6">
        <f t="shared" si="158"/>
        <v>0</v>
      </c>
      <c r="H1003" s="6">
        <f t="shared" si="158"/>
        <v>0</v>
      </c>
      <c r="I1003" s="6">
        <f t="shared" si="158"/>
        <v>0</v>
      </c>
      <c r="J1003" s="6">
        <f t="shared" si="158"/>
        <v>0</v>
      </c>
      <c r="K1003" s="6">
        <f t="shared" si="158"/>
        <v>0</v>
      </c>
      <c r="L1003" s="6">
        <f t="shared" si="158"/>
        <v>0</v>
      </c>
      <c r="M1003" s="6">
        <f t="shared" si="158"/>
        <v>0</v>
      </c>
      <c r="N1003" s="6">
        <f t="shared" si="158"/>
        <v>0</v>
      </c>
      <c r="O1003" s="6">
        <f t="shared" si="158"/>
        <v>0</v>
      </c>
      <c r="P1003" s="6">
        <f t="shared" si="158"/>
        <v>0</v>
      </c>
      <c r="Q1003" s="6">
        <f t="shared" si="158"/>
        <v>0</v>
      </c>
      <c r="R1003" s="6">
        <f t="shared" si="158"/>
        <v>0</v>
      </c>
      <c r="S1003" s="6">
        <f t="shared" si="158"/>
        <v>0</v>
      </c>
      <c r="T1003" s="6">
        <f t="shared" si="157"/>
        <v>0</v>
      </c>
      <c r="U1003" s="6">
        <f t="shared" si="157"/>
        <v>0</v>
      </c>
      <c r="V1003" s="6">
        <f t="shared" si="157"/>
        <v>0</v>
      </c>
      <c r="W1003" s="6">
        <f t="shared" si="157"/>
        <v>0</v>
      </c>
    </row>
    <row r="1004" spans="1:23">
      <c r="A1004" s="5">
        <f t="shared" si="154"/>
        <v>0.99500000000000077</v>
      </c>
      <c r="B1004" s="10">
        <f t="shared" si="153"/>
        <v>-7.7283332171641745E-65</v>
      </c>
      <c r="D1004" s="6">
        <f t="shared" si="158"/>
        <v>-7.7283332171641745E-65</v>
      </c>
      <c r="E1004" s="6">
        <f t="shared" si="158"/>
        <v>-4.4614697155307821E-282</v>
      </c>
      <c r="F1004" s="6">
        <f t="shared" si="158"/>
        <v>0</v>
      </c>
      <c r="G1004" s="6">
        <f t="shared" si="158"/>
        <v>0</v>
      </c>
      <c r="H1004" s="6">
        <f t="shared" si="158"/>
        <v>0</v>
      </c>
      <c r="I1004" s="6">
        <f t="shared" si="158"/>
        <v>0</v>
      </c>
      <c r="J1004" s="6">
        <f t="shared" si="158"/>
        <v>0</v>
      </c>
      <c r="K1004" s="6">
        <f t="shared" si="158"/>
        <v>0</v>
      </c>
      <c r="L1004" s="6">
        <f t="shared" si="158"/>
        <v>0</v>
      </c>
      <c r="M1004" s="6">
        <f t="shared" si="158"/>
        <v>0</v>
      </c>
      <c r="N1004" s="6">
        <f t="shared" si="158"/>
        <v>0</v>
      </c>
      <c r="O1004" s="6">
        <f t="shared" si="158"/>
        <v>0</v>
      </c>
      <c r="P1004" s="6">
        <f t="shared" si="158"/>
        <v>0</v>
      </c>
      <c r="Q1004" s="6">
        <f t="shared" si="158"/>
        <v>0</v>
      </c>
      <c r="R1004" s="6">
        <f t="shared" si="158"/>
        <v>0</v>
      </c>
      <c r="S1004" s="6">
        <f t="shared" si="158"/>
        <v>0</v>
      </c>
      <c r="T1004" s="6">
        <f t="shared" si="157"/>
        <v>0</v>
      </c>
      <c r="U1004" s="6">
        <f t="shared" si="157"/>
        <v>0</v>
      </c>
      <c r="V1004" s="6">
        <f t="shared" si="157"/>
        <v>0</v>
      </c>
      <c r="W1004" s="6">
        <f t="shared" si="157"/>
        <v>0</v>
      </c>
    </row>
    <row r="1005" spans="1:23">
      <c r="A1005" s="5">
        <f t="shared" si="154"/>
        <v>0.99600000000000077</v>
      </c>
      <c r="B1005" s="10">
        <f t="shared" si="153"/>
        <v>-3.991320076862654E-65</v>
      </c>
      <c r="D1005" s="6">
        <f t="shared" si="158"/>
        <v>-3.991320076862654E-65</v>
      </c>
      <c r="E1005" s="6">
        <f t="shared" si="158"/>
        <v>-3.051516998486189E-283</v>
      </c>
      <c r="F1005" s="6">
        <f t="shared" si="158"/>
        <v>0</v>
      </c>
      <c r="G1005" s="6">
        <f t="shared" si="158"/>
        <v>0</v>
      </c>
      <c r="H1005" s="6">
        <f t="shared" si="158"/>
        <v>0</v>
      </c>
      <c r="I1005" s="6">
        <f t="shared" si="158"/>
        <v>0</v>
      </c>
      <c r="J1005" s="6">
        <f t="shared" si="158"/>
        <v>0</v>
      </c>
      <c r="K1005" s="6">
        <f t="shared" si="158"/>
        <v>0</v>
      </c>
      <c r="L1005" s="6">
        <f t="shared" si="158"/>
        <v>0</v>
      </c>
      <c r="M1005" s="6">
        <f t="shared" si="158"/>
        <v>0</v>
      </c>
      <c r="N1005" s="6">
        <f t="shared" si="158"/>
        <v>0</v>
      </c>
      <c r="O1005" s="6">
        <f t="shared" si="158"/>
        <v>0</v>
      </c>
      <c r="P1005" s="6">
        <f t="shared" si="158"/>
        <v>0</v>
      </c>
      <c r="Q1005" s="6">
        <f t="shared" si="158"/>
        <v>0</v>
      </c>
      <c r="R1005" s="6">
        <f t="shared" si="158"/>
        <v>0</v>
      </c>
      <c r="S1005" s="6">
        <f t="shared" si="158"/>
        <v>0</v>
      </c>
      <c r="T1005" s="6">
        <f t="shared" si="157"/>
        <v>0</v>
      </c>
      <c r="U1005" s="6">
        <f t="shared" si="157"/>
        <v>0</v>
      </c>
      <c r="V1005" s="6">
        <f t="shared" si="157"/>
        <v>0</v>
      </c>
      <c r="W1005" s="6">
        <f t="shared" si="157"/>
        <v>0</v>
      </c>
    </row>
    <row r="1006" spans="1:23">
      <c r="A1006" s="5">
        <f t="shared" si="154"/>
        <v>0.99700000000000077</v>
      </c>
      <c r="B1006" s="10">
        <f t="shared" si="153"/>
        <v>-2.0557682422611707E-65</v>
      </c>
      <c r="D1006" s="6">
        <f t="shared" si="158"/>
        <v>-2.0557682422611707E-65</v>
      </c>
      <c r="E1006" s="6">
        <f t="shared" si="158"/>
        <v>-2.0647227860129281E-284</v>
      </c>
      <c r="F1006" s="6">
        <f t="shared" si="158"/>
        <v>0</v>
      </c>
      <c r="G1006" s="6">
        <f t="shared" si="158"/>
        <v>0</v>
      </c>
      <c r="H1006" s="6">
        <f t="shared" si="158"/>
        <v>0</v>
      </c>
      <c r="I1006" s="6">
        <f t="shared" si="158"/>
        <v>0</v>
      </c>
      <c r="J1006" s="6">
        <f t="shared" si="158"/>
        <v>0</v>
      </c>
      <c r="K1006" s="6">
        <f t="shared" si="158"/>
        <v>0</v>
      </c>
      <c r="L1006" s="6">
        <f t="shared" si="158"/>
        <v>0</v>
      </c>
      <c r="M1006" s="6">
        <f t="shared" si="158"/>
        <v>0</v>
      </c>
      <c r="N1006" s="6">
        <f t="shared" si="158"/>
        <v>0</v>
      </c>
      <c r="O1006" s="6">
        <f t="shared" si="158"/>
        <v>0</v>
      </c>
      <c r="P1006" s="6">
        <f t="shared" si="158"/>
        <v>0</v>
      </c>
      <c r="Q1006" s="6">
        <f t="shared" si="158"/>
        <v>0</v>
      </c>
      <c r="R1006" s="6">
        <f t="shared" si="158"/>
        <v>0</v>
      </c>
      <c r="S1006" s="6">
        <f t="shared" si="158"/>
        <v>0</v>
      </c>
      <c r="T1006" s="6">
        <f t="shared" si="157"/>
        <v>0</v>
      </c>
      <c r="U1006" s="6">
        <f t="shared" si="157"/>
        <v>0</v>
      </c>
      <c r="V1006" s="6">
        <f t="shared" si="157"/>
        <v>0</v>
      </c>
      <c r="W1006" s="6">
        <f t="shared" si="157"/>
        <v>0</v>
      </c>
    </row>
    <row r="1007" spans="1:23">
      <c r="A1007" s="5">
        <f t="shared" si="154"/>
        <v>0.99800000000000078</v>
      </c>
      <c r="B1007" s="10">
        <f t="shared" si="153"/>
        <v>-1.0559757055456093E-65</v>
      </c>
      <c r="D1007" s="6">
        <f t="shared" si="158"/>
        <v>-1.0559757055456093E-65</v>
      </c>
      <c r="E1007" s="6">
        <f t="shared" si="158"/>
        <v>-1.3819649097898922E-285</v>
      </c>
      <c r="F1007" s="6">
        <f t="shared" si="158"/>
        <v>0</v>
      </c>
      <c r="G1007" s="6">
        <f t="shared" si="158"/>
        <v>0</v>
      </c>
      <c r="H1007" s="6">
        <f t="shared" si="158"/>
        <v>0</v>
      </c>
      <c r="I1007" s="6">
        <f t="shared" si="158"/>
        <v>0</v>
      </c>
      <c r="J1007" s="6">
        <f t="shared" si="158"/>
        <v>0</v>
      </c>
      <c r="K1007" s="6">
        <f t="shared" si="158"/>
        <v>0</v>
      </c>
      <c r="L1007" s="6">
        <f t="shared" si="158"/>
        <v>0</v>
      </c>
      <c r="M1007" s="6">
        <f t="shared" si="158"/>
        <v>0</v>
      </c>
      <c r="N1007" s="6">
        <f t="shared" si="158"/>
        <v>0</v>
      </c>
      <c r="O1007" s="6">
        <f t="shared" si="158"/>
        <v>0</v>
      </c>
      <c r="P1007" s="6">
        <f t="shared" si="158"/>
        <v>0</v>
      </c>
      <c r="Q1007" s="6">
        <f t="shared" si="158"/>
        <v>0</v>
      </c>
      <c r="R1007" s="6">
        <f t="shared" si="158"/>
        <v>0</v>
      </c>
      <c r="S1007" s="6">
        <f t="shared" si="158"/>
        <v>0</v>
      </c>
      <c r="T1007" s="6">
        <f t="shared" si="157"/>
        <v>0</v>
      </c>
      <c r="U1007" s="6">
        <f t="shared" si="157"/>
        <v>0</v>
      </c>
      <c r="V1007" s="6">
        <f t="shared" si="157"/>
        <v>0</v>
      </c>
      <c r="W1007" s="6">
        <f t="shared" si="157"/>
        <v>0</v>
      </c>
    </row>
    <row r="1008" spans="1:23">
      <c r="A1008" s="5">
        <f t="shared" si="154"/>
        <v>0.99900000000000078</v>
      </c>
      <c r="B1008" s="10">
        <f t="shared" si="153"/>
        <v>-5.4094256868655335E-66</v>
      </c>
      <c r="D1008" s="6">
        <f t="shared" si="158"/>
        <v>-5.4094256868655335E-66</v>
      </c>
      <c r="E1008" s="6">
        <f t="shared" si="158"/>
        <v>-9.149612655373984E-287</v>
      </c>
      <c r="F1008" s="6">
        <f t="shared" si="158"/>
        <v>0</v>
      </c>
      <c r="G1008" s="6">
        <f t="shared" si="158"/>
        <v>0</v>
      </c>
      <c r="H1008" s="6">
        <f t="shared" si="158"/>
        <v>0</v>
      </c>
      <c r="I1008" s="6">
        <f t="shared" si="158"/>
        <v>0</v>
      </c>
      <c r="J1008" s="6">
        <f t="shared" si="158"/>
        <v>0</v>
      </c>
      <c r="K1008" s="6">
        <f t="shared" si="158"/>
        <v>0</v>
      </c>
      <c r="L1008" s="6">
        <f t="shared" si="158"/>
        <v>0</v>
      </c>
      <c r="M1008" s="6">
        <f t="shared" si="158"/>
        <v>0</v>
      </c>
      <c r="N1008" s="6">
        <f t="shared" si="158"/>
        <v>0</v>
      </c>
      <c r="O1008" s="6">
        <f t="shared" si="158"/>
        <v>0</v>
      </c>
      <c r="P1008" s="6">
        <f t="shared" si="158"/>
        <v>0</v>
      </c>
      <c r="Q1008" s="6">
        <f t="shared" si="158"/>
        <v>0</v>
      </c>
      <c r="R1008" s="6">
        <f t="shared" si="158"/>
        <v>0</v>
      </c>
      <c r="S1008" s="6">
        <f t="shared" si="158"/>
        <v>0</v>
      </c>
      <c r="T1008" s="6">
        <f t="shared" si="157"/>
        <v>0</v>
      </c>
      <c r="U1008" s="6">
        <f t="shared" si="157"/>
        <v>0</v>
      </c>
      <c r="V1008" s="6">
        <f t="shared" si="157"/>
        <v>0</v>
      </c>
      <c r="W1008" s="6">
        <f t="shared" si="157"/>
        <v>0</v>
      </c>
    </row>
    <row r="1009" spans="1:23">
      <c r="A1009" s="5">
        <f t="shared" si="154"/>
        <v>1.0000000000000007</v>
      </c>
      <c r="B1009" s="10">
        <f t="shared" si="153"/>
        <v>-2.7635104508145581E-66</v>
      </c>
      <c r="D1009" s="6">
        <f t="shared" si="158"/>
        <v>-2.7635104508145581E-66</v>
      </c>
      <c r="E1009" s="6">
        <f t="shared" si="158"/>
        <v>-5.9918353911199436E-288</v>
      </c>
      <c r="F1009" s="6">
        <f t="shared" si="158"/>
        <v>0</v>
      </c>
      <c r="G1009" s="6">
        <f t="shared" si="158"/>
        <v>0</v>
      </c>
      <c r="H1009" s="6">
        <f t="shared" si="158"/>
        <v>0</v>
      </c>
      <c r="I1009" s="6">
        <f t="shared" si="158"/>
        <v>0</v>
      </c>
      <c r="J1009" s="6">
        <f t="shared" si="158"/>
        <v>0</v>
      </c>
      <c r="K1009" s="6">
        <f t="shared" si="158"/>
        <v>0</v>
      </c>
      <c r="L1009" s="6">
        <f t="shared" si="158"/>
        <v>0</v>
      </c>
      <c r="M1009" s="6">
        <f t="shared" si="158"/>
        <v>0</v>
      </c>
      <c r="N1009" s="6">
        <f t="shared" si="158"/>
        <v>0</v>
      </c>
      <c r="O1009" s="6">
        <f t="shared" si="158"/>
        <v>0</v>
      </c>
      <c r="P1009" s="6">
        <f t="shared" si="158"/>
        <v>0</v>
      </c>
      <c r="Q1009" s="6">
        <f t="shared" si="158"/>
        <v>0</v>
      </c>
      <c r="R1009" s="6">
        <f t="shared" si="158"/>
        <v>0</v>
      </c>
      <c r="S1009" s="6">
        <f t="shared" si="158"/>
        <v>0</v>
      </c>
      <c r="T1009" s="6">
        <f t="shared" si="157"/>
        <v>0</v>
      </c>
      <c r="U1009" s="6">
        <f t="shared" si="157"/>
        <v>0</v>
      </c>
      <c r="V1009" s="6">
        <f t="shared" si="157"/>
        <v>0</v>
      </c>
      <c r="W1009" s="6">
        <f t="shared" si="157"/>
        <v>0</v>
      </c>
    </row>
    <row r="1010" spans="1:23">
      <c r="A1010" s="5">
        <f t="shared" si="154"/>
        <v>1.0010000000000006</v>
      </c>
      <c r="B1010" s="10">
        <f t="shared" si="153"/>
        <v>-1.4079233976292354E-66</v>
      </c>
      <c r="D1010" s="6">
        <f t="shared" si="158"/>
        <v>-1.4079233976292354E-66</v>
      </c>
      <c r="E1010" s="6">
        <f t="shared" si="158"/>
        <v>-3.8810521553823704E-289</v>
      </c>
      <c r="F1010" s="6">
        <f t="shared" si="158"/>
        <v>0</v>
      </c>
      <c r="G1010" s="6">
        <f t="shared" si="158"/>
        <v>0</v>
      </c>
      <c r="H1010" s="6">
        <f t="shared" si="158"/>
        <v>0</v>
      </c>
      <c r="I1010" s="6">
        <f t="shared" si="158"/>
        <v>0</v>
      </c>
      <c r="J1010" s="6">
        <f t="shared" si="158"/>
        <v>0</v>
      </c>
      <c r="K1010" s="6">
        <f t="shared" si="158"/>
        <v>0</v>
      </c>
      <c r="L1010" s="6">
        <f t="shared" si="158"/>
        <v>0</v>
      </c>
      <c r="M1010" s="6">
        <f t="shared" si="158"/>
        <v>0</v>
      </c>
      <c r="N1010" s="6">
        <f t="shared" si="158"/>
        <v>0</v>
      </c>
      <c r="O1010" s="6">
        <f t="shared" si="158"/>
        <v>0</v>
      </c>
      <c r="P1010" s="6">
        <f t="shared" si="158"/>
        <v>0</v>
      </c>
      <c r="Q1010" s="6">
        <f t="shared" si="158"/>
        <v>0</v>
      </c>
      <c r="R1010" s="6">
        <f t="shared" si="158"/>
        <v>0</v>
      </c>
      <c r="S1010" s="6">
        <f t="shared" si="158"/>
        <v>0</v>
      </c>
      <c r="T1010" s="6">
        <f t="shared" si="157"/>
        <v>0</v>
      </c>
      <c r="U1010" s="6">
        <f t="shared" si="157"/>
        <v>0</v>
      </c>
      <c r="V1010" s="6">
        <f t="shared" si="157"/>
        <v>0</v>
      </c>
      <c r="W1010" s="6">
        <f t="shared" si="157"/>
        <v>0</v>
      </c>
    </row>
    <row r="1011" spans="1:23">
      <c r="A1011" s="5">
        <f t="shared" si="154"/>
        <v>1.0020000000000004</v>
      </c>
      <c r="B1011" s="10">
        <f t="shared" si="153"/>
        <v>-7.1531960429465961E-67</v>
      </c>
      <c r="D1011" s="6">
        <f t="shared" si="158"/>
        <v>-7.1531960429465961E-67</v>
      </c>
      <c r="E1011" s="6">
        <f t="shared" si="158"/>
        <v>-2.4862936241696876E-290</v>
      </c>
      <c r="F1011" s="6">
        <f t="shared" si="158"/>
        <v>0</v>
      </c>
      <c r="G1011" s="6">
        <f t="shared" si="158"/>
        <v>0</v>
      </c>
      <c r="H1011" s="6">
        <f t="shared" si="158"/>
        <v>0</v>
      </c>
      <c r="I1011" s="6">
        <f t="shared" si="158"/>
        <v>0</v>
      </c>
      <c r="J1011" s="6">
        <f t="shared" si="158"/>
        <v>0</v>
      </c>
      <c r="K1011" s="6">
        <f t="shared" si="158"/>
        <v>0</v>
      </c>
      <c r="L1011" s="6">
        <f t="shared" si="158"/>
        <v>0</v>
      </c>
      <c r="M1011" s="6">
        <f t="shared" si="158"/>
        <v>0</v>
      </c>
      <c r="N1011" s="6">
        <f t="shared" si="158"/>
        <v>0</v>
      </c>
      <c r="O1011" s="6">
        <f t="shared" si="158"/>
        <v>0</v>
      </c>
      <c r="P1011" s="6">
        <f t="shared" si="158"/>
        <v>0</v>
      </c>
      <c r="Q1011" s="6">
        <f t="shared" si="158"/>
        <v>0</v>
      </c>
      <c r="R1011" s="6">
        <f t="shared" si="158"/>
        <v>0</v>
      </c>
      <c r="S1011" s="6">
        <f t="shared" ref="S1011:W1013" si="159">EXP($A1011-S$4*EXP(4*$A1011))*(-64*S$4^3*EXP(12*$A1011) +240*S$4^2*EXP(8*$A1011)-120*S$4*EXP(4*$A1011))</f>
        <v>0</v>
      </c>
      <c r="T1011" s="6">
        <f t="shared" si="159"/>
        <v>0</v>
      </c>
      <c r="U1011" s="6">
        <f t="shared" si="159"/>
        <v>0</v>
      </c>
      <c r="V1011" s="6">
        <f t="shared" si="159"/>
        <v>0</v>
      </c>
      <c r="W1011" s="6">
        <f t="shared" si="159"/>
        <v>0</v>
      </c>
    </row>
    <row r="1012" spans="1:23">
      <c r="A1012" s="5">
        <f t="shared" si="154"/>
        <v>1.0030000000000003</v>
      </c>
      <c r="B1012" s="10">
        <f t="shared" si="153"/>
        <v>-3.6242622844631699E-67</v>
      </c>
      <c r="D1012" s="6">
        <f t="shared" ref="D1012:S1013" si="160">EXP($A1012-D$4*EXP(4*$A1012))*(-64*D$4^3*EXP(12*$A1012) +240*D$4^2*EXP(8*$A1012)-120*D$4*EXP(4*$A1012))</f>
        <v>-3.6242622844631699E-67</v>
      </c>
      <c r="E1012" s="6">
        <f t="shared" si="160"/>
        <v>-1.5752500455485321E-291</v>
      </c>
      <c r="F1012" s="6">
        <f t="shared" si="160"/>
        <v>0</v>
      </c>
      <c r="G1012" s="6">
        <f t="shared" si="160"/>
        <v>0</v>
      </c>
      <c r="H1012" s="6">
        <f t="shared" si="160"/>
        <v>0</v>
      </c>
      <c r="I1012" s="6">
        <f t="shared" si="160"/>
        <v>0</v>
      </c>
      <c r="J1012" s="6">
        <f t="shared" si="160"/>
        <v>0</v>
      </c>
      <c r="K1012" s="6">
        <f t="shared" si="160"/>
        <v>0</v>
      </c>
      <c r="L1012" s="6">
        <f t="shared" si="160"/>
        <v>0</v>
      </c>
      <c r="M1012" s="6">
        <f t="shared" si="160"/>
        <v>0</v>
      </c>
      <c r="N1012" s="6">
        <f t="shared" si="160"/>
        <v>0</v>
      </c>
      <c r="O1012" s="6">
        <f t="shared" si="160"/>
        <v>0</v>
      </c>
      <c r="P1012" s="6">
        <f t="shared" si="160"/>
        <v>0</v>
      </c>
      <c r="Q1012" s="6">
        <f t="shared" si="160"/>
        <v>0</v>
      </c>
      <c r="R1012" s="6">
        <f t="shared" si="160"/>
        <v>0</v>
      </c>
      <c r="S1012" s="6">
        <f t="shared" si="160"/>
        <v>0</v>
      </c>
      <c r="T1012" s="6">
        <f t="shared" si="159"/>
        <v>0</v>
      </c>
      <c r="U1012" s="6">
        <f t="shared" si="159"/>
        <v>0</v>
      </c>
      <c r="V1012" s="6">
        <f t="shared" si="159"/>
        <v>0</v>
      </c>
      <c r="W1012" s="6">
        <f t="shared" si="159"/>
        <v>0</v>
      </c>
    </row>
    <row r="1013" spans="1:23">
      <c r="A1013" s="5">
        <f t="shared" si="154"/>
        <v>1.0040000000000002</v>
      </c>
      <c r="B1013" s="10">
        <f t="shared" si="153"/>
        <v>-1.8311869620292791E-67</v>
      </c>
      <c r="D1013" s="6">
        <f t="shared" si="160"/>
        <v>-1.8311869620292791E-67</v>
      </c>
      <c r="E1013" s="6">
        <f t="shared" si="160"/>
        <v>-9.8700981444305162E-293</v>
      </c>
      <c r="F1013" s="6">
        <f t="shared" si="160"/>
        <v>0</v>
      </c>
      <c r="G1013" s="6">
        <f t="shared" si="160"/>
        <v>0</v>
      </c>
      <c r="H1013" s="6">
        <f t="shared" si="160"/>
        <v>0</v>
      </c>
      <c r="I1013" s="6">
        <f t="shared" si="160"/>
        <v>0</v>
      </c>
      <c r="J1013" s="6">
        <f t="shared" si="160"/>
        <v>0</v>
      </c>
      <c r="K1013" s="6">
        <f t="shared" si="160"/>
        <v>0</v>
      </c>
      <c r="L1013" s="6">
        <f t="shared" si="160"/>
        <v>0</v>
      </c>
      <c r="M1013" s="6">
        <f t="shared" si="160"/>
        <v>0</v>
      </c>
      <c r="N1013" s="6">
        <f t="shared" si="160"/>
        <v>0</v>
      </c>
      <c r="O1013" s="6">
        <f t="shared" si="160"/>
        <v>0</v>
      </c>
      <c r="P1013" s="6">
        <f t="shared" si="160"/>
        <v>0</v>
      </c>
      <c r="Q1013" s="6">
        <f t="shared" si="160"/>
        <v>0</v>
      </c>
      <c r="R1013" s="6">
        <f t="shared" si="160"/>
        <v>0</v>
      </c>
      <c r="S1013" s="6">
        <f t="shared" si="160"/>
        <v>0</v>
      </c>
      <c r="T1013" s="6">
        <f t="shared" si="159"/>
        <v>0</v>
      </c>
      <c r="U1013" s="6">
        <f t="shared" si="159"/>
        <v>0</v>
      </c>
      <c r="V1013" s="6">
        <f t="shared" si="159"/>
        <v>0</v>
      </c>
      <c r="W1013" s="6">
        <f t="shared" si="159"/>
        <v>0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506"/>
  <sheetViews>
    <sheetView workbookViewId="0">
      <selection activeCell="C14" sqref="C14"/>
    </sheetView>
  </sheetViews>
  <sheetFormatPr defaultRowHeight="14.4"/>
  <cols>
    <col min="1" max="1" width="9.1015625" style="25"/>
    <col min="2" max="2" width="9.1015625" style="16"/>
    <col min="4" max="4" width="9.1015625" style="25"/>
    <col min="5" max="5" width="9.1015625" style="16"/>
    <col min="6" max="6" width="12.1015625" style="16" customWidth="1"/>
    <col min="8" max="8" width="9.1015625" style="25"/>
    <col min="9" max="9" width="9.1015625" style="16"/>
  </cols>
  <sheetData>
    <row r="1" spans="1:15" ht="29.65" customHeight="1">
      <c r="A1" s="20" t="s">
        <v>82</v>
      </c>
      <c r="H1" s="26" t="s">
        <v>2</v>
      </c>
      <c r="I1" s="25">
        <f>PI()</f>
        <v>3.1415926535897931</v>
      </c>
      <c r="N1" s="43" t="s">
        <v>305</v>
      </c>
    </row>
    <row r="5" spans="1:15">
      <c r="A5" s="9" t="s">
        <v>14</v>
      </c>
      <c r="B5" s="9" t="s">
        <v>12</v>
      </c>
      <c r="D5" s="9" t="s">
        <v>14</v>
      </c>
      <c r="E5" s="9" t="s">
        <v>62</v>
      </c>
      <c r="F5" s="27" t="s">
        <v>63</v>
      </c>
      <c r="H5" s="9" t="s">
        <v>13</v>
      </c>
      <c r="I5" s="9" t="s">
        <v>64</v>
      </c>
      <c r="N5" s="9" t="s">
        <v>13</v>
      </c>
      <c r="O5" s="9" t="s">
        <v>304</v>
      </c>
    </row>
    <row r="6" spans="1:15">
      <c r="A6" s="25" cm="1">
        <f t="array" ref="A6:A506">'G(t)'!A9:A509</f>
        <v>0</v>
      </c>
      <c r="B6" s="16" cm="1">
        <f t="array" ref="B6:B506">'G(t)'!B9:B509</f>
        <v>3.5735752037369877</v>
      </c>
      <c r="D6" s="25" cm="1">
        <f t="array" ref="D6:D506">'G''(t)'!A9:A509</f>
        <v>0</v>
      </c>
      <c r="E6" s="16" cm="1">
        <f t="array" ref="E6:E506">'G''(t)'!B9:B509</f>
        <v>3.8615181411328516E-15</v>
      </c>
      <c r="F6" s="16" t="e">
        <f t="shared" ref="F6:F69" si="0">-E6/(16*pi*D6)</f>
        <v>#DIV/0!</v>
      </c>
      <c r="H6" s="25">
        <f t="shared" ref="H6:H69" si="1">A6</f>
        <v>0</v>
      </c>
      <c r="I6" s="16" t="e">
        <f t="shared" ref="I6:I69" si="2">B6*(EXP(4*H6)-1)/(4*H6)*(1+(4*pi-9)/(4*pi*EXP(4*H6)-6))</f>
        <v>#DIV/0!</v>
      </c>
      <c r="N6" s="25">
        <f t="shared" ref="N6:N69" si="3">H6</f>
        <v>0</v>
      </c>
      <c r="O6" t="e">
        <f t="shared" ref="O6:O69" si="4">(F6/B6*(4*N6)/(EXP(4*N6)-1)-1)*(4*pi*EXP(4*N6)-6)/(4*pi-9)</f>
        <v>#DIV/0!</v>
      </c>
    </row>
    <row r="7" spans="1:15">
      <c r="A7" s="25">
        <v>1E-3</v>
      </c>
      <c r="B7" s="16">
        <v>3.5734413618965397</v>
      </c>
      <c r="D7" s="25">
        <v>1E-3</v>
      </c>
      <c r="E7" s="16">
        <v>-0.26767934943326682</v>
      </c>
      <c r="F7" s="16">
        <f t="shared" si="0"/>
        <v>5.3253114532408929</v>
      </c>
      <c r="H7" s="25">
        <f t="shared" si="1"/>
        <v>1E-3</v>
      </c>
      <c r="I7" s="16">
        <f t="shared" si="2"/>
        <v>5.5105126606709982</v>
      </c>
      <c r="N7" s="25">
        <f t="shared" si="3"/>
        <v>1E-3</v>
      </c>
      <c r="O7">
        <f t="shared" si="4"/>
        <v>0.90403659269901659</v>
      </c>
    </row>
    <row r="8" spans="1:15">
      <c r="A8" s="25">
        <v>2E-3</v>
      </c>
      <c r="B8" s="16">
        <v>3.5730398623633226</v>
      </c>
      <c r="D8" s="25">
        <v>2E-3</v>
      </c>
      <c r="E8" s="16">
        <v>-0.53530672369220933</v>
      </c>
      <c r="F8" s="16">
        <f t="shared" si="0"/>
        <v>5.3247944466214072</v>
      </c>
      <c r="H8" s="25">
        <f t="shared" si="1"/>
        <v>2E-3</v>
      </c>
      <c r="I8" s="16">
        <f t="shared" si="2"/>
        <v>5.5062702951915492</v>
      </c>
      <c r="N8" s="25">
        <f t="shared" si="3"/>
        <v>2E-3</v>
      </c>
      <c r="O8">
        <f t="shared" si="4"/>
        <v>0.90542715067556612</v>
      </c>
    </row>
    <row r="9" spans="1:15">
      <c r="A9" s="25">
        <v>3.0000000000000001E-3</v>
      </c>
      <c r="B9" s="16">
        <v>3.5723707830952303</v>
      </c>
      <c r="D9" s="25">
        <v>3.0000000000000001E-3</v>
      </c>
      <c r="E9" s="16">
        <v>-0.80283016059032375</v>
      </c>
      <c r="F9" s="16">
        <f t="shared" si="0"/>
        <v>5.3239328550504235</v>
      </c>
      <c r="H9" s="25">
        <f t="shared" si="1"/>
        <v>3.0000000000000001E-3</v>
      </c>
      <c r="I9" s="16">
        <f t="shared" si="2"/>
        <v>5.501750972099428</v>
      </c>
      <c r="N9" s="25">
        <f t="shared" si="3"/>
        <v>3.0000000000000001E-3</v>
      </c>
      <c r="O9">
        <f t="shared" si="4"/>
        <v>0.90679708160742212</v>
      </c>
    </row>
    <row r="10" spans="1:15">
      <c r="A10" s="25">
        <v>4.0000000000000001E-3</v>
      </c>
      <c r="B10" s="16">
        <v>3.5714342540004314</v>
      </c>
      <c r="D10" s="25">
        <v>4.0000000000000001E-3</v>
      </c>
      <c r="E10" s="16">
        <v>-1.0701977239145266</v>
      </c>
      <c r="F10" s="16">
        <f t="shared" si="0"/>
        <v>5.3227268077091372</v>
      </c>
      <c r="H10" s="25">
        <f t="shared" si="1"/>
        <v>4.0000000000000001E-3</v>
      </c>
      <c r="I10" s="16">
        <f t="shared" si="2"/>
        <v>5.496953828932452</v>
      </c>
      <c r="N10" s="25">
        <f t="shared" si="3"/>
        <v>4.0000000000000001E-3</v>
      </c>
      <c r="O10">
        <f t="shared" si="4"/>
        <v>0.90814663087865988</v>
      </c>
    </row>
    <row r="11" spans="1:15">
      <c r="A11" s="25">
        <v>5.0000000000000001E-3</v>
      </c>
      <c r="B11" s="16">
        <v>3.5702304569049219</v>
      </c>
      <c r="D11" s="25">
        <v>5.0000000000000001E-3</v>
      </c>
      <c r="E11" s="16">
        <v>-1.3373575164075298</v>
      </c>
      <c r="F11" s="16">
        <f t="shared" si="0"/>
        <v>5.3211764854339716</v>
      </c>
      <c r="H11" s="25">
        <f t="shared" si="1"/>
        <v>5.0000000000000001E-3</v>
      </c>
      <c r="I11" s="16">
        <f t="shared" si="2"/>
        <v>5.4918780633471984</v>
      </c>
      <c r="N11" s="25">
        <f t="shared" si="3"/>
        <v>5.0000000000000001E-3</v>
      </c>
      <c r="O11">
        <f t="shared" si="4"/>
        <v>0.90947604259830184</v>
      </c>
    </row>
    <row r="12" spans="1:15">
      <c r="A12" s="25">
        <v>6.0000000000000001E-3</v>
      </c>
      <c r="B12" s="16">
        <v>3.5687596255070573</v>
      </c>
      <c r="D12" s="25">
        <v>6.0000000000000001E-3</v>
      </c>
      <c r="E12" s="16">
        <v>-1.604257692744228</v>
      </c>
      <c r="F12" s="16">
        <f t="shared" si="0"/>
        <v>5.3192821206967276</v>
      </c>
      <c r="H12" s="25">
        <f t="shared" si="1"/>
        <v>6.0000000000000001E-3</v>
      </c>
      <c r="I12" s="16">
        <f t="shared" si="2"/>
        <v>5.4865229331100576</v>
      </c>
      <c r="N12" s="25">
        <f t="shared" si="3"/>
        <v>6.0000000000000001E-3</v>
      </c>
      <c r="O12">
        <f t="shared" si="4"/>
        <v>0.91078555957650853</v>
      </c>
    </row>
    <row r="13" spans="1:15">
      <c r="A13" s="25">
        <v>7.0000000000000001E-3</v>
      </c>
      <c r="B13" s="16">
        <v>3.5670220453191597</v>
      </c>
      <c r="D13" s="25">
        <v>7.0000000000000001E-3</v>
      </c>
      <c r="E13" s="16">
        <v>-1.8708464725007914</v>
      </c>
      <c r="F13" s="16">
        <f t="shared" si="0"/>
        <v>5.3170439975810107</v>
      </c>
      <c r="H13" s="25">
        <f t="shared" si="1"/>
        <v>7.0000000000000001E-3</v>
      </c>
      <c r="I13" s="16">
        <f t="shared" si="2"/>
        <v>5.4808877560856981</v>
      </c>
      <c r="N13" s="25">
        <f t="shared" si="3"/>
        <v>7.0000000000000001E-3</v>
      </c>
      <c r="O13">
        <f t="shared" si="4"/>
        <v>0.91207542330217151</v>
      </c>
    </row>
    <row r="14" spans="1:15">
      <c r="A14" s="25">
        <v>8.0000000000000002E-3</v>
      </c>
      <c r="B14" s="16">
        <v>3.5650180535961145</v>
      </c>
      <c r="D14" s="25">
        <v>8.0000000000000002E-3</v>
      </c>
      <c r="E14" s="16">
        <v>-2.1370721531139809</v>
      </c>
      <c r="F14" s="16">
        <f t="shared" si="0"/>
        <v>5.3144624517520294</v>
      </c>
      <c r="H14" s="25">
        <f t="shared" si="1"/>
        <v>8.0000000000000002E-3</v>
      </c>
      <c r="I14" s="16">
        <f t="shared" si="2"/>
        <v>5.4749719102233954</v>
      </c>
      <c r="N14" s="25">
        <f t="shared" si="3"/>
        <v>8.0000000000000002E-3</v>
      </c>
      <c r="O14">
        <f t="shared" si="4"/>
        <v>0.91334587391997646</v>
      </c>
    </row>
    <row r="15" spans="1:15">
      <c r="A15" s="25">
        <v>9.0000000000000011E-3</v>
      </c>
      <c r="B15" s="16">
        <v>3.5627480392510491</v>
      </c>
      <c r="D15" s="25">
        <v>9.0000000000000011E-3</v>
      </c>
      <c r="E15" s="16">
        <v>-2.4028831228298562</v>
      </c>
      <c r="F15" s="16">
        <f t="shared" si="0"/>
        <v>5.3115378704230762</v>
      </c>
      <c r="H15" s="25">
        <f t="shared" si="1"/>
        <v>9.0000000000000011E-3</v>
      </c>
      <c r="I15" s="16">
        <f t="shared" si="2"/>
        <v>5.4687748335402775</v>
      </c>
      <c r="N15" s="25">
        <f t="shared" si="3"/>
        <v>9.0000000000000011E-3</v>
      </c>
      <c r="O15">
        <f t="shared" si="4"/>
        <v>0.91459715020900267</v>
      </c>
    </row>
    <row r="16" spans="1:15">
      <c r="A16" s="25">
        <v>1.0000000000000002E-2</v>
      </c>
      <c r="B16" s="16">
        <v>3.5602124427580528</v>
      </c>
      <c r="D16" s="25">
        <v>1.0000000000000002E-2</v>
      </c>
      <c r="E16" s="16">
        <v>-2.6682278736385636</v>
      </c>
      <c r="F16" s="16">
        <f t="shared" si="0"/>
        <v>5.3082706923144309</v>
      </c>
      <c r="H16" s="25">
        <f t="shared" si="1"/>
        <v>1.0000000000000002E-2</v>
      </c>
      <c r="I16" s="16">
        <f t="shared" si="2"/>
        <v>5.4622960241010992</v>
      </c>
      <c r="N16" s="25">
        <f t="shared" si="3"/>
        <v>1.0000000000000002E-2</v>
      </c>
      <c r="O16">
        <f t="shared" si="4"/>
        <v>0.91582948956062882</v>
      </c>
    </row>
    <row r="17" spans="1:15">
      <c r="A17" s="25">
        <v>1.1000000000000003E-2</v>
      </c>
      <c r="B17" s="16">
        <v>3.5574117560419634</v>
      </c>
      <c r="D17" s="25">
        <v>1.1000000000000003E-2</v>
      </c>
      <c r="E17" s="16">
        <v>-2.9330550141944256</v>
      </c>
      <c r="F17" s="16">
        <f t="shared" si="0"/>
        <v>5.3046614076080907</v>
      </c>
      <c r="H17" s="25">
        <f t="shared" si="1"/>
        <v>1.1000000000000003E-2</v>
      </c>
      <c r="I17" s="16">
        <f t="shared" si="2"/>
        <v>5.455535039994496</v>
      </c>
      <c r="N17" s="25">
        <f t="shared" si="3"/>
        <v>1.1000000000000003E-2</v>
      </c>
      <c r="O17">
        <f t="shared" si="4"/>
        <v>0.91704312795741461</v>
      </c>
    </row>
    <row r="18" spans="1:15">
      <c r="A18" s="25">
        <v>1.2000000000000004E-2</v>
      </c>
      <c r="B18" s="16">
        <v>3.5543465223552579</v>
      </c>
      <c r="D18" s="25">
        <v>1.2000000000000004E-2</v>
      </c>
      <c r="E18" s="16">
        <v>-3.1973132827184965</v>
      </c>
      <c r="F18" s="16">
        <f t="shared" si="0"/>
        <v>5.3007105578960747</v>
      </c>
      <c r="H18" s="25">
        <f t="shared" si="1"/>
        <v>1.2000000000000004E-2</v>
      </c>
      <c r="I18" s="16">
        <f t="shared" si="2"/>
        <v>5.4484914993050548</v>
      </c>
      <c r="N18" s="25">
        <f t="shared" si="3"/>
        <v>1.2000000000000004E-2</v>
      </c>
      <c r="O18">
        <f t="shared" si="4"/>
        <v>0.91823829995195971</v>
      </c>
    </row>
    <row r="19" spans="1:15">
      <c r="A19" s="25">
        <v>1.3000000000000005E-2</v>
      </c>
      <c r="B19" s="16">
        <v>3.5510173361420398</v>
      </c>
      <c r="D19" s="25">
        <v>1.3000000000000005E-2</v>
      </c>
      <c r="E19" s="16">
        <v>-3.4609515598824663</v>
      </c>
      <c r="F19" s="16">
        <f t="shared" si="0"/>
        <v>5.29641873612404</v>
      </c>
      <c r="H19" s="25">
        <f t="shared" si="1"/>
        <v>1.3000000000000005E-2</v>
      </c>
      <c r="I19" s="16">
        <f t="shared" si="2"/>
        <v>5.4411650800809666</v>
      </c>
      <c r="N19" s="25">
        <f t="shared" si="3"/>
        <v>1.3000000000000005E-2</v>
      </c>
      <c r="O19">
        <f t="shared" si="4"/>
        <v>0.91941523864663754</v>
      </c>
    </row>
    <row r="20" spans="1:15">
      <c r="A20" s="25">
        <v>1.4000000000000005E-2</v>
      </c>
      <c r="B20" s="16">
        <v>3.5474248428891517</v>
      </c>
      <c r="D20" s="25">
        <v>1.4000000000000005E-2</v>
      </c>
      <c r="E20" s="16">
        <v>-3.7239188816710147</v>
      </c>
      <c r="F20" s="16">
        <f t="shared" si="0"/>
        <v>5.2917865865284339</v>
      </c>
      <c r="H20" s="25">
        <f t="shared" si="1"/>
        <v>1.4000000000000005E-2</v>
      </c>
      <c r="I20" s="16">
        <f t="shared" si="2"/>
        <v>5.4335555202969781</v>
      </c>
      <c r="N20" s="25">
        <f t="shared" si="3"/>
        <v>1.4000000000000005E-2</v>
      </c>
      <c r="O20">
        <f t="shared" si="4"/>
        <v>0.92057417567327082</v>
      </c>
    </row>
    <row r="21" spans="1:15">
      <c r="A21" s="25">
        <v>1.5000000000000006E-2</v>
      </c>
      <c r="B21" s="16">
        <v>3.5435697389644543</v>
      </c>
      <c r="D21" s="25">
        <v>1.5000000000000006E-2</v>
      </c>
      <c r="E21" s="16">
        <v>-3.9861644522211597</v>
      </c>
      <c r="F21" s="16">
        <f t="shared" si="0"/>
        <v>5.2868148045682881</v>
      </c>
      <c r="H21" s="25">
        <f t="shared" si="1"/>
        <v>1.5000000000000006E-2</v>
      </c>
      <c r="I21" s="16">
        <f t="shared" si="2"/>
        <v>5.4256626178120912</v>
      </c>
      <c r="N21" s="25">
        <f t="shared" si="3"/>
        <v>1.5000000000000006E-2</v>
      </c>
      <c r="O21">
        <f t="shared" si="4"/>
        <v>0.92171534117348319</v>
      </c>
    </row>
    <row r="22" spans="1:15">
      <c r="A22" s="25">
        <v>1.6000000000000007E-2</v>
      </c>
      <c r="B22" s="16">
        <v>3.5394527714422415</v>
      </c>
      <c r="D22" s="25">
        <v>1.6000000000000007E-2</v>
      </c>
      <c r="E22" s="16">
        <v>-4.24763765663646</v>
      </c>
      <c r="F22" s="16">
        <f t="shared" si="0"/>
        <v>5.2815041368513063</v>
      </c>
      <c r="H22" s="25">
        <f t="shared" si="1"/>
        <v>1.6000000000000007E-2</v>
      </c>
      <c r="I22" s="16">
        <f t="shared" si="2"/>
        <v>5.4174862303219014</v>
      </c>
      <c r="N22" s="25">
        <f t="shared" si="3"/>
        <v>1.6000000000000007E-2</v>
      </c>
      <c r="O22">
        <f t="shared" si="4"/>
        <v>0.92283896377950458</v>
      </c>
    </row>
    <row r="23" spans="1:15">
      <c r="A23" s="25">
        <v>1.7000000000000008E-2</v>
      </c>
      <c r="B23" s="16">
        <v>3.5350747379159015</v>
      </c>
      <c r="D23" s="25">
        <v>1.7000000000000008E-2</v>
      </c>
      <c r="E23" s="16">
        <v>-4.508288073773671</v>
      </c>
      <c r="F23" s="16">
        <f t="shared" si="0"/>
        <v>5.2758553810538142</v>
      </c>
      <c r="H23" s="25">
        <f t="shared" si="1"/>
        <v>1.7000000000000008E-2</v>
      </c>
      <c r="I23" s="16">
        <f t="shared" si="2"/>
        <v>5.4090262753052398</v>
      </c>
      <c r="N23" s="25">
        <f t="shared" si="3"/>
        <v>1.7000000000000008E-2</v>
      </c>
      <c r="O23">
        <f t="shared" si="4"/>
        <v>0.92394527059521625</v>
      </c>
    </row>
    <row r="24" spans="1:15">
      <c r="A24" s="25">
        <v>1.8000000000000009E-2</v>
      </c>
      <c r="B24" s="16">
        <v>3.5304364862977677</v>
      </c>
      <c r="D24" s="25">
        <v>1.8000000000000009E-2</v>
      </c>
      <c r="E24" s="16">
        <v>-4.7680654889999996</v>
      </c>
      <c r="F24" s="16">
        <f t="shared" si="0"/>
        <v>5.2698693858348937</v>
      </c>
      <c r="H24" s="25">
        <f t="shared" si="1"/>
        <v>1.8000000000000009E-2</v>
      </c>
      <c r="I24" s="16">
        <f t="shared" si="2"/>
        <v>5.4002827299646023</v>
      </c>
      <c r="N24" s="25">
        <f t="shared" si="3"/>
        <v>1.8000000000000009E-2</v>
      </c>
      <c r="O24">
        <f t="shared" si="4"/>
        <v>0.92503448717780501</v>
      </c>
    </row>
    <row r="25" spans="1:15">
      <c r="A25" s="25">
        <v>1.900000000000001E-2</v>
      </c>
      <c r="B25" s="16">
        <v>3.5255389146062477</v>
      </c>
      <c r="D25" s="25">
        <v>1.900000000000001E-2</v>
      </c>
      <c r="E25" s="16">
        <v>-5.0269199069187458</v>
      </c>
      <c r="F25" s="16">
        <f t="shared" si="0"/>
        <v>5.2635470507445286</v>
      </c>
      <c r="H25" s="25">
        <f t="shared" si="1"/>
        <v>1.900000000000001E-2</v>
      </c>
      <c r="I25" s="16">
        <f t="shared" si="2"/>
        <v>5.3912556311603295</v>
      </c>
      <c r="N25" s="25">
        <f t="shared" si="3"/>
        <v>1.900000000000001E-2</v>
      </c>
      <c r="O25">
        <f t="shared" si="4"/>
        <v>0.92610683751982936</v>
      </c>
    </row>
    <row r="26" spans="1:15">
      <c r="A26" s="25">
        <v>2.0000000000000011E-2</v>
      </c>
      <c r="B26" s="16">
        <v>3.5203829707402376</v>
      </c>
      <c r="D26" s="25">
        <v>2.0000000000000011E-2</v>
      </c>
      <c r="E26" s="16">
        <v>-5.2848015640609676</v>
      </c>
      <c r="F26" s="16">
        <f t="shared" si="0"/>
        <v>5.2568893261255143</v>
      </c>
      <c r="H26" s="25">
        <f t="shared" si="1"/>
        <v>2.0000000000000011E-2</v>
      </c>
      <c r="I26" s="16">
        <f t="shared" si="2"/>
        <v>5.3819450753380504</v>
      </c>
      <c r="N26" s="25">
        <f t="shared" si="3"/>
        <v>2.0000000000000011E-2</v>
      </c>
      <c r="O26">
        <f t="shared" si="4"/>
        <v>0.92716254403173071</v>
      </c>
    </row>
    <row r="27" spans="1:15">
      <c r="A27" s="25">
        <v>2.1000000000000012E-2</v>
      </c>
      <c r="B27" s="16">
        <v>3.5149696522408709</v>
      </c>
      <c r="D27" s="25">
        <v>2.1000000000000012E-2</v>
      </c>
      <c r="E27" s="16">
        <v>-5.5416609415410312</v>
      </c>
      <c r="F27" s="16">
        <f t="shared" si="0"/>
        <v>5.2498972130091754</v>
      </c>
      <c r="H27" s="25">
        <f t="shared" si="1"/>
        <v>2.1000000000000012E-2</v>
      </c>
      <c r="I27" s="16">
        <f t="shared" si="2"/>
        <v>5.3723512184492117</v>
      </c>
      <c r="N27" s="25">
        <f t="shared" si="3"/>
        <v>2.1000000000000012E-2</v>
      </c>
      <c r="O27">
        <f t="shared" si="4"/>
        <v>0.92820182752480551</v>
      </c>
    </row>
    <row r="28" spans="1:15">
      <c r="A28" s="25">
        <v>2.2000000000000013E-2</v>
      </c>
      <c r="B28" s="16">
        <v>3.5093000060406032</v>
      </c>
      <c r="D28" s="25">
        <v>2.2000000000000013E-2</v>
      </c>
      <c r="E28" s="16">
        <v>-5.7974487776737682</v>
      </c>
      <c r="F28" s="16">
        <f t="shared" si="0"/>
        <v>5.2425717630048077</v>
      </c>
      <c r="H28" s="25">
        <f t="shared" si="1"/>
        <v>2.2000000000000013E-2</v>
      </c>
      <c r="I28" s="16">
        <f t="shared" si="2"/>
        <v>5.3624742758643764</v>
      </c>
      <c r="N28" s="25">
        <f t="shared" si="3"/>
        <v>2.2000000000000013E-2</v>
      </c>
      <c r="O28">
        <f t="shared" si="4"/>
        <v>0.92922490719468798</v>
      </c>
    </row>
    <row r="29" spans="1:15">
      <c r="A29" s="25">
        <v>2.3000000000000013E-2</v>
      </c>
      <c r="B29" s="16">
        <v>3.5033751281997452</v>
      </c>
      <c r="D29" s="25">
        <v>2.3000000000000013E-2</v>
      </c>
      <c r="E29" s="16">
        <v>-6.052116080550781</v>
      </c>
      <c r="F29" s="16">
        <f t="shared" si="0"/>
        <v>5.2349140781826282</v>
      </c>
      <c r="H29" s="25">
        <f t="shared" si="1"/>
        <v>2.3000000000000013E-2</v>
      </c>
      <c r="I29" s="16">
        <f t="shared" si="2"/>
        <v>5.3523145222789621</v>
      </c>
      <c r="N29" s="25">
        <f t="shared" si="3"/>
        <v>2.3000000000000013E-2</v>
      </c>
      <c r="O29">
        <f t="shared" si="4"/>
        <v>0.93023200060531119</v>
      </c>
    </row>
    <row r="30" spans="1:15">
      <c r="A30" s="25">
        <v>2.4000000000000014E-2</v>
      </c>
      <c r="B30" s="16">
        <v>3.4971961636303956</v>
      </c>
      <c r="D30" s="25">
        <v>2.4000000000000014E-2</v>
      </c>
      <c r="E30" s="16">
        <v>-6.3056141405735611</v>
      </c>
      <c r="F30" s="16">
        <f t="shared" si="0"/>
        <v>5.2269253109501825</v>
      </c>
      <c r="H30" s="25">
        <f t="shared" si="1"/>
        <v>2.4000000000000014E-2</v>
      </c>
      <c r="I30" s="16">
        <f t="shared" si="2"/>
        <v>5.3418722916112742</v>
      </c>
      <c r="N30" s="25">
        <f t="shared" si="3"/>
        <v>2.4000000000000014E-2</v>
      </c>
      <c r="O30">
        <f t="shared" si="4"/>
        <v>0.93122332367331684</v>
      </c>
    </row>
    <row r="31" spans="1:15">
      <c r="A31" s="25">
        <v>2.5000000000000015E-2</v>
      </c>
      <c r="B31" s="16">
        <v>3.4907643058078968</v>
      </c>
      <c r="D31" s="25">
        <v>2.5000000000000015E-2</v>
      </c>
      <c r="E31" s="16">
        <v>-6.5578945429410682</v>
      </c>
      <c r="F31" s="16">
        <f t="shared" si="0"/>
        <v>5.2186066639221806</v>
      </c>
      <c r="H31" s="25">
        <f t="shared" si="1"/>
        <v>2.5000000000000015E-2</v>
      </c>
      <c r="I31" s="16">
        <f t="shared" si="2"/>
        <v>5.331147976892507</v>
      </c>
      <c r="N31" s="25">
        <f t="shared" si="3"/>
        <v>2.5000000000000015E-2</v>
      </c>
      <c r="O31">
        <f t="shared" si="4"/>
        <v>0.93219909065300965</v>
      </c>
    </row>
    <row r="32" spans="1:15">
      <c r="A32" s="25">
        <v>2.6000000000000016E-2</v>
      </c>
      <c r="B32" s="16">
        <v>3.4840807964698044</v>
      </c>
      <c r="D32" s="25">
        <v>2.6000000000000016E-2</v>
      </c>
      <c r="E32" s="16">
        <v>-6.8089091800891639</v>
      </c>
      <c r="F32" s="16">
        <f t="shared" si="0"/>
        <v>5.2099593897835286</v>
      </c>
      <c r="H32" s="25">
        <f t="shared" si="1"/>
        <v>2.6000000000000016E-2</v>
      </c>
      <c r="I32" s="16">
        <f t="shared" si="2"/>
        <v>5.3201420301484319</v>
      </c>
      <c r="N32" s="25">
        <f t="shared" si="3"/>
        <v>2.6000000000000016E-2</v>
      </c>
      <c r="O32">
        <f t="shared" si="4"/>
        <v>0.93315951412181486</v>
      </c>
    </row>
    <row r="33" spans="1:15">
      <c r="A33" s="25">
        <v>2.7000000000000017E-2</v>
      </c>
      <c r="B33" s="16">
        <v>3.4771469253024598</v>
      </c>
      <c r="D33" s="25">
        <v>2.7000000000000017E-2</v>
      </c>
      <c r="E33" s="16">
        <v>-7.058610264079392</v>
      </c>
      <c r="F33" s="16">
        <f t="shared" si="0"/>
        <v>5.2009847911454781</v>
      </c>
      <c r="H33" s="25">
        <f t="shared" si="1"/>
        <v>2.7000000000000017E-2</v>
      </c>
      <c r="I33" s="16">
        <f t="shared" si="2"/>
        <v>5.3088549622725756</v>
      </c>
      <c r="N33" s="25">
        <f t="shared" si="3"/>
        <v>2.7000000000000017E-2</v>
      </c>
      <c r="O33">
        <f t="shared" si="4"/>
        <v>0.93410480496622983</v>
      </c>
    </row>
    <row r="34" spans="1:15">
      <c r="A34" s="25">
        <v>2.8000000000000018E-2</v>
      </c>
      <c r="B34" s="16">
        <v>3.4699640296151855</v>
      </c>
      <c r="D34" s="25">
        <v>2.8000000000000018E-2</v>
      </c>
      <c r="E34" s="16">
        <v>-7.306950338934457</v>
      </c>
      <c r="F34" s="16">
        <f t="shared" si="0"/>
        <v>5.1916842203947242</v>
      </c>
      <c r="H34" s="25">
        <f t="shared" si="1"/>
        <v>2.8000000000000018E-2</v>
      </c>
      <c r="I34" s="16">
        <f t="shared" si="2"/>
        <v>5.2972873428906597</v>
      </c>
      <c r="N34" s="25">
        <f t="shared" si="3"/>
        <v>2.8000000000000018E-2</v>
      </c>
      <c r="O34">
        <f t="shared" si="4"/>
        <v>0.93503517236825318</v>
      </c>
    </row>
    <row r="35" spans="1:15">
      <c r="A35" s="25">
        <v>2.9000000000000019E-2</v>
      </c>
      <c r="B35" s="16">
        <v>3.4625334940021735</v>
      </c>
      <c r="D35" s="25">
        <v>2.9000000000000019E-2</v>
      </c>
      <c r="E35" s="16">
        <v>-7.5538822929179386</v>
      </c>
      <c r="F35" s="16">
        <f t="shared" si="0"/>
        <v>5.1820590795354722</v>
      </c>
      <c r="H35" s="25">
        <f t="shared" si="1"/>
        <v>2.9000000000000019E-2</v>
      </c>
      <c r="I35" s="16">
        <f t="shared" si="2"/>
        <v>5.2854398002160234</v>
      </c>
      <c r="N35" s="25">
        <f t="shared" si="3"/>
        <v>2.9000000000000019E-2</v>
      </c>
      <c r="O35">
        <f t="shared" si="4"/>
        <v>0.93595082379240102</v>
      </c>
    </row>
    <row r="36" spans="1:15">
      <c r="A36" s="25">
        <v>3.000000000000002E-2</v>
      </c>
      <c r="B36" s="16">
        <v>3.4548567499921581</v>
      </c>
      <c r="D36" s="25">
        <v>3.000000000000002E-2</v>
      </c>
      <c r="E36" s="16">
        <v>-7.799359370755405</v>
      </c>
      <c r="F36" s="16">
        <f t="shared" si="0"/>
        <v>5.1721108200242343</v>
      </c>
      <c r="H36" s="25">
        <f t="shared" si="1"/>
        <v>3.000000000000002E-2</v>
      </c>
      <c r="I36" s="16">
        <f t="shared" si="2"/>
        <v>5.2733130208958343</v>
      </c>
      <c r="N36" s="25">
        <f t="shared" si="3"/>
        <v>3.000000000000002E-2</v>
      </c>
      <c r="O36">
        <f t="shared" si="4"/>
        <v>0.9368519649732342</v>
      </c>
    </row>
    <row r="37" spans="1:15">
      <c r="A37" s="25">
        <v>3.1000000000000021E-2</v>
      </c>
      <c r="B37" s="16">
        <v>3.4469352756858282</v>
      </c>
      <c r="D37" s="25">
        <v>3.1000000000000021E-2</v>
      </c>
      <c r="E37" s="16">
        <v>-8.043335185794076</v>
      </c>
      <c r="F37" s="16">
        <f t="shared" si="0"/>
        <v>5.1618409425971565</v>
      </c>
      <c r="H37" s="25">
        <f t="shared" si="1"/>
        <v>3.1000000000000021E-2</v>
      </c>
      <c r="I37" s="16">
        <f t="shared" si="2"/>
        <v>5.2609077498478785</v>
      </c>
      <c r="N37" s="25">
        <f t="shared" si="3"/>
        <v>3.1000000000000021E-2</v>
      </c>
      <c r="O37">
        <f t="shared" si="4"/>
        <v>0.93773879990335152</v>
      </c>
    </row>
    <row r="38" spans="1:15">
      <c r="A38" s="25">
        <v>3.2000000000000021E-2</v>
      </c>
      <c r="B38" s="16">
        <v>3.438770595381178</v>
      </c>
      <c r="D38" s="25">
        <v>3.2000000000000021E-2</v>
      </c>
      <c r="E38" s="16">
        <v>-8.2857637320984683</v>
      </c>
      <c r="F38" s="16">
        <f t="shared" si="0"/>
        <v>5.1512509970899272</v>
      </c>
      <c r="H38" s="25">
        <f t="shared" si="1"/>
        <v>3.2000000000000021E-2</v>
      </c>
      <c r="I38" s="16">
        <f t="shared" si="2"/>
        <v>5.248224790087674</v>
      </c>
      <c r="N38" s="25">
        <f t="shared" si="3"/>
        <v>3.2000000000000021E-2</v>
      </c>
      <c r="O38">
        <f t="shared" si="4"/>
        <v>0.93861153082198878</v>
      </c>
    </row>
    <row r="39" spans="1:15">
      <c r="A39" s="25">
        <v>3.3000000000000022E-2</v>
      </c>
      <c r="B39" s="16">
        <v>3.4303642791867692</v>
      </c>
      <c r="D39" s="25">
        <v>3.3000000000000022E-2</v>
      </c>
      <c r="E39" s="16">
        <v>-8.5265993964790248</v>
      </c>
      <c r="F39" s="16">
        <f t="shared" si="0"/>
        <v>5.1403425822500282</v>
      </c>
      <c r="H39" s="25">
        <f t="shared" si="1"/>
        <v>3.3000000000000022E-2</v>
      </c>
      <c r="I39" s="16">
        <f t="shared" si="2"/>
        <v>5.2352650025457494</v>
      </c>
      <c r="N39" s="25">
        <f t="shared" si="3"/>
        <v>3.3000000000000022E-2</v>
      </c>
      <c r="O39">
        <f t="shared" si="4"/>
        <v>0.93947035820413904</v>
      </c>
    </row>
    <row r="40" spans="1:15">
      <c r="A40" s="25">
        <v>3.4000000000000023E-2</v>
      </c>
      <c r="B40" s="16">
        <v>3.4217179426229865</v>
      </c>
      <c r="D40" s="25">
        <v>3.4000000000000023E-2</v>
      </c>
      <c r="E40" s="16">
        <v>-8.7657969704506336</v>
      </c>
      <c r="F40" s="16">
        <f t="shared" si="0"/>
        <v>5.1291173455410961</v>
      </c>
      <c r="H40" s="25">
        <f t="shared" si="1"/>
        <v>3.4000000000000023E-2</v>
      </c>
      <c r="I40" s="16">
        <f t="shared" si="2"/>
        <v>5.2220293058748819</v>
      </c>
      <c r="N40" s="25">
        <f t="shared" si="3"/>
        <v>3.4000000000000023E-2</v>
      </c>
      <c r="O40">
        <f t="shared" si="4"/>
        <v>0.94031548075012794</v>
      </c>
    </row>
    <row r="41" spans="1:15">
      <c r="A41" s="25">
        <v>3.5000000000000024E-2</v>
      </c>
      <c r="B41" s="16">
        <v>3.4128332462113962</v>
      </c>
      <c r="D41" s="25">
        <v>3.5000000000000024E-2</v>
      </c>
      <c r="E41" s="16">
        <v>-9.0033116621185343</v>
      </c>
      <c r="F41" s="16">
        <f t="shared" si="0"/>
        <v>5.1175769829395428</v>
      </c>
      <c r="H41" s="25">
        <f t="shared" si="1"/>
        <v>3.5000000000000024E-2</v>
      </c>
      <c r="I41" s="16">
        <f t="shared" si="2"/>
        <v>5.2085186762470315</v>
      </c>
      <c r="N41" s="25">
        <f t="shared" si="3"/>
        <v>3.5000000000000024E-2</v>
      </c>
      <c r="O41">
        <f t="shared" si="4"/>
        <v>0.94114709537588048</v>
      </c>
    </row>
    <row r="42" spans="1:15">
      <c r="A42" s="25">
        <v>3.6000000000000025E-2</v>
      </c>
      <c r="B42" s="16">
        <v>3.4037118950522389</v>
      </c>
      <c r="D42" s="25">
        <v>3.6000000000000025E-2</v>
      </c>
      <c r="E42" s="16">
        <v>-9.2390991079879914</v>
      </c>
      <c r="F42" s="16">
        <f t="shared" si="0"/>
        <v>5.1057232387229465</v>
      </c>
      <c r="H42" s="25">
        <f t="shared" si="1"/>
        <v>3.6000000000000025E-2</v>
      </c>
      <c r="I42" s="16">
        <f t="shared" si="2"/>
        <v>5.1947341471398936</v>
      </c>
      <c r="N42" s="25">
        <f t="shared" si="3"/>
        <v>3.6000000000000025E-2</v>
      </c>
      <c r="O42">
        <f t="shared" si="4"/>
        <v>0.94196539720359518</v>
      </c>
    </row>
    <row r="43" spans="1:15">
      <c r="A43" s="25">
        <v>3.7000000000000026E-2</v>
      </c>
      <c r="B43" s="16">
        <v>3.3943556383901581</v>
      </c>
      <c r="D43" s="25">
        <v>3.7000000000000026E-2</v>
      </c>
      <c r="E43" s="16">
        <v>-9.4731153846950491</v>
      </c>
      <c r="F43" s="16">
        <f t="shared" si="0"/>
        <v>5.0935579052503304</v>
      </c>
      <c r="H43" s="25">
        <f t="shared" si="1"/>
        <v>3.7000000000000026E-2</v>
      </c>
      <c r="I43" s="16">
        <f t="shared" si="2"/>
        <v>5.1806768091128097</v>
      </c>
      <c r="N43" s="25">
        <f t="shared" si="3"/>
        <v>3.7000000000000026E-2</v>
      </c>
      <c r="O43">
        <f t="shared" si="4"/>
        <v>0.94277057955301391</v>
      </c>
    </row>
    <row r="44" spans="1:15">
      <c r="A44" s="25">
        <v>3.8000000000000027E-2</v>
      </c>
      <c r="B44" s="16">
        <v>3.3847662691682467</v>
      </c>
      <c r="D44" s="25">
        <v>3.8000000000000027E-2</v>
      </c>
      <c r="E44" s="16">
        <v>-9.7053170206551354</v>
      </c>
      <c r="F44" s="16">
        <f t="shared" si="0"/>
        <v>5.0810828227341123</v>
      </c>
      <c r="H44" s="25">
        <f t="shared" si="1"/>
        <v>3.8000000000000027E-2</v>
      </c>
      <c r="I44" s="16">
        <f t="shared" si="2"/>
        <v>5.1663478095718727</v>
      </c>
      <c r="N44" s="25">
        <f t="shared" si="3"/>
        <v>3.8000000000000027E-2</v>
      </c>
      <c r="O44">
        <f t="shared" si="4"/>
        <v>0.9435628339332669</v>
      </c>
    </row>
    <row r="45" spans="1:15">
      <c r="A45" s="25">
        <v>3.9000000000000028E-2</v>
      </c>
      <c r="B45" s="16">
        <v>3.3749456235704542</v>
      </c>
      <c r="D45" s="25">
        <v>3.9000000000000028E-2</v>
      </c>
      <c r="E45" s="16">
        <v>-9.9356610076261251</v>
      </c>
      <c r="F45" s="16">
        <f t="shared" si="0"/>
        <v>5.0682998790035203</v>
      </c>
      <c r="H45" s="25">
        <f t="shared" si="1"/>
        <v>3.9000000000000028E-2</v>
      </c>
      <c r="I45" s="16">
        <f t="shared" si="2"/>
        <v>5.1517483525240886</v>
      </c>
      <c r="N45" s="25">
        <f t="shared" si="3"/>
        <v>3.9000000000000028E-2</v>
      </c>
      <c r="O45">
        <f t="shared" si="4"/>
        <v>0.94434235003520994</v>
      </c>
    </row>
    <row r="46" spans="1:15">
      <c r="A46" s="25">
        <v>4.0000000000000029E-2</v>
      </c>
      <c r="B46" s="16">
        <v>3.3648955805525351</v>
      </c>
      <c r="D46" s="25">
        <v>4.0000000000000029E-2</v>
      </c>
      <c r="E46" s="16">
        <v>-10.164104812182805</v>
      </c>
      <c r="F46" s="16">
        <f t="shared" si="0"/>
        <v>5.0552110092594145</v>
      </c>
      <c r="H46" s="25">
        <f t="shared" si="1"/>
        <v>4.0000000000000029E-2</v>
      </c>
      <c r="I46" s="16">
        <f t="shared" si="2"/>
        <v>5.1368796983203859</v>
      </c>
      <c r="N46" s="25">
        <f t="shared" si="3"/>
        <v>4.0000000000000029E-2</v>
      </c>
      <c r="O46">
        <f t="shared" si="4"/>
        <v>0.94510931572433998</v>
      </c>
    </row>
    <row r="47" spans="1:15">
      <c r="A47" s="25">
        <v>4.1000000000000029E-2</v>
      </c>
      <c r="B47" s="16">
        <v>3.3546180613614984</v>
      </c>
      <c r="D47" s="25">
        <v>4.1000000000000029E-2</v>
      </c>
      <c r="E47" s="16">
        <v>-10.390606387099309</v>
      </c>
      <c r="F47" s="16">
        <f t="shared" si="0"/>
        <v>5.0418181958203467</v>
      </c>
      <c r="H47" s="25">
        <f t="shared" si="1"/>
        <v>4.1000000000000029E-2</v>
      </c>
      <c r="I47" s="16">
        <f t="shared" si="2"/>
        <v>5.1217431633873591</v>
      </c>
      <c r="N47" s="25">
        <f t="shared" si="3"/>
        <v>4.1000000000000029E-2</v>
      </c>
      <c r="O47">
        <f t="shared" si="4"/>
        <v>0.94586391703424566</v>
      </c>
    </row>
    <row r="48" spans="1:15">
      <c r="A48" s="25">
        <v>4.200000000000003E-2</v>
      </c>
      <c r="B48" s="16">
        <v>3.3441150290437807</v>
      </c>
      <c r="D48" s="25">
        <v>4.200000000000003E-2</v>
      </c>
      <c r="E48" s="16">
        <v>-10.615124182636176</v>
      </c>
      <c r="F48" s="16">
        <f t="shared" si="0"/>
        <v>5.0281234678597064</v>
      </c>
      <c r="H48" s="25">
        <f t="shared" si="1"/>
        <v>4.200000000000003E-2</v>
      </c>
      <c r="I48" s="16">
        <f t="shared" si="2"/>
        <v>5.1063401199475598</v>
      </c>
      <c r="N48" s="25">
        <f t="shared" si="3"/>
        <v>4.200000000000003E-2</v>
      </c>
      <c r="O48">
        <f t="shared" si="4"/>
        <v>0.94660633816061024</v>
      </c>
    </row>
    <row r="49" spans="1:15">
      <c r="A49" s="25">
        <v>4.3000000000000031E-2</v>
      </c>
      <c r="B49" s="16">
        <v>3.3333884879421496</v>
      </c>
      <c r="D49" s="25">
        <v>4.3000000000000031E-2</v>
      </c>
      <c r="E49" s="16">
        <v>-10.837617157728664</v>
      </c>
      <c r="F49" s="16">
        <f t="shared" si="0"/>
        <v>5.0141289011338745</v>
      </c>
      <c r="H49" s="25">
        <f t="shared" si="1"/>
        <v>4.3000000000000031E-2</v>
      </c>
      <c r="I49" s="16">
        <f t="shared" si="2"/>
        <v>5.0906719957282078</v>
      </c>
      <c r="N49" s="25">
        <f t="shared" si="3"/>
        <v>4.3000000000000031E-2</v>
      </c>
      <c r="O49">
        <f t="shared" si="4"/>
        <v>0.94733676145579049</v>
      </c>
    </row>
    <row r="50" spans="1:15">
      <c r="A50" s="25">
        <v>4.4000000000000032E-2</v>
      </c>
      <c r="B50" s="16">
        <v>3.3224404831814711</v>
      </c>
      <c r="D50" s="25">
        <v>4.4000000000000032E-2</v>
      </c>
      <c r="E50" s="16">
        <v>-11.058044791072602</v>
      </c>
      <c r="F50" s="16">
        <f t="shared" si="0"/>
        <v>4.9998366177011038</v>
      </c>
      <c r="H50" s="25">
        <f t="shared" si="1"/>
        <v>4.4000000000000032E-2</v>
      </c>
      <c r="I50" s="16">
        <f t="shared" si="2"/>
        <v>5.0747402736581808</v>
      </c>
      <c r="N50" s="25">
        <f t="shared" si="3"/>
        <v>4.4000000000000032E-2</v>
      </c>
      <c r="O50">
        <f t="shared" si="4"/>
        <v>0.94805536742387708</v>
      </c>
    </row>
    <row r="51" spans="1:15">
      <c r="A51" s="25">
        <v>4.5000000000000033E-2</v>
      </c>
      <c r="B51" s="16">
        <v>3.3112731001434588</v>
      </c>
      <c r="D51" s="25">
        <v>4.5000000000000033E-2</v>
      </c>
      <c r="E51" s="16">
        <v>-11.276367092104394</v>
      </c>
      <c r="F51" s="16">
        <f t="shared" si="0"/>
        <v>4.9852487856310965</v>
      </c>
      <c r="H51" s="25">
        <f t="shared" si="1"/>
        <v>4.5000000000000033E-2</v>
      </c>
      <c r="I51" s="16">
        <f t="shared" si="2"/>
        <v>5.0585464915531553</v>
      </c>
      <c r="N51" s="25">
        <f t="shared" si="3"/>
        <v>4.5000000000000033E-2</v>
      </c>
      <c r="O51">
        <f t="shared" si="4"/>
        <v>0.94876233471631555</v>
      </c>
    </row>
    <row r="52" spans="1:15">
      <c r="A52" s="25">
        <v>4.6000000000000034E-2</v>
      </c>
      <c r="B52" s="16">
        <v>3.2998884639304857</v>
      </c>
      <c r="D52" s="25">
        <v>4.6000000000000034E-2</v>
      </c>
      <c r="E52" s="16">
        <v>-11.492544611871867</v>
      </c>
      <c r="F52" s="16">
        <f t="shared" si="0"/>
        <v>4.9703676187052555</v>
      </c>
      <c r="H52" s="25">
        <f t="shared" si="1"/>
        <v>4.6000000000000034E-2</v>
      </c>
      <c r="I52" s="16">
        <f t="shared" si="2"/>
        <v>5.0420922417887395</v>
      </c>
      <c r="N52" s="25">
        <f t="shared" si="3"/>
        <v>4.6000000000000034E-2</v>
      </c>
      <c r="O52">
        <f t="shared" si="4"/>
        <v>0.94945784012816881</v>
      </c>
    </row>
    <row r="53" spans="1:15">
      <c r="A53" s="25">
        <v>4.7000000000000035E-2</v>
      </c>
      <c r="B53" s="16">
        <v>3.2882887388185869</v>
      </c>
      <c r="D53" s="25">
        <v>4.7000000000000035E-2</v>
      </c>
      <c r="E53" s="16">
        <v>-11.706538453791563</v>
      </c>
      <c r="F53" s="16">
        <f t="shared" si="0"/>
        <v>4.9551953761071257</v>
      </c>
      <c r="H53" s="25">
        <f t="shared" si="1"/>
        <v>4.7000000000000035E-2</v>
      </c>
      <c r="I53" s="16">
        <f t="shared" si="2"/>
        <v>5.0253791709615543</v>
      </c>
      <c r="N53" s="25">
        <f t="shared" si="3"/>
        <v>4.7000000000000035E-2</v>
      </c>
      <c r="O53">
        <f t="shared" si="4"/>
        <v>0.9501420585947371</v>
      </c>
    </row>
    <row r="54" spans="1:15">
      <c r="A54" s="25">
        <v>4.8000000000000036E-2</v>
      </c>
      <c r="B54" s="16">
        <v>3.2764761276997509</v>
      </c>
      <c r="D54" s="25">
        <v>4.8000000000000036E-2</v>
      </c>
      <c r="E54" s="16">
        <v>-11.91831028428958</v>
      </c>
      <c r="F54" s="16">
        <f t="shared" si="0"/>
        <v>4.939734362103275</v>
      </c>
      <c r="H54" s="25">
        <f t="shared" si="1"/>
        <v>4.8000000000000036E-2</v>
      </c>
      <c r="I54" s="16">
        <f t="shared" si="2"/>
        <v>5.0084089795380278</v>
      </c>
      <c r="N54" s="25">
        <f t="shared" si="3"/>
        <v>4.8000000000000036E-2</v>
      </c>
      <c r="O54">
        <f t="shared" si="4"/>
        <v>0.95081516318889003</v>
      </c>
    </row>
    <row r="55" spans="1:15">
      <c r="A55" s="25">
        <v>4.9000000000000037E-2</v>
      </c>
      <c r="B55" s="16">
        <v>3.2644528715136518</v>
      </c>
      <c r="D55" s="25">
        <v>4.9000000000000037E-2</v>
      </c>
      <c r="E55" s="16">
        <v>-12.12782234332181</v>
      </c>
      <c r="F55" s="16">
        <f t="shared" si="0"/>
        <v>4.9239869257142805</v>
      </c>
      <c r="H55" s="25">
        <f t="shared" si="1"/>
        <v>4.9000000000000037E-2</v>
      </c>
      <c r="I55" s="16">
        <f t="shared" si="2"/>
        <v>4.9911834214909305</v>
      </c>
      <c r="N55" s="25">
        <f t="shared" si="3"/>
        <v>4.9000000000000037E-2</v>
      </c>
      <c r="O55">
        <f t="shared" si="4"/>
        <v>0.95147732511884409</v>
      </c>
    </row>
    <row r="56" spans="1:15">
      <c r="A56" s="25">
        <v>5.0000000000000037E-2</v>
      </c>
      <c r="B56" s="16">
        <v>3.2522212486689024</v>
      </c>
      <c r="D56" s="25">
        <v>5.0000000000000037E-2</v>
      </c>
      <c r="E56" s="16">
        <v>-12.335037454769637</v>
      </c>
      <c r="F56" s="16">
        <f t="shared" si="0"/>
        <v>4.9079554603756446</v>
      </c>
      <c r="H56" s="25">
        <f t="shared" si="1"/>
        <v>5.0000000000000037E-2</v>
      </c>
      <c r="I56" s="16">
        <f t="shared" si="2"/>
        <v>4.9737043039234461</v>
      </c>
      <c r="N56" s="25">
        <f t="shared" si="3"/>
        <v>5.0000000000000037E-2</v>
      </c>
      <c r="O56">
        <f t="shared" si="4"/>
        <v>0.95212871372646324</v>
      </c>
    </row>
    <row r="57" spans="1:15">
      <c r="A57" s="25">
        <v>5.1000000000000038E-2</v>
      </c>
      <c r="B57" s="16">
        <v>3.2397835744539978</v>
      </c>
      <c r="D57" s="25">
        <v>5.1000000000000038E-2</v>
      </c>
      <c r="E57" s="16">
        <v>-12.539919036707776</v>
      </c>
      <c r="F57" s="16">
        <f t="shared" si="0"/>
        <v>4.8916424035887252</v>
      </c>
      <c r="H57" s="25">
        <f t="shared" si="1"/>
        <v>5.1000000000000038E-2</v>
      </c>
      <c r="I57" s="16">
        <f t="shared" si="2"/>
        <v>4.9559734866807466</v>
      </c>
      <c r="N57" s="25">
        <f t="shared" si="3"/>
        <v>5.1000000000000038E-2</v>
      </c>
      <c r="O57">
        <f t="shared" si="4"/>
        <v>0.95276949648614129</v>
      </c>
    </row>
    <row r="58" spans="1:15">
      <c r="A58" s="25">
        <v>5.2000000000000039E-2</v>
      </c>
      <c r="B58" s="16">
        <v>3.227142200438017</v>
      </c>
      <c r="D58" s="25">
        <v>5.2000000000000039E-2</v>
      </c>
      <c r="E58" s="16">
        <v>-12.742431111539789</v>
      </c>
      <c r="F58" s="16">
        <f t="shared" si="0"/>
        <v>4.8750502365613224</v>
      </c>
      <c r="H58" s="25">
        <f t="shared" si="1"/>
        <v>5.2000000000000039E-2</v>
      </c>
      <c r="I58" s="16">
        <f t="shared" si="2"/>
        <v>4.9379928819489303</v>
      </c>
      <c r="N58" s="25">
        <f t="shared" si="3"/>
        <v>5.2000000000000039E-2</v>
      </c>
      <c r="O58">
        <f t="shared" si="4"/>
        <v>0.95339983900416703</v>
      </c>
    </row>
    <row r="59" spans="1:15">
      <c r="A59" s="25">
        <v>5.300000000000004E-2</v>
      </c>
      <c r="B59" s="16">
        <v>3.2142995138613113</v>
      </c>
      <c r="D59" s="25">
        <v>5.300000000000004E-2</v>
      </c>
      <c r="E59" s="16">
        <v>-12.942538315997904</v>
      </c>
      <c r="F59" s="16">
        <f t="shared" si="0"/>
        <v>4.8581814838380186</v>
      </c>
      <c r="H59" s="25">
        <f t="shared" si="1"/>
        <v>5.300000000000004E-2</v>
      </c>
      <c r="I59" s="16">
        <f t="shared" si="2"/>
        <v>4.9197644538413021</v>
      </c>
      <c r="N59" s="25">
        <f t="shared" si="3"/>
        <v>5.300000000000004E-2</v>
      </c>
      <c r="O59">
        <f t="shared" si="4"/>
        <v>0.95401990501864964</v>
      </c>
    </row>
    <row r="60" spans="1:15">
      <c r="A60" s="25">
        <v>5.4000000000000041E-2</v>
      </c>
      <c r="B60" s="16">
        <v>3.2012579370162157</v>
      </c>
      <c r="D60" s="25">
        <v>5.4000000000000041E-2</v>
      </c>
      <c r="E60" s="16">
        <v>-13.140205911002523</v>
      </c>
      <c r="F60" s="16">
        <f t="shared" si="0"/>
        <v>4.8410387129198886</v>
      </c>
      <c r="H60" s="25">
        <f t="shared" si="1"/>
        <v>5.4000000000000041E-2</v>
      </c>
      <c r="I60" s="16">
        <f t="shared" si="2"/>
        <v>4.9012902179718791</v>
      </c>
      <c r="N60" s="25">
        <f t="shared" si="3"/>
        <v>5.4000000000000041E-2</v>
      </c>
      <c r="O60">
        <f t="shared" si="4"/>
        <v>0.95462985639987619</v>
      </c>
    </row>
    <row r="61" spans="1:15">
      <c r="A61" s="25">
        <v>5.5000000000000042E-2</v>
      </c>
      <c r="B61" s="16">
        <v>3.1880199266179994</v>
      </c>
      <c r="D61" s="25">
        <v>5.5000000000000042E-2</v>
      </c>
      <c r="E61" s="16">
        <v>-13.335399791378306</v>
      </c>
      <c r="F61" s="16">
        <f t="shared" si="0"/>
        <v>4.8236245338738311</v>
      </c>
      <c r="H61" s="25">
        <f t="shared" si="1"/>
        <v>5.5000000000000042E-2</v>
      </c>
      <c r="I61" s="16">
        <f t="shared" si="2"/>
        <v>4.8825722410160592</v>
      </c>
      <c r="N61" s="25">
        <f t="shared" si="3"/>
        <v>5.5000000000000042E-2</v>
      </c>
      <c r="O61">
        <f t="shared" si="4"/>
        <v>0.95522985315130648</v>
      </c>
    </row>
    <row r="62" spans="1:15">
      <c r="A62" s="25">
        <v>5.6000000000000043E-2</v>
      </c>
      <c r="B62" s="16">
        <v>3.1745879731661577</v>
      </c>
      <c r="D62" s="25">
        <v>5.6000000000000043E-2</v>
      </c>
      <c r="E62" s="16">
        <v>-13.528086495421816</v>
      </c>
      <c r="F62" s="16">
        <f t="shared" si="0"/>
        <v>4.8059415989310166</v>
      </c>
      <c r="H62" s="25">
        <f t="shared" si="1"/>
        <v>5.6000000000000043E-2</v>
      </c>
      <c r="I62" s="16">
        <f t="shared" si="2"/>
        <v>4.8636126402583937</v>
      </c>
      <c r="N62" s="25">
        <f t="shared" si="3"/>
        <v>5.6000000000000043E-2</v>
      </c>
      <c r="O62">
        <f t="shared" si="4"/>
        <v>0.95582005341095455</v>
      </c>
    </row>
    <row r="63" spans="1:15">
      <c r="A63" s="25">
        <v>5.7000000000000044E-2</v>
      </c>
      <c r="B63" s="16">
        <v>3.1609646002962282</v>
      </c>
      <c r="D63" s="25">
        <v>5.7000000000000044E-2</v>
      </c>
      <c r="E63" s="16">
        <v>-13.718233214317562</v>
      </c>
      <c r="F63" s="16">
        <f t="shared" si="0"/>
        <v>4.7879926020746897</v>
      </c>
      <c r="H63" s="25">
        <f t="shared" si="1"/>
        <v>5.7000000000000044E-2</v>
      </c>
      <c r="I63" s="16">
        <f t="shared" si="2"/>
        <v>4.8444135831274409</v>
      </c>
      <c r="N63" s="25">
        <f t="shared" si="3"/>
        <v>5.7000000000000044E-2</v>
      </c>
      <c r="O63">
        <f t="shared" si="4"/>
        <v>0.95640061345335725</v>
      </c>
    </row>
    <row r="64" spans="1:15">
      <c r="A64" s="25">
        <v>5.8000000000000045E-2</v>
      </c>
      <c r="B64" s="16">
        <v>3.147152364122253</v>
      </c>
      <c r="D64" s="25">
        <v>5.8000000000000045E-2</v>
      </c>
      <c r="E64" s="16">
        <v>-13.905807801397609</v>
      </c>
      <c r="F64" s="16">
        <f t="shared" si="0"/>
        <v>4.7697802786169596</v>
      </c>
      <c r="H64" s="25">
        <f t="shared" si="1"/>
        <v>5.8000000000000045E-2</v>
      </c>
      <c r="I64" s="16">
        <f t="shared" si="2"/>
        <v>4.8249772867175977</v>
      </c>
      <c r="N64" s="25">
        <f t="shared" si="3"/>
        <v>5.8000000000000045E-2</v>
      </c>
      <c r="O64">
        <f t="shared" si="4"/>
        <v>0.95697168769196306</v>
      </c>
    </row>
    <row r="65" spans="1:15">
      <c r="A65" s="25">
        <v>5.9000000000000045E-2</v>
      </c>
      <c r="B65" s="16">
        <v>3.1331538525700693</v>
      </c>
      <c r="D65" s="25">
        <v>5.9000000000000045E-2</v>
      </c>
      <c r="E65" s="16">
        <v>-14.09077878124128</v>
      </c>
      <c r="F65" s="16">
        <f t="shared" si="0"/>
        <v>4.7513074047647041</v>
      </c>
      <c r="H65" s="25">
        <f t="shared" si="1"/>
        <v>5.9000000000000045E-2</v>
      </c>
      <c r="I65" s="16">
        <f t="shared" si="2"/>
        <v>4.8053060172979105</v>
      </c>
      <c r="N65" s="25">
        <f t="shared" si="3"/>
        <v>5.9000000000000045E-2</v>
      </c>
      <c r="O65">
        <f t="shared" si="4"/>
        <v>0.95753342868208513</v>
      </c>
    </row>
    <row r="66" spans="1:15">
      <c r="A66" s="25">
        <v>6.0000000000000046E-2</v>
      </c>
      <c r="B66" s="16">
        <v>3.1189716847015831</v>
      </c>
      <c r="D66" s="25">
        <v>6.0000000000000046E-2</v>
      </c>
      <c r="E66" s="16">
        <v>-14.273115358610317</v>
      </c>
      <c r="F66" s="16">
        <f t="shared" si="0"/>
        <v>4.7325767971743344</v>
      </c>
      <c r="H66" s="25">
        <f t="shared" si="1"/>
        <v>6.0000000000000046E-2</v>
      </c>
      <c r="I66" s="16">
        <f t="shared" si="2"/>
        <v>4.7854020898078229</v>
      </c>
      <c r="N66" s="25">
        <f t="shared" si="3"/>
        <v>6.0000000000000046E-2</v>
      </c>
      <c r="O66">
        <f t="shared" si="4"/>
        <v>0.95808598712428905</v>
      </c>
    </row>
    <row r="67" spans="1:15">
      <c r="A67" s="25">
        <v>6.1000000000000047E-2</v>
      </c>
      <c r="B67" s="16">
        <v>3.1046085100301872</v>
      </c>
      <c r="D67" s="25">
        <v>6.1000000000000047E-2</v>
      </c>
      <c r="E67" s="16">
        <v>-14.452787427215533</v>
      </c>
      <c r="F67" s="16">
        <f t="shared" si="0"/>
        <v>4.7135913124953825</v>
      </c>
      <c r="H67" s="25">
        <f t="shared" si="1"/>
        <v>6.1000000000000047E-2</v>
      </c>
      <c r="I67" s="16">
        <f t="shared" si="2"/>
        <v>4.7652678673398281</v>
      </c>
      <c r="N67" s="25">
        <f t="shared" si="3"/>
        <v>6.1000000000000047E-2</v>
      </c>
      <c r="O67">
        <f t="shared" si="4"/>
        <v>0.95862951186823719</v>
      </c>
    </row>
    <row r="68" spans="1:15">
      <c r="A68" s="25">
        <v>6.2000000000000048E-2</v>
      </c>
      <c r="B68" s="16">
        <v>3.0900670078274977</v>
      </c>
      <c r="D68" s="25">
        <v>6.2000000000000048E-2</v>
      </c>
      <c r="E68" s="16">
        <v>-14.629765578311083</v>
      </c>
      <c r="F68" s="16">
        <f t="shared" si="0"/>
        <v>4.6943538469029598</v>
      </c>
      <c r="H68" s="25">
        <f t="shared" si="1"/>
        <v>6.2000000000000048E-2</v>
      </c>
      <c r="I68" s="16">
        <f t="shared" si="2"/>
        <v>4.7449057606090195</v>
      </c>
      <c r="N68" s="25">
        <f t="shared" si="3"/>
        <v>6.2000000000000048E-2</v>
      </c>
      <c r="O68">
        <f t="shared" si="4"/>
        <v>0.95916414991709087</v>
      </c>
    </row>
    <row r="69" spans="1:15">
      <c r="A69" s="25">
        <v>6.3000000000000042E-2</v>
      </c>
      <c r="B69" s="16">
        <v>3.075349886421598</v>
      </c>
      <c r="D69" s="25">
        <v>6.3000000000000042E-2</v>
      </c>
      <c r="E69" s="16">
        <v>-14.804021109111501</v>
      </c>
      <c r="F69" s="16">
        <f t="shared" si="0"/>
        <v>4.6748673356187638</v>
      </c>
      <c r="H69" s="25">
        <f t="shared" si="1"/>
        <v>6.3000000000000042E-2</v>
      </c>
      <c r="I69" s="16">
        <f t="shared" si="2"/>
        <v>4.7243182274095235</v>
      </c>
      <c r="N69" s="25">
        <f t="shared" si="3"/>
        <v>6.3000000000000042E-2</v>
      </c>
      <c r="O69">
        <f t="shared" si="4"/>
        <v>0.95969004643226863</v>
      </c>
    </row>
    <row r="70" spans="1:15">
      <c r="A70" s="25">
        <v>6.4000000000000043E-2</v>
      </c>
      <c r="B70" s="16">
        <v>3.0604598824869305</v>
      </c>
      <c r="D70" s="25">
        <v>6.4000000000000043E-2</v>
      </c>
      <c r="E70" s="16">
        <v>-14.975526031027917</v>
      </c>
      <c r="F70" s="16">
        <f t="shared" ref="F70:F133" si="5">-E70/(16*pi*D70)</f>
        <v>4.6551347524207891</v>
      </c>
      <c r="H70" s="25">
        <f t="shared" ref="H70:H133" si="6">A70</f>
        <v>6.4000000000000043E-2</v>
      </c>
      <c r="I70" s="16">
        <f t="shared" ref="I70:I133" si="7">B70*(EXP(4*H70)-1)/(4*H70)*(1+(4*pi-9)/(4*pi*EXP(4*H70)-6))</f>
        <v>4.7035077720577831</v>
      </c>
      <c r="N70" s="25">
        <f t="shared" ref="N70:N133" si="8">H70</f>
        <v>6.4000000000000043E-2</v>
      </c>
      <c r="O70">
        <f t="shared" ref="O70:O133" si="9">(F70/B70*(4*N70)/(EXP(4*N70)-1)-1)*(4*pi*EXP(4*N70)-6)/(4*pi-9)</f>
        <v>0.96020734473871494</v>
      </c>
    </row>
    <row r="71" spans="1:15">
      <c r="A71" s="25">
        <v>6.5000000000000044E-2</v>
      </c>
      <c r="B71" s="16">
        <v>3.0453997603260659</v>
      </c>
      <c r="D71" s="25">
        <v>6.5000000000000044E-2</v>
      </c>
      <c r="E71" s="16">
        <v>-15.144253077719055</v>
      </c>
      <c r="F71" s="16">
        <f t="shared" si="5"/>
        <v>4.6351591091416067</v>
      </c>
      <c r="H71" s="25">
        <f t="shared" si="6"/>
        <v>6.5000000000000044E-2</v>
      </c>
      <c r="I71" s="16">
        <f t="shared" si="7"/>
        <v>4.6824769448227572</v>
      </c>
      <c r="N71" s="25">
        <f t="shared" si="8"/>
        <v>6.5000000000000044E-2</v>
      </c>
      <c r="O71">
        <f t="shared" si="9"/>
        <v>0.96071618633063594</v>
      </c>
    </row>
    <row r="72" spans="1:15">
      <c r="A72" s="25">
        <v>6.6000000000000045E-2</v>
      </c>
      <c r="B72" s="16">
        <v>3.030172311143509</v>
      </c>
      <c r="D72" s="25">
        <v>6.6000000000000045E-2</v>
      </c>
      <c r="E72" s="16">
        <v>-15.310175712952635</v>
      </c>
      <c r="F72" s="16">
        <f t="shared" si="5"/>
        <v>4.6149434551551005</v>
      </c>
      <c r="H72" s="25">
        <f t="shared" si="6"/>
        <v>6.6000000000000045E-2</v>
      </c>
      <c r="I72" s="16">
        <f t="shared" si="7"/>
        <v>4.6612283413430049</v>
      </c>
      <c r="N72" s="25">
        <f t="shared" si="8"/>
        <v>6.6000000000000045E-2</v>
      </c>
      <c r="O72">
        <f t="shared" si="9"/>
        <v>0.96121671087760252</v>
      </c>
    </row>
    <row r="73" spans="1:15">
      <c r="A73" s="25">
        <v>6.7000000000000046E-2</v>
      </c>
      <c r="B73" s="16">
        <v>3.0147803523117433</v>
      </c>
      <c r="D73" s="25">
        <v>6.7000000000000046E-2</v>
      </c>
      <c r="E73" s="16">
        <v>-15.47326813827342</v>
      </c>
      <c r="F73" s="16">
        <f t="shared" si="5"/>
        <v>4.5944908768517569</v>
      </c>
      <c r="H73" s="25">
        <f t="shared" si="6"/>
        <v>6.7000000000000046E-2</v>
      </c>
      <c r="I73" s="16">
        <f t="shared" si="7"/>
        <v>4.6397646020306675</v>
      </c>
      <c r="N73" s="25">
        <f t="shared" si="8"/>
        <v>6.7000000000000046E-2</v>
      </c>
      <c r="O73">
        <f t="shared" si="9"/>
        <v>0.96170905623118685</v>
      </c>
    </row>
    <row r="74" spans="1:15">
      <c r="A74" s="25">
        <v>6.8000000000000047E-2</v>
      </c>
      <c r="B74" s="16">
        <v>2.9992267266296952</v>
      </c>
      <c r="D74" s="25">
        <v>6.8000000000000047E-2</v>
      </c>
      <c r="E74" s="16">
        <v>-15.633505300472953</v>
      </c>
      <c r="F74" s="16">
        <f t="shared" si="5"/>
        <v>4.573804497102234</v>
      </c>
      <c r="H74" s="25">
        <f t="shared" si="6"/>
        <v>6.8000000000000047E-2</v>
      </c>
      <c r="I74" s="16">
        <f t="shared" si="7"/>
        <v>4.6180884114623986</v>
      </c>
      <c r="N74" s="25">
        <f t="shared" si="8"/>
        <v>6.8000000000000047E-2</v>
      </c>
      <c r="O74">
        <f t="shared" si="9"/>
        <v>0.96219335843189391</v>
      </c>
    </row>
    <row r="75" spans="1:15">
      <c r="A75" s="25">
        <v>6.9000000000000047E-2</v>
      </c>
      <c r="B75" s="16">
        <v>2.9835143015738455</v>
      </c>
      <c r="D75" s="25">
        <v>6.9000000000000047E-2</v>
      </c>
      <c r="E75" s="16">
        <v>-15.790862898857913</v>
      </c>
      <c r="F75" s="16">
        <f t="shared" si="5"/>
        <v>4.5528874747095127</v>
      </c>
      <c r="H75" s="25">
        <f t="shared" si="6"/>
        <v>6.9000000000000047E-2</v>
      </c>
      <c r="I75" s="16">
        <f t="shared" si="7"/>
        <v>4.5962024977572824</v>
      </c>
      <c r="N75" s="25">
        <f t="shared" si="8"/>
        <v>6.9000000000000047E-2</v>
      </c>
      <c r="O75">
        <f t="shared" si="9"/>
        <v>0.96266975171665636</v>
      </c>
    </row>
    <row r="76" spans="1:15">
      <c r="A76" s="25">
        <v>7.0000000000000048E-2</v>
      </c>
      <c r="B76" s="16">
        <v>2.9676459685421448</v>
      </c>
      <c r="D76" s="25">
        <v>7.0000000000000048E-2</v>
      </c>
      <c r="E76" s="16">
        <v>-15.945317392311541</v>
      </c>
      <c r="F76" s="16">
        <f t="shared" si="5"/>
        <v>4.5317430038491979</v>
      </c>
      <c r="H76" s="25">
        <f t="shared" si="6"/>
        <v>7.0000000000000048E-2</v>
      </c>
      <c r="I76" s="16">
        <f t="shared" si="7"/>
        <v>4.5741096319417229</v>
      </c>
      <c r="N76" s="25">
        <f t="shared" si="8"/>
        <v>7.0000000000000048E-2</v>
      </c>
      <c r="O76">
        <f t="shared" si="9"/>
        <v>0.96313836852659396</v>
      </c>
    </row>
    <row r="77" spans="1:15">
      <c r="A77" s="25">
        <v>7.1000000000000049E-2</v>
      </c>
      <c r="B77" s="16">
        <v>2.951624642091017</v>
      </c>
      <c r="D77" s="25">
        <v>7.1000000000000049E-2</v>
      </c>
      <c r="E77" s="16">
        <v>-16.096846006145359</v>
      </c>
      <c r="F77" s="16">
        <f t="shared" si="5"/>
        <v>4.5103743134983549</v>
      </c>
      <c r="H77" s="25">
        <f t="shared" si="6"/>
        <v>7.1000000000000049E-2</v>
      </c>
      <c r="I77" s="16">
        <f t="shared" si="7"/>
        <v>4.5518126273014579</v>
      </c>
      <c r="N77" s="25">
        <f t="shared" si="8"/>
        <v>7.1000000000000049E-2</v>
      </c>
      <c r="O77">
        <f t="shared" si="9"/>
        <v>0.96359933951526811</v>
      </c>
    </row>
    <row r="78" spans="1:15">
      <c r="A78" s="25">
        <v>7.200000000000005E-2</v>
      </c>
      <c r="B78" s="16">
        <v>2.9354532591655924</v>
      </c>
      <c r="D78" s="25">
        <v>7.200000000000005E-2</v>
      </c>
      <c r="E78" s="16">
        <v>-16.245426738736146</v>
      </c>
      <c r="F78" s="16">
        <f t="shared" si="5"/>
        <v>4.4887846668526121</v>
      </c>
      <c r="H78" s="25">
        <f t="shared" si="6"/>
        <v>7.200000000000005E-2</v>
      </c>
      <c r="I78" s="16">
        <f t="shared" si="7"/>
        <v>4.5293143387206829</v>
      </c>
      <c r="N78" s="25">
        <f t="shared" si="8"/>
        <v>7.200000000000005E-2</v>
      </c>
      <c r="O78">
        <f t="shared" si="9"/>
        <v>0.96405279355730378</v>
      </c>
    </row>
    <row r="79" spans="1:15">
      <c r="A79" s="25">
        <v>7.3000000000000051E-2</v>
      </c>
      <c r="B79" s="16">
        <v>2.9191347783234023</v>
      </c>
      <c r="D79" s="25">
        <v>7.3000000000000051E-2</v>
      </c>
      <c r="E79" s="16">
        <v>-16.391038367944098</v>
      </c>
      <c r="F79" s="16">
        <f t="shared" si="5"/>
        <v>4.4669773607315308</v>
      </c>
      <c r="H79" s="25">
        <f t="shared" si="6"/>
        <v>7.3000000000000051E-2</v>
      </c>
      <c r="I79" s="16">
        <f t="shared" si="7"/>
        <v>4.5066176620083249</v>
      </c>
      <c r="N79" s="25">
        <f t="shared" si="8"/>
        <v>7.3000000000000051E-2</v>
      </c>
      <c r="O79">
        <f t="shared" si="9"/>
        <v>0.96449885775734701</v>
      </c>
    </row>
    <row r="80" spans="1:15">
      <c r="A80" s="25">
        <v>7.4000000000000052E-2</v>
      </c>
      <c r="B80" s="16">
        <v>2.9026721789517822</v>
      </c>
      <c r="D80" s="25">
        <v>7.4000000000000052E-2</v>
      </c>
      <c r="E80" s="16">
        <v>-16.533660457308645</v>
      </c>
      <c r="F80" s="16">
        <f t="shared" si="5"/>
        <v>4.4449557249724254</v>
      </c>
      <c r="H80" s="25">
        <f t="shared" si="6"/>
        <v>7.4000000000000052E-2</v>
      </c>
      <c r="I80" s="16">
        <f t="shared" si="7"/>
        <v>4.483725533211631</v>
      </c>
      <c r="N80" s="25">
        <f t="shared" si="8"/>
        <v>7.4000000000000052E-2</v>
      </c>
      <c r="O80">
        <f t="shared" si="9"/>
        <v>0.96493765745945392</v>
      </c>
    </row>
    <row r="81" spans="1:15">
      <c r="A81" s="25">
        <v>7.5000000000000053E-2</v>
      </c>
      <c r="B81" s="16">
        <v>2.8860684604791986</v>
      </c>
      <c r="D81" s="25">
        <v>7.5000000000000053E-2</v>
      </c>
      <c r="E81" s="16">
        <v>-16.67327336201738</v>
      </c>
      <c r="F81" s="16">
        <f t="shared" si="5"/>
        <v>4.4227231218124814</v>
      </c>
      <c r="H81" s="25">
        <f t="shared" si="6"/>
        <v>7.5000000000000053E-2</v>
      </c>
      <c r="I81" s="16">
        <f t="shared" si="7"/>
        <v>4.4606409279170887</v>
      </c>
      <c r="N81" s="25">
        <f t="shared" si="8"/>
        <v>7.5000000000000053E-2</v>
      </c>
      <c r="O81">
        <f t="shared" si="9"/>
        <v>0.96536931625680555</v>
      </c>
    </row>
    <row r="82" spans="1:15">
      <c r="A82" s="25">
        <v>7.6000000000000054E-2</v>
      </c>
      <c r="B82" s="16">
        <v>2.8693266415806931</v>
      </c>
      <c r="D82" s="25">
        <v>7.6000000000000054E-2</v>
      </c>
      <c r="E82" s="16">
        <v>-16.80985823464416</v>
      </c>
      <c r="F82" s="16">
        <f t="shared" si="5"/>
        <v>4.4002829452592396</v>
      </c>
      <c r="H82" s="25">
        <f t="shared" si="6"/>
        <v>7.6000000000000054E-2</v>
      </c>
      <c r="I82" s="16">
        <f t="shared" si="7"/>
        <v>4.4373668605387593</v>
      </c>
      <c r="N82" s="25">
        <f t="shared" si="8"/>
        <v>7.6000000000000054E-2</v>
      </c>
      <c r="O82">
        <f t="shared" si="9"/>
        <v>0.96579395600178952</v>
      </c>
    </row>
    <row r="83" spans="1:15">
      <c r="A83" s="25">
        <v>7.7000000000000055E-2</v>
      </c>
      <c r="B83" s="16">
        <v>2.8524497593777616</v>
      </c>
      <c r="D83" s="25">
        <v>7.7000000000000055E-2</v>
      </c>
      <c r="E83" s="16">
        <v>-16.943397030652655</v>
      </c>
      <c r="F83" s="16">
        <f t="shared" si="5"/>
        <v>4.3776386204495292</v>
      </c>
      <c r="H83" s="25">
        <f t="shared" si="6"/>
        <v>7.7000000000000055E-2</v>
      </c>
      <c r="I83" s="16">
        <f t="shared" si="7"/>
        <v>4.4139063835942336</v>
      </c>
      <c r="N83" s="25">
        <f t="shared" si="8"/>
        <v>7.7000000000000055E-2</v>
      </c>
      <c r="O83">
        <f t="shared" si="9"/>
        <v>0.96621169681639307</v>
      </c>
    </row>
    <row r="84" spans="1:15">
      <c r="A84" s="25">
        <v>7.8000000000000055E-2</v>
      </c>
      <c r="B84" s="16">
        <v>2.8354408686327628</v>
      </c>
      <c r="D84" s="25">
        <v>7.8000000000000055E-2</v>
      </c>
      <c r="E84" s="16">
        <v>-17.073872513661122</v>
      </c>
      <c r="F84" s="16">
        <f t="shared" si="5"/>
        <v>4.3547936029968115</v>
      </c>
      <c r="H84" s="25">
        <f t="shared" si="6"/>
        <v>7.8000000000000055E-2</v>
      </c>
      <c r="I84" s="16">
        <f t="shared" si="7"/>
        <v>4.3902625869680882</v>
      </c>
      <c r="N84" s="25">
        <f t="shared" si="8"/>
        <v>7.8000000000000055E-2</v>
      </c>
      <c r="O84">
        <f t="shared" si="9"/>
        <v>0.96662265710300743</v>
      </c>
    </row>
    <row r="85" spans="1:15">
      <c r="A85" s="25">
        <v>7.9000000000000056E-2</v>
      </c>
      <c r="B85" s="16">
        <v>2.8183030409382606</v>
      </c>
      <c r="D85" s="25">
        <v>7.9000000000000056E-2</v>
      </c>
      <c r="E85" s="16">
        <v>-17.201268260464591</v>
      </c>
      <c r="F85" s="16">
        <f t="shared" si="5"/>
        <v>4.3317513783270023</v>
      </c>
      <c r="H85" s="25">
        <f t="shared" si="6"/>
        <v>7.9000000000000056E-2</v>
      </c>
      <c r="I85" s="16">
        <f t="shared" si="7"/>
        <v>4.3664385971632278</v>
      </c>
      <c r="N85" s="25">
        <f t="shared" si="8"/>
        <v>7.9000000000000056E-2</v>
      </c>
      <c r="O85">
        <f t="shared" si="9"/>
        <v>0.9670269535554491</v>
      </c>
    </row>
    <row r="86" spans="1:15">
      <c r="A86" s="25">
        <v>8.0000000000000057E-2</v>
      </c>
      <c r="B86" s="16">
        <v>2.8010393639014555</v>
      </c>
      <c r="D86" s="25">
        <v>8.0000000000000057E-2</v>
      </c>
      <c r="E86" s="16">
        <v>-17.32556866581097</v>
      </c>
      <c r="F86" s="16">
        <f t="shared" si="5"/>
        <v>4.3085154610029184</v>
      </c>
      <c r="H86" s="25">
        <f t="shared" si="6"/>
        <v>8.0000000000000057E-2</v>
      </c>
      <c r="I86" s="16">
        <f t="shared" si="7"/>
        <v>4.3424375765400809</v>
      </c>
      <c r="N86" s="25">
        <f t="shared" si="8"/>
        <v>8.0000000000000057E-2</v>
      </c>
      <c r="O86">
        <f t="shared" si="9"/>
        <v>0.96742470117037171</v>
      </c>
    </row>
    <row r="87" spans="1:15">
      <c r="A87" s="25">
        <v>8.1000000000000058E-2</v>
      </c>
      <c r="B87" s="16">
        <v>2.7836529403239063</v>
      </c>
      <c r="D87" s="25">
        <v>8.1000000000000058E-2</v>
      </c>
      <c r="E87" s="16">
        <v>-17.446758946926693</v>
      </c>
      <c r="F87" s="16">
        <f t="shared" si="5"/>
        <v>4.2850893940372403</v>
      </c>
      <c r="H87" s="25">
        <f t="shared" si="6"/>
        <v>8.1000000000000058E-2</v>
      </c>
      <c r="I87" s="16">
        <f t="shared" si="7"/>
        <v>4.3182627225437367</v>
      </c>
      <c r="N87" s="25">
        <f t="shared" si="8"/>
        <v>8.1000000000000058E-2</v>
      </c>
      <c r="O87">
        <f t="shared" si="9"/>
        <v>0.96781601325896494</v>
      </c>
    </row>
    <row r="88" spans="1:15">
      <c r="A88" s="25">
        <v>8.2000000000000059E-2</v>
      </c>
      <c r="B88" s="16">
        <v>2.7661468873769168</v>
      </c>
      <c r="D88" s="25">
        <v>8.2000000000000059E-2</v>
      </c>
      <c r="E88" s="16">
        <v>-17.564825147788689</v>
      </c>
      <c r="F88" s="16">
        <f t="shared" si="5"/>
        <v>4.2614767481942053</v>
      </c>
      <c r="H88" s="25">
        <f t="shared" si="6"/>
        <v>8.2000000000000059E-2</v>
      </c>
      <c r="I88" s="16">
        <f t="shared" si="7"/>
        <v>4.2939172669193191</v>
      </c>
      <c r="N88" s="25">
        <f t="shared" si="8"/>
        <v>8.2000000000000059E-2</v>
      </c>
      <c r="O88">
        <f t="shared" si="9"/>
        <v>0.9682010014589133</v>
      </c>
    </row>
    <row r="89" spans="1:15">
      <c r="A89" s="25">
        <v>8.300000000000006E-2</v>
      </c>
      <c r="B89" s="16">
        <v>2.7485243357727689</v>
      </c>
      <c r="D89" s="25">
        <v>8.300000000000006E-2</v>
      </c>
      <c r="E89" s="16">
        <v>-17.679754143139185</v>
      </c>
      <c r="F89" s="16">
        <f t="shared" si="5"/>
        <v>4.2376811212801435</v>
      </c>
      <c r="H89" s="25">
        <f t="shared" si="6"/>
        <v>8.300000000000006E-2</v>
      </c>
      <c r="I89" s="16">
        <f t="shared" si="7"/>
        <v>4.2694044749156372</v>
      </c>
      <c r="N89" s="25">
        <f t="shared" si="8"/>
        <v>8.300000000000006E-2</v>
      </c>
      <c r="O89">
        <f t="shared" si="9"/>
        <v>0.96857977574670695</v>
      </c>
    </row>
    <row r="90" spans="1:15">
      <c r="A90" s="25">
        <v>8.4000000000000061E-2</v>
      </c>
      <c r="B90" s="16">
        <v>2.730788428932033</v>
      </c>
      <c r="D90" s="25">
        <v>8.4000000000000061E-2</v>
      </c>
      <c r="E90" s="16">
        <v>-17.791533642238942</v>
      </c>
      <c r="F90" s="16">
        <f t="shared" si="5"/>
        <v>4.2137061374227356</v>
      </c>
      <c r="H90" s="25">
        <f t="shared" si="6"/>
        <v>8.4000000000000061E-2</v>
      </c>
      <c r="I90" s="16">
        <f t="shared" si="7"/>
        <v>4.2447276444772468</v>
      </c>
      <c r="N90" s="25">
        <f t="shared" si="8"/>
        <v>8.4000000000000061E-2</v>
      </c>
      <c r="O90">
        <f t="shared" si="9"/>
        <v>0.96895244445015416</v>
      </c>
    </row>
    <row r="91" spans="1:15">
      <c r="A91" s="25">
        <v>8.5000000000000062E-2</v>
      </c>
      <c r="B91" s="16">
        <v>2.712942322147299</v>
      </c>
      <c r="D91" s="25">
        <v>8.5000000000000062E-2</v>
      </c>
      <c r="E91" s="16">
        <v>-17.900152192356408</v>
      </c>
      <c r="F91" s="16">
        <f t="shared" si="5"/>
        <v>4.1895554463393347</v>
      </c>
      <c r="H91" s="25">
        <f t="shared" si="6"/>
        <v>8.5000000000000062E-2</v>
      </c>
      <c r="I91" s="16">
        <f t="shared" si="7"/>
        <v>4.219890105425196</v>
      </c>
      <c r="N91" s="25">
        <f t="shared" si="8"/>
        <v>8.5000000000000062E-2</v>
      </c>
      <c r="O91">
        <f t="shared" si="9"/>
        <v>0.96931911426117823</v>
      </c>
    </row>
    <row r="92" spans="1:15">
      <c r="A92" s="25">
        <v>8.6000000000000063E-2</v>
      </c>
      <c r="B92" s="16">
        <v>2.6949891817435301</v>
      </c>
      <c r="D92" s="25">
        <v>8.6000000000000063E-2</v>
      </c>
      <c r="E92" s="16">
        <v>-18.005599181988902</v>
      </c>
      <c r="F92" s="16">
        <f t="shared" si="5"/>
        <v>4.1652327225943591</v>
      </c>
      <c r="H92" s="25">
        <f t="shared" si="6"/>
        <v>8.6000000000000063E-2</v>
      </c>
      <c r="I92" s="16">
        <f t="shared" si="7"/>
        <v>4.1948952186265078</v>
      </c>
      <c r="N92" s="25">
        <f t="shared" si="8"/>
        <v>8.6000000000000063E-2</v>
      </c>
      <c r="O92">
        <f t="shared" si="9"/>
        <v>0.96967989024891632</v>
      </c>
    </row>
    <row r="93" spans="1:15">
      <c r="A93" s="25">
        <v>8.7000000000000063E-2</v>
      </c>
      <c r="B93" s="16">
        <v>2.6769321842353326</v>
      </c>
      <c r="D93" s="25">
        <v>8.7000000000000063E-2</v>
      </c>
      <c r="E93" s="16">
        <v>-18.107864843812461</v>
      </c>
      <c r="F93" s="16">
        <f t="shared" si="5"/>
        <v>4.1407416648458364</v>
      </c>
      <c r="H93" s="25">
        <f t="shared" si="6"/>
        <v>8.7000000000000063E-2</v>
      </c>
      <c r="I93" s="16">
        <f t="shared" si="7"/>
        <v>4.1697463751526671</v>
      </c>
      <c r="N93" s="25">
        <f t="shared" si="8"/>
        <v>8.7000000000000063E-2</v>
      </c>
      <c r="O93">
        <f t="shared" si="9"/>
        <v>0.97003487587299442</v>
      </c>
    </row>
    <row r="94" spans="1:15">
      <c r="A94" s="25">
        <v>8.8000000000000064E-2</v>
      </c>
      <c r="B94" s="16">
        <v>2.6587745154814333</v>
      </c>
      <c r="D94" s="25">
        <v>8.8000000000000064E-2</v>
      </c>
      <c r="E94" s="16">
        <v>-18.206940257357385</v>
      </c>
      <c r="F94" s="16">
        <f t="shared" si="5"/>
        <v>4.1160859950813222</v>
      </c>
      <c r="H94" s="25">
        <f t="shared" si="6"/>
        <v>8.8000000000000064E-2</v>
      </c>
      <c r="I94" s="16">
        <f t="shared" si="7"/>
        <v>4.144446995427268</v>
      </c>
      <c r="N94" s="25">
        <f t="shared" si="8"/>
        <v>8.8000000000000064E-2</v>
      </c>
      <c r="O94">
        <f t="shared" si="9"/>
        <v>0.97038417299706736</v>
      </c>
    </row>
    <row r="95" spans="1:15">
      <c r="A95" s="25">
        <v>8.9000000000000065E-2</v>
      </c>
      <c r="B95" s="16">
        <v>2.6405193698365794</v>
      </c>
      <c r="D95" s="25">
        <v>8.9000000000000065E-2</v>
      </c>
      <c r="E95" s="16">
        <v>-18.302817351406052</v>
      </c>
      <c r="F95" s="16">
        <f t="shared" si="5"/>
        <v>4.091269457843234</v>
      </c>
      <c r="H95" s="25">
        <f t="shared" si="6"/>
        <v>8.9000000000000065E-2</v>
      </c>
      <c r="I95" s="16">
        <f t="shared" si="7"/>
        <v>4.119000528362986</v>
      </c>
      <c r="N95" s="25">
        <f t="shared" si="8"/>
        <v>8.9000000000000065E-2</v>
      </c>
      <c r="O95">
        <f t="shared" si="9"/>
        <v>0.97072788190259218</v>
      </c>
    </row>
    <row r="96" spans="1:15">
      <c r="A96" s="25">
        <v>9.0000000000000066E-2</v>
      </c>
      <c r="B96" s="16">
        <v>2.6221699493012167</v>
      </c>
      <c r="D96" s="25">
        <v>9.0000000000000066E-2</v>
      </c>
      <c r="E96" s="16">
        <v>-18.395488906110202</v>
      </c>
      <c r="F96" s="16">
        <f t="shared" si="5"/>
        <v>4.0662958194438321</v>
      </c>
      <c r="H96" s="25">
        <f t="shared" si="6"/>
        <v>9.0000000000000066E-2</v>
      </c>
      <c r="I96" s="16">
        <f t="shared" si="7"/>
        <v>4.0934104504881388</v>
      </c>
      <c r="N96" s="25">
        <f t="shared" si="8"/>
        <v>9.0000000000000066E-2</v>
      </c>
      <c r="O96">
        <f t="shared" si="9"/>
        <v>0.97106610130278526</v>
      </c>
    </row>
    <row r="97" spans="1:15">
      <c r="A97" s="25">
        <v>9.1000000000000067E-2</v>
      </c>
      <c r="B97" s="16">
        <v>2.603729462669186</v>
      </c>
      <c r="D97" s="25">
        <v>9.1000000000000067E-2</v>
      </c>
      <c r="E97" s="16">
        <v>-18.484948554824726</v>
      </c>
      <c r="F97" s="16">
        <f t="shared" si="5"/>
        <v>4.041168867169973</v>
      </c>
      <c r="H97" s="25">
        <f t="shared" si="6"/>
        <v>9.1000000000000067E-2</v>
      </c>
      <c r="I97" s="16">
        <f t="shared" si="7"/>
        <v>4.0676802650630357</v>
      </c>
      <c r="N97" s="25">
        <f t="shared" si="8"/>
        <v>9.1000000000000067E-2</v>
      </c>
      <c r="O97">
        <f t="shared" si="9"/>
        <v>0.97139892835681263</v>
      </c>
    </row>
    <row r="98" spans="1:15">
      <c r="A98" s="25">
        <v>9.2000000000000068E-2</v>
      </c>
      <c r="B98" s="16">
        <v>2.5852011246737079</v>
      </c>
      <c r="D98" s="25">
        <v>9.2000000000000068E-2</v>
      </c>
      <c r="E98" s="16">
        <v>-18.571190785654878</v>
      </c>
      <c r="F98" s="16">
        <f t="shared" si="5"/>
        <v>4.0158924084777592</v>
      </c>
      <c r="H98" s="25">
        <f t="shared" si="6"/>
        <v>9.2000000000000068E-2</v>
      </c>
      <c r="I98" s="16">
        <f t="shared" si="7"/>
        <v>4.0418135011862688</v>
      </c>
      <c r="N98" s="25">
        <f t="shared" si="8"/>
        <v>9.2000000000000068E-2</v>
      </c>
      <c r="O98">
        <f t="shared" si="9"/>
        <v>0.97172645868415597</v>
      </c>
    </row>
    <row r="99" spans="1:15">
      <c r="A99" s="25">
        <v>9.3000000000000069E-2</v>
      </c>
      <c r="B99" s="16">
        <v>2.5665881551319885</v>
      </c>
      <c r="D99" s="25">
        <v>9.3000000000000069E-2</v>
      </c>
      <c r="E99" s="16">
        <v>-18.654210942714553</v>
      </c>
      <c r="F99" s="16">
        <f t="shared" si="5"/>
        <v>3.9904702701773438</v>
      </c>
      <c r="H99" s="25">
        <f t="shared" si="6"/>
        <v>9.3000000000000069E-2</v>
      </c>
      <c r="I99" s="16">
        <f t="shared" si="7"/>
        <v>4.0158137128912896</v>
      </c>
      <c r="N99" s="25">
        <f t="shared" si="8"/>
        <v>9.3000000000000069E-2</v>
      </c>
      <c r="O99">
        <f t="shared" si="9"/>
        <v>0.9720487863791617</v>
      </c>
    </row>
    <row r="100" spans="1:15">
      <c r="A100" s="25">
        <v>9.400000000000007E-2</v>
      </c>
      <c r="B100" s="16">
        <v>2.5478937780887021</v>
      </c>
      <c r="D100" s="25">
        <v>9.400000000000007E-2</v>
      </c>
      <c r="E100" s="16">
        <v>-18.734005227092766</v>
      </c>
      <c r="F100" s="16">
        <f t="shared" si="5"/>
        <v>3.964906297608001</v>
      </c>
      <c r="H100" s="25">
        <f t="shared" si="6"/>
        <v>9.400000000000007E-2</v>
      </c>
      <c r="I100" s="16">
        <f t="shared" si="7"/>
        <v>3.9896844782334053</v>
      </c>
      <c r="N100" s="25">
        <f t="shared" si="8"/>
        <v>9.400000000000007E-2</v>
      </c>
      <c r="O100">
        <f t="shared" si="9"/>
        <v>0.9723660040257589</v>
      </c>
    </row>
    <row r="101" spans="1:15">
      <c r="A101" s="25">
        <v>9.500000000000007E-2</v>
      </c>
      <c r="B101" s="16">
        <v>2.5291212209586504</v>
      </c>
      <c r="D101" s="25">
        <v>9.500000000000007E-2</v>
      </c>
      <c r="E101" s="16">
        <v>-18.810570697526032</v>
      </c>
      <c r="F101" s="16">
        <f t="shared" si="5"/>
        <v>3.9392043538037207</v>
      </c>
      <c r="H101" s="25">
        <f t="shared" si="6"/>
        <v>9.500000000000007E-2</v>
      </c>
      <c r="I101" s="16">
        <f t="shared" si="7"/>
        <v>3.9634293983674866</v>
      </c>
      <c r="N101" s="25">
        <f t="shared" si="8"/>
        <v>9.500000000000007E-2</v>
      </c>
      <c r="O101">
        <f t="shared" si="9"/>
        <v>0.97267820271238392</v>
      </c>
    </row>
    <row r="102" spans="1:15">
      <c r="A102" s="25">
        <v>9.6000000000000071E-2</v>
      </c>
      <c r="B102" s="16">
        <v>2.5102737136689122</v>
      </c>
      <c r="D102" s="25">
        <v>9.6000000000000071E-2</v>
      </c>
      <c r="E102" s="16">
        <v>-18.883905270774076</v>
      </c>
      <c r="F102" s="16">
        <f t="shared" si="5"/>
        <v>3.9133683186494639</v>
      </c>
      <c r="H102" s="25">
        <f t="shared" si="6"/>
        <v>9.6000000000000071E-2</v>
      </c>
      <c r="I102" s="16">
        <f t="shared" si="7"/>
        <v>3.9370520966166649</v>
      </c>
      <c r="N102" s="25">
        <f t="shared" si="8"/>
        <v>9.6000000000000071E-2</v>
      </c>
      <c r="O102">
        <f t="shared" si="9"/>
        <v>0.97298547204697616</v>
      </c>
    </row>
    <row r="103" spans="1:15">
      <c r="A103" s="25">
        <v>9.7000000000000072E-2</v>
      </c>
      <c r="B103" s="16">
        <v>2.4913544878007463</v>
      </c>
      <c r="D103" s="25">
        <v>9.7000000000000072E-2</v>
      </c>
      <c r="E103" s="16">
        <v>-18.954007721696815</v>
      </c>
      <c r="F103" s="16">
        <f t="shared" si="5"/>
        <v>3.8874020880283493</v>
      </c>
      <c r="H103" s="25">
        <f t="shared" si="6"/>
        <v>9.7000000000000072E-2</v>
      </c>
      <c r="I103" s="16">
        <f t="shared" si="7"/>
        <v>3.9105562175321951</v>
      </c>
      <c r="N103" s="25">
        <f t="shared" si="8"/>
        <v>9.7000000000000072E-2</v>
      </c>
      <c r="O103">
        <f t="shared" si="9"/>
        <v>0.97328790017220379</v>
      </c>
    </row>
    <row r="104" spans="1:15">
      <c r="A104" s="25">
        <v>9.8000000000000073E-2</v>
      </c>
      <c r="B104" s="16">
        <v>2.472366775731575</v>
      </c>
      <c r="D104" s="25">
        <v>9.8000000000000073E-2</v>
      </c>
      <c r="E104" s="16">
        <v>-19.020877683030424</v>
      </c>
      <c r="F104" s="16">
        <f t="shared" si="5"/>
        <v>3.861309572959958</v>
      </c>
      <c r="H104" s="25">
        <f t="shared" si="6"/>
        <v>9.8000000000000073E-2</v>
      </c>
      <c r="I104" s="16">
        <f t="shared" si="7"/>
        <v>3.8839454259448378</v>
      </c>
      <c r="N104" s="25">
        <f t="shared" si="8"/>
        <v>9.8000000000000073E-2</v>
      </c>
      <c r="O104">
        <f t="shared" si="9"/>
        <v>0.97358557378076527</v>
      </c>
    </row>
    <row r="105" spans="1:15">
      <c r="A105" s="25">
        <v>9.9000000000000074E-2</v>
      </c>
      <c r="B105" s="16">
        <v>2.4533138097773688</v>
      </c>
      <c r="D105" s="25">
        <v>9.9000000000000074E-2</v>
      </c>
      <c r="E105" s="16">
        <v>-19.084515644860641</v>
      </c>
      <c r="F105" s="16">
        <f t="shared" si="5"/>
        <v>3.8350946987300243</v>
      </c>
      <c r="H105" s="25">
        <f t="shared" si="6"/>
        <v>9.9000000000000074E-2</v>
      </c>
      <c r="I105" s="16">
        <f t="shared" si="7"/>
        <v>3.8572234060080222</v>
      </c>
      <c r="N105" s="25">
        <f t="shared" si="8"/>
        <v>9.9000000000000074E-2</v>
      </c>
      <c r="O105">
        <f t="shared" si="9"/>
        <v>0.97387857813083289</v>
      </c>
    </row>
    <row r="106" spans="1:15">
      <c r="A106" s="25">
        <v>0.10000000000000007</v>
      </c>
      <c r="B106" s="16">
        <v>2.434198821335658</v>
      </c>
      <c r="D106" s="25">
        <v>0.10000000000000007</v>
      </c>
      <c r="E106" s="16">
        <v>-19.144922953791198</v>
      </c>
      <c r="F106" s="16">
        <f t="shared" si="5"/>
        <v>3.8087614040116962</v>
      </c>
      <c r="H106" s="25">
        <f t="shared" si="6"/>
        <v>0.10000000000000007</v>
      </c>
      <c r="I106" s="16">
        <f t="shared" si="7"/>
        <v>3.8303938602329906</v>
      </c>
      <c r="N106" s="25">
        <f t="shared" si="8"/>
        <v>0.10000000000000007</v>
      </c>
      <c r="O106">
        <f t="shared" si="9"/>
        <v>0.97416699706163334</v>
      </c>
    </row>
    <row r="107" spans="1:15">
      <c r="A107" s="25">
        <v>0.10100000000000008</v>
      </c>
      <c r="B107" s="16">
        <v>2.4150250400295801</v>
      </c>
      <c r="D107" s="25">
        <v>0.10100000000000008</v>
      </c>
      <c r="E107" s="16">
        <v>-19.202101811806006</v>
      </c>
      <c r="F107" s="16">
        <f t="shared" si="5"/>
        <v>3.7823136399786672</v>
      </c>
      <c r="H107" s="25">
        <f t="shared" si="6"/>
        <v>0.10100000000000008</v>
      </c>
      <c r="I107" s="16">
        <f t="shared" si="7"/>
        <v>3.8034605085163453</v>
      </c>
      <c r="N107" s="25">
        <f t="shared" si="8"/>
        <v>0.10100000000000008</v>
      </c>
      <c r="O107">
        <f t="shared" si="9"/>
        <v>0.97445091300907993</v>
      </c>
    </row>
    <row r="108" spans="1:15">
      <c r="A108" s="25">
        <v>0.10200000000000008</v>
      </c>
      <c r="B108" s="16">
        <v>2.3957956928531838</v>
      </c>
      <c r="D108" s="25">
        <v>0.10200000000000008</v>
      </c>
      <c r="E108" s="16">
        <v>-19.256055274823456</v>
      </c>
      <c r="F108" s="16">
        <f t="shared" si="5"/>
        <v>3.7557553694104366</v>
      </c>
      <c r="H108" s="25">
        <f t="shared" si="6"/>
        <v>0.10200000000000008</v>
      </c>
      <c r="I108" s="16">
        <f t="shared" si="7"/>
        <v>3.7764270871601795</v>
      </c>
      <c r="N108" s="25">
        <f t="shared" si="8"/>
        <v>0.10200000000000008</v>
      </c>
      <c r="O108">
        <f t="shared" si="9"/>
        <v>0.97473040702158442</v>
      </c>
    </row>
    <row r="109" spans="1:15">
      <c r="A109" s="25">
        <v>0.10300000000000008</v>
      </c>
      <c r="B109" s="16">
        <v>2.3765140033183449</v>
      </c>
      <c r="D109" s="25">
        <v>0.10300000000000008</v>
      </c>
      <c r="E109" s="16">
        <v>-19.306787250941078</v>
      </c>
      <c r="F109" s="16">
        <f t="shared" si="5"/>
        <v>3.729090565789873</v>
      </c>
      <c r="H109" s="25">
        <f t="shared" si="6"/>
        <v>0.10300000000000008</v>
      </c>
      <c r="I109" s="16">
        <f t="shared" si="7"/>
        <v>3.7492973478851503</v>
      </c>
      <c r="N109" s="25">
        <f t="shared" si="8"/>
        <v>0.10300000000000008</v>
      </c>
      <c r="O109">
        <f t="shared" si="9"/>
        <v>0.97500555877585171</v>
      </c>
    </row>
    <row r="110" spans="1:15">
      <c r="A110" s="25">
        <v>0.10400000000000008</v>
      </c>
      <c r="B110" s="16">
        <v>2.3571831906036138</v>
      </c>
      <c r="D110" s="25">
        <v>0.10400000000000008</v>
      </c>
      <c r="E110" s="16">
        <v>-19.354302498370224</v>
      </c>
      <c r="F110" s="16">
        <f t="shared" si="5"/>
        <v>3.7023232123935554</v>
      </c>
      <c r="H110" s="25">
        <f t="shared" si="6"/>
        <v>0.10400000000000008</v>
      </c>
      <c r="I110" s="16">
        <f t="shared" si="7"/>
        <v>3.722075056836855</v>
      </c>
      <c r="N110" s="25">
        <f t="shared" si="8"/>
        <v>0.10400000000000008</v>
      </c>
      <c r="O110">
        <f t="shared" si="9"/>
        <v>0.97527644659284984</v>
      </c>
    </row>
    <row r="111" spans="1:15">
      <c r="A111" s="25">
        <v>0.10500000000000008</v>
      </c>
      <c r="B111" s="16">
        <v>2.3378064687052418</v>
      </c>
      <c r="D111" s="25">
        <v>0.10500000000000008</v>
      </c>
      <c r="E111" s="16">
        <v>-19.398606623058459</v>
      </c>
      <c r="F111" s="16">
        <f t="shared" si="5"/>
        <v>3.6754573013749177</v>
      </c>
      <c r="H111" s="25">
        <f t="shared" si="6"/>
        <v>0.10500000000000008</v>
      </c>
      <c r="I111" s="16">
        <f t="shared" si="7"/>
        <v>3.6947639935856804</v>
      </c>
      <c r="N111" s="25">
        <f t="shared" si="8"/>
        <v>0.10500000000000008</v>
      </c>
      <c r="O111">
        <f t="shared" si="9"/>
        <v>0.97554314745378579</v>
      </c>
    </row>
    <row r="112" spans="1:15">
      <c r="A112" s="25">
        <v>0.10600000000000008</v>
      </c>
      <c r="B112" s="16">
        <v>2.3183870455907711</v>
      </c>
      <c r="D112" s="25">
        <v>0.10600000000000008</v>
      </c>
      <c r="E112" s="16">
        <v>-19.439706075999815</v>
      </c>
      <c r="F112" s="16">
        <f t="shared" si="5"/>
        <v>3.6484968328407077</v>
      </c>
      <c r="H112" s="25">
        <f t="shared" si="6"/>
        <v>0.10600000000000008</v>
      </c>
      <c r="I112" s="16">
        <f t="shared" si="7"/>
        <v>3.667367950120616</v>
      </c>
      <c r="N112" s="25">
        <f t="shared" si="8"/>
        <v>0.10600000000000008</v>
      </c>
      <c r="O112">
        <f t="shared" si="9"/>
        <v>0.97580573701617468</v>
      </c>
    </row>
    <row r="113" spans="1:15">
      <c r="A113" s="25">
        <v>0.10700000000000008</v>
      </c>
      <c r="B113" s="16">
        <v>2.2989281223554636</v>
      </c>
      <c r="D113" s="25">
        <v>0.10700000000000008</v>
      </c>
      <c r="E113" s="16">
        <v>-19.477608150231514</v>
      </c>
      <c r="F113" s="16">
        <f t="shared" si="5"/>
        <v>3.621445813920948</v>
      </c>
      <c r="H113" s="25">
        <f t="shared" si="6"/>
        <v>0.10700000000000008</v>
      </c>
      <c r="I113" s="16">
        <f t="shared" si="7"/>
        <v>3.6398907298372651</v>
      </c>
      <c r="N113" s="25">
        <f t="shared" si="8"/>
        <v>0.10700000000000008</v>
      </c>
      <c r="O113">
        <f t="shared" si="9"/>
        <v>0.97606428962995395</v>
      </c>
    </row>
    <row r="114" spans="1:15">
      <c r="A114" s="25">
        <v>0.10800000000000008</v>
      </c>
      <c r="B114" s="16">
        <v>2.2794328923819003</v>
      </c>
      <c r="D114" s="25">
        <v>0.10800000000000008</v>
      </c>
      <c r="E114" s="16">
        <v>-19.512320977516751</v>
      </c>
      <c r="F114" s="16">
        <f t="shared" si="5"/>
        <v>3.5943082578327221</v>
      </c>
      <c r="H114" s="25">
        <f t="shared" si="6"/>
        <v>0.10800000000000008</v>
      </c>
      <c r="I114" s="16">
        <f t="shared" si="7"/>
        <v>3.6123361465204304</v>
      </c>
      <c r="N114" s="25">
        <f t="shared" si="8"/>
        <v>0.10800000000000008</v>
      </c>
      <c r="O114">
        <f t="shared" si="9"/>
        <v>0.97631887835360198</v>
      </c>
    </row>
    <row r="115" spans="1:15">
      <c r="A115" s="25">
        <v>0.10900000000000008</v>
      </c>
      <c r="B115" s="16">
        <v>2.2599045405030314</v>
      </c>
      <c r="D115" s="25">
        <v>0.10900000000000008</v>
      </c>
      <c r="E115" s="16">
        <v>-19.543853524713224</v>
      </c>
      <c r="F115" s="16">
        <f t="shared" si="5"/>
        <v>3.5670881829381527</v>
      </c>
      <c r="H115" s="25">
        <f t="shared" si="6"/>
        <v>0.10900000000000008</v>
      </c>
      <c r="I115" s="16">
        <f t="shared" si="7"/>
        <v>3.5847080233215842</v>
      </c>
      <c r="N115" s="25">
        <f t="shared" si="8"/>
        <v>0.10900000000000008</v>
      </c>
      <c r="O115">
        <f t="shared" si="9"/>
        <v>0.97656957497038022</v>
      </c>
    </row>
    <row r="116" spans="1:15">
      <c r="A116" s="25">
        <v>0.11000000000000008</v>
      </c>
      <c r="B116" s="16">
        <v>2.240346242169025</v>
      </c>
      <c r="D116" s="25">
        <v>0.11000000000000008</v>
      </c>
      <c r="E116" s="16">
        <v>-19.57221558982663</v>
      </c>
      <c r="F116" s="16">
        <f t="shared" si="5"/>
        <v>3.5397896117967749</v>
      </c>
      <c r="H116" s="25">
        <f t="shared" si="6"/>
        <v>0.11000000000000008</v>
      </c>
      <c r="I116" s="16">
        <f t="shared" si="7"/>
        <v>3.5570101917316022</v>
      </c>
      <c r="N116" s="25">
        <f t="shared" si="8"/>
        <v>0.11000000000000008</v>
      </c>
      <c r="O116">
        <f t="shared" si="9"/>
        <v>0.97681645000449491</v>
      </c>
    </row>
    <row r="117" spans="1:15">
      <c r="A117" s="25">
        <v>0.11100000000000008</v>
      </c>
      <c r="B117" s="16">
        <v>2.2207611626182433</v>
      </c>
      <c r="D117" s="25">
        <v>0.11100000000000008</v>
      </c>
      <c r="E117" s="16">
        <v>-19.597417797750055</v>
      </c>
      <c r="F117" s="16">
        <f t="shared" si="5"/>
        <v>3.5124165702128427</v>
      </c>
      <c r="H117" s="25">
        <f t="shared" si="6"/>
        <v>0.11100000000000008</v>
      </c>
      <c r="I117" s="16">
        <f t="shared" si="7"/>
        <v>3.5292464905491485</v>
      </c>
      <c r="N117" s="25">
        <f t="shared" si="8"/>
        <v>0.11100000000000008</v>
      </c>
      <c r="O117">
        <f t="shared" si="9"/>
        <v>0.97705957273737598</v>
      </c>
    </row>
    <row r="118" spans="1:15">
      <c r="A118" s="25">
        <v>0.11200000000000009</v>
      </c>
      <c r="B118" s="16">
        <v>2.2011524560526015</v>
      </c>
      <c r="D118" s="25">
        <v>0.11200000000000009</v>
      </c>
      <c r="E118" s="16">
        <v>-19.619471595688058</v>
      </c>
      <c r="F118" s="16">
        <f t="shared" si="5"/>
        <v>3.4849730862776647</v>
      </c>
      <c r="H118" s="25">
        <f t="shared" si="6"/>
        <v>0.11200000000000009</v>
      </c>
      <c r="I118" s="16">
        <f t="shared" si="7"/>
        <v>3.50142076484499</v>
      </c>
      <c r="N118" s="25">
        <f t="shared" si="8"/>
        <v>0.11200000000000009</v>
      </c>
      <c r="O118">
        <f t="shared" si="9"/>
        <v>0.97729901122387997</v>
      </c>
    </row>
    <row r="119" spans="1:15">
      <c r="A119" s="25">
        <v>0.11300000000000009</v>
      </c>
      <c r="B119" s="16">
        <v>2.1815232648176814</v>
      </c>
      <c r="D119" s="25">
        <v>0.11300000000000009</v>
      </c>
      <c r="E119" s="16">
        <v>-19.638389248266762</v>
      </c>
      <c r="F119" s="16">
        <f t="shared" si="5"/>
        <v>3.4574631894075036</v>
      </c>
      <c r="H119" s="25">
        <f t="shared" si="6"/>
        <v>0.11300000000000009</v>
      </c>
      <c r="I119" s="16">
        <f t="shared" si="7"/>
        <v>3.4735368649226834</v>
      </c>
      <c r="N119" s="25">
        <f t="shared" si="8"/>
        <v>0.11300000000000009</v>
      </c>
      <c r="O119">
        <f t="shared" si="9"/>
        <v>0.97753483230857308</v>
      </c>
    </row>
    <row r="120" spans="1:15">
      <c r="A120" s="25">
        <v>0.11400000000000009</v>
      </c>
      <c r="B120" s="16">
        <v>2.1618767185878713</v>
      </c>
      <c r="D120" s="25">
        <v>0.11400000000000009</v>
      </c>
      <c r="E120" s="16">
        <v>-19.65418383232965</v>
      </c>
      <c r="F120" s="16">
        <f t="shared" si="5"/>
        <v>3.4298909093772725</v>
      </c>
      <c r="H120" s="25">
        <f t="shared" si="6"/>
        <v>0.11400000000000009</v>
      </c>
      <c r="I120" s="16">
        <f t="shared" si="7"/>
        <v>3.4455986452759571</v>
      </c>
      <c r="N120" s="25">
        <f t="shared" si="8"/>
        <v>0.11400000000000009</v>
      </c>
      <c r="O120">
        <f t="shared" si="9"/>
        <v>0.97776710164194158</v>
      </c>
    </row>
    <row r="121" spans="1:15">
      <c r="A121" s="25">
        <v>0.11500000000000009</v>
      </c>
      <c r="B121" s="16">
        <v>2.1422159335569093</v>
      </c>
      <c r="D121" s="25">
        <v>0.11500000000000009</v>
      </c>
      <c r="E121" s="16">
        <v>-19.666869231420474</v>
      </c>
      <c r="F121" s="16">
        <f t="shared" si="5"/>
        <v>3.4022602753505113</v>
      </c>
      <c r="H121" s="25">
        <f t="shared" si="6"/>
        <v>0.11500000000000009</v>
      </c>
      <c r="I121" s="16">
        <f t="shared" si="7"/>
        <v>3.4176099635432573</v>
      </c>
      <c r="N121" s="25">
        <f t="shared" si="8"/>
        <v>0.11500000000000009</v>
      </c>
      <c r="O121">
        <f t="shared" si="9"/>
        <v>0.97799588369664836</v>
      </c>
    </row>
    <row r="122" spans="1:15">
      <c r="A122" s="25">
        <v>0.11600000000000009</v>
      </c>
      <c r="B122" s="16">
        <v>2.122544011634047</v>
      </c>
      <c r="D122" s="25">
        <v>0.11600000000000009</v>
      </c>
      <c r="E122" s="16">
        <v>-19.676460129953067</v>
      </c>
      <c r="F122" s="16">
        <f t="shared" si="5"/>
        <v>3.3745753149058468</v>
      </c>
      <c r="H122" s="25">
        <f t="shared" si="6"/>
        <v>0.11600000000000009</v>
      </c>
      <c r="I122" s="16">
        <f t="shared" si="7"/>
        <v>3.3895746794596917</v>
      </c>
      <c r="N122" s="25">
        <f t="shared" si="8"/>
        <v>0.11600000000000009</v>
      </c>
      <c r="O122">
        <f t="shared" si="9"/>
        <v>0.97822124178372094</v>
      </c>
    </row>
    <row r="123" spans="1:15">
      <c r="A123" s="25">
        <v>0.11700000000000009</v>
      </c>
      <c r="B123" s="16">
        <v>2.1028640396462328</v>
      </c>
      <c r="D123" s="25">
        <v>0.11700000000000009</v>
      </c>
      <c r="E123" s="16">
        <v>-19.682972007069974</v>
      </c>
      <c r="F123" s="16">
        <f t="shared" si="5"/>
        <v>3.3468400530604576</v>
      </c>
      <c r="H123" s="25">
        <f t="shared" si="6"/>
        <v>0.11700000000000009</v>
      </c>
      <c r="I123" s="16">
        <f t="shared" si="7"/>
        <v>3.3614966538069062</v>
      </c>
      <c r="N123" s="25">
        <f t="shared" si="8"/>
        <v>0.11700000000000009</v>
      </c>
      <c r="O123">
        <f t="shared" si="9"/>
        <v>0.97844323806875266</v>
      </c>
    </row>
    <row r="124" spans="1:15">
      <c r="A124" s="25">
        <v>0.11800000000000009</v>
      </c>
      <c r="B124" s="16">
        <v>2.0831790885465904</v>
      </c>
      <c r="D124" s="25">
        <v>0.11800000000000009</v>
      </c>
      <c r="E124" s="16">
        <v>-19.686421130190599</v>
      </c>
      <c r="F124" s="16">
        <f t="shared" si="5"/>
        <v>3.3190585112908559</v>
      </c>
      <c r="H124" s="25">
        <f t="shared" si="6"/>
        <v>0.11800000000000009</v>
      </c>
      <c r="I124" s="16">
        <f t="shared" si="7"/>
        <v>3.3333797473612221</v>
      </c>
      <c r="N124" s="25">
        <f t="shared" si="8"/>
        <v>0.11800000000000009</v>
      </c>
      <c r="O124">
        <f t="shared" si="9"/>
        <v>0.97866193358805198</v>
      </c>
    </row>
    <row r="125" spans="1:15">
      <c r="A125" s="25">
        <v>0.11900000000000009</v>
      </c>
      <c r="B125" s="16">
        <v>2.0634922126294772</v>
      </c>
      <c r="D125" s="25">
        <v>0.11900000000000009</v>
      </c>
      <c r="E125" s="16">
        <v>-19.68682454825008</v>
      </c>
      <c r="F125" s="16">
        <f t="shared" si="5"/>
        <v>3.291234706551331</v>
      </c>
      <c r="H125" s="25">
        <f t="shared" si="6"/>
        <v>0.11900000000000009</v>
      </c>
      <c r="I125" s="16">
        <f t="shared" si="7"/>
        <v>3.3052278198404021</v>
      </c>
      <c r="N125" s="25">
        <f t="shared" si="8"/>
        <v>0.11900000000000009</v>
      </c>
      <c r="O125">
        <f t="shared" si="9"/>
        <v>0.97887738826474213</v>
      </c>
    </row>
    <row r="126" spans="1:15">
      <c r="A126" s="25">
        <v>0.12000000000000009</v>
      </c>
      <c r="B126" s="16">
        <v>2.0438064487525072</v>
      </c>
      <c r="D126" s="25">
        <v>0.12000000000000009</v>
      </c>
      <c r="E126" s="16">
        <v>-19.684200084631154</v>
      </c>
      <c r="F126" s="16">
        <f t="shared" si="5"/>
        <v>3.2633726502905733</v>
      </c>
      <c r="H126" s="25">
        <f t="shared" si="6"/>
        <v>0.12000000000000009</v>
      </c>
      <c r="I126" s="16">
        <f t="shared" si="7"/>
        <v>3.2770447288495621</v>
      </c>
      <c r="N126" s="25">
        <f t="shared" si="8"/>
        <v>0.12000000000000009</v>
      </c>
      <c r="O126">
        <f t="shared" si="9"/>
        <v>0.97908966092482541</v>
      </c>
    </row>
    <row r="127" spans="1:15">
      <c r="A127" s="25">
        <v>0.12100000000000009</v>
      </c>
      <c r="B127" s="16">
        <v>2.0241248155657292</v>
      </c>
      <c r="D127" s="25">
        <v>0.12100000000000009</v>
      </c>
      <c r="E127" s="16">
        <v>-19.678566329789668</v>
      </c>
      <c r="F127" s="16">
        <f t="shared" si="5"/>
        <v>3.2354763474666943</v>
      </c>
      <c r="H127" s="25">
        <f t="shared" si="6"/>
        <v>0.12100000000000009</v>
      </c>
      <c r="I127" s="16">
        <f t="shared" si="7"/>
        <v>3.2488343288264572</v>
      </c>
      <c r="N127" s="25">
        <f t="shared" si="8"/>
        <v>0.12100000000000009</v>
      </c>
      <c r="O127">
        <f t="shared" si="9"/>
        <v>0.97929880931320978</v>
      </c>
    </row>
    <row r="128" spans="1:15">
      <c r="A128" s="25">
        <v>0.12200000000000009</v>
      </c>
      <c r="B128" s="16">
        <v>2.004450312748399</v>
      </c>
      <c r="D128" s="25">
        <v>0.12200000000000009</v>
      </c>
      <c r="E128" s="16">
        <v>-19.669942633576888</v>
      </c>
      <c r="F128" s="16">
        <f t="shared" si="5"/>
        <v>3.2075497955612429</v>
      </c>
      <c r="H128" s="25">
        <f t="shared" si="6"/>
        <v>0.12200000000000009</v>
      </c>
      <c r="I128" s="16">
        <f t="shared" si="7"/>
        <v>3.2206004699867612</v>
      </c>
      <c r="N128" s="25">
        <f t="shared" si="8"/>
        <v>0.12200000000000009</v>
      </c>
      <c r="O128">
        <f t="shared" si="9"/>
        <v>0.97950489010965203</v>
      </c>
    </row>
    <row r="129" spans="1:15">
      <c r="A129" s="25">
        <v>0.1230000000000001</v>
      </c>
      <c r="B129" s="16">
        <v>1.9847859202535352</v>
      </c>
      <c r="D129" s="25">
        <v>0.1230000000000001</v>
      </c>
      <c r="E129" s="16">
        <v>-19.658349097259567</v>
      </c>
      <c r="F129" s="16">
        <f t="shared" si="5"/>
        <v>3.1795969835924351</v>
      </c>
      <c r="H129" s="25">
        <f t="shared" si="6"/>
        <v>0.1230000000000001</v>
      </c>
      <c r="I129" s="16">
        <f t="shared" si="7"/>
        <v>3.1923469972695742</v>
      </c>
      <c r="N129" s="25">
        <f t="shared" si="8"/>
        <v>0.1230000000000001</v>
      </c>
      <c r="O129">
        <f t="shared" si="9"/>
        <v>0.97970795894463725</v>
      </c>
    </row>
    <row r="130" spans="1:15">
      <c r="A130" s="25">
        <v>0.1240000000000001</v>
      </c>
      <c r="B130" s="16">
        <v>1.9651345975606096</v>
      </c>
      <c r="D130" s="25">
        <v>0.1240000000000001</v>
      </c>
      <c r="E130" s="16">
        <v>-19.643806565240858</v>
      </c>
      <c r="F130" s="16">
        <f t="shared" si="5"/>
        <v>3.1516218911281313</v>
      </c>
      <c r="H130" s="25">
        <f t="shared" si="6"/>
        <v>0.1240000000000001</v>
      </c>
      <c r="I130" s="16">
        <f t="shared" si="7"/>
        <v>3.1640777492836691</v>
      </c>
      <c r="N130" s="25">
        <f t="shared" si="8"/>
        <v>0.1240000000000001</v>
      </c>
      <c r="O130">
        <f t="shared" si="9"/>
        <v>0.97990807041520467</v>
      </c>
    </row>
    <row r="131" spans="1:15">
      <c r="A131" s="25">
        <v>0.12500000000000008</v>
      </c>
      <c r="B131" s="16">
        <v>1.9454992829366942</v>
      </c>
      <c r="D131" s="25">
        <v>0.12500000000000008</v>
      </c>
      <c r="E131" s="16">
        <v>-19.626336616484391</v>
      </c>
      <c r="F131" s="16">
        <f t="shared" si="5"/>
        <v>3.1236284872989528</v>
      </c>
      <c r="H131" s="25">
        <f t="shared" si="6"/>
        <v>0.12500000000000008</v>
      </c>
      <c r="I131" s="16">
        <f t="shared" si="7"/>
        <v>3.1357965572549107</v>
      </c>
      <c r="N131" s="25">
        <f t="shared" si="8"/>
        <v>0.12500000000000008</v>
      </c>
      <c r="O131">
        <f t="shared" si="9"/>
        <v>0.98010527810067793</v>
      </c>
    </row>
    <row r="132" spans="1:15">
      <c r="A132" s="25">
        <v>0.12600000000000008</v>
      </c>
      <c r="B132" s="16">
        <v>1.9258828927062994</v>
      </c>
      <c r="D132" s="25">
        <v>0.12600000000000008</v>
      </c>
      <c r="E132" s="16">
        <v>-19.605961555644001</v>
      </c>
      <c r="F132" s="16">
        <f t="shared" si="5"/>
        <v>3.0956207298119116</v>
      </c>
      <c r="H132" s="25">
        <f t="shared" si="6"/>
        <v>0.12600000000000008</v>
      </c>
      <c r="I132" s="16">
        <f t="shared" si="7"/>
        <v>3.1075072439752018</v>
      </c>
      <c r="N132" s="25">
        <f t="shared" si="8"/>
        <v>0.12600000000000008</v>
      </c>
      <c r="O132">
        <f t="shared" si="9"/>
        <v>0.9802996345783227</v>
      </c>
    </row>
    <row r="133" spans="1:15">
      <c r="A133" s="25">
        <v>0.12700000000000009</v>
      </c>
      <c r="B133" s="16">
        <v>1.9062883205302312</v>
      </c>
      <c r="D133" s="25">
        <v>0.12700000000000009</v>
      </c>
      <c r="E133" s="16">
        <v>-19.582704403902124</v>
      </c>
      <c r="F133" s="16">
        <f t="shared" si="5"/>
        <v>3.0676025639650084</v>
      </c>
      <c r="H133" s="25">
        <f t="shared" si="6"/>
        <v>0.12700000000000009</v>
      </c>
      <c r="I133" s="16">
        <f t="shared" si="7"/>
        <v>3.0792136227534175</v>
      </c>
      <c r="N133" s="25">
        <f t="shared" si="8"/>
        <v>0.12700000000000009</v>
      </c>
      <c r="O133">
        <f t="shared" si="9"/>
        <v>0.98049119143893848</v>
      </c>
    </row>
    <row r="134" spans="1:15">
      <c r="A134" s="25">
        <v>0.12800000000000009</v>
      </c>
      <c r="B134" s="16">
        <v>1.8867184366937899</v>
      </c>
      <c r="D134" s="25">
        <v>0.12800000000000009</v>
      </c>
      <c r="E134" s="16">
        <v>-19.556588889520178</v>
      </c>
      <c r="F134" s="16">
        <f t="shared" ref="F134:F197" si="10">-E134/(16*pi*D134)</f>
        <v>3.0395779216632568</v>
      </c>
      <c r="H134" s="25">
        <f t="shared" ref="H134:H197" si="11">A134</f>
        <v>0.12800000000000009</v>
      </c>
      <c r="I134" s="16">
        <f t="shared" ref="I134:I197" si="12">B134*(EXP(4*H134)-1)/(4*H134)*(1+(4*pi-9)/(4*pi*EXP(4*H134)-6))</f>
        <v>3.0509194963688206</v>
      </c>
      <c r="N134" s="25">
        <f t="shared" ref="N134:N197" si="13">H134</f>
        <v>0.12800000000000009</v>
      </c>
      <c r="O134">
        <f t="shared" ref="O134:O197" si="14">(F134/B134*(4*N134)/(EXP(4*N134)-1)-1)*(4*pi*EXP(4*N134)-6)/(4*pi-9)</f>
        <v>0.9806799993023062</v>
      </c>
    </row>
    <row r="135" spans="1:15">
      <c r="A135" s="25">
        <v>0.12900000000000009</v>
      </c>
      <c r="B135" s="16">
        <v>1.8671760874045087</v>
      </c>
      <c r="D135" s="25">
        <v>0.12900000000000009</v>
      </c>
      <c r="E135" s="16">
        <v>-19.527639438103567</v>
      </c>
      <c r="F135" s="16">
        <f t="shared" si="10"/>
        <v>3.0115507204364556</v>
      </c>
      <c r="H135" s="25">
        <f t="shared" si="11"/>
        <v>0.12900000000000009</v>
      </c>
      <c r="I135" s="16">
        <f t="shared" si="12"/>
        <v>3.0226286560272535</v>
      </c>
      <c r="N135" s="25">
        <f t="shared" si="13"/>
        <v>0.12900000000000009</v>
      </c>
      <c r="O135">
        <f t="shared" si="14"/>
        <v>0.98086610783256423</v>
      </c>
    </row>
    <row r="136" spans="1:15">
      <c r="A136" s="25">
        <v>0.13000000000000009</v>
      </c>
      <c r="B136" s="16">
        <v>1.847664094099805</v>
      </c>
      <c r="D136" s="25">
        <v>0.13000000000000009</v>
      </c>
      <c r="E136" s="16">
        <v>-19.495881162585601</v>
      </c>
      <c r="F136" s="16">
        <f t="shared" si="10"/>
        <v>2.9835248624592916</v>
      </c>
      <c r="H136" s="25">
        <f t="shared" si="11"/>
        <v>0.13000000000000009</v>
      </c>
      <c r="I136" s="16">
        <f t="shared" si="12"/>
        <v>2.9943448803206594</v>
      </c>
      <c r="N136" s="25">
        <f t="shared" si="13"/>
        <v>0.13000000000000009</v>
      </c>
      <c r="O136">
        <f t="shared" si="14"/>
        <v>0.98104956575351987</v>
      </c>
    </row>
    <row r="137" spans="1:15">
      <c r="A137" s="25">
        <v>0.13100000000000009</v>
      </c>
      <c r="B137" s="16">
        <v>1.8281852527647851</v>
      </c>
      <c r="D137" s="25">
        <v>0.13100000000000009</v>
      </c>
      <c r="E137" s="16">
        <v>-19.461339852933349</v>
      </c>
      <c r="F137" s="16">
        <f t="shared" si="10"/>
        <v>2.955504233574084</v>
      </c>
      <c r="H137" s="25">
        <f t="shared" si="11"/>
        <v>0.13100000000000009</v>
      </c>
      <c r="I137" s="16">
        <f t="shared" si="12"/>
        <v>2.9660719341903334</v>
      </c>
      <c r="N137" s="25">
        <f t="shared" si="13"/>
        <v>0.13100000000000009</v>
      </c>
      <c r="O137">
        <f t="shared" si="14"/>
        <v>0.98123042086378964</v>
      </c>
    </row>
    <row r="138" spans="1:15">
      <c r="A138" s="25">
        <v>0.13200000000000009</v>
      </c>
      <c r="B138" s="16">
        <v>1.8087423332604566</v>
      </c>
      <c r="D138" s="25">
        <v>0.13200000000000009</v>
      </c>
      <c r="E138" s="16">
        <v>-19.424041965579413</v>
      </c>
      <c r="F138" s="16">
        <f t="shared" si="10"/>
        <v>2.9274927023166439</v>
      </c>
      <c r="H138" s="25">
        <f t="shared" si="11"/>
        <v>0.13200000000000009</v>
      </c>
      <c r="I138" s="16">
        <f t="shared" si="12"/>
        <v>2.93781356789429</v>
      </c>
      <c r="N138" s="25">
        <f t="shared" si="13"/>
        <v>0.13200000000000009</v>
      </c>
      <c r="O138">
        <f t="shared" si="14"/>
        <v>0.98140872005187407</v>
      </c>
    </row>
    <row r="139" spans="1:15">
      <c r="A139" s="25">
        <v>0.13300000000000009</v>
      </c>
      <c r="B139" s="16">
        <v>1.7893380786626685</v>
      </c>
      <c r="D139" s="25">
        <v>0.13300000000000009</v>
      </c>
      <c r="E139" s="16">
        <v>-19.384014612583805</v>
      </c>
      <c r="F139" s="16">
        <f t="shared" si="10"/>
        <v>2.8994941189457153</v>
      </c>
      <c r="H139" s="25">
        <f t="shared" si="11"/>
        <v>0.13300000000000009</v>
      </c>
      <c r="I139" s="16">
        <f t="shared" si="12"/>
        <v>2.9095735159792517</v>
      </c>
      <c r="N139" s="25">
        <f t="shared" si="13"/>
        <v>0.13300000000000009</v>
      </c>
      <c r="O139">
        <f t="shared" si="14"/>
        <v>0.98158450931109731</v>
      </c>
    </row>
    <row r="140" spans="1:15">
      <c r="A140" s="25">
        <v>0.13400000000000009</v>
      </c>
      <c r="B140" s="16">
        <v>1.7699752046120103</v>
      </c>
      <c r="D140" s="25">
        <v>0.13400000000000009</v>
      </c>
      <c r="E140" s="16">
        <v>-19.341285550530078</v>
      </c>
      <c r="F140" s="16">
        <f t="shared" si="10"/>
        <v>2.8715123144764085</v>
      </c>
      <c r="H140" s="25">
        <f t="shared" si="11"/>
        <v>0.13400000000000009</v>
      </c>
      <c r="I140" s="16">
        <f t="shared" si="12"/>
        <v>2.881355496257676</v>
      </c>
      <c r="N140" s="25">
        <f t="shared" si="13"/>
        <v>0.13400000000000009</v>
      </c>
      <c r="O140">
        <f t="shared" si="14"/>
        <v>0.98175783375443038</v>
      </c>
    </row>
    <row r="141" spans="1:15">
      <c r="A141" s="25">
        <v>0.13500000000000009</v>
      </c>
      <c r="B141" s="16">
        <v>1.7506563986749535</v>
      </c>
      <c r="D141" s="25">
        <v>0.13500000000000009</v>
      </c>
      <c r="E141" s="16">
        <v>-19.295883169160028</v>
      </c>
      <c r="F141" s="16">
        <f t="shared" si="10"/>
        <v>2.8435510997180775</v>
      </c>
      <c r="H141" s="25">
        <f t="shared" si="11"/>
        <v>0.13500000000000009</v>
      </c>
      <c r="I141" s="16">
        <f t="shared" si="12"/>
        <v>2.8531632087902321</v>
      </c>
      <c r="N141" s="25">
        <f t="shared" si="13"/>
        <v>0.13500000000000009</v>
      </c>
      <c r="O141">
        <f t="shared" si="14"/>
        <v>0.98192873762920385</v>
      </c>
    </row>
    <row r="142" spans="1:15">
      <c r="A142" s="25">
        <v>0.13600000000000009</v>
      </c>
      <c r="B142" s="16">
        <v>1.7313843197164775</v>
      </c>
      <c r="D142" s="25">
        <v>0.13600000000000009</v>
      </c>
      <c r="E142" s="16">
        <v>-19.247836479751612</v>
      </c>
      <c r="F142" s="16">
        <f t="shared" si="10"/>
        <v>2.8156142643170705</v>
      </c>
      <c r="H142" s="25">
        <f t="shared" si="11"/>
        <v>0.13600000000000009</v>
      </c>
      <c r="I142" s="16">
        <f t="shared" si="12"/>
        <v>2.8250003348741988</v>
      </c>
      <c r="N142" s="25">
        <f t="shared" si="13"/>
        <v>0.13600000000000009</v>
      </c>
      <c r="O142">
        <f t="shared" si="14"/>
        <v>0.98209726433166944</v>
      </c>
    </row>
    <row r="143" spans="1:15">
      <c r="A143" s="25">
        <v>0.13700000000000009</v>
      </c>
      <c r="B143" s="16">
        <v>1.7121615972844566</v>
      </c>
      <c r="D143" s="25">
        <v>0.13700000000000009</v>
      </c>
      <c r="E143" s="16">
        <v>-19.19717510324493</v>
      </c>
      <c r="F143" s="16">
        <f t="shared" si="10"/>
        <v>2.7877055758048308</v>
      </c>
      <c r="H143" s="25">
        <f t="shared" si="11"/>
        <v>0.13700000000000009</v>
      </c>
      <c r="I143" s="16">
        <f t="shared" si="12"/>
        <v>2.79687053603821</v>
      </c>
      <c r="N143" s="25">
        <f t="shared" si="13"/>
        <v>0.13700000000000009</v>
      </c>
      <c r="O143">
        <f t="shared" si="14"/>
        <v>0.98226345642146318</v>
      </c>
    </row>
    <row r="144" spans="1:15">
      <c r="A144" s="25">
        <v>0.13800000000000009</v>
      </c>
      <c r="B144" s="16">
        <v>1.6929908310060295</v>
      </c>
      <c r="D144" s="25">
        <v>0.13800000000000009</v>
      </c>
      <c r="E144" s="16">
        <v>-19.143929258121027</v>
      </c>
      <c r="F144" s="16">
        <f t="shared" si="10"/>
        <v>2.7598287786517393</v>
      </c>
      <c r="H144" s="25">
        <f t="shared" si="11"/>
        <v>0.13800000000000009</v>
      </c>
      <c r="I144" s="16">
        <f t="shared" si="12"/>
        <v>2.7687774530437821</v>
      </c>
      <c r="N144" s="25">
        <f t="shared" si="13"/>
        <v>0.13800000000000009</v>
      </c>
      <c r="O144">
        <f t="shared" si="14"/>
        <v>0.98242735563590788</v>
      </c>
    </row>
    <row r="145" spans="1:15">
      <c r="A145" s="25">
        <v>0.1390000000000001</v>
      </c>
      <c r="B145" s="16">
        <v>1.6738745899962295</v>
      </c>
      <c r="D145" s="25">
        <v>0.1390000000000001</v>
      </c>
      <c r="E145" s="16">
        <v>-19.088129748038924</v>
      </c>
      <c r="F145" s="16">
        <f t="shared" si="10"/>
        <v>2.7319875933272009</v>
      </c>
      <c r="H145" s="25">
        <f t="shared" si="11"/>
        <v>0.1390000000000001</v>
      </c>
      <c r="I145" s="16">
        <f t="shared" si="12"/>
        <v>2.7407247048940753</v>
      </c>
      <c r="N145" s="25">
        <f t="shared" si="13"/>
        <v>0.1390000000000001</v>
      </c>
      <c r="O145">
        <f t="shared" si="14"/>
        <v>0.9825890029041896</v>
      </c>
    </row>
    <row r="146" spans="1:15">
      <c r="A146" s="25">
        <v>0.1400000000000001</v>
      </c>
      <c r="B146" s="16">
        <v>1.6548154122790788</v>
      </c>
      <c r="D146" s="25">
        <v>0.1400000000000001</v>
      </c>
      <c r="E146" s="16">
        <v>-19.029807949235899</v>
      </c>
      <c r="F146" s="16">
        <f t="shared" si="10"/>
        <v>2.7041857153663704</v>
      </c>
      <c r="H146" s="25">
        <f t="shared" si="11"/>
        <v>0.1400000000000001</v>
      </c>
      <c r="I146" s="16">
        <f t="shared" si="12"/>
        <v>2.7127158878503002</v>
      </c>
      <c r="N146" s="25">
        <f t="shared" si="13"/>
        <v>0.1400000000000001</v>
      </c>
      <c r="O146">
        <f t="shared" si="14"/>
        <v>0.98274843836140247</v>
      </c>
    </row>
    <row r="147" spans="1:15">
      <c r="A147" s="25">
        <v>0.1410000000000001</v>
      </c>
      <c r="B147" s="16">
        <v>1.6358158042214099</v>
      </c>
      <c r="D147" s="25">
        <v>0.1410000000000001</v>
      </c>
      <c r="E147" s="16">
        <v>-18.968995797696689</v>
      </c>
      <c r="F147" s="16">
        <f t="shared" si="10"/>
        <v>2.6764268144439862</v>
      </c>
      <c r="H147" s="25">
        <f t="shared" si="11"/>
        <v>0.1410000000000001</v>
      </c>
      <c r="I147" s="16">
        <f t="shared" si="12"/>
        <v>2.6847545744562318</v>
      </c>
      <c r="N147" s="25">
        <f t="shared" si="13"/>
        <v>0.1410000000000001</v>
      </c>
      <c r="O147">
        <f t="shared" si="14"/>
        <v>0.98290570136244337</v>
      </c>
    </row>
    <row r="148" spans="1:15">
      <c r="A148" s="25">
        <v>0.1420000000000001</v>
      </c>
      <c r="B148" s="16">
        <v>1.6168782399796329</v>
      </c>
      <c r="D148" s="25">
        <v>0.1420000000000001</v>
      </c>
      <c r="E148" s="16">
        <v>-18.905725776097277</v>
      </c>
      <c r="F148" s="16">
        <f t="shared" si="10"/>
        <v>2.6487145334557565</v>
      </c>
      <c r="H148" s="25">
        <f t="shared" si="11"/>
        <v>0.1420000000000001</v>
      </c>
      <c r="I148" s="16">
        <f t="shared" si="12"/>
        <v>2.6568443125712671</v>
      </c>
      <c r="N148" s="25">
        <f t="shared" si="13"/>
        <v>0.1420000000000001</v>
      </c>
      <c r="O148">
        <f t="shared" si="14"/>
        <v>0.98306083049576387</v>
      </c>
    </row>
    <row r="149" spans="1:15">
      <c r="A149" s="25">
        <v>0.1430000000000001</v>
      </c>
      <c r="B149" s="16">
        <v>1.598005160959648</v>
      </c>
      <c r="D149" s="25">
        <v>0.1430000000000001</v>
      </c>
      <c r="E149" s="16">
        <v>-18.840030900528738</v>
      </c>
      <c r="F149" s="16">
        <f t="shared" si="10"/>
        <v>2.6210524876076913</v>
      </c>
      <c r="H149" s="25">
        <f t="shared" si="11"/>
        <v>0.1430000000000001</v>
      </c>
      <c r="I149" s="16">
        <f t="shared" si="12"/>
        <v>2.6289886244123992</v>
      </c>
      <c r="N149" s="25">
        <f t="shared" si="13"/>
        <v>0.1430000000000001</v>
      </c>
      <c r="O149">
        <f t="shared" si="14"/>
        <v>0.98321386359696417</v>
      </c>
    </row>
    <row r="150" spans="1:15">
      <c r="A150" s="25">
        <v>0.1440000000000001</v>
      </c>
      <c r="B150" s="16">
        <v>1.5791989752901847</v>
      </c>
      <c r="D150" s="25">
        <v>0.1440000000000001</v>
      </c>
      <c r="E150" s="16">
        <v>-18.771944707007961</v>
      </c>
      <c r="F150" s="16">
        <f t="shared" si="10"/>
        <v>2.5934442635139372</v>
      </c>
      <c r="H150" s="25">
        <f t="shared" si="11"/>
        <v>0.1440000000000001</v>
      </c>
      <c r="I150" s="16">
        <f t="shared" si="12"/>
        <v>2.6011910056056631</v>
      </c>
      <c r="N150" s="25">
        <f t="shared" si="13"/>
        <v>0.1440000000000001</v>
      </c>
      <c r="O150">
        <f t="shared" si="14"/>
        <v>0.98336483776226691</v>
      </c>
    </row>
    <row r="151" spans="1:15">
      <c r="A151" s="25">
        <v>0.1450000000000001</v>
      </c>
      <c r="B151" s="16">
        <v>1.5604620573096746</v>
      </c>
      <c r="D151" s="25">
        <v>0.1450000000000001</v>
      </c>
      <c r="E151" s="16">
        <v>-18.701501237780136</v>
      </c>
      <c r="F151" s="16">
        <f t="shared" si="10"/>
        <v>2.565893418303367</v>
      </c>
      <c r="H151" s="25">
        <f t="shared" si="11"/>
        <v>0.1450000000000001</v>
      </c>
      <c r="I151" s="16">
        <f t="shared" si="12"/>
        <v>2.5734549242473079</v>
      </c>
      <c r="N151" s="25">
        <f t="shared" si="13"/>
        <v>0.1450000000000001</v>
      </c>
      <c r="O151">
        <f t="shared" si="14"/>
        <v>0.9835137893618161</v>
      </c>
    </row>
    <row r="152" spans="1:15">
      <c r="A152" s="25">
        <v>0.1460000000000001</v>
      </c>
      <c r="B152" s="16">
        <v>1.5417967470669816</v>
      </c>
      <c r="D152" s="25">
        <v>0.1460000000000001</v>
      </c>
      <c r="E152" s="16">
        <v>-18.628735027420657</v>
      </c>
      <c r="F152" s="16">
        <f t="shared" si="10"/>
        <v>2.5384034787355563</v>
      </c>
      <c r="H152" s="25">
        <f t="shared" si="11"/>
        <v>0.1460000000000001</v>
      </c>
      <c r="I152" s="16">
        <f t="shared" si="12"/>
        <v>2.5457838199752998</v>
      </c>
      <c r="N152" s="25">
        <f t="shared" si="13"/>
        <v>0.1460000000000001</v>
      </c>
      <c r="O152">
        <f t="shared" si="14"/>
        <v>0.98366075405281506</v>
      </c>
    </row>
    <row r="153" spans="1:15">
      <c r="A153" s="25">
        <v>0.1470000000000001</v>
      </c>
      <c r="B153" s="16">
        <v>1.5232053498360942</v>
      </c>
      <c r="D153" s="25">
        <v>0.1470000000000001</v>
      </c>
      <c r="E153" s="16">
        <v>-18.553681088741985</v>
      </c>
      <c r="F153" s="16">
        <f t="shared" si="10"/>
        <v>2.5109779403264487</v>
      </c>
      <c r="H153" s="25">
        <f t="shared" si="11"/>
        <v>0.1470000000000001</v>
      </c>
      <c r="I153" s="16">
        <f t="shared" si="12"/>
        <v>2.5181811030514516</v>
      </c>
      <c r="N153" s="25">
        <f t="shared" si="13"/>
        <v>0.1470000000000001</v>
      </c>
      <c r="O153">
        <f t="shared" si="14"/>
        <v>0.98380576679254594</v>
      </c>
    </row>
    <row r="154" spans="1:15">
      <c r="A154" s="25">
        <v>0.1480000000000001</v>
      </c>
      <c r="B154" s="16">
        <v>1.5046901356450084</v>
      </c>
      <c r="D154" s="25">
        <v>0.1480000000000001</v>
      </c>
      <c r="E154" s="16">
        <v>-18.476374898512361</v>
      </c>
      <c r="F154" s="16">
        <f t="shared" si="10"/>
        <v>2.4836202664841691</v>
      </c>
      <c r="H154" s="25">
        <f t="shared" si="11"/>
        <v>0.1480000000000001</v>
      </c>
      <c r="I154" s="16">
        <f t="shared" si="12"/>
        <v>2.4906501534546339</v>
      </c>
      <c r="N154" s="25">
        <f t="shared" si="13"/>
        <v>0.1480000000000001</v>
      </c>
      <c r="O154">
        <f t="shared" si="14"/>
        <v>0.98394886185119668</v>
      </c>
    </row>
    <row r="155" spans="1:15">
      <c r="A155" s="25">
        <v>0.1490000000000001</v>
      </c>
      <c r="B155" s="16">
        <v>1.486253338818996</v>
      </c>
      <c r="D155" s="25">
        <v>0.1490000000000001</v>
      </c>
      <c r="E155" s="16">
        <v>-18.396852382993277</v>
      </c>
      <c r="F155" s="16">
        <f t="shared" si="10"/>
        <v>2.4563338876554464</v>
      </c>
      <c r="H155" s="25">
        <f t="shared" si="11"/>
        <v>0.1490000000000001</v>
      </c>
      <c r="I155" s="16">
        <f t="shared" si="12"/>
        <v>2.4631943199855217</v>
      </c>
      <c r="N155" s="25">
        <f t="shared" si="13"/>
        <v>0.1490000000000001</v>
      </c>
      <c r="O155">
        <f t="shared" si="14"/>
        <v>0.98409007282453687</v>
      </c>
    </row>
    <row r="156" spans="1:15">
      <c r="A156" s="25">
        <v>0.15000000000000011</v>
      </c>
      <c r="B156" s="16">
        <v>1.4678971575384134</v>
      </c>
      <c r="D156" s="25">
        <v>0.15000000000000011</v>
      </c>
      <c r="E156" s="16">
        <v>-18.315149903302473</v>
      </c>
      <c r="F156" s="16">
        <f t="shared" si="10"/>
        <v>2.4291222004830297</v>
      </c>
      <c r="H156" s="25">
        <f t="shared" si="11"/>
        <v>0.15000000000000011</v>
      </c>
      <c r="I156" s="16">
        <f t="shared" si="12"/>
        <v>2.4358169193832233</v>
      </c>
      <c r="N156" s="25">
        <f t="shared" si="13"/>
        <v>0.15000000000000011</v>
      </c>
      <c r="O156">
        <f t="shared" si="14"/>
        <v>0.98422943264645579</v>
      </c>
    </row>
    <row r="157" spans="1:15">
      <c r="A157" s="25">
        <v>0.15100000000000011</v>
      </c>
      <c r="B157" s="16">
        <v>1.4496237534112266</v>
      </c>
      <c r="D157" s="25">
        <v>0.15100000000000011</v>
      </c>
      <c r="E157" s="16">
        <v>-18.231304240609489</v>
      </c>
      <c r="F157" s="16">
        <f t="shared" si="10"/>
        <v>2.4019885669745293</v>
      </c>
      <c r="H157" s="25">
        <f t="shared" si="11"/>
        <v>0.15100000000000011</v>
      </c>
      <c r="I157" s="16">
        <f t="shared" si="12"/>
        <v>2.4085212354542449</v>
      </c>
      <c r="N157" s="25">
        <f t="shared" si="13"/>
        <v>0.15100000000000011</v>
      </c>
      <c r="O157">
        <f t="shared" si="14"/>
        <v>0.9843669736013293</v>
      </c>
    </row>
    <row r="158" spans="1:15">
      <c r="A158" s="25">
        <v>0.15200000000000011</v>
      </c>
      <c r="B158" s="16">
        <v>1.4314352510604438</v>
      </c>
      <c r="D158" s="25">
        <v>0.15200000000000011</v>
      </c>
      <c r="E158" s="16">
        <v>-18.145352581171103</v>
      </c>
      <c r="F158" s="16">
        <f t="shared" si="10"/>
        <v>2.3749363136831096</v>
      </c>
      <c r="H158" s="25">
        <f t="shared" si="11"/>
        <v>0.15200000000000011</v>
      </c>
      <c r="I158" s="16">
        <f t="shared" si="12"/>
        <v>2.3813105182141903</v>
      </c>
      <c r="N158" s="25">
        <f t="shared" si="13"/>
        <v>0.15200000000000011</v>
      </c>
      <c r="O158">
        <f t="shared" si="14"/>
        <v>0.98450272733619693</v>
      </c>
    </row>
    <row r="159" spans="1:15">
      <c r="A159" s="25">
        <v>0.15300000000000011</v>
      </c>
      <c r="B159" s="16">
        <v>1.4133337377265551</v>
      </c>
      <c r="D159" s="25">
        <v>0.15300000000000011</v>
      </c>
      <c r="E159" s="16">
        <v>-18.057332501213754</v>
      </c>
      <c r="F159" s="16">
        <f t="shared" si="10"/>
        <v>2.3479687309004125</v>
      </c>
      <c r="H159" s="25">
        <f t="shared" si="11"/>
        <v>0.15300000000000011</v>
      </c>
      <c r="I159" s="16">
        <f t="shared" si="12"/>
        <v>2.3541879830425501</v>
      </c>
      <c r="N159" s="25">
        <f t="shared" si="13"/>
        <v>0.15300000000000011</v>
      </c>
      <c r="O159">
        <f t="shared" si="14"/>
        <v>0.98463672487282838</v>
      </c>
    </row>
    <row r="160" spans="1:15">
      <c r="A160" s="25">
        <v>0.15400000000000011</v>
      </c>
      <c r="B160" s="16">
        <v>1.395321262885203</v>
      </c>
      <c r="D160" s="25">
        <v>0.15400000000000011</v>
      </c>
      <c r="E160" s="16">
        <v>-17.967281951670749</v>
      </c>
      <c r="F160" s="16">
        <f t="shared" si="10"/>
        <v>2.3210890718621706</v>
      </c>
      <c r="H160" s="25">
        <f t="shared" si="11"/>
        <v>0.15400000000000011</v>
      </c>
      <c r="I160" s="16">
        <f t="shared" si="12"/>
        <v>2.3271568098510529</v>
      </c>
      <c r="N160" s="25">
        <f t="shared" si="13"/>
        <v>0.15400000000000011</v>
      </c>
      <c r="O160">
        <f t="shared" si="14"/>
        <v>0.98476899661958039</v>
      </c>
    </row>
    <row r="161" spans="1:15">
      <c r="A161" s="25">
        <v>0.15500000000000011</v>
      </c>
      <c r="B161" s="16">
        <v>1.3773998378801482</v>
      </c>
      <c r="D161" s="25">
        <v>0.15500000000000011</v>
      </c>
      <c r="E161" s="16">
        <v>-17.875239242781383</v>
      </c>
      <c r="F161" s="16">
        <f t="shared" si="10"/>
        <v>2.2943005519668414</v>
      </c>
      <c r="H161" s="25">
        <f t="shared" si="11"/>
        <v>0.15500000000000011</v>
      </c>
      <c r="I161" s="16">
        <f t="shared" si="12"/>
        <v>2.3002201422658755</v>
      </c>
      <c r="N161" s="25">
        <f t="shared" si="13"/>
        <v>0.15500000000000011</v>
      </c>
      <c r="O161">
        <f t="shared" si="14"/>
        <v>0.98489957238312398</v>
      </c>
    </row>
    <row r="162" spans="1:15">
      <c r="A162" s="25">
        <v>0.15600000000000011</v>
      </c>
      <c r="B162" s="16">
        <v>1.3595714355717292</v>
      </c>
      <c r="D162" s="25">
        <v>0.15600000000000011</v>
      </c>
      <c r="E162" s="16">
        <v>-17.781243028560038</v>
      </c>
      <c r="F162" s="16">
        <f t="shared" si="10"/>
        <v>2.2676063480077175</v>
      </c>
      <c r="H162" s="25">
        <f t="shared" si="11"/>
        <v>0.15600000000000011</v>
      </c>
      <c r="I162" s="16">
        <f t="shared" si="12"/>
        <v>2.2733810868241635</v>
      </c>
      <c r="N162" s="25">
        <f t="shared" si="13"/>
        <v>0.15600000000000011</v>
      </c>
      <c r="O162">
        <f t="shared" si="14"/>
        <v>0.98502848137998034</v>
      </c>
    </row>
    <row r="163" spans="1:15">
      <c r="A163" s="25">
        <v>0.15700000000000011</v>
      </c>
      <c r="B163" s="16">
        <v>1.3418379900008985</v>
      </c>
      <c r="D163" s="25">
        <v>0.15700000000000011</v>
      </c>
      <c r="E163" s="16">
        <v>-17.685332291142871</v>
      </c>
      <c r="F163" s="16">
        <f t="shared" si="10"/>
        <v>2.24100959741887</v>
      </c>
      <c r="H163" s="25">
        <f t="shared" si="11"/>
        <v>0.15700000000000011</v>
      </c>
      <c r="I163" s="16">
        <f t="shared" si="12"/>
        <v>2.2466427121852042</v>
      </c>
      <c r="N163" s="25">
        <f t="shared" si="13"/>
        <v>0.15700000000000011</v>
      </c>
      <c r="O163">
        <f t="shared" si="14"/>
        <v>0.98515575224791541</v>
      </c>
    </row>
    <row r="164" spans="1:15">
      <c r="A164" s="25">
        <v>0.15800000000000011</v>
      </c>
      <c r="B164" s="16">
        <v>1.3242013960689749</v>
      </c>
      <c r="D164" s="25">
        <v>0.15800000000000011</v>
      </c>
      <c r="E164" s="16">
        <v>-17.587546325019979</v>
      </c>
      <c r="F164" s="16">
        <f t="shared" si="10"/>
        <v>2.2145133975353053</v>
      </c>
      <c r="H164" s="25">
        <f t="shared" si="11"/>
        <v>0.15800000000000011</v>
      </c>
      <c r="I164" s="16">
        <f t="shared" si="12"/>
        <v>2.2200080483566231</v>
      </c>
      <c r="N164" s="25">
        <f t="shared" si="13"/>
        <v>0.15800000000000011</v>
      </c>
      <c r="O164">
        <f t="shared" si="14"/>
        <v>0.98528141305714434</v>
      </c>
    </row>
    <row r="165" spans="1:15">
      <c r="A165" s="25">
        <v>0.15900000000000011</v>
      </c>
      <c r="B165" s="16">
        <v>1.3066635092332195</v>
      </c>
      <c r="D165" s="25">
        <v>0.15900000000000011</v>
      </c>
      <c r="E165" s="16">
        <v>-17.487924721161288</v>
      </c>
      <c r="F165" s="16">
        <f t="shared" si="10"/>
        <v>2.1881208048677458</v>
      </c>
      <c r="H165" s="25">
        <f t="shared" si="11"/>
        <v>0.15900000000000011</v>
      </c>
      <c r="I165" s="16">
        <f t="shared" si="12"/>
        <v>2.1934800859359878</v>
      </c>
      <c r="N165" s="25">
        <f t="shared" si="13"/>
        <v>0.15900000000000011</v>
      </c>
      <c r="O165">
        <f t="shared" si="14"/>
        <v>0.98540549132141253</v>
      </c>
    </row>
    <row r="166" spans="1:15">
      <c r="A166" s="25">
        <v>0.16000000000000011</v>
      </c>
      <c r="B166" s="16">
        <v>1.2892261452183431</v>
      </c>
      <c r="D166" s="25">
        <v>0.16000000000000011</v>
      </c>
      <c r="E166" s="16">
        <v>-17.386507351044056</v>
      </c>
      <c r="F166" s="16">
        <f t="shared" si="10"/>
        <v>2.161834834392371</v>
      </c>
      <c r="H166" s="25">
        <f t="shared" si="11"/>
        <v>0.16000000000000011</v>
      </c>
      <c r="I166" s="16">
        <f t="shared" si="12"/>
        <v>2.167061775368162</v>
      </c>
      <c r="N166" s="25">
        <f t="shared" si="13"/>
        <v>0.16000000000000011</v>
      </c>
      <c r="O166">
        <f t="shared" si="14"/>
        <v>0.98552801400885337</v>
      </c>
    </row>
    <row r="167" spans="1:15">
      <c r="A167" s="25">
        <v>0.16100000000000012</v>
      </c>
      <c r="B167" s="16">
        <v>1.2718910797440037</v>
      </c>
      <c r="D167" s="25">
        <v>0.16100000000000012</v>
      </c>
      <c r="E167" s="16">
        <v>-17.283334350590014</v>
      </c>
      <c r="F167" s="16">
        <f t="shared" si="10"/>
        <v>2.1356584588558629</v>
      </c>
      <c r="H167" s="25">
        <f t="shared" si="11"/>
        <v>0.16100000000000012</v>
      </c>
      <c r="I167" s="16">
        <f t="shared" si="12"/>
        <v>2.1407560262187242</v>
      </c>
      <c r="N167" s="25">
        <f t="shared" si="13"/>
        <v>0.16100000000000012</v>
      </c>
      <c r="O167">
        <f t="shared" si="14"/>
        <v>0.98564900755273321</v>
      </c>
    </row>
    <row r="168" spans="1:15">
      <c r="A168" s="25">
        <v>0.16200000000000012</v>
      </c>
      <c r="B168" s="16">
        <v>1.2546600482684467</v>
      </c>
      <c r="D168" s="25">
        <v>0.16200000000000012</v>
      </c>
      <c r="E168" s="16">
        <v>-17.178446104021127</v>
      </c>
      <c r="F168" s="16">
        <f t="shared" si="10"/>
        <v>2.1095946080961974</v>
      </c>
      <c r="H168" s="25">
        <f t="shared" si="11"/>
        <v>0.16200000000000012</v>
      </c>
      <c r="I168" s="16">
        <f t="shared" si="12"/>
        <v>2.1145657064638788</v>
      </c>
      <c r="N168" s="25">
        <f t="shared" si="13"/>
        <v>0.16200000000000012</v>
      </c>
      <c r="O168">
        <f t="shared" si="14"/>
        <v>0.98576849786201304</v>
      </c>
    </row>
    <row r="169" spans="1:15">
      <c r="A169" s="25">
        <v>0.16300000000000012</v>
      </c>
      <c r="B169" s="16">
        <v>1.2375347457482953</v>
      </c>
      <c r="D169" s="25">
        <v>0.16300000000000012</v>
      </c>
      <c r="E169" s="16">
        <v>-17.071883227641425</v>
      </c>
      <c r="F169" s="16">
        <f t="shared" si="10"/>
        <v>2.0836461683794107</v>
      </c>
      <c r="H169" s="25">
        <f t="shared" si="11"/>
        <v>0.16300000000000012</v>
      </c>
      <c r="I169" s="16">
        <f t="shared" si="12"/>
        <v>2.0884936417970983</v>
      </c>
      <c r="N169" s="25">
        <f t="shared" si="13"/>
        <v>0.16300000000000012</v>
      </c>
      <c r="O169">
        <f t="shared" si="14"/>
        <v>0.98588651033172203</v>
      </c>
    </row>
    <row r="170" spans="1:15">
      <c r="A170" s="25">
        <v>0.16400000000000012</v>
      </c>
      <c r="B170" s="16">
        <v>1.2205168264146147</v>
      </c>
      <c r="D170" s="25">
        <v>0.16400000000000012</v>
      </c>
      <c r="E170" s="16">
        <v>-16.96368655355419</v>
      </c>
      <c r="F170" s="16">
        <f t="shared" si="10"/>
        <v>2.0578159817527939</v>
      </c>
      <c r="H170" s="25">
        <f t="shared" si="11"/>
        <v>0.16400000000000012</v>
      </c>
      <c r="I170" s="16">
        <f t="shared" si="12"/>
        <v>2.0625426149528949</v>
      </c>
      <c r="N170" s="25">
        <f t="shared" si="13"/>
        <v>0.16400000000000012</v>
      </c>
      <c r="O170">
        <f t="shared" si="14"/>
        <v>0.98600306985320019</v>
      </c>
    </row>
    <row r="171" spans="1:15">
      <c r="A171" s="25">
        <v>0.16500000000000012</v>
      </c>
      <c r="B171" s="16">
        <v>1.2036079035652696</v>
      </c>
      <c r="D171" s="25">
        <v>0.16500000000000012</v>
      </c>
      <c r="E171" s="16">
        <v>-16.853897113322439</v>
      </c>
      <c r="F171" s="16">
        <f t="shared" si="10"/>
        <v>2.0321068454147651</v>
      </c>
      <c r="H171" s="25">
        <f t="shared" si="11"/>
        <v>0.16500000000000012</v>
      </c>
      <c r="I171" s="16">
        <f t="shared" si="12"/>
        <v>2.0367153650479879</v>
      </c>
      <c r="N171" s="25">
        <f t="shared" si="13"/>
        <v>0.16500000000000012</v>
      </c>
      <c r="O171">
        <f t="shared" si="14"/>
        <v>0.98611820082419954</v>
      </c>
    </row>
    <row r="172" spans="1:15">
      <c r="A172" s="25">
        <v>0.16600000000000012</v>
      </c>
      <c r="B172" s="16">
        <v>1.186809549373659</v>
      </c>
      <c r="D172" s="25">
        <v>0.16600000000000012</v>
      </c>
      <c r="E172" s="16">
        <v>-16.742556121581398</v>
      </c>
      <c r="F172" s="16">
        <f t="shared" si="10"/>
        <v>2.0065215111017691</v>
      </c>
      <c r="H172" s="25">
        <f t="shared" si="11"/>
        <v>0.16600000000000012</v>
      </c>
      <c r="I172" s="16">
        <f t="shared" si="12"/>
        <v>2.0110145869402172</v>
      </c>
      <c r="N172" s="25">
        <f t="shared" si="13"/>
        <v>0.16600000000000012</v>
      </c>
      <c r="O172">
        <f t="shared" si="14"/>
        <v>0.98623192715870833</v>
      </c>
    </row>
    <row r="173" spans="1:15">
      <c r="A173" s="25">
        <v>0.16700000000000012</v>
      </c>
      <c r="B173" s="16">
        <v>1.1701232947138507</v>
      </c>
      <c r="D173" s="25">
        <v>0.16700000000000012</v>
      </c>
      <c r="E173" s="16">
        <v>-16.629704959611988</v>
      </c>
      <c r="F173" s="16">
        <f t="shared" si="10"/>
        <v>1.9810626844925554</v>
      </c>
      <c r="H173" s="25">
        <f t="shared" si="11"/>
        <v>0.16700000000000012</v>
      </c>
      <c r="I173" s="16">
        <f t="shared" si="12"/>
        <v>1.9854429306054719</v>
      </c>
      <c r="N173" s="25">
        <f t="shared" si="13"/>
        <v>0.16700000000000012</v>
      </c>
      <c r="O173">
        <f t="shared" si="14"/>
        <v>0.98634427229679356</v>
      </c>
    </row>
    <row r="174" spans="1:15">
      <c r="A174" s="25">
        <v>0.16800000000000012</v>
      </c>
      <c r="B174" s="16">
        <v>1.1535506290021738</v>
      </c>
      <c r="D174" s="25">
        <v>0.16800000000000012</v>
      </c>
      <c r="E174" s="16">
        <v>-16.515385158883493</v>
      </c>
      <c r="F174" s="16">
        <f t="shared" si="10"/>
        <v>1.9557330246300844</v>
      </c>
      <c r="H174" s="25">
        <f t="shared" si="11"/>
        <v>0.16800000000000012</v>
      </c>
      <c r="I174" s="16">
        <f t="shared" si="12"/>
        <v>1.9600030005329676</v>
      </c>
      <c r="N174" s="25">
        <f t="shared" si="13"/>
        <v>0.16800000000000012</v>
      </c>
      <c r="O174">
        <f t="shared" si="14"/>
        <v>0.98645525921408717</v>
      </c>
    </row>
    <row r="175" spans="1:15">
      <c r="A175" s="25">
        <v>0.16900000000000012</v>
      </c>
      <c r="B175" s="16">
        <v>1.1370930000552473</v>
      </c>
      <c r="D175" s="25">
        <v>0.16900000000000012</v>
      </c>
      <c r="E175" s="16">
        <v>-16.399638384574253</v>
      </c>
      <c r="F175" s="16">
        <f t="shared" si="10"/>
        <v>1.9305351433613727</v>
      </c>
      <c r="H175" s="25">
        <f t="shared" si="11"/>
        <v>0.16900000000000012</v>
      </c>
      <c r="I175" s="16">
        <f t="shared" si="12"/>
        <v>1.9346973551390745</v>
      </c>
      <c r="N175" s="25">
        <f t="shared" si="13"/>
        <v>0.16900000000000012</v>
      </c>
      <c r="O175">
        <f t="shared" si="14"/>
        <v>0.9865649104312868</v>
      </c>
    </row>
    <row r="176" spans="1:15">
      <c r="A176" s="25">
        <v>0.17000000000000012</v>
      </c>
      <c r="B176" s="16">
        <v>1.1207518139645387</v>
      </c>
      <c r="D176" s="25">
        <v>0.17000000000000012</v>
      </c>
      <c r="E176" s="16">
        <v>-16.282506419079589</v>
      </c>
      <c r="F176" s="16">
        <f t="shared" si="10"/>
        <v>1.9054716047956106</v>
      </c>
      <c r="H176" s="25">
        <f t="shared" si="11"/>
        <v>0.17000000000000012</v>
      </c>
      <c r="I176" s="16">
        <f t="shared" si="12"/>
        <v>1.90952850620009</v>
      </c>
      <c r="N176" s="25">
        <f t="shared" si="13"/>
        <v>0.17000000000000012</v>
      </c>
      <c r="O176">
        <f t="shared" si="14"/>
        <v>0.98667324802335499</v>
      </c>
    </row>
    <row r="177" spans="1:15">
      <c r="A177" s="25">
        <v>0.17100000000000012</v>
      </c>
      <c r="B177" s="16">
        <v>1.1045284349873814</v>
      </c>
      <c r="D177" s="25">
        <v>0.17100000000000012</v>
      </c>
      <c r="E177" s="16">
        <v>-16.164031145515079</v>
      </c>
      <c r="F177" s="16">
        <f t="shared" si="10"/>
        <v>1.8805449247807562</v>
      </c>
      <c r="H177" s="25">
        <f t="shared" si="11"/>
        <v>0.17100000000000012</v>
      </c>
      <c r="I177" s="16">
        <f t="shared" si="12"/>
        <v>1.8844989183040988</v>
      </c>
      <c r="N177" s="25">
        <f t="shared" si="13"/>
        <v>0.17100000000000012</v>
      </c>
      <c r="O177">
        <f t="shared" si="14"/>
        <v>0.98678029362865383</v>
      </c>
    </row>
    <row r="178" spans="1:15">
      <c r="A178" s="25">
        <v>0.17200000000000013</v>
      </c>
      <c r="B178" s="16">
        <v>1.0884241854545027</v>
      </c>
      <c r="D178" s="25">
        <v>0.17200000000000013</v>
      </c>
      <c r="E178" s="16">
        <v>-16.044254531224531</v>
      </c>
      <c r="F178" s="16">
        <f t="shared" si="10"/>
        <v>1.8557575703989262</v>
      </c>
      <c r="H178" s="25">
        <f t="shared" si="11"/>
        <v>0.17200000000000013</v>
      </c>
      <c r="I178" s="16">
        <f t="shared" si="12"/>
        <v>1.8596110083222477</v>
      </c>
      <c r="N178" s="25">
        <f t="shared" si="13"/>
        <v>0.17200000000000013</v>
      </c>
      <c r="O178">
        <f t="shared" si="14"/>
        <v>0.98688606845788585</v>
      </c>
    </row>
    <row r="179" spans="1:15">
      <c r="A179" s="25">
        <v>0.17300000000000013</v>
      </c>
      <c r="B179" s="16">
        <v>1.0724403456940454</v>
      </c>
      <c r="D179" s="25">
        <v>0.17300000000000013</v>
      </c>
      <c r="E179" s="16">
        <v>-15.923218611301357</v>
      </c>
      <c r="F179" s="16">
        <f t="shared" si="10"/>
        <v>1.8311119594808341</v>
      </c>
      <c r="H179" s="25">
        <f t="shared" si="11"/>
        <v>0.17300000000000013</v>
      </c>
      <c r="I179" s="16">
        <f t="shared" si="12"/>
        <v>1.8348671448996774</v>
      </c>
      <c r="N179" s="25">
        <f t="shared" si="13"/>
        <v>0.17300000000000013</v>
      </c>
      <c r="O179">
        <f t="shared" si="14"/>
        <v>0.98699059330285965</v>
      </c>
    </row>
    <row r="180" spans="1:15">
      <c r="A180" s="25">
        <v>0.17400000000000013</v>
      </c>
      <c r="B180" s="16">
        <v>1.056578153972038</v>
      </c>
      <c r="D180" s="25">
        <v>0.17400000000000013</v>
      </c>
      <c r="E180" s="16">
        <v>-15.800965472132006</v>
      </c>
      <c r="F180" s="16">
        <f t="shared" si="10"/>
        <v>1.8066104601394906</v>
      </c>
      <c r="H180" s="25">
        <f t="shared" si="11"/>
        <v>0.17400000000000013</v>
      </c>
      <c r="I180" s="16">
        <f t="shared" si="12"/>
        <v>1.8102696479662888</v>
      </c>
      <c r="N180" s="25">
        <f t="shared" si="13"/>
        <v>0.17400000000000013</v>
      </c>
      <c r="O180">
        <f t="shared" si="14"/>
        <v>0.98709388854514402</v>
      </c>
    </row>
    <row r="181" spans="1:15">
      <c r="A181" s="25">
        <v>0.17500000000000013</v>
      </c>
      <c r="B181" s="16">
        <v>1.0408388064493175</v>
      </c>
      <c r="D181" s="25">
        <v>0.17500000000000013</v>
      </c>
      <c r="E181" s="16">
        <v>-15.677537234970597</v>
      </c>
      <c r="F181" s="16">
        <f t="shared" si="10"/>
        <v>1.7822553903234382</v>
      </c>
      <c r="H181" s="25">
        <f t="shared" si="11"/>
        <v>0.17500000000000013</v>
      </c>
      <c r="I181" s="16">
        <f t="shared" si="12"/>
        <v>1.7858207882676258</v>
      </c>
      <c r="N181" s="25">
        <f t="shared" si="13"/>
        <v>0.17500000000000013</v>
      </c>
      <c r="O181">
        <f t="shared" si="14"/>
        <v>0.98719597416455518</v>
      </c>
    </row>
    <row r="182" spans="1:15">
      <c r="A182" s="25">
        <v>0.17600000000000013</v>
      </c>
      <c r="B182" s="16">
        <v>1.0252234571548717</v>
      </c>
      <c r="D182" s="25">
        <v>0.17600000000000013</v>
      </c>
      <c r="E182" s="16">
        <v>-15.552976039553556</v>
      </c>
      <c r="F182" s="16">
        <f t="shared" si="10"/>
        <v>1.7580490173897418</v>
      </c>
      <c r="H182" s="25">
        <f t="shared" si="11"/>
        <v>0.17600000000000013</v>
      </c>
      <c r="I182" s="16">
        <f t="shared" si="12"/>
        <v>1.7615227869160857</v>
      </c>
      <c r="N182" s="25">
        <f t="shared" si="13"/>
        <v>0.17600000000000013</v>
      </c>
      <c r="O182">
        <f t="shared" si="14"/>
        <v>0.98729686974743402</v>
      </c>
    </row>
    <row r="183" spans="1:15">
      <c r="A183" s="25">
        <v>0.17700000000000013</v>
      </c>
      <c r="B183" s="16">
        <v>1.0097332179755116</v>
      </c>
      <c r="D183" s="25">
        <v>0.17700000000000013</v>
      </c>
      <c r="E183" s="16">
        <v>-15.427324027762831</v>
      </c>
      <c r="F183" s="16">
        <f t="shared" si="10"/>
        <v>1.7339935576969077</v>
      </c>
      <c r="H183" s="25">
        <f t="shared" si="11"/>
        <v>0.17700000000000013</v>
      </c>
      <c r="I183" s="16">
        <f t="shared" si="12"/>
        <v>1.7373778149625885</v>
      </c>
      <c r="N183" s="25">
        <f t="shared" si="13"/>
        <v>0.17700000000000013</v>
      </c>
      <c r="O183">
        <f t="shared" si="14"/>
        <v>0.98739659449485762</v>
      </c>
    </row>
    <row r="184" spans="1:15">
      <c r="A184" s="25">
        <v>0.17800000000000013</v>
      </c>
      <c r="B184" s="16">
        <v>0.99436915866188336</v>
      </c>
      <c r="D184" s="25">
        <v>0.17800000000000013</v>
      </c>
      <c r="E184" s="16">
        <v>-15.300623327347033</v>
      </c>
      <c r="F184" s="16">
        <f t="shared" si="10"/>
        <v>1.7100911762180067</v>
      </c>
      <c r="H184" s="25">
        <f t="shared" si="11"/>
        <v>0.17800000000000013</v>
      </c>
      <c r="I184" s="16">
        <f t="shared" si="12"/>
        <v>1.7133879929889919</v>
      </c>
      <c r="N184" s="25">
        <f t="shared" si="13"/>
        <v>0.17800000000000013</v>
      </c>
      <c r="O184">
        <f t="shared" si="14"/>
        <v>0.98749516723067088</v>
      </c>
    </row>
    <row r="185" spans="1:15">
      <c r="A185" s="25">
        <v>0.17900000000000013</v>
      </c>
      <c r="B185" s="16">
        <v>0.97913230685070796</v>
      </c>
      <c r="D185" s="25">
        <v>0.17900000000000013</v>
      </c>
      <c r="E185" s="16">
        <v>-15.172916035708784</v>
      </c>
      <c r="F185" s="16">
        <f t="shared" si="10"/>
        <v>1.6863439861741172</v>
      </c>
      <c r="H185" s="25">
        <f t="shared" si="11"/>
        <v>0.17900000000000013</v>
      </c>
      <c r="I185" s="16">
        <f t="shared" si="12"/>
        <v>1.6895553907213574</v>
      </c>
      <c r="N185" s="25">
        <f t="shared" si="13"/>
        <v>0.17900000000000013</v>
      </c>
      <c r="O185">
        <f t="shared" si="14"/>
        <v>0.98759260640932045</v>
      </c>
    </row>
    <row r="186" spans="1:15">
      <c r="A186" s="25">
        <v>0.18000000000000013</v>
      </c>
      <c r="B186" s="16">
        <v>0.96402364810320418</v>
      </c>
      <c r="D186" s="25">
        <v>0.18000000000000013</v>
      </c>
      <c r="E186" s="16">
        <v>-15.044244203767475</v>
      </c>
      <c r="F186" s="16">
        <f t="shared" si="10"/>
        <v>1.6627540486883241</v>
      </c>
      <c r="H186" s="25">
        <f t="shared" si="11"/>
        <v>0.18000000000000013</v>
      </c>
      <c r="I186" s="16">
        <f t="shared" si="12"/>
        <v>1.6658820266642698</v>
      </c>
      <c r="N186" s="25">
        <f t="shared" si="13"/>
        <v>0.18000000000000013</v>
      </c>
      <c r="O186">
        <f t="shared" si="14"/>
        <v>0.98768893012362313</v>
      </c>
    </row>
    <row r="187" spans="1:15">
      <c r="A187" s="25">
        <v>0.18100000000000013</v>
      </c>
      <c r="B187" s="16">
        <v>0.94904412595960652</v>
      </c>
      <c r="D187" s="25">
        <v>0.18100000000000013</v>
      </c>
      <c r="E187" s="16">
        <v>-14.914649819905925</v>
      </c>
      <c r="F187" s="16">
        <f t="shared" si="10"/>
        <v>1.6393233724604095</v>
      </c>
      <c r="H187" s="25">
        <f t="shared" si="11"/>
        <v>0.18100000000000013</v>
      </c>
      <c r="I187" s="16">
        <f t="shared" si="12"/>
        <v>1.6423698677563598</v>
      </c>
      <c r="N187" s="25">
        <f t="shared" si="13"/>
        <v>0.18100000000000013</v>
      </c>
      <c r="O187">
        <f t="shared" si="14"/>
        <v>0.98778415611230752</v>
      </c>
    </row>
    <row r="188" spans="1:15">
      <c r="A188" s="25">
        <v>0.18200000000000013</v>
      </c>
      <c r="B188" s="16">
        <v>0.93419464200968994</v>
      </c>
      <c r="D188" s="25">
        <v>0.18200000000000013</v>
      </c>
      <c r="E188" s="16">
        <v>-14.784174794009832</v>
      </c>
      <c r="F188" s="16">
        <f t="shared" si="10"/>
        <v>1.6160539134624086</v>
      </c>
      <c r="H188" s="25">
        <f t="shared" si="11"/>
        <v>0.18200000000000013</v>
      </c>
      <c r="I188" s="16">
        <f t="shared" si="12"/>
        <v>1.6190208290471677</v>
      </c>
      <c r="N188" s="25">
        <f t="shared" si="13"/>
        <v>0.18200000000000013</v>
      </c>
      <c r="O188">
        <f t="shared" si="14"/>
        <v>0.98787830176748048</v>
      </c>
    </row>
    <row r="189" spans="1:15">
      <c r="A189" s="25">
        <v>0.18300000000000013</v>
      </c>
      <c r="B189" s="16">
        <v>0.91947605597919957</v>
      </c>
      <c r="D189" s="25">
        <v>0.18300000000000013</v>
      </c>
      <c r="E189" s="16">
        <v>-14.652860941608473</v>
      </c>
      <c r="F189" s="16">
        <f t="shared" si="10"/>
        <v>1.5929475746551576</v>
      </c>
      <c r="H189" s="25">
        <f t="shared" si="11"/>
        <v>0.18300000000000013</v>
      </c>
      <c r="I189" s="16">
        <f t="shared" si="12"/>
        <v>1.5958367733954737</v>
      </c>
      <c r="N189" s="25">
        <f t="shared" si="13"/>
        <v>0.18300000000000013</v>
      </c>
      <c r="O189">
        <f t="shared" si="14"/>
        <v>0.987971384141904</v>
      </c>
    </row>
    <row r="190" spans="1:15">
      <c r="A190" s="25">
        <v>0.18400000000000014</v>
      </c>
      <c r="B190" s="16">
        <v>0.90488918583210187</v>
      </c>
      <c r="D190" s="25">
        <v>0.18400000000000014</v>
      </c>
      <c r="E190" s="16">
        <v>-14.520749968125653</v>
      </c>
      <c r="F190" s="16">
        <f t="shared" si="10"/>
        <v>1.5700062057260038</v>
      </c>
      <c r="H190" s="25">
        <f t="shared" si="11"/>
        <v>0.18400000000000014</v>
      </c>
      <c r="I190" s="16">
        <f t="shared" si="12"/>
        <v>1.5728195111892567</v>
      </c>
      <c r="N190" s="25">
        <f t="shared" si="13"/>
        <v>0.18400000000000014</v>
      </c>
      <c r="O190">
        <f t="shared" si="14"/>
        <v>0.98806341995616986</v>
      </c>
    </row>
    <row r="191" spans="1:15">
      <c r="A191" s="25">
        <v>0.18500000000000014</v>
      </c>
      <c r="B191" s="16">
        <v>0.89043480788851015</v>
      </c>
      <c r="D191" s="25">
        <v>0.18500000000000014</v>
      </c>
      <c r="E191" s="16">
        <v>-14.387883453248927</v>
      </c>
      <c r="F191" s="16">
        <f t="shared" si="10"/>
        <v>1.5472316028477393</v>
      </c>
      <c r="H191" s="25">
        <f t="shared" si="11"/>
        <v>0.18500000000000014</v>
      </c>
      <c r="I191" s="16">
        <f t="shared" si="12"/>
        <v>1.549970800087326</v>
      </c>
      <c r="N191" s="25">
        <f t="shared" si="13"/>
        <v>0.18500000000000014</v>
      </c>
      <c r="O191">
        <f t="shared" si="14"/>
        <v>0.98815442560569555</v>
      </c>
    </row>
    <row r="192" spans="1:15">
      <c r="A192" s="25">
        <v>0.18600000000000014</v>
      </c>
      <c r="B192" s="16">
        <v>0.87611365695817978</v>
      </c>
      <c r="D192" s="25">
        <v>0.18600000000000014</v>
      </c>
      <c r="E192" s="16">
        <v>-14.254302835425891</v>
      </c>
      <c r="F192" s="16">
        <f t="shared" si="10"/>
        <v>1.5246255084589035</v>
      </c>
      <c r="H192" s="25">
        <f t="shared" si="11"/>
        <v>0.18600000000000014</v>
      </c>
      <c r="I192" s="16">
        <f t="shared" si="12"/>
        <v>1.5272923447827607</v>
      </c>
      <c r="N192" s="25">
        <f t="shared" si="13"/>
        <v>0.18600000000000014</v>
      </c>
      <c r="O192">
        <f t="shared" si="14"/>
        <v>0.98824441716759936</v>
      </c>
    </row>
    <row r="193" spans="1:15">
      <c r="A193" s="25">
        <v>0.18700000000000014</v>
      </c>
      <c r="B193" s="16">
        <v>0.86192642648945084</v>
      </c>
      <c r="D193" s="25">
        <v>0.18700000000000014</v>
      </c>
      <c r="E193" s="16">
        <v>-14.120049396496055</v>
      </c>
      <c r="F193" s="16">
        <f t="shared" si="10"/>
        <v>1.502189611065561</v>
      </c>
      <c r="H193" s="25">
        <f t="shared" si="11"/>
        <v>0.18700000000000014</v>
      </c>
      <c r="I193" s="16">
        <f t="shared" si="12"/>
        <v>1.5047857967882483</v>
      </c>
      <c r="N193" s="25">
        <f t="shared" si="13"/>
        <v>0.18700000000000014</v>
      </c>
      <c r="O193">
        <f t="shared" si="14"/>
        <v>0.98833341040745171</v>
      </c>
    </row>
    <row r="194" spans="1:15">
      <c r="A194" s="25">
        <v>0.18800000000000014</v>
      </c>
      <c r="B194" s="16">
        <v>0.84787376873347731</v>
      </c>
      <c r="D194" s="25">
        <v>0.18800000000000014</v>
      </c>
      <c r="E194" s="16">
        <v>-13.985164246466283</v>
      </c>
      <c r="F194" s="16">
        <f t="shared" si="10"/>
        <v>1.4799255450645936</v>
      </c>
      <c r="H194" s="25">
        <f t="shared" si="11"/>
        <v>0.18800000000000014</v>
      </c>
      <c r="I194" s="16">
        <f t="shared" si="12"/>
        <v>1.482452754243359</v>
      </c>
      <c r="N194" s="25">
        <f t="shared" si="13"/>
        <v>0.18800000000000014</v>
      </c>
      <c r="O194">
        <f t="shared" si="14"/>
        <v>0.98842142078588813</v>
      </c>
    </row>
    <row r="195" spans="1:15">
      <c r="A195" s="25">
        <v>0.18900000000000014</v>
      </c>
      <c r="B195" s="16">
        <v>0.83395629492360845</v>
      </c>
      <c r="D195" s="25">
        <v>0.18900000000000014</v>
      </c>
      <c r="E195" s="16">
        <v>-13.849688308438274</v>
      </c>
      <c r="F195" s="16">
        <f t="shared" si="10"/>
        <v>1.4578348905886112</v>
      </c>
      <c r="H195" s="25">
        <f t="shared" si="11"/>
        <v>0.18900000000000014</v>
      </c>
      <c r="I195" s="16">
        <f t="shared" si="12"/>
        <v>1.4602947617438427</v>
      </c>
      <c r="N195" s="25">
        <f t="shared" si="13"/>
        <v>0.18900000000000014</v>
      </c>
      <c r="O195">
        <f t="shared" si="14"/>
        <v>0.98850846346506849</v>
      </c>
    </row>
    <row r="196" spans="1:15">
      <c r="A196" s="25">
        <v>0.19000000000000014</v>
      </c>
      <c r="B196" s="16">
        <v>0.82017457546976558</v>
      </c>
      <c r="D196" s="25">
        <v>0.19000000000000014</v>
      </c>
      <c r="E196" s="16">
        <v>-13.713662303696198</v>
      </c>
      <c r="F196" s="16">
        <f t="shared" si="10"/>
        <v>1.4359191733725245</v>
      </c>
      <c r="H196" s="25">
        <f t="shared" si="11"/>
        <v>0.19000000000000014</v>
      </c>
      <c r="I196" s="16">
        <f t="shared" si="12"/>
        <v>1.4383133101929801</v>
      </c>
      <c r="N196" s="25">
        <f t="shared" si="13"/>
        <v>0.19000000000000014</v>
      </c>
      <c r="O196">
        <f t="shared" si="14"/>
        <v>0.98859455331503998</v>
      </c>
    </row>
    <row r="197" spans="1:15">
      <c r="A197" s="25">
        <v>0.19100000000000014</v>
      </c>
      <c r="B197" s="16">
        <v>0.80652914016764421</v>
      </c>
      <c r="D197" s="25">
        <v>0.19100000000000014</v>
      </c>
      <c r="E197" s="16">
        <v>-13.57712673696237</v>
      </c>
      <c r="F197" s="16">
        <f t="shared" si="10"/>
        <v>1.4141798646418162</v>
      </c>
      <c r="H197" s="25">
        <f t="shared" si="11"/>
        <v>0.19100000000000014</v>
      </c>
      <c r="I197" s="16">
        <f t="shared" si="12"/>
        <v>1.4165098366750244</v>
      </c>
      <c r="N197" s="25">
        <f t="shared" si="13"/>
        <v>0.19100000000000014</v>
      </c>
      <c r="O197">
        <f t="shared" si="14"/>
        <v>0.98867970491993351</v>
      </c>
    </row>
    <row r="198" spans="1:15">
      <c r="A198" s="25">
        <v>0.19200000000000014</v>
      </c>
      <c r="B198" s="16">
        <v>0.79302047842257939</v>
      </c>
      <c r="D198" s="25">
        <v>0.19200000000000014</v>
      </c>
      <c r="E198" s="16">
        <v>-13.440121881829175</v>
      </c>
      <c r="F198" s="16">
        <f t="shared" ref="F198:F261" si="15">-E198/(16*pi*D198)</f>
        <v>1.3926183810225639</v>
      </c>
      <c r="H198" s="25">
        <f t="shared" ref="H198:H261" si="16">A198</f>
        <v>0.19200000000000014</v>
      </c>
      <c r="I198" s="16">
        <f t="shared" ref="I198:I261" si="17">B198*(EXP(4*H198)-1)/(4*H198)*(1+(4*pi-9)/(4*pi*EXP(4*H198)-6))</f>
        <v>1.3948857243507586</v>
      </c>
      <c r="N198" s="25">
        <f t="shared" ref="N198:N261" si="18">H198</f>
        <v>0.19200000000000014</v>
      </c>
      <c r="O198">
        <f t="shared" ref="O198:O261" si="19">(F198/B198*(4*N198)/(EXP(4*N198)-1)-1)*(4*pi*EXP(4*N198)-6)/(4*pi-9)</f>
        <v>0.9887639325840698</v>
      </c>
    </row>
    <row r="199" spans="1:15">
      <c r="A199" s="25">
        <v>0.19300000000000014</v>
      </c>
      <c r="B199" s="16">
        <v>0.77964903948787379</v>
      </c>
      <c r="D199" s="25">
        <v>0.19300000000000014</v>
      </c>
      <c r="E199" s="16">
        <v>-13.302687766374627</v>
      </c>
      <c r="F199" s="16">
        <f t="shared" si="15"/>
        <v>1.3712360844731895</v>
      </c>
      <c r="H199" s="25">
        <f t="shared" si="16"/>
        <v>0.19300000000000014</v>
      </c>
      <c r="I199" s="16">
        <f t="shared" si="17"/>
        <v>1.3734423023751512</v>
      </c>
      <c r="N199" s="25">
        <f t="shared" si="18"/>
        <v>0.19300000000000014</v>
      </c>
      <c r="O199">
        <f t="shared" si="19"/>
        <v>0.98884725033792653</v>
      </c>
    </row>
    <row r="200" spans="1:15">
      <c r="A200" s="25">
        <v>0.19400000000000014</v>
      </c>
      <c r="B200" s="16">
        <v>0.76641523271743783</v>
      </c>
      <c r="D200" s="25">
        <v>0.19400000000000014</v>
      </c>
      <c r="E200" s="16">
        <v>-13.164864158969838</v>
      </c>
      <c r="F200" s="16">
        <f t="shared" si="15"/>
        <v>1.3500342822379996</v>
      </c>
      <c r="H200" s="25">
        <f t="shared" si="16"/>
        <v>0.19400000000000014</v>
      </c>
      <c r="I200" s="16">
        <f t="shared" si="17"/>
        <v>1.3521808458371554</v>
      </c>
      <c r="N200" s="25">
        <f t="shared" si="18"/>
        <v>0.19400000000000014</v>
      </c>
      <c r="O200">
        <f t="shared" si="19"/>
        <v>0.98892967194396098</v>
      </c>
    </row>
    <row r="201" spans="1:15">
      <c r="A201" s="25">
        <v>0.19500000000000015</v>
      </c>
      <c r="B201" s="16">
        <v>0.75331942783250005</v>
      </c>
      <c r="D201" s="25">
        <v>0.19500000000000015</v>
      </c>
      <c r="E201" s="16">
        <v>-13.026690554285349</v>
      </c>
      <c r="F201" s="16">
        <f t="shared" si="15"/>
        <v>1.3290142268224447</v>
      </c>
      <c r="H201" s="25">
        <f t="shared" si="16"/>
        <v>0.19500000000000015</v>
      </c>
      <c r="I201" s="16">
        <f t="shared" si="17"/>
        <v>1.3311025757215675</v>
      </c>
      <c r="N201" s="25">
        <f t="shared" si="18"/>
        <v>0.19500000000000015</v>
      </c>
      <c r="O201">
        <f t="shared" si="19"/>
        <v>0.98901121090236976</v>
      </c>
    </row>
    <row r="202" spans="1:15">
      <c r="A202" s="25">
        <v>0.19600000000000015</v>
      </c>
      <c r="B202" s="16">
        <v>0.74036195520222092</v>
      </c>
      <c r="D202" s="25">
        <v>0.19600000000000015</v>
      </c>
      <c r="E202" s="16">
        <v>-12.888206159504117</v>
      </c>
      <c r="F202" s="16">
        <f t="shared" si="15"/>
        <v>1.3081771159901092</v>
      </c>
      <c r="H202" s="25">
        <f t="shared" si="16"/>
        <v>0.19600000000000015</v>
      </c>
      <c r="I202" s="16">
        <f t="shared" si="17"/>
        <v>1.3102086588929596</v>
      </c>
      <c r="N202" s="25">
        <f t="shared" si="18"/>
        <v>0.19600000000000015</v>
      </c>
      <c r="O202">
        <f t="shared" si="19"/>
        <v>0.98909188045663876</v>
      </c>
    </row>
    <row r="203" spans="1:15">
      <c r="A203" s="25">
        <v>0.19700000000000015</v>
      </c>
      <c r="B203" s="16">
        <v>0.72754310613798945</v>
      </c>
      <c r="D203" s="25">
        <v>0.19700000000000015</v>
      </c>
      <c r="E203" s="16">
        <v>-12.749449880748518</v>
      </c>
      <c r="F203" s="16">
        <f t="shared" si="15"/>
        <v>1.2875240927814091</v>
      </c>
      <c r="H203" s="25">
        <f t="shared" si="16"/>
        <v>0.19700000000000015</v>
      </c>
      <c r="I203" s="16">
        <f t="shared" si="17"/>
        <v>1.2895002081016378</v>
      </c>
      <c r="N203" s="25">
        <f t="shared" si="18"/>
        <v>0.19700000000000015</v>
      </c>
      <c r="O203">
        <f t="shared" si="19"/>
        <v>0.98917169359907609</v>
      </c>
    </row>
    <row r="204" spans="1:15">
      <c r="A204" s="25">
        <v>0.19800000000000015</v>
      </c>
      <c r="B204" s="16">
        <v>0.71486313320117356</v>
      </c>
      <c r="D204" s="25">
        <v>0.19800000000000015</v>
      </c>
      <c r="E204" s="16">
        <v>-12.610460309728127</v>
      </c>
      <c r="F204" s="16">
        <f t="shared" si="15"/>
        <v>1.2670562455539036</v>
      </c>
      <c r="H204" s="25">
        <f t="shared" si="16"/>
        <v>0.19800000000000015</v>
      </c>
      <c r="I204" s="16">
        <f t="shared" si="17"/>
        <v>1.2689782820115356</v>
      </c>
      <c r="N204" s="25">
        <f t="shared" si="18"/>
        <v>0.19800000000000015</v>
      </c>
      <c r="O204">
        <f t="shared" si="19"/>
        <v>0.98925066307614729</v>
      </c>
    </row>
    <row r="205" spans="1:15">
      <c r="A205" s="25">
        <v>0.19900000000000015</v>
      </c>
      <c r="B205" s="16">
        <v>0.70232225052411434</v>
      </c>
      <c r="D205" s="25">
        <v>0.19900000000000015</v>
      </c>
      <c r="E205" s="16">
        <v>-12.471275710615673</v>
      </c>
      <c r="F205" s="16">
        <f t="shared" si="15"/>
        <v>1.2467746080442039</v>
      </c>
      <c r="H205" s="25">
        <f t="shared" si="16"/>
        <v>0.19900000000000015</v>
      </c>
      <c r="I205" s="16">
        <f t="shared" si="17"/>
        <v>1.2486438852500072</v>
      </c>
      <c r="N205" s="25">
        <f t="shared" si="18"/>
        <v>0.19900000000000015</v>
      </c>
      <c r="O205">
        <f t="shared" si="19"/>
        <v>0.98932880139376689</v>
      </c>
    </row>
    <row r="206" spans="1:15">
      <c r="A206" s="25">
        <v>0.20000000000000015</v>
      </c>
      <c r="B206" s="16">
        <v>0.6899206341441334</v>
      </c>
      <c r="D206" s="25">
        <v>0.20000000000000015</v>
      </c>
      <c r="E206" s="16">
        <v>-12.331934007157827</v>
      </c>
      <c r="F206" s="16">
        <f t="shared" si="15"/>
        <v>1.2266801594513821</v>
      </c>
      <c r="H206" s="25">
        <f t="shared" si="16"/>
        <v>0.20000000000000015</v>
      </c>
      <c r="I206" s="16">
        <f t="shared" si="17"/>
        <v>1.2284979684794304</v>
      </c>
      <c r="N206" s="25">
        <f t="shared" si="18"/>
        <v>0.20000000000000015</v>
      </c>
      <c r="O206">
        <f t="shared" si="19"/>
        <v>0.98940612082240253</v>
      </c>
    </row>
    <row r="207" spans="1:15">
      <c r="A207" s="25">
        <v>0.20100000000000015</v>
      </c>
      <c r="B207" s="16">
        <v>0.6776584223502955</v>
      </c>
      <c r="D207" s="25">
        <v>0.20100000000000015</v>
      </c>
      <c r="E207" s="16">
        <v>-12.19247277002739</v>
      </c>
      <c r="F207" s="16">
        <f t="shared" si="15"/>
        <v>1.2067738245417856</v>
      </c>
      <c r="H207" s="25">
        <f t="shared" si="16"/>
        <v>0.20100000000000015</v>
      </c>
      <c r="I207" s="16">
        <f t="shared" si="17"/>
        <v>1.2085414284904958</v>
      </c>
      <c r="N207" s="25">
        <f t="shared" si="18"/>
        <v>0.20100000000000015</v>
      </c>
      <c r="O207">
        <f t="shared" si="19"/>
        <v>0.98948263340214015</v>
      </c>
    </row>
    <row r="208" spans="1:15">
      <c r="A208" s="25">
        <v>0.20200000000000015</v>
      </c>
      <c r="B208" s="16">
        <v>0.66553571604270678</v>
      </c>
      <c r="D208" s="25">
        <v>0.20200000000000015</v>
      </c>
      <c r="E208" s="16">
        <v>-12.052929204423632</v>
      </c>
      <c r="F208" s="16">
        <f t="shared" si="15"/>
        <v>1.1870564737751765</v>
      </c>
      <c r="H208" s="25">
        <f t="shared" si="16"/>
        <v>0.20200000000000015</v>
      </c>
      <c r="I208" s="16">
        <f t="shared" si="17"/>
        <v>1.1887751083171061</v>
      </c>
      <c r="N208" s="25">
        <f t="shared" si="18"/>
        <v>0.20200000000000015</v>
      </c>
      <c r="O208">
        <f t="shared" si="19"/>
        <v>0.98955835094760336</v>
      </c>
    </row>
    <row r="209" spans="1:15">
      <c r="A209" s="25">
        <v>0.20300000000000015</v>
      </c>
      <c r="B209" s="16">
        <v>0.65355257910408404</v>
      </c>
      <c r="D209" s="25">
        <v>0.20300000000000015</v>
      </c>
      <c r="E209" s="16">
        <v>-11.913340137926978</v>
      </c>
      <c r="F209" s="16">
        <f t="shared" si="15"/>
        <v>1.1675289234520685</v>
      </c>
      <c r="H209" s="25">
        <f t="shared" si="16"/>
        <v>0.20300000000000015</v>
      </c>
      <c r="I209" s="16">
        <f t="shared" si="17"/>
        <v>1.1691997973727513</v>
      </c>
      <c r="N209" s="25">
        <f t="shared" si="18"/>
        <v>0.20300000000000015</v>
      </c>
      <c r="O209">
        <f t="shared" si="19"/>
        <v>0.98963328505276549</v>
      </c>
    </row>
    <row r="210" spans="1:15">
      <c r="A210" s="25">
        <v>0.20400000000000015</v>
      </c>
      <c r="B210" s="16">
        <v>0.64170903878333352</v>
      </c>
      <c r="D210" s="25">
        <v>0.20400000000000015</v>
      </c>
      <c r="E210" s="16">
        <v>-11.77374200861408</v>
      </c>
      <c r="F210" s="16">
        <f t="shared" si="15"/>
        <v>1.1481919358821264</v>
      </c>
      <c r="H210" s="25">
        <f t="shared" si="16"/>
        <v>0.20400000000000015</v>
      </c>
      <c r="I210" s="16">
        <f t="shared" si="17"/>
        <v>1.149816231608209</v>
      </c>
      <c r="N210" s="25">
        <f t="shared" si="18"/>
        <v>0.20400000000000015</v>
      </c>
      <c r="O210">
        <f t="shared" si="19"/>
        <v>0.98970744709567515</v>
      </c>
    </row>
    <row r="211" spans="1:15">
      <c r="A211" s="25">
        <v>0.20500000000000015</v>
      </c>
      <c r="B211" s="16">
        <v>0.6300050860908929</v>
      </c>
      <c r="D211" s="25">
        <v>0.20500000000000015</v>
      </c>
      <c r="E211" s="16">
        <v>-11.634170853439612</v>
      </c>
      <c r="F211" s="16">
        <f t="shared" si="15"/>
        <v>1.1290462195735167</v>
      </c>
      <c r="H211" s="25">
        <f t="shared" si="16"/>
        <v>0.20500000000000015</v>
      </c>
      <c r="I211" s="16">
        <f t="shared" si="17"/>
        <v>1.1306250936904558</v>
      </c>
      <c r="N211" s="25">
        <f t="shared" si="18"/>
        <v>0.20500000000000015</v>
      </c>
      <c r="O211">
        <f t="shared" si="19"/>
        <v>0.98978084824307233</v>
      </c>
    </row>
    <row r="212" spans="1:15">
      <c r="A212" s="25">
        <v>0.20600000000000016</v>
      </c>
      <c r="B212" s="16">
        <v>0.61844067620554033</v>
      </c>
      <c r="D212" s="25">
        <v>0.20600000000000016</v>
      </c>
      <c r="E212" s="16">
        <v>-11.494662296889993</v>
      </c>
      <c r="F212" s="16">
        <f t="shared" si="15"/>
        <v>1.1100924294430101</v>
      </c>
      <c r="H212" s="25">
        <f t="shared" si="16"/>
        <v>0.20600000000000016</v>
      </c>
      <c r="I212" s="16">
        <f t="shared" si="17"/>
        <v>1.1116270132025836</v>
      </c>
      <c r="N212" s="25">
        <f t="shared" si="18"/>
        <v>0.20600000000000016</v>
      </c>
      <c r="O212">
        <f t="shared" si="19"/>
        <v>0.98985349945490264</v>
      </c>
    </row>
    <row r="213" spans="1:15">
      <c r="A213" s="25">
        <v>0.20700000000000016</v>
      </c>
      <c r="B213" s="16">
        <v>0.60701572889242827</v>
      </c>
      <c r="D213" s="25">
        <v>0.20700000000000016</v>
      </c>
      <c r="E213" s="16">
        <v>-11.355251539915292</v>
      </c>
      <c r="F213" s="16">
        <f t="shared" si="15"/>
        <v>1.0913311670467234</v>
      </c>
      <c r="H213" s="25">
        <f t="shared" si="16"/>
        <v>0.20700000000000016</v>
      </c>
      <c r="I213" s="16">
        <f t="shared" si="17"/>
        <v>1.0928225668645983</v>
      </c>
      <c r="N213" s="25">
        <f t="shared" si="18"/>
        <v>0.20700000000000016</v>
      </c>
      <c r="O213">
        <f t="shared" si="19"/>
        <v>0.98992541148871249</v>
      </c>
    </row>
    <row r="214" spans="1:15">
      <c r="A214" s="25">
        <v>0.20800000000000016</v>
      </c>
      <c r="B214" s="16">
        <v>0.59573012893203248</v>
      </c>
      <c r="D214" s="25">
        <v>0.20800000000000016</v>
      </c>
      <c r="E214" s="16">
        <v>-11.215973349144196</v>
      </c>
      <c r="F214" s="16">
        <f t="shared" si="15"/>
        <v>1.0727629808312849</v>
      </c>
      <c r="H214" s="25">
        <f t="shared" si="16"/>
        <v>0.20800000000000016</v>
      </c>
      <c r="I214" s="16">
        <f t="shared" si="17"/>
        <v>1.0742122787748758</v>
      </c>
      <c r="N214" s="25">
        <f t="shared" si="18"/>
        <v>0.20800000000000016</v>
      </c>
      <c r="O214">
        <f t="shared" si="19"/>
        <v>0.9899965949040137</v>
      </c>
    </row>
    <row r="215" spans="1:15">
      <c r="A215" s="25">
        <v>0.20900000000000016</v>
      </c>
      <c r="B215" s="16">
        <v>0.58458372655974589</v>
      </c>
      <c r="D215" s="25">
        <v>0.20900000000000016</v>
      </c>
      <c r="E215" s="16">
        <v>-11.076862046387372</v>
      </c>
      <c r="F215" s="16">
        <f t="shared" si="15"/>
        <v>1.0543883664052371</v>
      </c>
      <c r="H215" s="25">
        <f t="shared" si="16"/>
        <v>0.20900000000000016</v>
      </c>
      <c r="I215" s="16">
        <f t="shared" si="17"/>
        <v>1.0557966206720957</v>
      </c>
      <c r="N215" s="25">
        <f t="shared" si="18"/>
        <v>0.20900000000000016</v>
      </c>
      <c r="O215">
        <f t="shared" si="19"/>
        <v>0.99006706006645173</v>
      </c>
    </row>
    <row r="216" spans="1:15">
      <c r="A216" s="25">
        <v>0.21000000000000016</v>
      </c>
      <c r="B216" s="16">
        <v>0.57357633791582341</v>
      </c>
      <c r="D216" s="25">
        <v>0.21000000000000016</v>
      </c>
      <c r="E216" s="16">
        <v>-10.937951498434373</v>
      </c>
      <c r="F216" s="16">
        <f t="shared" si="15"/>
        <v>1.0362077668304956</v>
      </c>
      <c r="H216" s="25">
        <f t="shared" si="16"/>
        <v>0.21000000000000016</v>
      </c>
      <c r="I216" s="16">
        <f t="shared" si="17"/>
        <v>1.0375760122174409</v>
      </c>
      <c r="N216" s="25">
        <f t="shared" si="18"/>
        <v>0.21000000000000016</v>
      </c>
      <c r="O216">
        <f t="shared" si="19"/>
        <v>0.99013681715198809</v>
      </c>
    </row>
    <row r="217" spans="1:15">
      <c r="A217" s="25">
        <v>0.21100000000000016</v>
      </c>
      <c r="B217" s="16">
        <v>0.56270774550538161</v>
      </c>
      <c r="D217" s="25">
        <v>0.21100000000000016</v>
      </c>
      <c r="E217" s="16">
        <v>-10.799275107148588</v>
      </c>
      <c r="F217" s="16">
        <f t="shared" si="15"/>
        <v>1.0182215729336221</v>
      </c>
      <c r="H217" s="25">
        <f t="shared" si="16"/>
        <v>0.21100000000000016</v>
      </c>
      <c r="I217" s="16">
        <f t="shared" si="17"/>
        <v>1.0195508212968403</v>
      </c>
      <c r="N217" s="25">
        <f t="shared" si="18"/>
        <v>0.21100000000000016</v>
      </c>
      <c r="O217">
        <f t="shared" si="19"/>
        <v>0.99020587615089772</v>
      </c>
    </row>
    <row r="218" spans="1:15">
      <c r="A218" s="25">
        <v>0.21200000000000016</v>
      </c>
      <c r="B218" s="16">
        <v>0.55197769866814861</v>
      </c>
      <c r="D218" s="25">
        <v>0.21200000000000016</v>
      </c>
      <c r="E218" s="16">
        <v>-10.660865799864972</v>
      </c>
      <c r="F218" s="16">
        <f t="shared" si="15"/>
        <v>1.000430123636699</v>
      </c>
      <c r="H218" s="25">
        <f t="shared" si="16"/>
        <v>0.21200000000000016</v>
      </c>
      <c r="I218" s="16">
        <f t="shared" si="17"/>
        <v>1.0017213643430156</v>
      </c>
      <c r="N218" s="25">
        <f t="shared" si="18"/>
        <v>0.21200000000000016</v>
      </c>
      <c r="O218">
        <f t="shared" si="19"/>
        <v>0.99027424687174781</v>
      </c>
    </row>
    <row r="219" spans="1:15">
      <c r="A219" s="25">
        <v>0.21300000000000016</v>
      </c>
      <c r="B219" s="16">
        <v>0.54138591405767045</v>
      </c>
      <c r="D219" s="25">
        <v>0.21300000000000016</v>
      </c>
      <c r="E219" s="16">
        <v>-10.522756020094882</v>
      </c>
      <c r="F219" s="16">
        <f t="shared" si="15"/>
        <v>0.98283370630756972</v>
      </c>
      <c r="H219" s="25">
        <f t="shared" si="16"/>
        <v>0.21300000000000016</v>
      </c>
      <c r="I219" s="16">
        <f t="shared" si="17"/>
        <v>0.98408790667710344</v>
      </c>
      <c r="N219" s="25">
        <f t="shared" si="18"/>
        <v>0.21300000000000016</v>
      </c>
      <c r="O219">
        <f t="shared" si="19"/>
        <v>0.99034193894524369</v>
      </c>
    </row>
    <row r="220" spans="1:15">
      <c r="A220" s="25">
        <v>0.21400000000000016</v>
      </c>
      <c r="B220" s="16">
        <v>0.53093207612964854</v>
      </c>
      <c r="D220" s="25">
        <v>0.21400000000000016</v>
      </c>
      <c r="E220" s="16">
        <v>-10.384977718541977</v>
      </c>
      <c r="F220" s="16">
        <f t="shared" si="15"/>
        <v>0.96543255712917542</v>
      </c>
      <c r="H220" s="25">
        <f t="shared" si="16"/>
        <v>0.21400000000000016</v>
      </c>
      <c r="I220" s="16">
        <f t="shared" si="17"/>
        <v>0.96665066286956791</v>
      </c>
      <c r="N220" s="25">
        <f t="shared" si="18"/>
        <v>0.21400000000000016</v>
      </c>
      <c r="O220">
        <f t="shared" si="19"/>
        <v>0.99040896182802252</v>
      </c>
    </row>
    <row r="221" spans="1:15">
      <c r="A221" s="25">
        <v>0.21500000000000016</v>
      </c>
      <c r="B221" s="16">
        <v>0.52061583763910713</v>
      </c>
      <c r="D221" s="25">
        <v>0.21500000000000016</v>
      </c>
      <c r="E221" s="16">
        <v>-10.247562344433193</v>
      </c>
      <c r="F221" s="16">
        <f t="shared" si="15"/>
        <v>0.94822686148774027</v>
      </c>
      <c r="H221" s="25">
        <f t="shared" si="16"/>
        <v>0.21500000000000016</v>
      </c>
      <c r="I221" s="16">
        <f t="shared" si="17"/>
        <v>0.94940979712015994</v>
      </c>
      <c r="N221" s="25">
        <f t="shared" si="18"/>
        <v>0.21500000000000016</v>
      </c>
      <c r="O221">
        <f t="shared" si="19"/>
        <v>0.99047532480631628</v>
      </c>
    </row>
    <row r="222" spans="1:15">
      <c r="A222" s="25">
        <v>0.21600000000000016</v>
      </c>
      <c r="B222" s="16">
        <v>0.51043682014607916</v>
      </c>
      <c r="D222" s="25">
        <v>0.21600000000000016</v>
      </c>
      <c r="E222" s="16">
        <v>-10.110540837168625</v>
      </c>
      <c r="F222" s="16">
        <f t="shared" si="15"/>
        <v>0.93121675437954576</v>
      </c>
      <c r="H222" s="25">
        <f t="shared" si="16"/>
        <v>0.21600000000000016</v>
      </c>
      <c r="I222" s="16">
        <f t="shared" si="17"/>
        <v>0.93236542365664443</v>
      </c>
      <c r="N222" s="25">
        <f t="shared" si="18"/>
        <v>0.21600000000000016</v>
      </c>
      <c r="O222">
        <f t="shared" si="19"/>
        <v>0.99054103699958684</v>
      </c>
    </row>
    <row r="223" spans="1:15">
      <c r="A223" s="25">
        <v>0.21700000000000016</v>
      </c>
      <c r="B223" s="16">
        <v>0.50039461452946732</v>
      </c>
      <c r="D223" s="25">
        <v>0.21700000000000016</v>
      </c>
      <c r="E223" s="16">
        <v>-9.9739436182932764</v>
      </c>
      <c r="F223" s="16">
        <f t="shared" si="15"/>
        <v>0.91440232083596651</v>
      </c>
      <c r="H223" s="25">
        <f t="shared" si="16"/>
        <v>0.21700000000000016</v>
      </c>
      <c r="I223" s="16">
        <f t="shared" si="17"/>
        <v>0.91551760715197839</v>
      </c>
      <c r="N223" s="25">
        <f t="shared" si="18"/>
        <v>0.21700000000000016</v>
      </c>
      <c r="O223">
        <f t="shared" si="19"/>
        <v>0.99060610736405097</v>
      </c>
    </row>
    <row r="224" spans="1:15">
      <c r="A224" s="25">
        <v>0.21800000000000017</v>
      </c>
      <c r="B224" s="16">
        <v>0.49048878150877889</v>
      </c>
      <c r="D224" s="25">
        <v>0.21800000000000017</v>
      </c>
      <c r="E224" s="16">
        <v>-9.8378005837942837</v>
      </c>
      <c r="F224" s="16">
        <f t="shared" si="15"/>
        <v>0.89778359636650973</v>
      </c>
      <c r="H224" s="25">
        <f t="shared" si="16"/>
        <v>0.21800000000000017</v>
      </c>
      <c r="I224" s="16">
        <f t="shared" si="17"/>
        <v>0.89886636315966406</v>
      </c>
      <c r="N224" s="25">
        <f t="shared" si="18"/>
        <v>0.21800000000000017</v>
      </c>
      <c r="O224">
        <f t="shared" si="19"/>
        <v>0.99067054469611393</v>
      </c>
    </row>
    <row r="225" spans="1:15">
      <c r="A225" s="25">
        <v>0.21900000000000017</v>
      </c>
      <c r="B225" s="16">
        <v>0.48071885217340138</v>
      </c>
      <c r="D225" s="25">
        <v>0.21900000000000017</v>
      </c>
      <c r="E225" s="16">
        <v>-9.7021410967264821</v>
      </c>
      <c r="F225" s="16">
        <f t="shared" si="15"/>
        <v>0.88136056741954405</v>
      </c>
      <c r="H225" s="25">
        <f t="shared" si="16"/>
        <v>0.21900000000000017</v>
      </c>
      <c r="I225" s="16">
        <f t="shared" si="17"/>
        <v>0.88241165856696313</v>
      </c>
      <c r="N225" s="25">
        <f t="shared" si="18"/>
        <v>0.21900000000000017</v>
      </c>
      <c r="O225">
        <f t="shared" si="19"/>
        <v>0.9907343576357539</v>
      </c>
    </row>
    <row r="226" spans="1:15">
      <c r="A226" s="25">
        <v>0.22000000000000017</v>
      </c>
      <c r="B226" s="16">
        <v>0.47108432851908066</v>
      </c>
      <c r="D226" s="25">
        <v>0.22000000000000017</v>
      </c>
      <c r="E226" s="16">
        <v>-9.566993980168828</v>
      </c>
      <c r="F226" s="16">
        <f t="shared" si="15"/>
        <v>0.86513317186038297</v>
      </c>
      <c r="H226" s="25">
        <f t="shared" si="16"/>
        <v>0.22000000000000017</v>
      </c>
      <c r="I226" s="16">
        <f t="shared" si="17"/>
        <v>0.86615341206563135</v>
      </c>
      <c r="N226" s="25">
        <f t="shared" si="18"/>
        <v>0.22000000000000017</v>
      </c>
      <c r="O226">
        <f t="shared" si="19"/>
        <v>0.99079755466980923</v>
      </c>
    </row>
    <row r="227" spans="1:15">
      <c r="A227" s="25">
        <v>0.22100000000000017</v>
      </c>
      <c r="B227" s="16">
        <v>0.461584683991283</v>
      </c>
      <c r="D227" s="25">
        <v>0.22100000000000017</v>
      </c>
      <c r="E227" s="16">
        <v>-9.4323875105144559</v>
      </c>
      <c r="F227" s="16">
        <f t="shared" si="15"/>
        <v>0.84910129946642043</v>
      </c>
      <c r="H227" s="25">
        <f t="shared" si="16"/>
        <v>0.22100000000000017</v>
      </c>
      <c r="I227" s="16">
        <f t="shared" si="17"/>
        <v>0.85009149463986688</v>
      </c>
      <c r="N227" s="25">
        <f t="shared" si="18"/>
        <v>0.22100000000000017</v>
      </c>
      <c r="O227">
        <f t="shared" si="19"/>
        <v>0.99086014413521095</v>
      </c>
    </row>
    <row r="228" spans="1:15">
      <c r="A228" s="25">
        <v>0.22200000000000017</v>
      </c>
      <c r="B228" s="16">
        <v>0.45221936403509366</v>
      </c>
      <c r="D228" s="25">
        <v>0.22200000000000017</v>
      </c>
      <c r="E228" s="16">
        <v>-9.2983494110963267</v>
      </c>
      <c r="F228" s="16">
        <f t="shared" si="15"/>
        <v>0.83326479243896012</v>
      </c>
      <c r="H228" s="25">
        <f t="shared" si="16"/>
        <v>0.22200000000000017</v>
      </c>
      <c r="I228" s="16">
        <f t="shared" si="17"/>
        <v>0.83422573007110645</v>
      </c>
      <c r="N228" s="25">
        <f t="shared" si="18"/>
        <v>0.22200000000000017</v>
      </c>
      <c r="O228">
        <f t="shared" si="19"/>
        <v>0.99092213422211783</v>
      </c>
    </row>
    <row r="229" spans="1:15">
      <c r="A229" s="25">
        <v>0.22300000000000017</v>
      </c>
      <c r="B229" s="16">
        <v>0.44298778665132388</v>
      </c>
      <c r="D229" s="25">
        <v>0.22300000000000017</v>
      </c>
      <c r="E229" s="16">
        <v>-9.1649068461505951</v>
      </c>
      <c r="F229" s="16">
        <f t="shared" si="15"/>
        <v>0.81762344593140079</v>
      </c>
      <c r="H229" s="25">
        <f t="shared" si="16"/>
        <v>0.22300000000000017</v>
      </c>
      <c r="I229" s="16">
        <f t="shared" si="17"/>
        <v>0.81855589545933349</v>
      </c>
      <c r="N229" s="25">
        <f t="shared" si="18"/>
        <v>0.22300000000000017</v>
      </c>
      <c r="O229">
        <f t="shared" si="19"/>
        <v>0.99098353297698716</v>
      </c>
    </row>
    <row r="230" spans="1:15">
      <c r="A230" s="25">
        <v>0.22400000000000017</v>
      </c>
      <c r="B230" s="16">
        <v>0.43388934295848558</v>
      </c>
      <c r="D230" s="25">
        <v>0.22400000000000017</v>
      </c>
      <c r="E230" s="16">
        <v>-9.0320864151194975</v>
      </c>
      <c r="F230" s="16">
        <f t="shared" si="15"/>
        <v>0.80217700859342833</v>
      </c>
      <c r="H230" s="25">
        <f t="shared" si="16"/>
        <v>0.22400000000000017</v>
      </c>
      <c r="I230" s="16">
        <f t="shared" si="17"/>
        <v>0.80308172176053283</v>
      </c>
      <c r="N230" s="25">
        <f t="shared" si="18"/>
        <v>0.22400000000000017</v>
      </c>
      <c r="O230">
        <f t="shared" si="19"/>
        <v>0.99104434830560395</v>
      </c>
    </row>
    <row r="231" spans="1:15">
      <c r="A231" s="25">
        <v>0.22500000000000017</v>
      </c>
      <c r="B231" s="16">
        <v>0.42492339776029181</v>
      </c>
      <c r="D231" s="25">
        <v>0.22500000000000017</v>
      </c>
      <c r="E231" s="16">
        <v>-8.8999141472950658</v>
      </c>
      <c r="F231" s="16">
        <f t="shared" si="15"/>
        <v>0.78692518313083293</v>
      </c>
      <c r="H231" s="25">
        <f t="shared" si="16"/>
        <v>0.22500000000000017</v>
      </c>
      <c r="I231" s="16">
        <f t="shared" si="17"/>
        <v>0.7878028943399199</v>
      </c>
      <c r="N231" s="25">
        <f t="shared" si="18"/>
        <v>0.22500000000000017</v>
      </c>
      <c r="O231">
        <f t="shared" si="19"/>
        <v>0.99110458797600764</v>
      </c>
    </row>
    <row r="232" spans="1:15">
      <c r="A232" s="25">
        <v>0.22600000000000017</v>
      </c>
      <c r="B232" s="16">
        <v>0.41608929011834078</v>
      </c>
      <c r="D232" s="25">
        <v>0.22600000000000017</v>
      </c>
      <c r="E232" s="16">
        <v>-8.7684154968050212</v>
      </c>
      <c r="F232" s="16">
        <f t="shared" si="15"/>
        <v>0.77186762688058363</v>
      </c>
      <c r="H232" s="25">
        <f t="shared" si="16"/>
        <v>0.22600000000000017</v>
      </c>
      <c r="I232" s="16">
        <f t="shared" si="17"/>
        <v>0.77271905354056403</v>
      </c>
      <c r="N232" s="25">
        <f t="shared" si="18"/>
        <v>0.22600000000000017</v>
      </c>
      <c r="O232">
        <f t="shared" si="19"/>
        <v>0.99116425962134247</v>
      </c>
    </row>
    <row r="233" spans="1:15">
      <c r="A233" s="25">
        <v>0.22700000000000017</v>
      </c>
      <c r="B233" s="16">
        <v>0.40738633392964813</v>
      </c>
      <c r="D233" s="25">
        <v>0.22700000000000017</v>
      </c>
      <c r="E233" s="16">
        <v>-8.6376153379419556</v>
      </c>
      <c r="F233" s="16">
        <f t="shared" si="15"/>
        <v>0.75700395240078933</v>
      </c>
      <c r="H233" s="25">
        <f t="shared" si="16"/>
        <v>0.22700000000000017</v>
      </c>
      <c r="I233" s="16">
        <f t="shared" si="17"/>
        <v>0.75782979526702943</v>
      </c>
      <c r="N233" s="25">
        <f t="shared" si="18"/>
        <v>0.22700000000000017</v>
      </c>
      <c r="O233">
        <f t="shared" si="19"/>
        <v>0.99122337074270572</v>
      </c>
    </row>
    <row r="234" spans="1:15">
      <c r="A234" s="25">
        <v>0.22800000000000017</v>
      </c>
      <c r="B234" s="16">
        <v>0.39881381850866909</v>
      </c>
      <c r="D234" s="25">
        <v>0.22800000000000017</v>
      </c>
      <c r="E234" s="16">
        <v>-8.507537960836224</v>
      </c>
      <c r="F234" s="16">
        <f t="shared" si="15"/>
        <v>0.74233372807512477</v>
      </c>
      <c r="H234" s="25">
        <f t="shared" si="16"/>
        <v>0.22800000000000017</v>
      </c>
      <c r="I234" s="16">
        <f t="shared" si="17"/>
        <v>0.74313467158361668</v>
      </c>
      <c r="N234" s="25">
        <f t="shared" si="18"/>
        <v>0.22800000000000017</v>
      </c>
      <c r="O234">
        <f t="shared" si="19"/>
        <v>0.99128192871184861</v>
      </c>
    </row>
    <row r="235" spans="1:15">
      <c r="A235" s="25">
        <v>0.22900000000000018</v>
      </c>
      <c r="B235" s="16">
        <v>0.39037100917348533</v>
      </c>
      <c r="D235" s="25">
        <v>0.22900000000000018</v>
      </c>
      <c r="E235" s="16">
        <v>-8.3782070674734399</v>
      </c>
      <c r="F235" s="16">
        <f t="shared" si="15"/>
        <v>0.72785647873135895</v>
      </c>
      <c r="H235" s="25">
        <f t="shared" si="16"/>
        <v>0.22900000000000018</v>
      </c>
      <c r="I235" s="16">
        <f t="shared" si="17"/>
        <v>0.72863319132682991</v>
      </c>
      <c r="N235" s="25">
        <f t="shared" si="18"/>
        <v>0.22900000000000018</v>
      </c>
      <c r="O235">
        <f t="shared" si="19"/>
        <v>0.99133994077388177</v>
      </c>
    </row>
    <row r="236" spans="1:15">
      <c r="A236" s="25">
        <v>0.23000000000000018</v>
      </c>
      <c r="B236" s="16">
        <v>0.38205714783579481</v>
      </c>
      <c r="D236" s="25">
        <v>0.23000000000000018</v>
      </c>
      <c r="E236" s="16">
        <v>-8.2496457680564887</v>
      </c>
      <c r="F236" s="16">
        <f t="shared" si="15"/>
        <v>0.71357168627354606</v>
      </c>
      <c r="H236" s="25">
        <f t="shared" si="16"/>
        <v>0.23000000000000018</v>
      </c>
      <c r="I236" s="16">
        <f t="shared" si="17"/>
        <v>0.71432482073162995</v>
      </c>
      <c r="N236" s="25">
        <f t="shared" si="18"/>
        <v>0.23000000000000018</v>
      </c>
      <c r="O236">
        <f t="shared" si="19"/>
        <v>0.99139741404988524</v>
      </c>
    </row>
    <row r="237" spans="1:15">
      <c r="A237" s="25">
        <v>0.23100000000000018</v>
      </c>
      <c r="B237" s="16">
        <v>0.37387145359436946</v>
      </c>
      <c r="D237" s="25">
        <v>0.23100000000000018</v>
      </c>
      <c r="E237" s="16">
        <v>-8.1218765777122321</v>
      </c>
      <c r="F237" s="16">
        <f t="shared" si="15"/>
        <v>0.69947879032748206</v>
      </c>
      <c r="H237" s="25">
        <f t="shared" si="16"/>
        <v>0.23100000000000018</v>
      </c>
      <c r="I237" s="16">
        <f t="shared" si="17"/>
        <v>0.70020898407107501</v>
      </c>
      <c r="N237" s="25">
        <f t="shared" si="18"/>
        <v>0.23100000000000018</v>
      </c>
      <c r="O237">
        <f t="shared" si="19"/>
        <v>0.99145435553946892</v>
      </c>
    </row>
    <row r="238" spans="1:15">
      <c r="A238" s="25">
        <v>0.23200000000000018</v>
      </c>
      <c r="B238" s="16">
        <v>0.36581312333163779</v>
      </c>
      <c r="D238" s="25">
        <v>0.23200000000000018</v>
      </c>
      <c r="E238" s="16">
        <v>-7.9949214135426701</v>
      </c>
      <c r="F238" s="16">
        <f t="shared" si="15"/>
        <v>0.68557718889900765</v>
      </c>
      <c r="H238" s="25">
        <f t="shared" si="16"/>
        <v>0.23200000000000018</v>
      </c>
      <c r="I238" s="16">
        <f t="shared" si="17"/>
        <v>0.68628506430892156</v>
      </c>
      <c r="N238" s="25">
        <f t="shared" si="18"/>
        <v>0.23200000000000018</v>
      </c>
      <c r="O238">
        <f t="shared" si="19"/>
        <v>0.99151077212326677</v>
      </c>
    </row>
    <row r="239" spans="1:15">
      <c r="A239" s="25">
        <v>0.23300000000000018</v>
      </c>
      <c r="B239" s="16">
        <v>0.35788133231303648</v>
      </c>
      <c r="D239" s="25">
        <v>0.23300000000000018</v>
      </c>
      <c r="E239" s="16">
        <v>-7.8688015920198513</v>
      </c>
      <c r="F239" s="16">
        <f t="shared" si="15"/>
        <v>0.6718662390447071</v>
      </c>
      <c r="H239" s="25">
        <f t="shared" si="16"/>
        <v>0.23300000000000018</v>
      </c>
      <c r="I239" s="16">
        <f t="shared" si="17"/>
        <v>0.67255240376473424</v>
      </c>
      <c r="N239" s="25">
        <f t="shared" si="18"/>
        <v>0.23300000000000018</v>
      </c>
      <c r="O239">
        <f t="shared" si="19"/>
        <v>0.9915666705653835</v>
      </c>
    </row>
    <row r="240" spans="1:15">
      <c r="A240" s="25">
        <v>0.23400000000000018</v>
      </c>
      <c r="B240" s="16">
        <v>0.35007523478880159</v>
      </c>
      <c r="D240" s="25">
        <v>0.23400000000000018</v>
      </c>
      <c r="E240" s="16">
        <v>-7.7435378267240393</v>
      </c>
      <c r="F240" s="16">
        <f t="shared" si="15"/>
        <v>0.65834525755459528</v>
      </c>
      <c r="H240" s="25">
        <f t="shared" si="16"/>
        <v>0.23400000000000018</v>
      </c>
      <c r="I240" s="16">
        <f t="shared" si="17"/>
        <v>0.65901030479109457</v>
      </c>
      <c r="N240" s="25">
        <f t="shared" si="18"/>
        <v>0.23400000000000018</v>
      </c>
      <c r="O240">
        <f t="shared" si="19"/>
        <v>0.9916220575157787</v>
      </c>
    </row>
    <row r="241" spans="1:15">
      <c r="A241" s="25">
        <v>0.23500000000000018</v>
      </c>
      <c r="B241" s="16">
        <v>0.34239396459785132</v>
      </c>
      <c r="D241" s="25">
        <v>0.23500000000000018</v>
      </c>
      <c r="E241" s="16">
        <v>-7.6191502264240736</v>
      </c>
      <c r="F241" s="16">
        <f t="shared" si="15"/>
        <v>0.64501352164634251</v>
      </c>
      <c r="H241" s="25">
        <f t="shared" si="16"/>
        <v>0.23500000000000018</v>
      </c>
      <c r="I241" s="16">
        <f t="shared" si="17"/>
        <v>0.64565803046245129</v>
      </c>
      <c r="N241" s="25">
        <f t="shared" si="18"/>
        <v>0.23500000000000018</v>
      </c>
      <c r="O241">
        <f t="shared" si="19"/>
        <v>0.99167693951262614</v>
      </c>
    </row>
    <row r="242" spans="1:15">
      <c r="A242" s="25">
        <v>0.23600000000000018</v>
      </c>
      <c r="B242" s="16">
        <v>0.33483663577341</v>
      </c>
      <c r="D242" s="25">
        <v>0.23600000000000018</v>
      </c>
      <c r="E242" s="16">
        <v>-7.4956582934983889</v>
      </c>
      <c r="F242" s="16">
        <f t="shared" si="15"/>
        <v>0.63187026967056592</v>
      </c>
      <c r="H242" s="25">
        <f t="shared" si="16"/>
        <v>0.23600000000000018</v>
      </c>
      <c r="I242" s="16">
        <f t="shared" si="17"/>
        <v>0.63249480527514579</v>
      </c>
      <c r="N242" s="25">
        <f t="shared" si="18"/>
        <v>0.23600000000000018</v>
      </c>
      <c r="O242">
        <f t="shared" si="19"/>
        <v>0.99173132298453859</v>
      </c>
    </row>
    <row r="243" spans="1:15">
      <c r="A243" s="25">
        <v>0.23700000000000018</v>
      </c>
      <c r="B243" s="16">
        <v>0.3274023431500514</v>
      </c>
      <c r="D243" s="25">
        <v>0.23700000000000018</v>
      </c>
      <c r="E243" s="16">
        <v>-7.3730809226957854</v>
      </c>
      <c r="F243" s="16">
        <f t="shared" si="15"/>
        <v>0.61891470182678587</v>
      </c>
      <c r="H243" s="25">
        <f t="shared" si="16"/>
        <v>0.23700000000000018</v>
      </c>
      <c r="I243" s="16">
        <f t="shared" si="17"/>
        <v>0.61951981585819693</v>
      </c>
      <c r="N243" s="25">
        <f t="shared" si="18"/>
        <v>0.23700000000000018</v>
      </c>
      <c r="O243">
        <f t="shared" si="19"/>
        <v>0.99178521425284816</v>
      </c>
    </row>
    <row r="244" spans="1:15">
      <c r="A244" s="25">
        <v>0.23800000000000018</v>
      </c>
      <c r="B244" s="16">
        <v>0.3200901629718042</v>
      </c>
      <c r="D244" s="25">
        <v>0.23800000000000018</v>
      </c>
      <c r="E244" s="16">
        <v>-7.2514364002336125</v>
      </c>
      <c r="F244" s="16">
        <f t="shared" si="15"/>
        <v>0.60614598088953686</v>
      </c>
      <c r="H244" s="25">
        <f t="shared" si="16"/>
        <v>0.23800000000000018</v>
      </c>
      <c r="I244" s="16">
        <f t="shared" si="17"/>
        <v>0.60673221169434266</v>
      </c>
      <c r="N244" s="25">
        <f t="shared" si="18"/>
        <v>0.23800000000000018</v>
      </c>
      <c r="O244">
        <f t="shared" si="19"/>
        <v>0.99183861953375629</v>
      </c>
    </row>
    <row r="245" spans="1:15">
      <c r="A245" s="25">
        <v>0.23900000000000018</v>
      </c>
      <c r="B245" s="16">
        <v>0.31289915350099323</v>
      </c>
      <c r="D245" s="25">
        <v>0.23900000000000018</v>
      </c>
      <c r="E245" s="16">
        <v>-7.1307424032317801</v>
      </c>
      <c r="F245" s="16">
        <f t="shared" si="15"/>
        <v>0.59356323294420399</v>
      </c>
      <c r="H245" s="25">
        <f t="shared" si="16"/>
        <v>0.23900000000000018</v>
      </c>
      <c r="I245" s="16">
        <f t="shared" si="17"/>
        <v>0.59413110585090045</v>
      </c>
      <c r="N245" s="25">
        <f t="shared" si="18"/>
        <v>0.23900000000000018</v>
      </c>
      <c r="O245">
        <f t="shared" si="19"/>
        <v>0.99189154494046317</v>
      </c>
    </row>
    <row r="246" spans="1:15">
      <c r="A246" s="25">
        <v>0.24000000000000019</v>
      </c>
      <c r="B246" s="16">
        <v>0.30582835562748673</v>
      </c>
      <c r="D246" s="25">
        <v>0.24000000000000019</v>
      </c>
      <c r="E246" s="16">
        <v>-7.0110159994804269</v>
      </c>
      <c r="F246" s="16">
        <f t="shared" si="15"/>
        <v>0.58116554813212196</v>
      </c>
      <c r="H246" s="25">
        <f t="shared" si="16"/>
        <v>0.24000000000000019</v>
      </c>
      <c r="I246" s="16">
        <f t="shared" si="17"/>
        <v>0.58171557571998156</v>
      </c>
      <c r="N246" s="25">
        <f t="shared" si="18"/>
        <v>0.24000000000000019</v>
      </c>
      <c r="O246">
        <f t="shared" si="19"/>
        <v>0.99194399648526843</v>
      </c>
    </row>
    <row r="247" spans="1:15">
      <c r="A247" s="25">
        <v>0.24100000000000019</v>
      </c>
      <c r="B247" s="16">
        <v>0.29887679347799828</v>
      </c>
      <c r="D247" s="25">
        <v>0.24100000000000019</v>
      </c>
      <c r="E247" s="16">
        <v>-6.8922736475383877</v>
      </c>
      <c r="F247" s="16">
        <f t="shared" si="15"/>
        <v>0.56895198140443015</v>
      </c>
      <c r="H247" s="25">
        <f t="shared" si="16"/>
        <v>0.24100000000000019</v>
      </c>
      <c r="I247" s="16">
        <f t="shared" si="17"/>
        <v>0.56948466376755624</v>
      </c>
      <c r="N247" s="25">
        <f t="shared" si="18"/>
        <v>0.24100000000000019</v>
      </c>
      <c r="O247">
        <f t="shared" si="19"/>
        <v>0.99199598008154366</v>
      </c>
    </row>
    <row r="248" spans="1:15">
      <c r="A248" s="25">
        <v>0.24200000000000019</v>
      </c>
      <c r="B248" s="16">
        <v>0.29204347502513217</v>
      </c>
      <c r="D248" s="25">
        <v>0.24200000000000019</v>
      </c>
      <c r="E248" s="16">
        <v>-6.7745311971602753</v>
      </c>
      <c r="F248" s="16">
        <f t="shared" si="15"/>
        <v>0.5569215532842523</v>
      </c>
      <c r="H248" s="25">
        <f t="shared" si="16"/>
        <v>0.24200000000000019</v>
      </c>
      <c r="I248" s="16">
        <f t="shared" si="17"/>
        <v>0.55743737829092266</v>
      </c>
      <c r="N248" s="25">
        <f t="shared" si="18"/>
        <v>0.24200000000000019</v>
      </c>
      <c r="O248">
        <f t="shared" si="19"/>
        <v>0.99204750154579935</v>
      </c>
    </row>
    <row r="249" spans="1:15">
      <c r="A249" s="25">
        <v>0.24300000000000019</v>
      </c>
      <c r="B249" s="16">
        <v>0.28532739269584395</v>
      </c>
      <c r="D249" s="25">
        <v>0.24300000000000019</v>
      </c>
      <c r="E249" s="16">
        <v>-6.6578038900491094</v>
      </c>
      <c r="F249" s="16">
        <f t="shared" si="15"/>
        <v>0.54507325063671019</v>
      </c>
      <c r="H249" s="25">
        <f t="shared" si="16"/>
        <v>0.24300000000000019</v>
      </c>
      <c r="I249" s="16">
        <f t="shared" si="17"/>
        <v>0.54557269418410381</v>
      </c>
      <c r="N249" s="25">
        <f t="shared" si="18"/>
        <v>0.24300000000000019</v>
      </c>
      <c r="O249">
        <f t="shared" si="19"/>
        <v>0.9920985665995542</v>
      </c>
    </row>
    <row r="250" spans="1:15">
      <c r="A250" s="25">
        <v>0.24400000000000019</v>
      </c>
      <c r="B250" s="16">
        <v>0.27872752397897349</v>
      </c>
      <c r="D250" s="25">
        <v>0.24400000000000019</v>
      </c>
      <c r="E250" s="16">
        <v>-6.5421063609311068</v>
      </c>
      <c r="F250" s="16">
        <f t="shared" si="15"/>
        <v>0.53340602744626842</v>
      </c>
      <c r="H250" s="25">
        <f t="shared" si="16"/>
        <v>0.24400000000000019</v>
      </c>
      <c r="I250" s="16">
        <f t="shared" si="17"/>
        <v>0.53388955371065172</v>
      </c>
      <c r="N250" s="25">
        <f t="shared" si="18"/>
        <v>0.24400000000000019</v>
      </c>
      <c r="O250">
        <f t="shared" si="19"/>
        <v>0.99214918087127335</v>
      </c>
    </row>
    <row r="251" spans="1:15">
      <c r="A251" s="25">
        <v>0.24500000000000019</v>
      </c>
      <c r="B251" s="16">
        <v>0.27224283203155925</v>
      </c>
      <c r="D251" s="25">
        <v>0.24500000000000019</v>
      </c>
      <c r="E251" s="16">
        <v>-6.4274526389498225</v>
      </c>
      <c r="F251" s="16">
        <f t="shared" si="15"/>
        <v>0.52191880560097481</v>
      </c>
      <c r="H251" s="25">
        <f t="shared" si="16"/>
        <v>0.24500000000000019</v>
      </c>
      <c r="I251" s="16">
        <f t="shared" si="17"/>
        <v>0.52238686728343153</v>
      </c>
      <c r="N251" s="25">
        <f t="shared" si="18"/>
        <v>0.24500000000000019</v>
      </c>
      <c r="O251">
        <f t="shared" si="19"/>
        <v>0.99219934989820124</v>
      </c>
    </row>
    <row r="252" spans="1:15">
      <c r="A252" s="25">
        <v>0.24600000000000019</v>
      </c>
      <c r="B252" s="16">
        <v>0.26587226628358457</v>
      </c>
      <c r="D252" s="25">
        <v>0.24600000000000019</v>
      </c>
      <c r="E252" s="16">
        <v>-6.3138561493754208</v>
      </c>
      <c r="F252" s="16">
        <f t="shared" si="15"/>
        <v>0.51061047568305784</v>
      </c>
      <c r="H252" s="25">
        <f t="shared" si="16"/>
        <v>0.24600000000000019</v>
      </c>
      <c r="I252" s="16">
        <f t="shared" si="17"/>
        <v>0.5110635142508414</v>
      </c>
      <c r="N252" s="25">
        <f t="shared" si="18"/>
        <v>0.24600000000000019</v>
      </c>
      <c r="O252">
        <f t="shared" si="19"/>
        <v>0.99224907912817351</v>
      </c>
    </row>
    <row r="253" spans="1:15">
      <c r="A253" s="25">
        <v>0.24700000000000019</v>
      </c>
      <c r="B253" s="16">
        <v>0.2596147630408715</v>
      </c>
      <c r="D253" s="25">
        <v>0.24700000000000019</v>
      </c>
      <c r="E253" s="16">
        <v>-6.2013297156259535</v>
      </c>
      <c r="F253" s="16">
        <f t="shared" si="15"/>
        <v>0.4994798977654491</v>
      </c>
      <c r="H253" s="25">
        <f t="shared" si="16"/>
        <v>0.24700000000000019</v>
      </c>
      <c r="I253" s="16">
        <f t="shared" si="17"/>
        <v>0.49991834368903054</v>
      </c>
      <c r="N253" s="25">
        <f t="shared" si="18"/>
        <v>0.24700000000000019</v>
      </c>
      <c r="O253">
        <f t="shared" si="19"/>
        <v>0.99229837392138631</v>
      </c>
    </row>
    <row r="254" spans="1:15">
      <c r="A254" s="25">
        <v>0.24800000000000019</v>
      </c>
      <c r="B254" s="16">
        <v>0.25346924608579324</v>
      </c>
      <c r="D254" s="25">
        <v>0.24800000000000019</v>
      </c>
      <c r="E254" s="16">
        <v>-6.08988556159618</v>
      </c>
      <c r="F254" s="16">
        <f t="shared" si="15"/>
        <v>0.48852590221370684</v>
      </c>
      <c r="H254" s="25">
        <f t="shared" si="16"/>
        <v>0.24800000000000019</v>
      </c>
      <c r="I254" s="16">
        <f t="shared" si="17"/>
        <v>0.48895017519959633</v>
      </c>
      <c r="N254" s="25">
        <f t="shared" si="18"/>
        <v>0.24800000000000019</v>
      </c>
      <c r="O254">
        <f t="shared" si="19"/>
        <v>0.99234723955214665</v>
      </c>
    </row>
    <row r="255" spans="1:15">
      <c r="A255" s="25">
        <v>0.24900000000000019</v>
      </c>
      <c r="B255" s="16">
        <v>0.24743462727550478</v>
      </c>
      <c r="D255" s="25">
        <v>0.24900000000000019</v>
      </c>
      <c r="E255" s="16">
        <v>-5.9795353142898735</v>
      </c>
      <c r="F255" s="16">
        <f t="shared" si="15"/>
        <v>0.47774729049286274</v>
      </c>
      <c r="H255" s="25">
        <f t="shared" si="16"/>
        <v>0.24900000000000019</v>
      </c>
      <c r="I255" s="16">
        <f t="shared" si="17"/>
        <v>0.47815779971227701</v>
      </c>
      <c r="N255" s="25">
        <f t="shared" si="18"/>
        <v>0.24900000000000019</v>
      </c>
      <c r="O255">
        <f t="shared" si="19"/>
        <v>0.99239568121052402</v>
      </c>
    </row>
    <row r="256" spans="1:15">
      <c r="A256" s="25">
        <v>0.25000000000000017</v>
      </c>
      <c r="B256" s="16">
        <v>0.24150980713739395</v>
      </c>
      <c r="D256" s="25">
        <v>0.25000000000000017</v>
      </c>
      <c r="E256" s="16">
        <v>-5.8702900067513131</v>
      </c>
      <c r="F256" s="16">
        <f t="shared" si="15"/>
        <v>0.46714283597871326</v>
      </c>
      <c r="H256" s="25">
        <f t="shared" si="16"/>
        <v>0.25000000000000017</v>
      </c>
      <c r="I256" s="16">
        <f t="shared" si="17"/>
        <v>0.46753998029215743</v>
      </c>
      <c r="N256" s="25">
        <f t="shared" si="18"/>
        <v>0.25000000000000017</v>
      </c>
      <c r="O256">
        <f t="shared" si="19"/>
        <v>0.99244370400403659</v>
      </c>
    </row>
    <row r="257" spans="1:15">
      <c r="A257" s="25">
        <v>0.25100000000000017</v>
      </c>
      <c r="B257" s="16">
        <v>0.23569367546145087</v>
      </c>
      <c r="D257" s="25">
        <v>0.25100000000000017</v>
      </c>
      <c r="E257" s="16">
        <v>-5.7621600812912153</v>
      </c>
      <c r="F257" s="16">
        <f t="shared" si="15"/>
        <v>0.45671128477305473</v>
      </c>
      <c r="H257" s="25">
        <f t="shared" si="16"/>
        <v>0.25100000000000017</v>
      </c>
      <c r="I257" s="16">
        <f t="shared" si="17"/>
        <v>0.45709545295089005</v>
      </c>
      <c r="N257" s="25">
        <f t="shared" si="18"/>
        <v>0.25100000000000017</v>
      </c>
      <c r="O257">
        <f t="shared" si="19"/>
        <v>0.9924913129592583</v>
      </c>
    </row>
    <row r="258" spans="1:15">
      <c r="A258" s="25">
        <v>0.25200000000000017</v>
      </c>
      <c r="B258" s="16">
        <v>0.22998511188927148</v>
      </c>
      <c r="D258" s="25">
        <v>0.25200000000000017</v>
      </c>
      <c r="E258" s="16">
        <v>-5.6551553930024623</v>
      </c>
      <c r="F258" s="16">
        <f t="shared" si="15"/>
        <v>0.4464513565223866</v>
      </c>
      <c r="H258" s="25">
        <f t="shared" si="16"/>
        <v>0.25200000000000017</v>
      </c>
      <c r="I258" s="16">
        <f t="shared" si="17"/>
        <v>0.44682292746145313</v>
      </c>
      <c r="N258" s="25">
        <f t="shared" si="18"/>
        <v>0.25200000000000017</v>
      </c>
      <c r="O258">
        <f t="shared" si="19"/>
        <v>0.99253851302334806</v>
      </c>
    </row>
    <row r="259" spans="1:15">
      <c r="A259" s="25">
        <v>0.25300000000000017</v>
      </c>
      <c r="B259" s="16">
        <v>0.22438298649939334</v>
      </c>
      <c r="D259" s="25">
        <v>0.25300000000000017</v>
      </c>
      <c r="E259" s="16">
        <v>-5.5492852135604585</v>
      </c>
      <c r="F259" s="16">
        <f t="shared" si="15"/>
        <v>0.43636174523958027</v>
      </c>
      <c r="H259" s="25">
        <f t="shared" si="16"/>
        <v>0.25300000000000017</v>
      </c>
      <c r="I259" s="16">
        <f t="shared" si="17"/>
        <v>0.43672108817593208</v>
      </c>
      <c r="N259" s="25">
        <f t="shared" si="18"/>
        <v>0.25300000000000017</v>
      </c>
      <c r="O259">
        <f t="shared" si="19"/>
        <v>0.99258530906570375</v>
      </c>
    </row>
    <row r="260" spans="1:15">
      <c r="A260" s="25">
        <v>0.25400000000000017</v>
      </c>
      <c r="B260" s="16">
        <v>0.21888616038869943</v>
      </c>
      <c r="D260" s="25">
        <v>0.25400000000000017</v>
      </c>
      <c r="E260" s="16">
        <v>-5.4445582353031226</v>
      </c>
      <c r="F260" s="16">
        <f t="shared" si="15"/>
        <v>0.42644112012804036</v>
      </c>
      <c r="H260" s="25">
        <f t="shared" si="16"/>
        <v>0.25400000000000017</v>
      </c>
      <c r="I260" s="16">
        <f t="shared" si="17"/>
        <v>0.42678859484587051</v>
      </c>
      <c r="N260" s="25">
        <f t="shared" si="18"/>
        <v>0.25400000000000017</v>
      </c>
      <c r="O260">
        <f t="shared" si="19"/>
        <v>0.99263170587933858</v>
      </c>
    </row>
    <row r="261" spans="1:15">
      <c r="A261" s="25">
        <v>0.25500000000000017</v>
      </c>
      <c r="B261" s="16">
        <v>0.2134934862496029</v>
      </c>
      <c r="D261" s="25">
        <v>0.25500000000000017</v>
      </c>
      <c r="E261" s="16">
        <v>-5.3409825755852349</v>
      </c>
      <c r="F261" s="16">
        <f t="shared" si="15"/>
        <v>0.41668812640787845</v>
      </c>
      <c r="H261" s="25">
        <f t="shared" si="16"/>
        <v>0.25500000000000017</v>
      </c>
      <c r="I261" s="16">
        <f t="shared" si="17"/>
        <v>0.4170240834446835</v>
      </c>
      <c r="N261" s="25">
        <f t="shared" si="18"/>
        <v>0.25500000000000017</v>
      </c>
      <c r="O261">
        <f t="shared" si="19"/>
        <v>0.99267770818247492</v>
      </c>
    </row>
    <row r="262" spans="1:15">
      <c r="A262" s="25">
        <v>0.25600000000000017</v>
      </c>
      <c r="B262" s="16">
        <v>0.2082038089427348</v>
      </c>
      <c r="D262" s="25">
        <v>0.25600000000000017</v>
      </c>
      <c r="E262" s="16">
        <v>-5.2385657814011877</v>
      </c>
      <c r="F262" s="16">
        <f t="shared" ref="F262:F325" si="20">-E262/(16*pi*D262)</f>
        <v>0.40710138614358193</v>
      </c>
      <c r="H262" s="25">
        <f t="shared" ref="H262:H325" si="21">A262</f>
        <v>0.25600000000000017</v>
      </c>
      <c r="I262" s="16">
        <f t="shared" ref="I262:I325" si="22">B262*(EXP(4*H262)-1)/(4*H262)*(1+(4*pi-9)/(4*pi*EXP(4*H262)-6))</f>
        <v>0.40742616699163697</v>
      </c>
      <c r="N262" s="25">
        <f t="shared" ref="N262:N325" si="23">H262</f>
        <v>0.25600000000000017</v>
      </c>
      <c r="O262">
        <f t="shared" ref="O262:O325" si="24">(F262/B262*(4*N262)/(EXP(4*N262)-1)-1)*(4*pi*EXP(4*N262)-6)/(4*pi-9)</f>
        <v>0.99272332061988888</v>
      </c>
    </row>
    <row r="263" spans="1:15">
      <c r="A263" s="25">
        <v>0.25700000000000017</v>
      </c>
      <c r="B263" s="16">
        <v>0.20301596606488909</v>
      </c>
      <c r="D263" s="25">
        <v>0.25700000000000017</v>
      </c>
      <c r="E263" s="16">
        <v>-5.1373148342711996</v>
      </c>
      <c r="F263" s="16">
        <f t="shared" si="20"/>
        <v>0.39767949907275391</v>
      </c>
      <c r="H263" s="25">
        <f t="shared" si="21"/>
        <v>0.25700000000000017</v>
      </c>
      <c r="I263" s="16">
        <f t="shared" si="22"/>
        <v>0.39799343637695261</v>
      </c>
      <c r="N263" s="25">
        <f t="shared" si="23"/>
        <v>0.25700000000000017</v>
      </c>
      <c r="O263">
        <f t="shared" si="24"/>
        <v>0.99276854776437473</v>
      </c>
    </row>
    <row r="264" spans="1:15">
      <c r="A264" s="25">
        <v>0.25800000000000017</v>
      </c>
      <c r="B264" s="16">
        <v>0.19792878851194504</v>
      </c>
      <c r="D264" s="25">
        <v>0.25800000000000017</v>
      </c>
      <c r="E264" s="16">
        <v>-5.0372361553844893</v>
      </c>
      <c r="F264" s="16">
        <f t="shared" si="20"/>
        <v>0.38842104343539513</v>
      </c>
      <c r="H264" s="25">
        <f t="shared" si="21"/>
        <v>0.25800000000000017</v>
      </c>
      <c r="I264" s="16">
        <f t="shared" si="22"/>
        <v>0.38872446118751514</v>
      </c>
      <c r="N264" s="25">
        <f t="shared" si="23"/>
        <v>0.25800000000000017</v>
      </c>
      <c r="O264">
        <f t="shared" si="24"/>
        <v>0.99281339411809788</v>
      </c>
    </row>
    <row r="265" spans="1:15">
      <c r="A265" s="25">
        <v>0.25900000000000017</v>
      </c>
      <c r="B265" s="16">
        <v>0.19294110103651801</v>
      </c>
      <c r="D265" s="25">
        <v>0.25900000000000017</v>
      </c>
      <c r="E265" s="16">
        <v>-4.9383356109936942</v>
      </c>
      <c r="F265" s="16">
        <f t="shared" si="20"/>
        <v>0.3793245768032727</v>
      </c>
      <c r="H265" s="25">
        <f t="shared" si="21"/>
        <v>0.25900000000000017</v>
      </c>
      <c r="I265" s="16">
        <f t="shared" si="22"/>
        <v>0.3796177905327226</v>
      </c>
      <c r="N265" s="25">
        <f t="shared" si="23"/>
        <v>0.25900000000000017</v>
      </c>
      <c r="O265">
        <f t="shared" si="24"/>
        <v>0.99285786411399202</v>
      </c>
    </row>
    <row r="266" spans="1:15">
      <c r="A266" s="25">
        <v>0.26000000000000018</v>
      </c>
      <c r="B266" s="16">
        <v>0.18805172280010204</v>
      </c>
      <c r="D266" s="25">
        <v>0.26000000000000018</v>
      </c>
      <c r="E266" s="16">
        <v>-4.8406185180545327</v>
      </c>
      <c r="F266" s="16">
        <f t="shared" si="20"/>
        <v>0.37038863690891505</v>
      </c>
      <c r="H266" s="25">
        <f t="shared" si="21"/>
        <v>0.26000000000000018</v>
      </c>
      <c r="I266" s="16">
        <f t="shared" si="22"/>
        <v>0.37067195387002194</v>
      </c>
      <c r="N266" s="25">
        <f t="shared" si="23"/>
        <v>0.26000000000000018</v>
      </c>
      <c r="O266">
        <f t="shared" si="24"/>
        <v>0.99290196211697823</v>
      </c>
    </row>
    <row r="267" spans="1:15">
      <c r="A267" s="25">
        <v>0.26100000000000018</v>
      </c>
      <c r="B267" s="16">
        <v>0.18325946791944253</v>
      </c>
      <c r="D267" s="25">
        <v>0.26100000000000018</v>
      </c>
      <c r="E267" s="16">
        <v>-4.7440896501041214</v>
      </c>
      <c r="F267" s="16">
        <f t="shared" si="20"/>
        <v>0.36161174247374073</v>
      </c>
      <c r="H267" s="25">
        <f t="shared" si="21"/>
        <v>0.26100000000000018</v>
      </c>
      <c r="I267" s="16">
        <f t="shared" si="22"/>
        <v>0.36188546182962766</v>
      </c>
      <c r="N267" s="25">
        <f t="shared" si="23"/>
        <v>0.26100000000000018</v>
      </c>
      <c r="O267">
        <f t="shared" si="24"/>
        <v>0.99294569242537067</v>
      </c>
    </row>
    <row r="268" spans="1:15">
      <c r="A268" s="25">
        <v>0.26200000000000018</v>
      </c>
      <c r="B268" s="16">
        <v>0.17856314600692103</v>
      </c>
      <c r="D268" s="25">
        <v>0.26200000000000018</v>
      </c>
      <c r="E268" s="16">
        <v>-4.6487532433717718</v>
      </c>
      <c r="F268" s="16">
        <f t="shared" si="20"/>
        <v>0.35299239403487487</v>
      </c>
      <c r="H268" s="25">
        <f t="shared" si="21"/>
        <v>0.26200000000000018</v>
      </c>
      <c r="I268" s="16">
        <f t="shared" si="22"/>
        <v>0.35325680703798945</v>
      </c>
      <c r="N268" s="25">
        <f t="shared" si="23"/>
        <v>0.26200000000000018</v>
      </c>
      <c r="O268">
        <f t="shared" si="24"/>
        <v>0.99298905927201442</v>
      </c>
    </row>
    <row r="269" spans="1:15">
      <c r="A269" s="25">
        <v>0.26300000000000018</v>
      </c>
      <c r="B269" s="16">
        <v>0.17396156270471283</v>
      </c>
      <c r="D269" s="25">
        <v>0.26300000000000018</v>
      </c>
      <c r="E269" s="16">
        <v>-4.5546130031156888</v>
      </c>
      <c r="F269" s="16">
        <f t="shared" si="20"/>
        <v>0.34452907477019179</v>
      </c>
      <c r="H269" s="25">
        <f t="shared" si="21"/>
        <v>0.26300000000000018</v>
      </c>
      <c r="I269" s="16">
        <f t="shared" si="22"/>
        <v>0.34478446493952825</v>
      </c>
      <c r="N269" s="25">
        <f t="shared" si="23"/>
        <v>0.26300000000000018</v>
      </c>
      <c r="O269">
        <f t="shared" si="24"/>
        <v>0.99303206682565193</v>
      </c>
    </row>
    <row r="270" spans="1:15">
      <c r="A270" s="25">
        <v>0.26400000000000018</v>
      </c>
      <c r="B270" s="16">
        <v>0.16945352021249785</v>
      </c>
      <c r="D270" s="25">
        <v>0.26400000000000018</v>
      </c>
      <c r="E270" s="16">
        <v>-4.4616721101787213</v>
      </c>
      <c r="F270" s="16">
        <f t="shared" si="20"/>
        <v>0.33622025132111294</v>
      </c>
      <c r="H270" s="25">
        <f t="shared" si="21"/>
        <v>0.26400000000000018</v>
      </c>
      <c r="I270" s="16">
        <f t="shared" si="22"/>
        <v>0.33646689461619184</v>
      </c>
      <c r="N270" s="25">
        <f t="shared" si="23"/>
        <v>0.26400000000000018</v>
      </c>
      <c r="O270">
        <f t="shared" si="24"/>
        <v>0.99307471919196888</v>
      </c>
    </row>
    <row r="271" spans="1:15">
      <c r="A271" s="25">
        <v>0.26500000000000018</v>
      </c>
      <c r="B271" s="16">
        <v>0.16503781780850954</v>
      </c>
      <c r="D271" s="25">
        <v>0.26500000000000018</v>
      </c>
      <c r="E271" s="16">
        <v>-4.36993322775671</v>
      </c>
      <c r="F271" s="16">
        <f t="shared" si="20"/>
        <v>0.32806437461273646</v>
      </c>
      <c r="H271" s="25">
        <f t="shared" si="21"/>
        <v>0.26500000000000018</v>
      </c>
      <c r="I271" s="16">
        <f t="shared" si="22"/>
        <v>0.32830253960437839</v>
      </c>
      <c r="N271" s="25">
        <f t="shared" si="23"/>
        <v>0.26500000000000018</v>
      </c>
      <c r="O271">
        <f t="shared" si="24"/>
        <v>0.99311702041495109</v>
      </c>
    </row>
    <row r="272" spans="1:15">
      <c r="A272" s="25">
        <v>0.26600000000000018</v>
      </c>
      <c r="B272" s="16">
        <v>0.16071325236371101</v>
      </c>
      <c r="D272" s="25">
        <v>0.26600000000000018</v>
      </c>
      <c r="E272" s="16">
        <v>-4.279398508372152</v>
      </c>
      <c r="F272" s="16">
        <f t="shared" si="20"/>
        <v>0.32005988067082292</v>
      </c>
      <c r="H272" s="25">
        <f t="shared" si="21"/>
        <v>0.26600000000000018</v>
      </c>
      <c r="I272" s="16">
        <f t="shared" si="22"/>
        <v>0.32028982870877942</v>
      </c>
      <c r="N272" s="25">
        <f t="shared" si="23"/>
        <v>0.26600000000000018</v>
      </c>
      <c r="O272">
        <f t="shared" si="24"/>
        <v>0.99315897447786261</v>
      </c>
    </row>
    <row r="273" spans="1:15">
      <c r="A273" s="25">
        <v>0.26700000000000018</v>
      </c>
      <c r="B273" s="16">
        <v>0.15647861884889916</v>
      </c>
      <c r="D273" s="25">
        <v>0.26700000000000018</v>
      </c>
      <c r="E273" s="16">
        <v>-4.1900696010465923</v>
      </c>
      <c r="F273" s="16">
        <f t="shared" si="20"/>
        <v>0.31220519143522968</v>
      </c>
      <c r="H273" s="25">
        <f t="shared" si="21"/>
        <v>0.26700000000000018</v>
      </c>
      <c r="I273" s="16">
        <f t="shared" si="22"/>
        <v>0.31242717681270743</v>
      </c>
      <c r="N273" s="25">
        <f t="shared" si="23"/>
        <v>0.26700000000000018</v>
      </c>
      <c r="O273">
        <f t="shared" si="24"/>
        <v>0.99320058530452848</v>
      </c>
    </row>
    <row r="274" spans="1:15">
      <c r="A274" s="25">
        <v>0.26800000000000018</v>
      </c>
      <c r="B274" s="16">
        <v>0.15233271083454081</v>
      </c>
      <c r="D274" s="25">
        <v>0.26800000000000018</v>
      </c>
      <c r="E274" s="16">
        <v>-4.10194765866434</v>
      </c>
      <c r="F274" s="16">
        <f t="shared" si="20"/>
        <v>0.30449871556933578</v>
      </c>
      <c r="H274" s="25">
        <f t="shared" si="21"/>
        <v>0.26800000000000018</v>
      </c>
      <c r="I274" s="16">
        <f t="shared" si="22"/>
        <v>0.30471298568447253</v>
      </c>
      <c r="N274" s="25">
        <f t="shared" si="23"/>
        <v>0.26800000000000018</v>
      </c>
      <c r="O274">
        <f t="shared" si="24"/>
        <v>0.99324185676028454</v>
      </c>
    </row>
    <row r="275" spans="1:15">
      <c r="A275" s="25">
        <v>0.26900000000000018</v>
      </c>
      <c r="B275" s="16">
        <v>0.14827432098314799</v>
      </c>
      <c r="D275" s="25">
        <v>0.26900000000000018</v>
      </c>
      <c r="E275" s="16">
        <v>-4.0150333455204565</v>
      </c>
      <c r="F275" s="16">
        <f t="shared" si="20"/>
        <v>0.29693884926504183</v>
      </c>
      <c r="H275" s="25">
        <f t="shared" si="21"/>
        <v>0.26900000000000018</v>
      </c>
      <c r="I275" s="16">
        <f t="shared" si="22"/>
        <v>0.29714564477937078</v>
      </c>
      <c r="N275" s="25">
        <f t="shared" si="23"/>
        <v>0.26900000000000018</v>
      </c>
      <c r="O275">
        <f t="shared" si="24"/>
        <v>0.99328279265320585</v>
      </c>
    </row>
    <row r="276" spans="1:15">
      <c r="A276" s="25">
        <v>0.27000000000000018</v>
      </c>
      <c r="B276" s="16">
        <v>0.14430224153402121</v>
      </c>
      <c r="D276" s="25">
        <v>0.27000000000000018</v>
      </c>
      <c r="E276" s="16">
        <v>-3.9293268450457841</v>
      </c>
      <c r="F276" s="16">
        <f t="shared" si="20"/>
        <v>0.28952397704292504</v>
      </c>
      <c r="H276" s="25">
        <f t="shared" si="21"/>
        <v>0.27000000000000018</v>
      </c>
      <c r="I276" s="16">
        <f t="shared" si="22"/>
        <v>0.28972353203688228</v>
      </c>
      <c r="N276" s="25">
        <f t="shared" si="23"/>
        <v>0.27000000000000018</v>
      </c>
      <c r="O276">
        <f t="shared" si="24"/>
        <v>0.99332339673503289</v>
      </c>
    </row>
    <row r="277" spans="1:15">
      <c r="A277" s="25">
        <v>0.27100000000000019</v>
      </c>
      <c r="B277" s="16">
        <v>0.14041526478018038</v>
      </c>
      <c r="D277" s="25">
        <v>0.27100000000000019</v>
      </c>
      <c r="E277" s="16">
        <v>-3.8448278677016914</v>
      </c>
      <c r="F277" s="16">
        <f t="shared" si="20"/>
        <v>0.2822524725471382</v>
      </c>
      <c r="H277" s="25">
        <f t="shared" si="21"/>
        <v>0.27100000000000019</v>
      </c>
      <c r="I277" s="16">
        <f t="shared" si="22"/>
        <v>0.28244501467265082</v>
      </c>
      <c r="N277" s="25">
        <f t="shared" si="23"/>
        <v>0.27100000000000019</v>
      </c>
      <c r="O277">
        <f t="shared" si="24"/>
        <v>0.99336367270231651</v>
      </c>
    </row>
    <row r="278" spans="1:15">
      <c r="A278" s="25">
        <v>0.27200000000000019</v>
      </c>
      <c r="B278" s="16">
        <v>0.13661218353731677</v>
      </c>
      <c r="D278" s="25">
        <v>0.27200000000000019</v>
      </c>
      <c r="E278" s="16">
        <v>-3.7615356590369524</v>
      </c>
      <c r="F278" s="16">
        <f t="shared" si="20"/>
        <v>0.27512269933463274</v>
      </c>
      <c r="H278" s="25">
        <f t="shared" si="21"/>
        <v>0.27200000000000019</v>
      </c>
      <c r="I278" s="16">
        <f t="shared" si="22"/>
        <v>0.27530844996483794</v>
      </c>
      <c r="N278" s="25">
        <f t="shared" si="23"/>
        <v>0.27200000000000019</v>
      </c>
      <c r="O278">
        <f t="shared" si="24"/>
        <v>0.99340362419731321</v>
      </c>
    </row>
    <row r="279" spans="1:15">
      <c r="A279" s="25">
        <v>0.27300000000000019</v>
      </c>
      <c r="B279" s="16">
        <v>0.13289179160461545</v>
      </c>
      <c r="D279" s="25">
        <v>0.27300000000000019</v>
      </c>
      <c r="E279" s="16">
        <v>-3.679449007899684</v>
      </c>
      <c r="F279" s="16">
        <f t="shared" si="20"/>
        <v>0.26813301165833542</v>
      </c>
      <c r="H279" s="25">
        <f t="shared" si="21"/>
        <v>0.27300000000000019</v>
      </c>
      <c r="I279" s="16">
        <f t="shared" si="22"/>
        <v>0.26831218603446855</v>
      </c>
      <c r="N279" s="25">
        <f t="shared" si="23"/>
        <v>0.27300000000000019</v>
      </c>
      <c r="O279">
        <f t="shared" si="24"/>
        <v>0.99344325480908668</v>
      </c>
    </row>
    <row r="280" spans="1:15">
      <c r="A280" s="25">
        <v>0.27400000000000019</v>
      </c>
      <c r="B280" s="16">
        <v>0.12925288421728576</v>
      </c>
      <c r="D280" s="25">
        <v>0.27400000000000019</v>
      </c>
      <c r="E280" s="16">
        <v>-3.5985662547963577</v>
      </c>
      <c r="F280" s="16">
        <f t="shared" si="20"/>
        <v>0.26128175524385439</v>
      </c>
      <c r="H280" s="25">
        <f t="shared" si="21"/>
        <v>0.27400000000000019</v>
      </c>
      <c r="I280" s="16">
        <f t="shared" si="22"/>
        <v>0.26145456261935401</v>
      </c>
      <c r="N280" s="25">
        <f t="shared" si="23"/>
        <v>0.27400000000000019</v>
      </c>
      <c r="O280">
        <f t="shared" si="24"/>
        <v>0.99348256807437196</v>
      </c>
    </row>
    <row r="281" spans="1:15">
      <c r="A281" s="25">
        <v>0.27500000000000019</v>
      </c>
      <c r="B281" s="16">
        <v>0.12569425849066546</v>
      </c>
      <c r="D281" s="25">
        <v>0.27500000000000019</v>
      </c>
      <c r="E281" s="16">
        <v>-3.5188853003907425</v>
      </c>
      <c r="F281" s="16">
        <f t="shared" si="20"/>
        <v>0.25456726805936153</v>
      </c>
      <c r="H281" s="25">
        <f t="shared" si="21"/>
        <v>0.27500000000000019</v>
      </c>
      <c r="I281" s="16">
        <f t="shared" si="22"/>
        <v>0.25473391184122773</v>
      </c>
      <c r="N281" s="25">
        <f t="shared" si="23"/>
        <v>0.27500000000000019</v>
      </c>
      <c r="O281">
        <f t="shared" si="24"/>
        <v>0.99352156747861586</v>
      </c>
    </row>
    <row r="282" spans="1:15">
      <c r="A282" s="25">
        <v>0.27600000000000019</v>
      </c>
      <c r="B282" s="16">
        <v>0.12221471385576006</v>
      </c>
      <c r="D282" s="25">
        <v>0.27600000000000019</v>
      </c>
      <c r="E282" s="16">
        <v>-3.4404036141349645</v>
      </c>
      <c r="F282" s="16">
        <f t="shared" si="20"/>
        <v>0.24798788107826131</v>
      </c>
      <c r="H282" s="25">
        <f t="shared" si="21"/>
        <v>0.27600000000000019</v>
      </c>
      <c r="I282" s="16">
        <f t="shared" si="22"/>
        <v>0.24814855896571478</v>
      </c>
      <c r="N282" s="25">
        <f t="shared" si="23"/>
        <v>0.27600000000000019</v>
      </c>
      <c r="O282">
        <f t="shared" si="24"/>
        <v>0.99356025645679802</v>
      </c>
    </row>
    <row r="283" spans="1:15">
      <c r="A283" s="25">
        <v>0.27700000000000019</v>
      </c>
      <c r="B283" s="16">
        <v>0.11881305248608473</v>
      </c>
      <c r="D283" s="25">
        <v>0.27700000000000019</v>
      </c>
      <c r="E283" s="16">
        <v>-3.3631182430251023</v>
      </c>
      <c r="F283" s="16">
        <f t="shared" si="20"/>
        <v>0.24154191903428468</v>
      </c>
      <c r="H283" s="25">
        <f t="shared" si="21"/>
        <v>0.27700000000000019</v>
      </c>
      <c r="I283" s="16">
        <f t="shared" si="22"/>
        <v>0.24169682315476002</v>
      </c>
      <c r="N283" s="25">
        <f t="shared" si="23"/>
        <v>0.27700000000000019</v>
      </c>
      <c r="O283">
        <f t="shared" si="24"/>
        <v>0.99359863839447582</v>
      </c>
    </row>
    <row r="284" spans="1:15">
      <c r="A284" s="25">
        <v>0.27800000000000019</v>
      </c>
      <c r="B284" s="16">
        <v>0.11548807971569466</v>
      </c>
      <c r="D284" s="25">
        <v>0.27800000000000019</v>
      </c>
      <c r="E284" s="16">
        <v>-3.2870258204736733</v>
      </c>
      <c r="F284" s="16">
        <f t="shared" si="20"/>
        <v>0.23522770116865005</v>
      </c>
      <c r="H284" s="25">
        <f t="shared" si="21"/>
        <v>0.27800000000000019</v>
      </c>
      <c r="I284" s="16">
        <f t="shared" si="22"/>
        <v>0.23537701821117163</v>
      </c>
      <c r="N284" s="25">
        <f t="shared" si="23"/>
        <v>0.27800000000000019</v>
      </c>
      <c r="O284">
        <f t="shared" si="24"/>
        <v>0.99363671662850706</v>
      </c>
    </row>
    <row r="285" spans="1:15">
      <c r="A285" s="25">
        <v>0.27900000000000019</v>
      </c>
      <c r="B285" s="16">
        <v>0.11223860444828623</v>
      </c>
      <c r="D285" s="25">
        <v>0.27900000000000019</v>
      </c>
      <c r="E285" s="16">
        <v>-3.2121225752914304</v>
      </c>
      <c r="F285" s="16">
        <f t="shared" si="20"/>
        <v>0.22904354196895144</v>
      </c>
      <c r="H285" s="25">
        <f t="shared" si="21"/>
        <v>0.27900000000000019</v>
      </c>
      <c r="I285" s="16">
        <f t="shared" si="22"/>
        <v>0.22918745331492257</v>
      </c>
      <c r="N285" s="25">
        <f t="shared" si="23"/>
        <v>0.27900000000000019</v>
      </c>
      <c r="O285">
        <f t="shared" si="24"/>
        <v>0.99367449444806843</v>
      </c>
    </row>
    <row r="286" spans="1:15">
      <c r="A286" s="25">
        <v>0.28000000000000019</v>
      </c>
      <c r="B286" s="16">
        <v>0.10906343955726501</v>
      </c>
      <c r="D286" s="25">
        <v>0.28000000000000019</v>
      </c>
      <c r="E286" s="16">
        <v>-3.1384043407706259</v>
      </c>
      <c r="F286" s="16">
        <f t="shared" si="20"/>
        <v>0.2229877518994223</v>
      </c>
      <c r="H286" s="25">
        <f t="shared" si="21"/>
        <v>0.28000000000000019</v>
      </c>
      <c r="I286" s="16">
        <f t="shared" si="22"/>
        <v>0.22312643375087424</v>
      </c>
      <c r="N286" s="25">
        <f t="shared" si="23"/>
        <v>0.28000000000000019</v>
      </c>
      <c r="O286">
        <f t="shared" si="24"/>
        <v>0.993711975095383</v>
      </c>
    </row>
    <row r="287" spans="1:15">
      <c r="A287" s="25">
        <v>0.28100000000000019</v>
      </c>
      <c r="B287" s="16">
        <v>0.10596140227668437</v>
      </c>
      <c r="D287" s="25">
        <v>0.28100000000000019</v>
      </c>
      <c r="E287" s="16">
        <v>-3.0658665638623086</v>
      </c>
      <c r="F287" s="16">
        <f t="shared" si="20"/>
        <v>0.21705863812226428</v>
      </c>
      <c r="H287" s="25">
        <f t="shared" si="21"/>
        <v>0.28100000000000019</v>
      </c>
      <c r="I287" s="16">
        <f t="shared" si="22"/>
        <v>0.21719226162759644</v>
      </c>
      <c r="N287" s="25">
        <f t="shared" si="23"/>
        <v>0.28100000000000019</v>
      </c>
      <c r="O287">
        <f t="shared" si="24"/>
        <v>0.99374916176666395</v>
      </c>
    </row>
    <row r="288" spans="1:15">
      <c r="A288" s="25">
        <v>0.28200000000000019</v>
      </c>
      <c r="B288" s="16">
        <v>0.10293131458295929</v>
      </c>
      <c r="D288" s="25">
        <v>0.28200000000000019</v>
      </c>
      <c r="E288" s="16">
        <v>-2.9945043144396579</v>
      </c>
      <c r="F288" s="16">
        <f t="shared" si="20"/>
        <v>0.21125450520969791</v>
      </c>
      <c r="H288" s="25">
        <f t="shared" si="21"/>
        <v>0.28200000000000019</v>
      </c>
      <c r="I288" s="16">
        <f t="shared" si="22"/>
        <v>0.21138323658695346</v>
      </c>
      <c r="N288" s="25">
        <f t="shared" si="23"/>
        <v>0.28200000000000019</v>
      </c>
      <c r="O288">
        <f t="shared" si="24"/>
        <v>0.99378605761281513</v>
      </c>
    </row>
    <row r="289" spans="1:15">
      <c r="A289" s="25">
        <v>0.2830000000000002</v>
      </c>
      <c r="B289" s="16">
        <v>9.9972003567282419E-2</v>
      </c>
      <c r="D289" s="25">
        <v>0.2830000000000002</v>
      </c>
      <c r="E289" s="16">
        <v>-2.9243122946401376</v>
      </c>
      <c r="F289" s="16">
        <f t="shared" si="20"/>
        <v>0.20557365584645787</v>
      </c>
      <c r="H289" s="25">
        <f t="shared" si="21"/>
        <v>0.2830000000000002</v>
      </c>
      <c r="I289" s="16">
        <f t="shared" si="22"/>
        <v>0.20569765650416569</v>
      </c>
      <c r="N289" s="25">
        <f t="shared" si="23"/>
        <v>0.2830000000000002</v>
      </c>
      <c r="O289">
        <f t="shared" si="24"/>
        <v>0.99382266574034328</v>
      </c>
    </row>
    <row r="290" spans="1:15">
      <c r="A290" s="25">
        <v>0.2840000000000002</v>
      </c>
      <c r="B290" s="16">
        <v>9.708230179865697E-2</v>
      </c>
      <c r="D290" s="25">
        <v>0.2840000000000002</v>
      </c>
      <c r="E290" s="16">
        <v>-2.8552848482783717</v>
      </c>
      <c r="F290" s="16">
        <f t="shared" si="20"/>
        <v>0.20001439152240097</v>
      </c>
      <c r="H290" s="25">
        <f t="shared" si="21"/>
        <v>0.2840000000000002</v>
      </c>
      <c r="I290" s="16">
        <f t="shared" si="22"/>
        <v>0.2001338181780257</v>
      </c>
      <c r="N290" s="25">
        <f t="shared" si="23"/>
        <v>0.2840000000000002</v>
      </c>
      <c r="O290">
        <f t="shared" si="24"/>
        <v>0.99385898921202021</v>
      </c>
    </row>
    <row r="291" spans="1:15">
      <c r="A291" s="25">
        <v>0.2850000000000002</v>
      </c>
      <c r="B291" s="16">
        <v>9.4261047677486817E-2</v>
      </c>
      <c r="D291" s="25">
        <v>0.2850000000000002</v>
      </c>
      <c r="E291" s="16">
        <v>-2.7874159703225012</v>
      </c>
      <c r="F291" s="16">
        <f t="shared" si="20"/>
        <v>0.19457501321496387</v>
      </c>
      <c r="H291" s="25">
        <f t="shared" si="21"/>
        <v>0.2850000000000002</v>
      </c>
      <c r="I291" s="16">
        <f t="shared" si="22"/>
        <v>0.19469001801099614</v>
      </c>
      <c r="N291" s="25">
        <f t="shared" si="23"/>
        <v>0.2850000000000002</v>
      </c>
      <c r="O291">
        <f t="shared" si="24"/>
        <v>0.99389503104777255</v>
      </c>
    </row>
    <row r="292" spans="1:15">
      <c r="A292" s="25">
        <v>0.2860000000000002</v>
      </c>
      <c r="B292" s="16">
        <v>9.1507085779661629E-2</v>
      </c>
      <c r="D292" s="25">
        <v>0.2860000000000002</v>
      </c>
      <c r="E292" s="16">
        <v>-2.7206993164262196</v>
      </c>
      <c r="F292" s="16">
        <f t="shared" si="20"/>
        <v>0.18925382206117711</v>
      </c>
      <c r="H292" s="25">
        <f t="shared" si="21"/>
        <v>0.2860000000000002</v>
      </c>
      <c r="I292" s="16">
        <f t="shared" si="22"/>
        <v>0.18936455267890343</v>
      </c>
      <c r="N292" s="25">
        <f t="shared" si="23"/>
        <v>0.2860000000000002</v>
      </c>
      <c r="O292">
        <f t="shared" si="24"/>
        <v>0.99393079422529662</v>
      </c>
    </row>
    <row r="293" spans="1:15">
      <c r="A293" s="25">
        <v>0.2870000000000002</v>
      </c>
      <c r="B293" s="16">
        <v>8.8819267191084419E-2</v>
      </c>
      <c r="D293" s="25">
        <v>0.2870000000000002</v>
      </c>
      <c r="E293" s="16">
        <v>-2.6551282125090978</v>
      </c>
      <c r="F293" s="16">
        <f t="shared" si="20"/>
        <v>0.18404912001897689</v>
      </c>
      <c r="H293" s="25">
        <f t="shared" si="21"/>
        <v>0.2870000000000002</v>
      </c>
      <c r="I293" s="16">
        <f t="shared" si="22"/>
        <v>0.18415571978995962</v>
      </c>
      <c r="N293" s="25">
        <f t="shared" si="23"/>
        <v>0.2870000000000002</v>
      </c>
      <c r="O293">
        <f t="shared" si="24"/>
        <v>0.99396628168092493</v>
      </c>
    </row>
    <row r="294" spans="1:15">
      <c r="A294" s="25">
        <v>0.2880000000000002</v>
      </c>
      <c r="B294" s="16">
        <v>8.6196449832598609E-2</v>
      </c>
      <c r="D294" s="25">
        <v>0.2880000000000002</v>
      </c>
      <c r="E294" s="16">
        <v>-2.5906956643775891</v>
      </c>
      <c r="F294" s="16">
        <f t="shared" si="20"/>
        <v>0.17895921051754987</v>
      </c>
      <c r="H294" s="25">
        <f t="shared" si="21"/>
        <v>0.2880000000000002</v>
      </c>
      <c r="I294" s="16">
        <f t="shared" si="22"/>
        <v>0.17906181853285741</v>
      </c>
      <c r="N294" s="25">
        <f t="shared" si="23"/>
        <v>0.2880000000000002</v>
      </c>
      <c r="O294">
        <f t="shared" si="24"/>
        <v>0.99400149631022905</v>
      </c>
    </row>
    <row r="295" spans="1:15">
      <c r="A295" s="25">
        <v>0.2890000000000002</v>
      </c>
      <c r="B295" s="16">
        <v>8.3637498775276167E-2</v>
      </c>
      <c r="D295" s="25">
        <v>0.2890000000000002</v>
      </c>
      <c r="E295" s="16">
        <v>-2.527394367379395</v>
      </c>
      <c r="F295" s="16">
        <f t="shared" si="20"/>
        <v>0.1739823990964724</v>
      </c>
      <c r="H295" s="25">
        <f t="shared" si="21"/>
        <v>0.2890000000000002</v>
      </c>
      <c r="I295" s="16">
        <f t="shared" si="22"/>
        <v>0.17408115031368868</v>
      </c>
      <c r="N295" s="25">
        <f t="shared" si="23"/>
        <v>0.2890000000000002</v>
      </c>
      <c r="O295">
        <f t="shared" si="24"/>
        <v>0.99403644096881438</v>
      </c>
    </row>
    <row r="296" spans="1:15">
      <c r="A296" s="25">
        <v>0.2900000000000002</v>
      </c>
      <c r="B296" s="16">
        <v>8.1141286546038235E-2</v>
      </c>
      <c r="D296" s="25">
        <v>0.2900000000000002</v>
      </c>
      <c r="E296" s="16">
        <v>-2.4652167160837197</v>
      </c>
      <c r="F296" s="16">
        <f t="shared" si="20"/>
        <v>0.16911699403340227</v>
      </c>
      <c r="H296" s="25">
        <f t="shared" si="21"/>
        <v>0.2900000000000002</v>
      </c>
      <c r="I296" s="16">
        <f t="shared" si="22"/>
        <v>0.169212019381454</v>
      </c>
      <c r="N296" s="25">
        <f t="shared" si="23"/>
        <v>0.2900000000000002</v>
      </c>
      <c r="O296">
        <f t="shared" si="24"/>
        <v>0.99407111847290608</v>
      </c>
    </row>
    <row r="297" spans="1:15">
      <c r="A297" s="25">
        <v>0.2910000000000002</v>
      </c>
      <c r="B297" s="16">
        <v>7.8706693423585009E-2</v>
      </c>
      <c r="D297" s="25">
        <v>0.2910000000000002</v>
      </c>
      <c r="E297" s="16">
        <v>-2.4041548139801949</v>
      </c>
      <c r="F297" s="16">
        <f t="shared" si="20"/>
        <v>0.16436130696010476</v>
      </c>
      <c r="H297" s="25">
        <f t="shared" si="21"/>
        <v>0.2910000000000002</v>
      </c>
      <c r="I297" s="16">
        <f t="shared" si="22"/>
        <v>0.16445273344193506</v>
      </c>
      <c r="N297" s="25">
        <f t="shared" si="23"/>
        <v>0.2910000000000002</v>
      </c>
      <c r="O297">
        <f t="shared" si="24"/>
        <v>0.99410553160017112</v>
      </c>
    </row>
    <row r="298" spans="1:15">
      <c r="A298" s="25">
        <v>0.2920000000000002</v>
      </c>
      <c r="B298" s="16">
        <v>7.6332607724621748E-2</v>
      </c>
      <c r="D298" s="25">
        <v>0.2920000000000002</v>
      </c>
      <c r="E298" s="16">
        <v>-2.3442004831891716</v>
      </c>
      <c r="F298" s="16">
        <f t="shared" si="20"/>
        <v>0.159713653466595</v>
      </c>
      <c r="H298" s="25">
        <f t="shared" si="21"/>
        <v>0.2920000000000002</v>
      </c>
      <c r="I298" s="16">
        <f t="shared" si="22"/>
        <v>0.15980160425972181</v>
      </c>
      <c r="N298" s="25">
        <f t="shared" si="23"/>
        <v>0.2920000000000002</v>
      </c>
      <c r="O298">
        <f t="shared" si="24"/>
        <v>0.9941396830901974</v>
      </c>
    </row>
    <row r="299" spans="1:15">
      <c r="A299" s="25">
        <v>0.2930000000000002</v>
      </c>
      <c r="B299" s="16">
        <v>7.4017926080370292E-2</v>
      </c>
      <c r="D299" s="25">
        <v>0.2930000000000002</v>
      </c>
      <c r="E299" s="16">
        <v>-2.2853452741762856</v>
      </c>
      <c r="F299" s="16">
        <f t="shared" si="20"/>
        <v>0.15517235369319901</v>
      </c>
      <c r="H299" s="25">
        <f t="shared" si="21"/>
        <v>0.2930000000000002</v>
      </c>
      <c r="I299" s="16">
        <f t="shared" si="22"/>
        <v>0.15525694824818556</v>
      </c>
      <c r="N299" s="25">
        <f t="shared" si="23"/>
        <v>0.2930000000000002</v>
      </c>
      <c r="O299">
        <f t="shared" si="24"/>
        <v>0.99417357564531172</v>
      </c>
    </row>
    <row r="300" spans="1:15">
      <c r="A300" s="25">
        <v>0.29400000000000021</v>
      </c>
      <c r="B300" s="16">
        <v>7.1761553703366385E-2</v>
      </c>
      <c r="D300" s="25">
        <v>0.29400000000000021</v>
      </c>
      <c r="E300" s="16">
        <v>-2.2275804754641175</v>
      </c>
      <c r="F300" s="16">
        <f t="shared" si="20"/>
        <v>0.15073573291033526</v>
      </c>
      <c r="H300" s="25">
        <f t="shared" si="21"/>
        <v>0.29400000000000021</v>
      </c>
      <c r="I300" s="16">
        <f t="shared" si="22"/>
        <v>0.15081708704720886</v>
      </c>
      <c r="N300" s="25">
        <f t="shared" si="23"/>
        <v>0.29400000000000021</v>
      </c>
      <c r="O300">
        <f t="shared" si="24"/>
        <v>0.99420721193108419</v>
      </c>
    </row>
    <row r="301" spans="1:15">
      <c r="A301" s="25">
        <v>0.29500000000000021</v>
      </c>
      <c r="B301" s="16">
        <v>6.956240464455285E-2</v>
      </c>
      <c r="D301" s="25">
        <v>0.29500000000000021</v>
      </c>
      <c r="E301" s="16">
        <v>-2.1708971233341896</v>
      </c>
      <c r="F301" s="16">
        <f t="shared" si="20"/>
        <v>0.14640212208585254</v>
      </c>
      <c r="H301" s="25">
        <f t="shared" si="21"/>
        <v>0.29500000000000021</v>
      </c>
      <c r="I301" s="16">
        <f t="shared" si="22"/>
        <v>0.14648034808850113</v>
      </c>
      <c r="N301" s="25">
        <f t="shared" si="23"/>
        <v>0.29500000000000021</v>
      </c>
      <c r="O301">
        <f t="shared" si="24"/>
        <v>0.9942405945770536</v>
      </c>
    </row>
    <row r="302" spans="1:15">
      <c r="A302" s="25">
        <v>0.29600000000000021</v>
      </c>
      <c r="B302" s="16">
        <v>6.7419402040674301E-2</v>
      </c>
      <c r="D302" s="25">
        <v>0.29600000000000021</v>
      </c>
      <c r="E302" s="16">
        <v>-2.1152860115121164</v>
      </c>
      <c r="F302" s="16">
        <f t="shared" si="20"/>
        <v>0.14216985843973518</v>
      </c>
      <c r="H302" s="25">
        <f t="shared" si="21"/>
        <v>0.29600000000000021</v>
      </c>
      <c r="I302" s="16">
        <f t="shared" si="22"/>
        <v>0.14224506514831517</v>
      </c>
      <c r="N302" s="25">
        <f t="shared" si="23"/>
        <v>0.29600000000000021</v>
      </c>
      <c r="O302">
        <f t="shared" si="24"/>
        <v>0.99427372617721133</v>
      </c>
    </row>
    <row r="303" spans="1:15">
      <c r="A303" s="25">
        <v>0.29700000000000021</v>
      </c>
      <c r="B303" s="16">
        <v>6.5331478352001524E-2</v>
      </c>
      <c r="D303" s="25">
        <v>0.29700000000000021</v>
      </c>
      <c r="E303" s="16">
        <v>-2.0607377008294447</v>
      </c>
      <c r="F303" s="16">
        <f t="shared" si="20"/>
        <v>0.13803728598604095</v>
      </c>
      <c r="H303" s="25">
        <f t="shared" si="21"/>
        <v>0.29700000000000021</v>
      </c>
      <c r="I303" s="16">
        <f t="shared" si="22"/>
        <v>0.1381095788874247</v>
      </c>
      <c r="N303" s="25">
        <f t="shared" si="23"/>
        <v>0.29700000000000021</v>
      </c>
      <c r="O303">
        <f t="shared" si="24"/>
        <v>0.99430660929075976</v>
      </c>
    </row>
    <row r="304" spans="1:15">
      <c r="A304" s="25">
        <v>0.29800000000000021</v>
      </c>
      <c r="B304" s="16">
        <v>6.3297575590405344E-2</v>
      </c>
      <c r="D304" s="25">
        <v>0.29800000000000021</v>
      </c>
      <c r="E304" s="16">
        <v>-2.0072425288552149</v>
      </c>
      <c r="F304" s="16">
        <f t="shared" si="20"/>
        <v>0.13400275606190587</v>
      </c>
      <c r="H304" s="25">
        <f t="shared" si="21"/>
        <v>0.29800000000000021</v>
      </c>
      <c r="I304" s="16">
        <f t="shared" si="22"/>
        <v>0.13407223737820295</v>
      </c>
      <c r="N304" s="25">
        <f t="shared" si="23"/>
        <v>0.29800000000000021</v>
      </c>
      <c r="O304">
        <f t="shared" si="24"/>
        <v>0.99433924644252714</v>
      </c>
    </row>
    <row r="305" spans="1:15">
      <c r="A305" s="25">
        <v>0.29900000000000021</v>
      </c>
      <c r="B305" s="16">
        <v>6.1316645537819799E-2</v>
      </c>
      <c r="D305" s="25">
        <v>0.29900000000000021</v>
      </c>
      <c r="E305" s="16">
        <v>-1.9547906194909803</v>
      </c>
      <c r="F305" s="16">
        <f t="shared" si="20"/>
        <v>0.13006462784350234</v>
      </c>
      <c r="H305" s="25">
        <f t="shared" si="21"/>
        <v>0.29900000000000021</v>
      </c>
      <c r="I305" s="16">
        <f t="shared" si="22"/>
        <v>0.13013139661868156</v>
      </c>
      <c r="N305" s="25">
        <f t="shared" si="23"/>
        <v>0.29900000000000021</v>
      </c>
      <c r="O305">
        <f t="shared" si="24"/>
        <v>0.99437164012369494</v>
      </c>
    </row>
    <row r="306" spans="1:15">
      <c r="A306" s="25">
        <v>0.30000000000000021</v>
      </c>
      <c r="B306" s="16">
        <v>5.9387649955129115E-2</v>
      </c>
      <c r="D306" s="25">
        <v>0.30000000000000021</v>
      </c>
      <c r="E306" s="16">
        <v>-1.9033718925225798</v>
      </c>
      <c r="F306" s="16">
        <f t="shared" si="20"/>
        <v>0.12622126884881005</v>
      </c>
      <c r="H306" s="25">
        <f t="shared" si="21"/>
        <v>0.30000000000000021</v>
      </c>
      <c r="I306" s="16">
        <f t="shared" si="22"/>
        <v>0.12628542103345611</v>
      </c>
      <c r="N306" s="25">
        <f t="shared" si="23"/>
        <v>0.30000000000000021</v>
      </c>
      <c r="O306">
        <f t="shared" si="24"/>
        <v>0.9944037927922228</v>
      </c>
    </row>
    <row r="307" spans="1:15">
      <c r="A307" s="25">
        <v>0.30100000000000021</v>
      </c>
      <c r="B307" s="16">
        <v>5.7509560781527816E-2</v>
      </c>
      <c r="D307" s="25">
        <v>0.30100000000000021</v>
      </c>
      <c r="E307" s="16">
        <v>-1.8529760731225391</v>
      </c>
      <c r="F307" s="16">
        <f t="shared" si="20"/>
        <v>0.12247105542710182</v>
      </c>
      <c r="H307" s="25">
        <f t="shared" si="21"/>
        <v>0.30100000000000021</v>
      </c>
      <c r="I307" s="16">
        <f t="shared" si="22"/>
        <v>0.12253268396133254</v>
      </c>
      <c r="N307" s="25">
        <f t="shared" si="23"/>
        <v>0.30100000000000021</v>
      </c>
      <c r="O307">
        <f t="shared" si="24"/>
        <v>0.9944357068734978</v>
      </c>
    </row>
    <row r="308" spans="1:15">
      <c r="A308" s="25">
        <v>0.30200000000000021</v>
      </c>
      <c r="B308" s="16">
        <v>5.5681360324406216E-2</v>
      </c>
      <c r="D308" s="25">
        <v>0.30200000000000021</v>
      </c>
      <c r="E308" s="16">
        <v>-1.8035927012968216</v>
      </c>
      <c r="F308" s="16">
        <f t="shared" si="20"/>
        <v>0.11881237323503858</v>
      </c>
      <c r="H308" s="25">
        <f t="shared" si="21"/>
        <v>0.30200000000000021</v>
      </c>
      <c r="I308" s="16">
        <f t="shared" si="22"/>
        <v>0.11887156812961545</v>
      </c>
      <c r="N308" s="25">
        <f t="shared" si="23"/>
        <v>0.30200000000000021</v>
      </c>
      <c r="O308">
        <f t="shared" si="24"/>
        <v>0.99446738476082208</v>
      </c>
    </row>
    <row r="309" spans="1:15">
      <c r="A309" s="25">
        <v>0.30300000000000021</v>
      </c>
      <c r="B309" s="16">
        <v>5.3902041439818492E-2</v>
      </c>
      <c r="D309" s="25">
        <v>0.30300000000000021</v>
      </c>
      <c r="E309" s="16">
        <v>-1.7552111412698943</v>
      </c>
      <c r="F309" s="16">
        <f t="shared" si="20"/>
        <v>0.11524361769928651</v>
      </c>
      <c r="H309" s="25">
        <f t="shared" si="21"/>
        <v>0.30300000000000021</v>
      </c>
      <c r="I309" s="16">
        <f t="shared" si="22"/>
        <v>0.11530046611494521</v>
      </c>
      <c r="N309" s="25">
        <f t="shared" si="23"/>
        <v>0.30300000000000021</v>
      </c>
      <c r="O309">
        <f t="shared" si="24"/>
        <v>0.99449882881597107</v>
      </c>
    </row>
    <row r="310" spans="1:15">
      <c r="A310" s="25">
        <v>0.30400000000000021</v>
      </c>
      <c r="B310" s="16">
        <v>5.2170607703599839E-2</v>
      </c>
      <c r="D310" s="25">
        <v>0.30400000000000021</v>
      </c>
      <c r="E310" s="16">
        <v>-1.7078205908021975</v>
      </c>
      <c r="F310" s="16">
        <f t="shared" si="20"/>
        <v>0.11176319446558003</v>
      </c>
      <c r="H310" s="25">
        <f t="shared" si="21"/>
        <v>0.30400000000000021</v>
      </c>
      <c r="I310" s="16">
        <f t="shared" si="22"/>
        <v>0.11181778079061196</v>
      </c>
      <c r="N310" s="25">
        <f t="shared" si="23"/>
        <v>0.30400000000000021</v>
      </c>
      <c r="O310">
        <f t="shared" si="24"/>
        <v>0.99453004136968015</v>
      </c>
    </row>
    <row r="311" spans="1:15">
      <c r="A311" s="25">
        <v>0.30500000000000022</v>
      </c>
      <c r="B311" s="16">
        <v>5.048607357320252E-2</v>
      </c>
      <c r="D311" s="25">
        <v>0.30500000000000022</v>
      </c>
      <c r="E311" s="16">
        <v>-1.6614100904342695</v>
      </c>
      <c r="F311" s="16">
        <f t="shared" si="20"/>
        <v>0.10836951983416666</v>
      </c>
      <c r="H311" s="25">
        <f t="shared" si="21"/>
        <v>0.30500000000000022</v>
      </c>
      <c r="I311" s="16">
        <f t="shared" si="22"/>
        <v>0.10842192576027783</v>
      </c>
      <c r="N311" s="25">
        <f t="shared" si="23"/>
        <v>0.30500000000000022</v>
      </c>
      <c r="O311">
        <f t="shared" si="24"/>
        <v>0.99456102472220509</v>
      </c>
    </row>
    <row r="312" spans="1:15">
      <c r="A312" s="25">
        <v>0.30600000000000022</v>
      </c>
      <c r="B312" s="16">
        <v>4.8847464540325534E-2</v>
      </c>
      <c r="D312" s="25">
        <v>0.30600000000000022</v>
      </c>
      <c r="E312" s="16">
        <v>-1.6159685326517967</v>
      </c>
      <c r="F312" s="16">
        <f t="shared" si="20"/>
        <v>0.10506102118157278</v>
      </c>
      <c r="H312" s="25">
        <f t="shared" si="21"/>
        <v>0.30600000000000022</v>
      </c>
      <c r="I312" s="16">
        <f t="shared" si="22"/>
        <v>0.10511132577805089</v>
      </c>
      <c r="N312" s="25">
        <f t="shared" si="23"/>
        <v>0.30600000000000022</v>
      </c>
      <c r="O312">
        <f t="shared" si="24"/>
        <v>0.9945917811437156</v>
      </c>
    </row>
    <row r="313" spans="1:15">
      <c r="A313" s="25">
        <v>0.30700000000000022</v>
      </c>
      <c r="B313" s="16">
        <v>4.7253817274422481E-2</v>
      </c>
      <c r="D313" s="25">
        <v>0.30700000000000022</v>
      </c>
      <c r="E313" s="16">
        <v>-1.5714846709662689</v>
      </c>
      <c r="F313" s="16">
        <f t="shared" si="20"/>
        <v>0.10183613736865726</v>
      </c>
      <c r="H313" s="25">
        <f t="shared" si="21"/>
        <v>0.30700000000000022</v>
      </c>
      <c r="I313" s="16">
        <f t="shared" si="22"/>
        <v>0.10188441715487161</v>
      </c>
      <c r="N313" s="25">
        <f t="shared" si="23"/>
        <v>0.30700000000000022</v>
      </c>
      <c r="O313">
        <f t="shared" si="24"/>
        <v>0.99462231287495506</v>
      </c>
    </row>
    <row r="314" spans="1:15">
      <c r="A314" s="25">
        <v>0.30800000000000022</v>
      </c>
      <c r="B314" s="16">
        <v>4.5704179757172669E-2</v>
      </c>
      <c r="D314" s="25">
        <v>0.30800000000000022</v>
      </c>
      <c r="E314" s="16">
        <v>-1.5279471289057487</v>
      </c>
      <c r="F314" s="16">
        <f t="shared" si="20"/>
        <v>9.8693319134910362E-2</v>
      </c>
      <c r="H314" s="25">
        <f t="shared" si="21"/>
        <v>0.30800000000000022</v>
      </c>
      <c r="I314" s="16">
        <f t="shared" si="22"/>
        <v>9.8739648151176182E-2</v>
      </c>
      <c r="N314" s="25">
        <f t="shared" si="23"/>
        <v>0.30800000000000022</v>
      </c>
      <c r="O314">
        <f t="shared" si="24"/>
        <v>0.99465262212750949</v>
      </c>
    </row>
    <row r="315" spans="1:15">
      <c r="A315" s="25">
        <v>0.30900000000000022</v>
      </c>
      <c r="B315" s="16">
        <v>4.4197611408008319E-2</v>
      </c>
      <c r="D315" s="25">
        <v>0.30900000000000022</v>
      </c>
      <c r="E315" s="16">
        <v>-1.4853444089107068</v>
      </c>
      <c r="F315" s="16">
        <f t="shared" si="20"/>
        <v>9.5631029478983942E-2</v>
      </c>
      <c r="H315" s="25">
        <f t="shared" si="21"/>
        <v>0.30900000000000022</v>
      </c>
      <c r="I315" s="16">
        <f t="shared" si="22"/>
        <v>9.567547935581476E-2</v>
      </c>
      <c r="N315" s="25">
        <f t="shared" si="23"/>
        <v>0.30900000000000022</v>
      </c>
      <c r="O315">
        <f t="shared" si="24"/>
        <v>0.99468271108448347</v>
      </c>
    </row>
    <row r="316" spans="1:15">
      <c r="A316" s="25">
        <v>0.31000000000000022</v>
      </c>
      <c r="B316" s="16">
        <v>4.2733183200795589E-2</v>
      </c>
      <c r="D316" s="25">
        <v>0.31000000000000022</v>
      </c>
      <c r="E316" s="16">
        <v>-1.4436649011298128</v>
      </c>
      <c r="F316" s="16">
        <f t="shared" si="20"/>
        <v>9.2647744025436254E-2</v>
      </c>
      <c r="H316" s="25">
        <f t="shared" si="21"/>
        <v>0.31000000000000022</v>
      </c>
      <c r="I316" s="16">
        <f t="shared" si="22"/>
        <v>9.2690384051214589E-2</v>
      </c>
      <c r="N316" s="25">
        <f t="shared" si="23"/>
        <v>0.31000000000000022</v>
      </c>
      <c r="O316">
        <f t="shared" si="24"/>
        <v>0.99471258190076628</v>
      </c>
    </row>
    <row r="317" spans="1:15">
      <c r="A317" s="25">
        <v>0.31100000000000022</v>
      </c>
      <c r="B317" s="16">
        <v>4.1309977771772338E-2</v>
      </c>
      <c r="D317" s="25">
        <v>0.31100000000000022</v>
      </c>
      <c r="E317" s="16">
        <v>-1.4028968921109408</v>
      </c>
      <c r="F317" s="16">
        <f t="shared" si="20"/>
        <v>8.9741951377698331E-2</v>
      </c>
      <c r="H317" s="25">
        <f t="shared" si="21"/>
        <v>0.31100000000000022</v>
      </c>
      <c r="I317" s="16">
        <f t="shared" si="22"/>
        <v>8.9782848564788673E-2</v>
      </c>
      <c r="N317" s="25">
        <f t="shared" si="23"/>
        <v>0.31100000000000022</v>
      </c>
      <c r="O317">
        <f t="shared" si="24"/>
        <v>0.99474223670368567</v>
      </c>
    </row>
    <row r="318" spans="1:15">
      <c r="A318" s="25">
        <v>0.31200000000000022</v>
      </c>
      <c r="B318" s="16">
        <v>3.992708951884863E-2</v>
      </c>
      <c r="D318" s="25">
        <v>0.31200000000000022</v>
      </c>
      <c r="E318" s="16">
        <v>-1.3630285733825769</v>
      </c>
      <c r="F318" s="16">
        <f t="shared" si="20"/>
        <v>8.6912153457264094E-2</v>
      </c>
      <c r="H318" s="25">
        <f t="shared" si="21"/>
        <v>0.31200000000000022</v>
      </c>
      <c r="I318" s="16">
        <f t="shared" si="22"/>
        <v>8.6951372606597563E-2</v>
      </c>
      <c r="N318" s="25">
        <f t="shared" si="23"/>
        <v>0.31200000000000022</v>
      </c>
      <c r="O318">
        <f t="shared" si="24"/>
        <v>0.99477167759325247</v>
      </c>
    </row>
    <row r="319" spans="1:15">
      <c r="A319" s="25">
        <v>0.31300000000000022</v>
      </c>
      <c r="B319" s="16">
        <v>3.8583624692382718E-2</v>
      </c>
      <c r="D319" s="25">
        <v>0.31300000000000022</v>
      </c>
      <c r="E319" s="16">
        <v>-1.3240480499212297</v>
      </c>
      <c r="F319" s="16">
        <f t="shared" si="20"/>
        <v>8.4156865829132663E-2</v>
      </c>
      <c r="H319" s="25">
        <f t="shared" si="21"/>
        <v>0.31300000000000022</v>
      </c>
      <c r="I319" s="16">
        <f t="shared" si="22"/>
        <v>8.4194469593287011E-2</v>
      </c>
      <c r="N319" s="25">
        <f t="shared" si="23"/>
        <v>0.31300000000000022</v>
      </c>
      <c r="O319">
        <f t="shared" si="24"/>
        <v>0.99480090664275533</v>
      </c>
    </row>
    <row r="320" spans="1:15">
      <c r="A320" s="25">
        <v>0.31400000000000022</v>
      </c>
      <c r="B320" s="16">
        <v>3.7278701477548672E-2</v>
      </c>
      <c r="D320" s="25">
        <v>0.31400000000000022</v>
      </c>
      <c r="E320" s="16">
        <v>-1.2859433485004133</v>
      </c>
      <c r="F320" s="16">
        <f t="shared" si="20"/>
        <v>8.1474618013528843E-2</v>
      </c>
      <c r="H320" s="25">
        <f t="shared" si="21"/>
        <v>0.31400000000000022</v>
      </c>
      <c r="I320" s="16">
        <f t="shared" si="22"/>
        <v>8.1510666958332034E-2</v>
      </c>
      <c r="N320" s="25">
        <f t="shared" si="23"/>
        <v>0.31400000000000022</v>
      </c>
      <c r="O320">
        <f t="shared" si="24"/>
        <v>0.99482992589905872</v>
      </c>
    </row>
    <row r="321" spans="1:15">
      <c r="A321" s="25">
        <v>0.31500000000000022</v>
      </c>
      <c r="B321" s="16">
        <v>3.6011450068415378E-2</v>
      </c>
      <c r="D321" s="25">
        <v>0.31500000000000022</v>
      </c>
      <c r="E321" s="16">
        <v>-1.2487024259170716</v>
      </c>
      <c r="F321" s="16">
        <f t="shared" si="20"/>
        <v>7.8863953783945645E-2</v>
      </c>
      <c r="H321" s="25">
        <f t="shared" si="21"/>
        <v>0.31500000000000022</v>
      </c>
      <c r="I321" s="16">
        <f t="shared" si="22"/>
        <v>7.8898506448626685E-2</v>
      </c>
      <c r="N321" s="25">
        <f t="shared" si="23"/>
        <v>0.31500000000000022</v>
      </c>
      <c r="O321">
        <f t="shared" si="24"/>
        <v>0.994858737383158</v>
      </c>
    </row>
    <row r="322" spans="1:15">
      <c r="A322" s="25">
        <v>0.31600000000000023</v>
      </c>
      <c r="B322" s="16">
        <v>3.4781012733863137E-2</v>
      </c>
      <c r="D322" s="25">
        <v>0.31600000000000023</v>
      </c>
      <c r="E322" s="16">
        <v>-1.2123131770914357</v>
      </c>
      <c r="F322" s="16">
        <f t="shared" si="20"/>
        <v>7.6323431451559398E-2</v>
      </c>
      <c r="H322" s="25">
        <f t="shared" si="21"/>
        <v>0.31600000000000023</v>
      </c>
      <c r="I322" s="16">
        <f t="shared" si="22"/>
        <v>7.6356544407474011E-2</v>
      </c>
      <c r="N322" s="25">
        <f t="shared" si="23"/>
        <v>0.31600000000000023</v>
      </c>
      <c r="O322">
        <f t="shared" si="24"/>
        <v>0.99488734309043425</v>
      </c>
    </row>
    <row r="323" spans="1:15">
      <c r="A323" s="25">
        <v>0.31700000000000023</v>
      </c>
      <c r="B323" s="16">
        <v>3.3586543875463955E-2</v>
      </c>
      <c r="D323" s="25">
        <v>0.31700000000000023</v>
      </c>
      <c r="E323" s="16">
        <v>-1.1767634430364675</v>
      </c>
      <c r="F323" s="16">
        <f t="shared" si="20"/>
        <v>7.3851624136077168E-2</v>
      </c>
      <c r="H323" s="25">
        <f t="shared" si="21"/>
        <v>0.31700000000000023</v>
      </c>
      <c r="I323" s="16">
        <f t="shared" si="22"/>
        <v>7.3883352044031486E-2</v>
      </c>
      <c r="N323" s="25">
        <f t="shared" si="23"/>
        <v>0.31700000000000023</v>
      </c>
      <c r="O323">
        <f t="shared" si="24"/>
        <v>0.99491574499120539</v>
      </c>
    </row>
    <row r="324" spans="1:15">
      <c r="A324" s="25">
        <v>0.31800000000000023</v>
      </c>
      <c r="B324" s="16">
        <v>3.242721007746012E-2</v>
      </c>
      <c r="D324" s="25">
        <v>0.31800000000000023</v>
      </c>
      <c r="E324" s="16">
        <v>-1.142041018693265</v>
      </c>
      <c r="F324" s="16">
        <f t="shared" si="20"/>
        <v>7.1447120023088312E-2</v>
      </c>
      <c r="H324" s="25">
        <f t="shared" si="21"/>
        <v>0.31800000000000023</v>
      </c>
      <c r="I324" s="16">
        <f t="shared" si="22"/>
        <v>7.1477515689287313E-2</v>
      </c>
      <c r="N324" s="25">
        <f t="shared" si="23"/>
        <v>0.31800000000000023</v>
      </c>
      <c r="O324">
        <f t="shared" si="24"/>
        <v>0.99494394503098293</v>
      </c>
    </row>
    <row r="325" spans="1:15">
      <c r="A325" s="25">
        <v>0.31900000000000023</v>
      </c>
      <c r="B325" s="16">
        <v>3.1302190148975576E-2</v>
      </c>
      <c r="D325" s="25">
        <v>0.31900000000000023</v>
      </c>
      <c r="E325" s="16">
        <v>-1.1081336606289689</v>
      </c>
      <c r="F325" s="16">
        <f t="shared" si="20"/>
        <v>6.9108522608000419E-2</v>
      </c>
      <c r="H325" s="25">
        <f t="shared" si="21"/>
        <v>0.31900000000000023</v>
      </c>
      <c r="I325" s="16">
        <f t="shared" si="22"/>
        <v>6.9137637038644117E-2</v>
      </c>
      <c r="N325" s="25">
        <f t="shared" si="23"/>
        <v>0.31900000000000023</v>
      </c>
      <c r="O325">
        <f t="shared" si="24"/>
        <v>0.99497194513100573</v>
      </c>
    </row>
    <row r="326" spans="1:15">
      <c r="A326" s="25">
        <v>0.32000000000000023</v>
      </c>
      <c r="B326" s="16">
        <v>3.0210675158599244E-2</v>
      </c>
      <c r="D326" s="25">
        <v>0.32000000000000023</v>
      </c>
      <c r="E326" s="16">
        <v>-1.0750290945938241</v>
      </c>
      <c r="F326" s="16">
        <f t="shared" ref="F326:F389" si="25">-E326/(16*pi*D326)</f>
        <v>6.6834450926645209E-2</v>
      </c>
      <c r="H326" s="25">
        <f t="shared" ref="H326:H389" si="26">A326</f>
        <v>0.32000000000000023</v>
      </c>
      <c r="I326" s="16">
        <f t="shared" ref="I326:I389" si="27">B326*(EXP(4*H326)-1)/(4*H326)*(1+(4*pi-9)/(4*pi*EXP(4*H326)-6))</f>
        <v>6.6862333381198777E-2</v>
      </c>
      <c r="N326" s="25">
        <f t="shared" ref="N326:N389" si="28">H326</f>
        <v>0.32000000000000023</v>
      </c>
      <c r="O326">
        <f t="shared" ref="O326:O389" si="29">(F326/B326*(4*N326)/(EXP(4*N326)-1)-1)*(4*pi*EXP(4*N326)-6)/(4*pi-9)</f>
        <v>0.99499974718846562</v>
      </c>
    </row>
    <row r="327" spans="1:15">
      <c r="A327" s="25">
        <v>0.32100000000000023</v>
      </c>
      <c r="B327" s="16">
        <v>2.9151868461483529E-2</v>
      </c>
      <c r="D327" s="25">
        <v>0.32100000000000023</v>
      </c>
      <c r="E327" s="16">
        <v>-1.0427150229343758</v>
      </c>
      <c r="F327" s="16">
        <f t="shared" si="25"/>
        <v>6.4623539772657626E-2</v>
      </c>
      <c r="H327" s="25">
        <f t="shared" si="26"/>
        <v>0.32100000000000023</v>
      </c>
      <c r="I327" s="16">
        <f t="shared" si="27"/>
        <v>6.4650237815817801E-2</v>
      </c>
      <c r="N327" s="25">
        <f t="shared" si="28"/>
        <v>0.32100000000000023</v>
      </c>
      <c r="O327">
        <f t="shared" si="29"/>
        <v>0.99502735307703094</v>
      </c>
    </row>
    <row r="328" spans="1:15">
      <c r="A328" s="25">
        <v>0.32200000000000023</v>
      </c>
      <c r="B328" s="16">
        <v>2.8124985719102193E-2</v>
      </c>
      <c r="D328" s="25">
        <v>0.32200000000000023</v>
      </c>
      <c r="E328" s="16">
        <v>-1.0111791318597694</v>
      </c>
      <c r="F328" s="16">
        <f t="shared" si="25"/>
        <v>6.2474439901728886E-2</v>
      </c>
      <c r="H328" s="25">
        <f t="shared" si="26"/>
        <v>0.32200000000000023</v>
      </c>
      <c r="I328" s="16">
        <f t="shared" si="27"/>
        <v>6.2499999454112352E-2</v>
      </c>
      <c r="N328" s="25">
        <f t="shared" si="28"/>
        <v>0.32200000000000023</v>
      </c>
      <c r="O328">
        <f t="shared" si="29"/>
        <v>0.99505476464707554</v>
      </c>
    </row>
    <row r="329" spans="1:15">
      <c r="A329" s="25">
        <v>0.32300000000000023</v>
      </c>
      <c r="B329" s="16">
        <v>2.7129254911816936E-2</v>
      </c>
      <c r="D329" s="25">
        <v>0.32300000000000023</v>
      </c>
      <c r="E329" s="16">
        <v>-0.98040909855849712</v>
      </c>
      <c r="F329" s="16">
        <f t="shared" si="25"/>
        <v>6.0385818222853674E-2</v>
      </c>
      <c r="H329" s="25">
        <f t="shared" si="26"/>
        <v>0.32300000000000023</v>
      </c>
      <c r="I329" s="16">
        <f t="shared" si="27"/>
        <v>6.0410283610429424E-2</v>
      </c>
      <c r="N329" s="25">
        <f t="shared" si="28"/>
        <v>0.32300000000000023</v>
      </c>
      <c r="O329">
        <f t="shared" si="29"/>
        <v>0.99508198372615642</v>
      </c>
    </row>
    <row r="330" spans="1:15">
      <c r="A330" s="25">
        <v>0.32400000000000023</v>
      </c>
      <c r="B330" s="16">
        <v>2.6163916344403008E-2</v>
      </c>
      <c r="D330" s="25">
        <v>0.32400000000000023</v>
      </c>
      <c r="E330" s="16">
        <v>-0.9503925981629614</v>
      </c>
      <c r="F330" s="16">
        <f t="shared" si="25"/>
        <v>5.8356357976691586E-2</v>
      </c>
      <c r="H330" s="25">
        <f t="shared" si="26"/>
        <v>0.32400000000000023</v>
      </c>
      <c r="I330" s="16">
        <f t="shared" si="27"/>
        <v>5.8379771978982004E-2</v>
      </c>
      <c r="N330" s="25">
        <f t="shared" si="28"/>
        <v>0.32400000000000023</v>
      </c>
      <c r="O330">
        <f t="shared" si="29"/>
        <v>0.99510901211926217</v>
      </c>
    </row>
    <row r="331" spans="1:15">
      <c r="A331" s="25">
        <v>0.32500000000000023</v>
      </c>
      <c r="B331" s="16">
        <v>2.5228222644687291E-2</v>
      </c>
      <c r="D331" s="25">
        <v>0.32500000000000023</v>
      </c>
      <c r="E331" s="16">
        <v>-0.92111731055950963</v>
      </c>
      <c r="F331" s="16">
        <f t="shared" si="25"/>
        <v>5.6384758901176286E-2</v>
      </c>
      <c r="H331" s="25">
        <f t="shared" si="26"/>
        <v>0.32500000000000023</v>
      </c>
      <c r="I331" s="16">
        <f t="shared" si="27"/>
        <v>5.6407162798249054E-2</v>
      </c>
      <c r="N331" s="25">
        <f t="shared" si="28"/>
        <v>0.32500000000000023</v>
      </c>
      <c r="O331">
        <f t="shared" si="29"/>
        <v>0.99513585160926021</v>
      </c>
    </row>
    <row r="332" spans="1:15">
      <c r="A332" s="25">
        <v>0.32600000000000023</v>
      </c>
      <c r="B332" s="16">
        <v>2.4321438755454564E-2</v>
      </c>
      <c r="D332" s="25">
        <v>0.32600000000000023</v>
      </c>
      <c r="E332" s="16">
        <v>-0.89257092704170204</v>
      </c>
      <c r="F332" s="16">
        <f t="shared" si="25"/>
        <v>5.4469737384510067E-2</v>
      </c>
      <c r="H332" s="25">
        <f t="shared" si="26"/>
        <v>0.32600000000000023</v>
      </c>
      <c r="I332" s="16">
        <f t="shared" si="27"/>
        <v>5.4491171002784639E-2</v>
      </c>
      <c r="N332" s="25">
        <f t="shared" si="28"/>
        <v>0.32600000000000023</v>
      </c>
      <c r="O332">
        <f t="shared" si="29"/>
        <v>0.99516250395712502</v>
      </c>
    </row>
    <row r="333" spans="1:15">
      <c r="A333" s="25">
        <v>0.32700000000000023</v>
      </c>
      <c r="B333" s="16">
        <v>2.3442841919779717E-2</v>
      </c>
      <c r="D333" s="25">
        <v>0.32700000000000023</v>
      </c>
      <c r="E333" s="16">
        <v>-0.86474115680482555</v>
      </c>
      <c r="F333" s="16">
        <f t="shared" si="25"/>
        <v>5.2610026605692528E-2</v>
      </c>
      <c r="H333" s="25">
        <f t="shared" si="26"/>
        <v>0.32700000000000023</v>
      </c>
      <c r="I333" s="16">
        <f t="shared" si="27"/>
        <v>5.2630528362582946E-2</v>
      </c>
      <c r="N333" s="25">
        <f t="shared" si="28"/>
        <v>0.32700000000000023</v>
      </c>
      <c r="O333">
        <f t="shared" si="29"/>
        <v>0.9951889709024071</v>
      </c>
    </row>
    <row r="334" spans="1:15">
      <c r="A334" s="25">
        <v>0.32800000000000024</v>
      </c>
      <c r="B334" s="16">
        <v>2.2591721659945638E-2</v>
      </c>
      <c r="D334" s="25">
        <v>0.32800000000000024</v>
      </c>
      <c r="E334" s="16">
        <v>-0.83761573327977212</v>
      </c>
      <c r="F334" s="16">
        <f t="shared" si="25"/>
        <v>5.0804376662735601E-2</v>
      </c>
      <c r="H334" s="25">
        <f t="shared" si="26"/>
        <v>0.32800000000000024</v>
      </c>
      <c r="I334" s="16">
        <f t="shared" si="27"/>
        <v>5.082398361015289E-2</v>
      </c>
      <c r="N334" s="25">
        <f t="shared" si="28"/>
        <v>0.32800000000000024</v>
      </c>
      <c r="O334">
        <f t="shared" si="29"/>
        <v>0.99521525416340995</v>
      </c>
    </row>
    <row r="335" spans="1:15">
      <c r="A335" s="25">
        <v>0.32900000000000024</v>
      </c>
      <c r="B335" s="16">
        <v>2.1767379750108361E-2</v>
      </c>
      <c r="D335" s="25">
        <v>0.32900000000000024</v>
      </c>
      <c r="E335" s="16">
        <v>-0.81118242030465948</v>
      </c>
      <c r="F335" s="16">
        <f t="shared" si="25"/>
        <v>4.9051554688728689E-2</v>
      </c>
      <c r="H335" s="25">
        <f t="shared" si="26"/>
        <v>0.32900000000000024</v>
      </c>
      <c r="I335" s="16">
        <f t="shared" si="27"/>
        <v>4.9070302555464101E-2</v>
      </c>
      <c r="N335" s="25">
        <f t="shared" si="28"/>
        <v>0.32900000000000024</v>
      </c>
      <c r="O335">
        <f t="shared" si="29"/>
        <v>0.99524135543765369</v>
      </c>
    </row>
    <row r="336" spans="1:15">
      <c r="A336" s="25">
        <v>0.33000000000000024</v>
      </c>
      <c r="B336" s="16">
        <v>2.0969130182871751E-2</v>
      </c>
      <c r="D336" s="25">
        <v>0.33000000000000024</v>
      </c>
      <c r="E336" s="16">
        <v>-0.78542901813264232</v>
      </c>
      <c r="F336" s="16">
        <f t="shared" si="25"/>
        <v>4.7350344955918118E-2</v>
      </c>
      <c r="H336" s="25">
        <f t="shared" si="26"/>
        <v>0.33000000000000024</v>
      </c>
      <c r="I336" s="16">
        <f t="shared" si="27"/>
        <v>4.7368268188929953E-2</v>
      </c>
      <c r="N336" s="25">
        <f t="shared" si="28"/>
        <v>0.33000000000000024</v>
      </c>
      <c r="O336">
        <f t="shared" si="29"/>
        <v>0.99526727640206125</v>
      </c>
    </row>
    <row r="337" spans="1:15">
      <c r="A337" s="25">
        <v>0.33100000000000024</v>
      </c>
      <c r="B337" s="16">
        <v>2.0196299129937839E-2</v>
      </c>
      <c r="D337" s="25">
        <v>0.33100000000000024</v>
      </c>
      <c r="E337" s="16">
        <v>-0.76034336927469959</v>
      </c>
      <c r="F337" s="16">
        <f t="shared" si="25"/>
        <v>4.5699548967981375E-2</v>
      </c>
      <c r="H337" s="25">
        <f t="shared" si="26"/>
        <v>0.33100000000000024</v>
      </c>
      <c r="I337" s="16">
        <f t="shared" si="27"/>
        <v>4.5716680772606044E-2</v>
      </c>
      <c r="N337" s="25">
        <f t="shared" si="28"/>
        <v>0.33100000000000024</v>
      </c>
      <c r="O337">
        <f t="shared" si="29"/>
        <v>0.99529301871340026</v>
      </c>
    </row>
    <row r="338" spans="1:15">
      <c r="A338" s="25">
        <v>0.33200000000000024</v>
      </c>
      <c r="B338" s="16">
        <v>1.9448224896996592E-2</v>
      </c>
      <c r="D338" s="25">
        <v>0.33200000000000024</v>
      </c>
      <c r="E338" s="16">
        <v>-0.73591336417616193</v>
      </c>
      <c r="F338" s="16">
        <f t="shared" si="25"/>
        <v>4.4097985540671014E-2</v>
      </c>
      <c r="H338" s="25">
        <f t="shared" si="26"/>
        <v>0.33200000000000024</v>
      </c>
      <c r="I338" s="16">
        <f t="shared" si="27"/>
        <v>4.4114357919780689E-2</v>
      </c>
      <c r="N338" s="25">
        <f t="shared" si="28"/>
        <v>0.33200000000000024</v>
      </c>
      <c r="O338">
        <f t="shared" si="29"/>
        <v>0.99531858400844664</v>
      </c>
    </row>
    <row r="339" spans="1:15">
      <c r="A339" s="25">
        <v>0.33300000000000024</v>
      </c>
      <c r="B339" s="16">
        <v>1.8724257873022773E-2</v>
      </c>
      <c r="D339" s="25">
        <v>0.33300000000000024</v>
      </c>
      <c r="E339" s="16">
        <v>-0.71212694672608323</v>
      </c>
      <c r="F339" s="16">
        <f t="shared" si="25"/>
        <v>4.2544490871019101E-2</v>
      </c>
      <c r="H339" s="25">
        <f t="shared" si="26"/>
        <v>0.33300000000000024</v>
      </c>
      <c r="I339" s="16">
        <f t="shared" si="27"/>
        <v>4.2560134663146086E-2</v>
      </c>
      <c r="N339" s="25">
        <f t="shared" si="28"/>
        <v>0.33300000000000024</v>
      </c>
      <c r="O339">
        <f t="shared" si="29"/>
        <v>0.99534397390441609</v>
      </c>
    </row>
    <row r="340" spans="1:15">
      <c r="A340" s="25">
        <v>0.33400000000000024</v>
      </c>
      <c r="B340" s="16">
        <v>1.8023760474147731E-2</v>
      </c>
      <c r="D340" s="25">
        <v>0.33400000000000024</v>
      </c>
      <c r="E340" s="16">
        <v>-0.6889721195986469</v>
      </c>
      <c r="F340" s="16">
        <f t="shared" si="25"/>
        <v>4.1037918595293821E-2</v>
      </c>
      <c r="H340" s="25">
        <f t="shared" si="26"/>
        <v>0.33400000000000024</v>
      </c>
      <c r="I340" s="16">
        <f t="shared" si="27"/>
        <v>4.1052863511743393E-2</v>
      </c>
      <c r="N340" s="25">
        <f t="shared" si="28"/>
        <v>0.33400000000000024</v>
      </c>
      <c r="O340">
        <f t="shared" si="29"/>
        <v>0.99536918999915225</v>
      </c>
    </row>
    <row r="341" spans="1:15">
      <c r="A341" s="25">
        <v>0.33500000000000024</v>
      </c>
      <c r="B341" s="16">
        <v>1.7346107082273691E-2</v>
      </c>
      <c r="D341" s="25">
        <v>0.33500000000000024</v>
      </c>
      <c r="E341" s="16">
        <v>-0.66643694942598486</v>
      </c>
      <c r="F341" s="16">
        <f t="shared" si="25"/>
        <v>3.95771398359063E-2</v>
      </c>
      <c r="H341" s="25">
        <f t="shared" si="26"/>
        <v>0.33500000000000024</v>
      </c>
      <c r="I341" s="16">
        <f t="shared" si="27"/>
        <v>3.959141449687778E-2</v>
      </c>
      <c r="N341" s="25">
        <f t="shared" si="28"/>
        <v>0.33500000000000024</v>
      </c>
      <c r="O341">
        <f t="shared" si="29"/>
        <v>0.99539423387150794</v>
      </c>
    </row>
    <row r="342" spans="1:15">
      <c r="A342" s="25">
        <v>0.33600000000000024</v>
      </c>
      <c r="B342" s="16">
        <v>1.669068397859973E-2</v>
      </c>
      <c r="D342" s="25">
        <v>0.33600000000000024</v>
      </c>
      <c r="E342" s="16">
        <v>-0.6445095718019479</v>
      </c>
      <c r="F342" s="16">
        <f t="shared" si="25"/>
        <v>3.8161043237470528E-2</v>
      </c>
      <c r="H342" s="25">
        <f t="shared" si="26"/>
        <v>0.33600000000000024</v>
      </c>
      <c r="I342" s="16">
        <f t="shared" si="27"/>
        <v>3.8174675207207735E-2</v>
      </c>
      <c r="N342" s="25">
        <f t="shared" si="28"/>
        <v>0.33600000000000024</v>
      </c>
      <c r="O342">
        <f t="shared" si="29"/>
        <v>0.9954191070815156</v>
      </c>
    </row>
    <row r="343" spans="1:15">
      <c r="A343" s="25">
        <v>0.33700000000000024</v>
      </c>
      <c r="B343" s="16">
        <v>1.6056889272228925E-2</v>
      </c>
      <c r="D343" s="25">
        <v>0.33700000000000024</v>
      </c>
      <c r="E343" s="16">
        <v>-0.62317819611657399</v>
      </c>
      <c r="F343" s="16">
        <f t="shared" si="25"/>
        <v>3.6788534992226729E-2</v>
      </c>
      <c r="H343" s="25">
        <f t="shared" si="26"/>
        <v>0.33700000000000024</v>
      </c>
      <c r="I343" s="16">
        <f t="shared" si="27"/>
        <v>3.6801550813217045E-2</v>
      </c>
      <c r="N343" s="25">
        <f t="shared" si="28"/>
        <v>0.33700000000000024</v>
      </c>
      <c r="O343">
        <f t="shared" si="29"/>
        <v>0.99544381117080749</v>
      </c>
    </row>
    <row r="344" spans="1:15">
      <c r="A344" s="25">
        <v>0.33800000000000024</v>
      </c>
      <c r="B344" s="16">
        <v>1.5444132824025269E-2</v>
      </c>
      <c r="D344" s="25">
        <v>0.33800000000000024</v>
      </c>
      <c r="E344" s="16">
        <v>-0.60243111022107254</v>
      </c>
      <c r="F344" s="16">
        <f t="shared" si="25"/>
        <v>3.5458538855037747E-2</v>
      </c>
      <c r="H344" s="25">
        <f t="shared" si="26"/>
        <v>0.33800000000000024</v>
      </c>
      <c r="I344" s="16">
        <f t="shared" si="27"/>
        <v>3.5470964081280594E-2</v>
      </c>
      <c r="N344" s="25">
        <f t="shared" si="28"/>
        <v>0.33800000000000024</v>
      </c>
      <c r="O344">
        <f t="shared" si="29"/>
        <v>0.99546834766272096</v>
      </c>
    </row>
    <row r="345" spans="1:15">
      <c r="A345" s="25">
        <v>0.33900000000000025</v>
      </c>
      <c r="B345" s="16">
        <v>1.4851836165890859E-2</v>
      </c>
      <c r="D345" s="25">
        <v>0.33900000000000025</v>
      </c>
      <c r="E345" s="16">
        <v>-0.58225668492342864</v>
      </c>
      <c r="F345" s="16">
        <f t="shared" si="25"/>
        <v>3.4169996148179886E-2</v>
      </c>
      <c r="H345" s="25">
        <f t="shared" si="26"/>
        <v>0.33900000000000025</v>
      </c>
      <c r="I345" s="16">
        <f t="shared" si="27"/>
        <v>3.4181855377543174E-2</v>
      </c>
      <c r="N345" s="25">
        <f t="shared" si="28"/>
        <v>0.33900000000000025</v>
      </c>
      <c r="O345">
        <f t="shared" si="29"/>
        <v>0.9954927180627452</v>
      </c>
    </row>
    <row r="346" spans="1:15">
      <c r="A346" s="25">
        <v>0.34000000000000025</v>
      </c>
      <c r="B346" s="16">
        <v>1.4279432415631644E-2</v>
      </c>
      <c r="D346" s="25">
        <v>0.34000000000000025</v>
      </c>
      <c r="E346" s="16">
        <v>-0.56264337831475064</v>
      </c>
      <c r="F346" s="16">
        <f t="shared" si="25"/>
        <v>3.2921865756145516E-2</v>
      </c>
      <c r="H346" s="25">
        <f t="shared" si="26"/>
        <v>0.34000000000000025</v>
      </c>
      <c r="I346" s="16">
        <f t="shared" si="27"/>
        <v>3.2933182661830242E-2</v>
      </c>
      <c r="N346" s="25">
        <f t="shared" si="28"/>
        <v>0.34000000000000025</v>
      </c>
      <c r="O346">
        <f t="shared" si="29"/>
        <v>0.99551692385863277</v>
      </c>
    </row>
    <row r="347" spans="1:15">
      <c r="A347" s="25">
        <v>0.34100000000000025</v>
      </c>
      <c r="B347" s="16">
        <v>1.372636618758169E-2</v>
      </c>
      <c r="D347" s="25">
        <v>0.34100000000000025</v>
      </c>
      <c r="E347" s="16">
        <v>-0.54357973992676634</v>
      </c>
      <c r="F347" s="16">
        <f t="shared" si="25"/>
        <v>3.1713124110686108E-2</v>
      </c>
      <c r="H347" s="25">
        <f t="shared" si="26"/>
        <v>0.34100000000000025</v>
      </c>
      <c r="I347" s="16">
        <f t="shared" si="27"/>
        <v>3.1723921471817657E-2</v>
      </c>
      <c r="N347" s="25">
        <f t="shared" si="28"/>
        <v>0.34100000000000025</v>
      </c>
      <c r="O347">
        <f t="shared" si="29"/>
        <v>0.99554096652076685</v>
      </c>
    </row>
    <row r="348" spans="1:15">
      <c r="A348" s="25">
        <v>0.34200000000000025</v>
      </c>
      <c r="B348" s="16">
        <v>1.3192093499153746E-2</v>
      </c>
      <c r="D348" s="25">
        <v>0.34200000000000025</v>
      </c>
      <c r="E348" s="16">
        <v>-0.52505441472091297</v>
      </c>
      <c r="F348" s="16">
        <f t="shared" si="25"/>
        <v>3.0542765166321369E-2</v>
      </c>
      <c r="H348" s="25">
        <f t="shared" si="26"/>
        <v>0.34200000000000025</v>
      </c>
      <c r="I348" s="16">
        <f t="shared" si="27"/>
        <v>3.0553064897686683E-2</v>
      </c>
      <c r="N348" s="25">
        <f t="shared" si="28"/>
        <v>0.34200000000000025</v>
      </c>
      <c r="O348">
        <f t="shared" si="29"/>
        <v>0.99556484750232688</v>
      </c>
    </row>
    <row r="349" spans="1:15">
      <c r="A349" s="25">
        <v>0.34300000000000025</v>
      </c>
      <c r="B349" s="16">
        <v>1.2676081673485226E-2</v>
      </c>
      <c r="D349" s="25">
        <v>0.34300000000000025</v>
      </c>
      <c r="E349" s="16">
        <v>-0.50705614690972167</v>
      </c>
      <c r="F349" s="16">
        <f t="shared" si="25"/>
        <v>2.9409800366549717E-2</v>
      </c>
      <c r="H349" s="25">
        <f t="shared" si="26"/>
        <v>0.34300000000000025</v>
      </c>
      <c r="I349" s="16">
        <f t="shared" si="27"/>
        <v>2.9419623547498473E-2</v>
      </c>
      <c r="N349" s="25">
        <f t="shared" si="28"/>
        <v>0.34300000000000025</v>
      </c>
      <c r="O349">
        <f t="shared" si="29"/>
        <v>0.99558856823963038</v>
      </c>
    </row>
    <row r="350" spans="1:15">
      <c r="A350" s="25">
        <v>0.34400000000000025</v>
      </c>
      <c r="B350" s="16">
        <v>1.217780923834578E-2</v>
      </c>
      <c r="D350" s="25">
        <v>0.34400000000000025</v>
      </c>
      <c r="E350" s="16">
        <v>-0.48957378361122439</v>
      </c>
      <c r="F350" s="16">
        <f t="shared" si="25"/>
        <v>2.8313258600991369E-2</v>
      </c>
      <c r="H350" s="25">
        <f t="shared" si="26"/>
        <v>0.34400000000000025</v>
      </c>
      <c r="I350" s="16">
        <f t="shared" si="27"/>
        <v>2.8322625503520063E-2</v>
      </c>
      <c r="N350" s="25">
        <f t="shared" si="28"/>
        <v>0.34400000000000025</v>
      </c>
      <c r="O350">
        <f t="shared" si="29"/>
        <v>0.9956121301522779</v>
      </c>
    </row>
    <row r="351" spans="1:15">
      <c r="A351" s="25">
        <v>0.34500000000000025</v>
      </c>
      <c r="B351" s="16">
        <v>1.1696765821473871E-2</v>
      </c>
      <c r="D351" s="25">
        <v>0.34500000000000025</v>
      </c>
      <c r="E351" s="16">
        <v>-0.47259627833736717</v>
      </c>
      <c r="F351" s="16">
        <f t="shared" si="25"/>
        <v>2.7252186153704765E-2</v>
      </c>
      <c r="H351" s="25">
        <f t="shared" si="26"/>
        <v>0.34500000000000025</v>
      </c>
      <c r="I351" s="16">
        <f t="shared" si="27"/>
        <v>2.726111626974111E-2</v>
      </c>
      <c r="N351" s="25">
        <f t="shared" si="28"/>
        <v>0.34500000000000025</v>
      </c>
      <c r="O351">
        <f t="shared" si="29"/>
        <v>0.99563553464350552</v>
      </c>
    </row>
    <row r="352" spans="1:15">
      <c r="A352" s="25">
        <v>0.34600000000000025</v>
      </c>
      <c r="B352" s="16">
        <v>1.1232452042507458E-2</v>
      </c>
      <c r="D352" s="25">
        <v>0.34600000000000025</v>
      </c>
      <c r="E352" s="16">
        <v>-0.4561126943174621</v>
      </c>
      <c r="F352" s="16">
        <f t="shared" si="25"/>
        <v>2.6225646642914265E-2</v>
      </c>
      <c r="H352" s="25">
        <f t="shared" si="26"/>
        <v>0.34600000000000025</v>
      </c>
      <c r="I352" s="16">
        <f t="shared" si="27"/>
        <v>2.6234158710820372E-2</v>
      </c>
      <c r="N352" s="25">
        <f t="shared" si="28"/>
        <v>0.34600000000000025</v>
      </c>
      <c r="O352">
        <f t="shared" si="29"/>
        <v>0.99565878310030509</v>
      </c>
    </row>
    <row r="353" spans="1:15">
      <c r="A353" s="25">
        <v>0.34700000000000025</v>
      </c>
      <c r="B353" s="16">
        <v>1.0784379401673197E-2</v>
      </c>
      <c r="D353" s="25">
        <v>0.34700000000000025</v>
      </c>
      <c r="E353" s="16">
        <v>-0.4401122076579016</v>
      </c>
      <c r="F353" s="16">
        <f t="shared" si="25"/>
        <v>2.5232720952392543E-2</v>
      </c>
      <c r="H353" s="25">
        <f t="shared" si="26"/>
        <v>0.34700000000000025</v>
      </c>
      <c r="I353" s="16">
        <f t="shared" si="27"/>
        <v>2.5240832982703795E-2</v>
      </c>
      <c r="N353" s="25">
        <f t="shared" si="28"/>
        <v>0.34700000000000025</v>
      </c>
      <c r="O353">
        <f t="shared" si="29"/>
        <v>0.99568187689377385</v>
      </c>
    </row>
    <row r="354" spans="1:15">
      <c r="A354" s="25">
        <v>0.34800000000000025</v>
      </c>
      <c r="B354" s="16">
        <v>1.0352070165397173E-2</v>
      </c>
      <c r="D354" s="25">
        <v>0.34800000000000025</v>
      </c>
      <c r="E354" s="16">
        <v>-0.42458411033944227</v>
      </c>
      <c r="F354" s="16">
        <f t="shared" si="25"/>
        <v>2.4272507154740264E-2</v>
      </c>
      <c r="H354" s="25">
        <f t="shared" si="26"/>
        <v>0.34800000000000025</v>
      </c>
      <c r="I354" s="16">
        <f t="shared" si="27"/>
        <v>2.4280236455157853E-2</v>
      </c>
      <c r="N354" s="25">
        <f t="shared" si="28"/>
        <v>0.34800000000000025</v>
      </c>
      <c r="O354">
        <f t="shared" si="29"/>
        <v>0.99570481737922034</v>
      </c>
    </row>
    <row r="355" spans="1:15">
      <c r="A355" s="25">
        <v>0.34900000000000025</v>
      </c>
      <c r="B355" s="16">
        <v>9.935057248999098E-3</v>
      </c>
      <c r="D355" s="25">
        <v>0.34900000000000025</v>
      </c>
      <c r="E355" s="16">
        <v>-0.40951781305354401</v>
      </c>
      <c r="F355" s="16">
        <f t="shared" si="25"/>
        <v>2.3344120426810236E-2</v>
      </c>
      <c r="H355" s="25">
        <f t="shared" si="26"/>
        <v>0.34900000000000025</v>
      </c>
      <c r="I355" s="16">
        <f t="shared" si="27"/>
        <v>2.3351483626463703E-2</v>
      </c>
      <c r="N355" s="25">
        <f t="shared" si="28"/>
        <v>0.34900000000000025</v>
      </c>
      <c r="O355">
        <f t="shared" si="29"/>
        <v>0.99572760589652975</v>
      </c>
    </row>
    <row r="356" spans="1:15">
      <c r="A356" s="25">
        <v>0.35000000000000026</v>
      </c>
      <c r="B356" s="16">
        <v>9.5328840966298015E-3</v>
      </c>
      <c r="D356" s="25">
        <v>0.35000000000000026</v>
      </c>
      <c r="E356" s="16">
        <v>-0.39490284787930913</v>
      </c>
      <c r="F356" s="16">
        <f t="shared" si="25"/>
        <v>2.2446692957520997E-2</v>
      </c>
      <c r="H356" s="25">
        <f t="shared" si="26"/>
        <v>0.35000000000000026</v>
      </c>
      <c r="I356" s="16">
        <f t="shared" si="27"/>
        <v>2.2453706030518297E-2</v>
      </c>
      <c r="N356" s="25">
        <f t="shared" si="28"/>
        <v>0.35000000000000026</v>
      </c>
      <c r="O356">
        <f t="shared" si="29"/>
        <v>0.99575024377022969</v>
      </c>
    </row>
    <row r="357" spans="1:15">
      <c r="A357" s="25">
        <v>0.35100000000000026</v>
      </c>
      <c r="B357" s="16">
        <v>9.1451045586111307E-3</v>
      </c>
      <c r="D357" s="25">
        <v>0.35100000000000026</v>
      </c>
      <c r="E357" s="16">
        <v>-0.38072887080275913</v>
      </c>
      <c r="F357" s="16">
        <f t="shared" si="25"/>
        <v>2.1579373848310063E-2</v>
      </c>
      <c r="H357" s="25">
        <f t="shared" si="26"/>
        <v>0.35100000000000026</v>
      </c>
      <c r="I357" s="16">
        <f t="shared" si="27"/>
        <v>2.1586052136591063E-2</v>
      </c>
      <c r="N357" s="25">
        <f t="shared" si="28"/>
        <v>0.35100000000000026</v>
      </c>
      <c r="O357">
        <f t="shared" si="29"/>
        <v>0.99577273230987573</v>
      </c>
    </row>
    <row r="358" spans="1:15">
      <c r="A358" s="25">
        <v>0.35200000000000026</v>
      </c>
      <c r="B358" s="16">
        <v>8.7712827663340709E-3</v>
      </c>
      <c r="D358" s="25">
        <v>0.35200000000000026</v>
      </c>
      <c r="E358" s="16">
        <v>-0.36698566408020067</v>
      </c>
      <c r="F358" s="16">
        <f t="shared" si="25"/>
        <v>2.0741329006472201E-2</v>
      </c>
      <c r="H358" s="25">
        <f t="shared" si="26"/>
        <v>0.35200000000000026</v>
      </c>
      <c r="I358" s="16">
        <f t="shared" si="27"/>
        <v>2.0747687241982504E-2</v>
      </c>
      <c r="N358" s="25">
        <f t="shared" si="28"/>
        <v>0.35200000000000026</v>
      </c>
      <c r="O358">
        <f t="shared" si="29"/>
        <v>0.99579507281007995</v>
      </c>
    </row>
    <row r="359" spans="1:15">
      <c r="A359" s="25">
        <v>0.35300000000000026</v>
      </c>
      <c r="B359" s="16">
        <v>8.4109930048713206E-3</v>
      </c>
      <c r="D359" s="25">
        <v>0.35300000000000026</v>
      </c>
      <c r="E359" s="16">
        <v>-0.35366313844767205</v>
      </c>
      <c r="F359" s="16">
        <f t="shared" si="25"/>
        <v>1.9931741031636089E-2</v>
      </c>
      <c r="H359" s="25">
        <f t="shared" si="26"/>
        <v>0.35300000000000026</v>
      </c>
      <c r="I359" s="16">
        <f t="shared" si="27"/>
        <v>1.9937793357836575E-2</v>
      </c>
      <c r="N359" s="25">
        <f t="shared" si="28"/>
        <v>0.35300000000000026</v>
      </c>
      <c r="O359">
        <f t="shared" si="29"/>
        <v>0.99581726655092462</v>
      </c>
    </row>
    <row r="360" spans="1:15">
      <c r="A360" s="25">
        <v>0.35400000000000026</v>
      </c>
      <c r="B360" s="16">
        <v>8.0638195834560941E-3</v>
      </c>
      <c r="D360" s="25">
        <v>0.35400000000000026</v>
      </c>
      <c r="E360" s="16">
        <v>-0.34075133517842354</v>
      </c>
      <c r="F360" s="16">
        <f t="shared" si="25"/>
        <v>1.9149809095624758E-2</v>
      </c>
      <c r="H360" s="25">
        <f t="shared" si="26"/>
        <v>0.35400000000000026</v>
      </c>
      <c r="I360" s="16">
        <f t="shared" si="27"/>
        <v>1.9155569088353426E-2</v>
      </c>
      <c r="N360" s="25">
        <f t="shared" si="28"/>
        <v>0.35400000000000026</v>
      </c>
      <c r="O360">
        <f t="shared" si="29"/>
        <v>0.99583931479792653</v>
      </c>
    </row>
    <row r="361" spans="1:15">
      <c r="A361" s="25">
        <v>0.35500000000000026</v>
      </c>
      <c r="B361" s="16">
        <v>7.7293567039786763E-3</v>
      </c>
      <c r="D361" s="25">
        <v>0.35500000000000026</v>
      </c>
      <c r="E361" s="16">
        <v>-0.32824042799060793</v>
      </c>
      <c r="F361" s="16">
        <f t="shared" si="25"/>
        <v>1.8394748815952301E-2</v>
      </c>
      <c r="H361" s="25">
        <f t="shared" si="26"/>
        <v>0.35500000000000026</v>
      </c>
      <c r="I361" s="16">
        <f t="shared" si="27"/>
        <v>1.8400229503653085E-2</v>
      </c>
      <c r="N361" s="25">
        <f t="shared" si="28"/>
        <v>0.35500000000000026</v>
      </c>
      <c r="O361">
        <f t="shared" si="29"/>
        <v>0.99586121880253453</v>
      </c>
    </row>
    <row r="362" spans="1:15">
      <c r="A362" s="25">
        <v>0.35600000000000026</v>
      </c>
      <c r="B362" s="16">
        <v>7.4072083276493159E-3</v>
      </c>
      <c r="D362" s="25">
        <v>0.35600000000000026</v>
      </c>
      <c r="E362" s="16">
        <v>-0.31612072480736947</v>
      </c>
      <c r="F362" s="16">
        <f t="shared" si="25"/>
        <v>1.76657921232042E-2</v>
      </c>
      <c r="H362" s="25">
        <f t="shared" si="26"/>
        <v>0.35600000000000026</v>
      </c>
      <c r="I362" s="16">
        <f t="shared" si="27"/>
        <v>1.7671006006538929E-2</v>
      </c>
      <c r="N362" s="25">
        <f t="shared" si="28"/>
        <v>0.35600000000000026</v>
      </c>
      <c r="O362">
        <f t="shared" si="29"/>
        <v>0.99588297980205254</v>
      </c>
    </row>
    <row r="363" spans="1:15">
      <c r="A363" s="25">
        <v>0.35700000000000026</v>
      </c>
      <c r="B363" s="16">
        <v>7.0969880399737503E-3</v>
      </c>
      <c r="D363" s="25">
        <v>0.35700000000000026</v>
      </c>
      <c r="E363" s="16">
        <v>-0.30438266937166186</v>
      </c>
      <c r="F363" s="16">
        <f t="shared" si="25"/>
        <v>1.6962187122551122E-2</v>
      </c>
      <c r="H363" s="25">
        <f t="shared" si="26"/>
        <v>0.35700000000000026</v>
      </c>
      <c r="I363" s="16">
        <f t="shared" si="27"/>
        <v>1.6967146193408993E-2</v>
      </c>
      <c r="N363" s="25">
        <f t="shared" si="28"/>
        <v>0.35700000000000026</v>
      </c>
      <c r="O363">
        <f t="shared" si="29"/>
        <v>0.99590459902000217</v>
      </c>
    </row>
    <row r="364" spans="1:15">
      <c r="A364" s="25">
        <v>0.35800000000000026</v>
      </c>
      <c r="B364" s="16">
        <v>6.7983189141856849E-3</v>
      </c>
      <c r="D364" s="25">
        <v>0.35800000000000026</v>
      </c>
      <c r="E364" s="16">
        <v>-0.2930168427181874</v>
      </c>
      <c r="F364" s="16">
        <f t="shared" si="25"/>
        <v>1.6283197949643828E-2</v>
      </c>
      <c r="H364" s="25">
        <f t="shared" si="26"/>
        <v>0.35800000000000026</v>
      </c>
      <c r="I364" s="16">
        <f t="shared" si="27"/>
        <v>1.6287913709563642E-2</v>
      </c>
      <c r="N364" s="25">
        <f t="shared" si="28"/>
        <v>0.35800000000000026</v>
      </c>
      <c r="O364">
        <f t="shared" si="29"/>
        <v>0.99592607766623242</v>
      </c>
    </row>
    <row r="365" spans="1:15">
      <c r="A365" s="25">
        <v>0.35900000000000026</v>
      </c>
      <c r="B365" s="16">
        <v>6.5108333732776654E-3</v>
      </c>
      <c r="D365" s="25">
        <v>0.35900000000000026</v>
      </c>
      <c r="E365" s="16">
        <v>-0.28201396450494309</v>
      </c>
      <c r="F365" s="16">
        <f t="shared" si="25"/>
        <v>1.5628104621136483E-2</v>
      </c>
      <c r="H365" s="25">
        <f t="shared" si="26"/>
        <v>0.35900000000000026</v>
      </c>
      <c r="I365" s="16">
        <f t="shared" si="27"/>
        <v>1.563258809915587E-2</v>
      </c>
      <c r="N365" s="25">
        <f t="shared" si="28"/>
        <v>0.35900000000000026</v>
      </c>
      <c r="O365">
        <f t="shared" si="29"/>
        <v>0.99594741693721978</v>
      </c>
    </row>
    <row r="366" spans="1:15">
      <c r="A366" s="25">
        <v>0.36000000000000026</v>
      </c>
      <c r="B366" s="16">
        <v>6.2341730507695084E-3</v>
      </c>
      <c r="D366" s="25">
        <v>0.36000000000000026</v>
      </c>
      <c r="E366" s="16">
        <v>-0.27136489420692528</v>
      </c>
      <c r="F366" s="16">
        <f t="shared" si="25"/>
        <v>1.4996202880083805E-2</v>
      </c>
      <c r="H366" s="25">
        <f t="shared" si="26"/>
        <v>0.36000000000000026</v>
      </c>
      <c r="I366" s="16">
        <f t="shared" si="27"/>
        <v>1.5000464650030149E-2</v>
      </c>
      <c r="N366" s="25">
        <f t="shared" si="28"/>
        <v>0.36000000000000026</v>
      </c>
      <c r="O366">
        <f t="shared" si="29"/>
        <v>0.99596861801607905</v>
      </c>
    </row>
    <row r="367" spans="1:15">
      <c r="A367" s="25">
        <v>0.36100000000000027</v>
      </c>
      <c r="B367" s="16">
        <v>5.9679886503509732E-3</v>
      </c>
      <c r="D367" s="25">
        <v>0.36100000000000027</v>
      </c>
      <c r="E367" s="16">
        <v>-0.26106063217464653</v>
      </c>
      <c r="F367" s="16">
        <f t="shared" si="25"/>
        <v>1.4386804036457779E-2</v>
      </c>
      <c r="H367" s="25">
        <f t="shared" si="26"/>
        <v>0.36100000000000027</v>
      </c>
      <c r="I367" s="16">
        <f t="shared" si="27"/>
        <v>1.4390854233694465E-2</v>
      </c>
      <c r="N367" s="25">
        <f t="shared" si="28"/>
        <v>0.36100000000000027</v>
      </c>
      <c r="O367">
        <f t="shared" si="29"/>
        <v>0.9959896820729377</v>
      </c>
    </row>
    <row r="368" spans="1:15">
      <c r="A368" s="25">
        <v>0.36200000000000027</v>
      </c>
      <c r="B368" s="16">
        <v>5.7119398045322291E-3</v>
      </c>
      <c r="D368" s="25">
        <v>0.36200000000000027</v>
      </c>
      <c r="E368" s="16">
        <v>-0.25109232056014269</v>
      </c>
      <c r="F368" s="16">
        <f t="shared" si="25"/>
        <v>1.3799234803025355E-2</v>
      </c>
      <c r="H368" s="25">
        <f t="shared" si="26"/>
        <v>0.36200000000000027</v>
      </c>
      <c r="I368" s="16">
        <f t="shared" si="27"/>
        <v>1.3803083140667602E-2</v>
      </c>
      <c r="N368" s="25">
        <f t="shared" si="28"/>
        <v>0.36200000000000027</v>
      </c>
      <c r="O368">
        <f t="shared" si="29"/>
        <v>0.99601061026494553</v>
      </c>
    </row>
    <row r="369" spans="1:15">
      <c r="A369" s="25">
        <v>0.36300000000000027</v>
      </c>
      <c r="B369" s="16">
        <v>5.4656949324335055E-3</v>
      </c>
      <c r="D369" s="25">
        <v>0.36300000000000027</v>
      </c>
      <c r="E369" s="16">
        <v>-0.24145124411326266</v>
      </c>
      <c r="F369" s="16">
        <f t="shared" si="25"/>
        <v>1.3232837126829759E-2</v>
      </c>
      <c r="H369" s="25">
        <f t="shared" si="26"/>
        <v>0.36300000000000027</v>
      </c>
      <c r="I369" s="16">
        <f t="shared" si="27"/>
        <v>1.3236492911443241E-2</v>
      </c>
      <c r="N369" s="25">
        <f t="shared" si="28"/>
        <v>0.36300000000000027</v>
      </c>
      <c r="O369">
        <f t="shared" si="29"/>
        <v>0.99603140373661481</v>
      </c>
    </row>
    <row r="370" spans="1:15">
      <c r="A370" s="25">
        <v>0.36400000000000027</v>
      </c>
      <c r="B370" s="16">
        <v>5.2289310968422209E-3</v>
      </c>
      <c r="D370" s="25">
        <v>0.36400000000000027</v>
      </c>
      <c r="E370" s="16">
        <v>-0.23212883085105546</v>
      </c>
      <c r="F370" s="16">
        <f t="shared" si="25"/>
        <v>1.2686968016513703E-2</v>
      </c>
      <c r="H370" s="25">
        <f t="shared" si="26"/>
        <v>0.36400000000000027</v>
      </c>
      <c r="I370" s="16">
        <f t="shared" si="27"/>
        <v>1.269044016330966E-2</v>
      </c>
      <c r="N370" s="25">
        <f t="shared" si="28"/>
        <v>0.36400000000000027</v>
      </c>
      <c r="O370">
        <f t="shared" si="29"/>
        <v>0.99605206361981957</v>
      </c>
    </row>
    <row r="371" spans="1:15">
      <c r="A371" s="25">
        <v>0.36500000000000027</v>
      </c>
      <c r="B371" s="16">
        <v>5.0013338606627574E-3</v>
      </c>
      <c r="D371" s="25">
        <v>0.36500000000000027</v>
      </c>
      <c r="E371" s="16">
        <v>-0.22311665260313962</v>
      </c>
      <c r="F371" s="16">
        <f t="shared" si="25"/>
        <v>1.2160999365721521E-2</v>
      </c>
      <c r="H371" s="25">
        <f t="shared" si="26"/>
        <v>0.36500000000000027</v>
      </c>
      <c r="I371" s="16">
        <f t="shared" si="27"/>
        <v>1.2164296413261116E-2</v>
      </c>
      <c r="N371" s="25">
        <f t="shared" si="28"/>
        <v>0.36500000000000027</v>
      </c>
      <c r="O371">
        <f t="shared" si="29"/>
        <v>0.99607259103416379</v>
      </c>
    </row>
    <row r="372" spans="1:15">
      <c r="A372" s="25">
        <v>0.36600000000000027</v>
      </c>
      <c r="B372" s="16">
        <v>4.7825971428818613E-3</v>
      </c>
      <c r="D372" s="25">
        <v>0.36600000000000027</v>
      </c>
      <c r="E372" s="16">
        <v>-0.21440642543599495</v>
      </c>
      <c r="F372" s="16">
        <f t="shared" si="25"/>
        <v>1.1654317772815045E-2</v>
      </c>
      <c r="H372" s="25">
        <f t="shared" si="26"/>
        <v>0.36600000000000027</v>
      </c>
      <c r="I372" s="16">
        <f t="shared" si="27"/>
        <v>1.1657447897236188E-2</v>
      </c>
      <c r="N372" s="25">
        <f t="shared" si="28"/>
        <v>0.36600000000000027</v>
      </c>
      <c r="O372">
        <f t="shared" si="29"/>
        <v>0.99609298708694527</v>
      </c>
    </row>
    <row r="373" spans="1:15">
      <c r="A373" s="25">
        <v>0.36700000000000027</v>
      </c>
      <c r="B373" s="16">
        <v>4.5724230741689713E-3</v>
      </c>
      <c r="D373" s="25">
        <v>0.36700000000000027</v>
      </c>
      <c r="E373" s="16">
        <v>-0.20599000995915773</v>
      </c>
      <c r="F373" s="16">
        <f t="shared" si="25"/>
        <v>1.1166324357135108E-2</v>
      </c>
      <c r="H373" s="25">
        <f t="shared" si="26"/>
        <v>0.36700000000000027</v>
      </c>
      <c r="I373" s="16">
        <f t="shared" si="27"/>
        <v>1.1169295385914078E-2</v>
      </c>
      <c r="N373" s="25">
        <f t="shared" si="28"/>
        <v>0.36700000000000027</v>
      </c>
      <c r="O373">
        <f t="shared" si="29"/>
        <v>0.99611325287350805</v>
      </c>
    </row>
    <row r="374" spans="1:15">
      <c r="A374" s="25">
        <v>0.36800000000000027</v>
      </c>
      <c r="B374" s="16">
        <v>4.370521852228056E-3</v>
      </c>
      <c r="D374" s="25">
        <v>0.36800000000000027</v>
      </c>
      <c r="E374" s="16">
        <v>-0.19785941151633307</v>
      </c>
      <c r="F374" s="16">
        <f t="shared" si="25"/>
        <v>1.069643457203732E-2</v>
      </c>
      <c r="H374" s="25">
        <f t="shared" si="26"/>
        <v>0.36800000000000027</v>
      </c>
      <c r="I374" s="16">
        <f t="shared" si="27"/>
        <v>1.0699253997297807E-2</v>
      </c>
      <c r="N374" s="25">
        <f t="shared" si="28"/>
        <v>0.36800000000000027</v>
      </c>
      <c r="O374">
        <f t="shared" si="29"/>
        <v>0.99613338947725016</v>
      </c>
    </row>
    <row r="375" spans="1:15">
      <c r="A375" s="25">
        <v>0.36900000000000027</v>
      </c>
      <c r="B375" s="16">
        <v>4.1766115970148085E-3</v>
      </c>
      <c r="D375" s="25">
        <v>0.36900000000000027</v>
      </c>
      <c r="E375" s="16">
        <v>-0.19000678026450785</v>
      </c>
      <c r="F375" s="16">
        <f t="shared" si="25"/>
        <v>1.0244078014929534E-2</v>
      </c>
      <c r="H375" s="25">
        <f t="shared" si="26"/>
        <v>0.36900000000000027</v>
      </c>
      <c r="I375" s="16">
        <f t="shared" si="27"/>
        <v>1.0246753006311088E-2</v>
      </c>
      <c r="N375" s="25">
        <f t="shared" si="28"/>
        <v>0.36900000000000027</v>
      </c>
      <c r="O375">
        <f t="shared" si="29"/>
        <v>0.99615339796991897</v>
      </c>
    </row>
    <row r="376" spans="1:15">
      <c r="A376" s="25">
        <v>0.37000000000000027</v>
      </c>
      <c r="B376" s="16">
        <v>3.990418205929231E-3</v>
      </c>
      <c r="D376" s="25">
        <v>0.37000000000000027</v>
      </c>
      <c r="E376" s="16">
        <v>-0.18242441114413188</v>
      </c>
      <c r="F376" s="16">
        <f t="shared" si="25"/>
        <v>9.8086982345327051E-3</v>
      </c>
      <c r="H376" s="25">
        <f t="shared" si="26"/>
        <v>0.37000000000000027</v>
      </c>
      <c r="I376" s="16">
        <f t="shared" si="27"/>
        <v>9.8112356516306849E-3</v>
      </c>
      <c r="N376" s="25">
        <f t="shared" si="28"/>
        <v>0.37000000000000027</v>
      </c>
      <c r="O376">
        <f t="shared" si="29"/>
        <v>0.99617327941164702</v>
      </c>
    </row>
    <row r="377" spans="1:15">
      <c r="A377" s="25">
        <v>0.37100000000000027</v>
      </c>
      <c r="B377" s="16">
        <v>3.811675209091312E-3</v>
      </c>
      <c r="D377" s="25">
        <v>0.37100000000000027</v>
      </c>
      <c r="E377" s="16">
        <v>-0.17510474374351451</v>
      </c>
      <c r="F377" s="16">
        <f t="shared" si="25"/>
        <v>9.3897525355862363E-3</v>
      </c>
      <c r="H377" s="25">
        <f t="shared" si="26"/>
        <v>0.37100000000000027</v>
      </c>
      <c r="I377" s="16">
        <f t="shared" si="27"/>
        <v>9.392158939974804E-3</v>
      </c>
      <c r="N377" s="25">
        <f t="shared" si="28"/>
        <v>0.37100000000000027</v>
      </c>
      <c r="O377">
        <f t="shared" si="29"/>
        <v>0.99619303485121224</v>
      </c>
    </row>
    <row r="378" spans="1:15">
      <c r="A378" s="25">
        <v>0.37200000000000027</v>
      </c>
      <c r="B378" s="16">
        <v>3.6401236248038943E-3</v>
      </c>
      <c r="D378" s="25">
        <v>0.37200000000000027</v>
      </c>
      <c r="E378" s="16">
        <v>-0.1680403620605728</v>
      </c>
      <c r="F378" s="16">
        <f t="shared" si="25"/>
        <v>8.9867117812136871E-3</v>
      </c>
      <c r="H378" s="25">
        <f t="shared" si="26"/>
        <v>0.37200000000000027</v>
      </c>
      <c r="I378" s="16">
        <f t="shared" si="27"/>
        <v>8.9889934480634637E-3</v>
      </c>
      <c r="N378" s="25">
        <f t="shared" si="28"/>
        <v>0.37200000000000027</v>
      </c>
      <c r="O378">
        <f t="shared" si="29"/>
        <v>0.99621266532609409</v>
      </c>
    </row>
    <row r="379" spans="1:15">
      <c r="A379" s="25">
        <v>0.37300000000000028</v>
      </c>
      <c r="B379" s="16">
        <v>3.4755118153037765E-3</v>
      </c>
      <c r="D379" s="25">
        <v>0.37300000000000028</v>
      </c>
      <c r="E379" s="16">
        <v>-0.16122399416510688</v>
      </c>
      <c r="F379" s="16">
        <f t="shared" si="25"/>
        <v>8.5990601931620753E-3</v>
      </c>
      <c r="H379" s="25">
        <f t="shared" si="26"/>
        <v>0.37300000000000028</v>
      </c>
      <c r="I379" s="16">
        <f t="shared" si="27"/>
        <v>8.601223122463553E-3</v>
      </c>
      <c r="N379" s="25">
        <f t="shared" si="28"/>
        <v>0.37300000000000028</v>
      </c>
      <c r="O379">
        <f t="shared" si="29"/>
        <v>0.9962321718627577</v>
      </c>
    </row>
    <row r="380" spans="1:15">
      <c r="A380" s="25">
        <v>0.37400000000000028</v>
      </c>
      <c r="B380" s="16">
        <v>3.3175953428988764E-3</v>
      </c>
      <c r="D380" s="25">
        <v>0.37400000000000028</v>
      </c>
      <c r="E380" s="16">
        <v>-0.15464851176477815</v>
      </c>
      <c r="F380" s="16">
        <f t="shared" si="25"/>
        <v>8.2262951501235141E-3</v>
      </c>
      <c r="H380" s="25">
        <f t="shared" si="26"/>
        <v>0.37400000000000028</v>
      </c>
      <c r="I380" s="16">
        <f t="shared" si="27"/>
        <v>8.2283450775274235E-3</v>
      </c>
      <c r="N380" s="25">
        <f t="shared" si="28"/>
        <v>0.37400000000000028</v>
      </c>
      <c r="O380">
        <f t="shared" si="29"/>
        <v>0.99625155547660449</v>
      </c>
    </row>
    <row r="381" spans="1:15">
      <c r="A381" s="25">
        <v>0.37500000000000028</v>
      </c>
      <c r="B381" s="16">
        <v>3.1661368265864073E-3</v>
      </c>
      <c r="D381" s="25">
        <v>0.37500000000000028</v>
      </c>
      <c r="E381" s="16">
        <v>-0.14830692967800904</v>
      </c>
      <c r="F381" s="16">
        <f t="shared" si="25"/>
        <v>7.8679269843457446E-3</v>
      </c>
      <c r="H381" s="25">
        <f t="shared" si="26"/>
        <v>0.37500000000000028</v>
      </c>
      <c r="I381" s="16">
        <f t="shared" si="27"/>
        <v>7.8698693916309584E-3</v>
      </c>
      <c r="N381" s="25">
        <f t="shared" si="28"/>
        <v>0.37500000000000028</v>
      </c>
      <c r="O381">
        <f t="shared" si="29"/>
        <v>0.99627081717234678</v>
      </c>
    </row>
    <row r="382" spans="1:15">
      <c r="A382" s="25">
        <v>0.37600000000000028</v>
      </c>
      <c r="B382" s="16">
        <v>3.0209057992431681E-3</v>
      </c>
      <c r="D382" s="25">
        <v>0.37600000000000028</v>
      </c>
      <c r="E382" s="16">
        <v>-0.1421924052169844</v>
      </c>
      <c r="F382" s="16">
        <f t="shared" si="25"/>
        <v>7.5234787767316678E-3</v>
      </c>
      <c r="H382" s="25">
        <f t="shared" si="26"/>
        <v>0.37600000000000028</v>
      </c>
      <c r="I382" s="16">
        <f t="shared" si="27"/>
        <v>7.525318901911421E-3</v>
      </c>
      <c r="N382" s="25">
        <f t="shared" si="28"/>
        <v>0.37600000000000028</v>
      </c>
      <c r="O382">
        <f t="shared" si="29"/>
        <v>0.99628995794395026</v>
      </c>
    </row>
    <row r="383" spans="1:15">
      <c r="A383" s="25">
        <v>0.37700000000000028</v>
      </c>
      <c r="B383" s="16">
        <v>2.8816785654765744E-3</v>
      </c>
      <c r="D383" s="25">
        <v>0.37700000000000028</v>
      </c>
      <c r="E383" s="16">
        <v>-0.13629823748398931</v>
      </c>
      <c r="F383" s="16">
        <f t="shared" si="25"/>
        <v>7.1924861506266376E-3</v>
      </c>
      <c r="H383" s="25">
        <f t="shared" si="26"/>
        <v>0.37700000000000028</v>
      </c>
      <c r="I383" s="16">
        <f t="shared" si="27"/>
        <v>7.1942289977032503E-3</v>
      </c>
      <c r="N383" s="25">
        <f t="shared" si="28"/>
        <v>0.37700000000000028</v>
      </c>
      <c r="O383">
        <f t="shared" si="29"/>
        <v>0.99630897877492264</v>
      </c>
    </row>
    <row r="384" spans="1:15">
      <c r="A384" s="25">
        <v>0.37800000000000028</v>
      </c>
      <c r="B384" s="16">
        <v>2.7482380602212582E-3</v>
      </c>
      <c r="D384" s="25">
        <v>0.37800000000000028</v>
      </c>
      <c r="E384" s="16">
        <v>-0.13061786658427713</v>
      </c>
      <c r="F384" s="16">
        <f t="shared" si="25"/>
        <v>6.8744970644859082E-3</v>
      </c>
      <c r="H384" s="25">
        <f t="shared" si="26"/>
        <v>0.37800000000000028</v>
      </c>
      <c r="I384" s="16">
        <f t="shared" si="27"/>
        <v>6.8761474128642749E-3</v>
      </c>
      <c r="N384" s="25">
        <f t="shared" si="28"/>
        <v>0.37800000000000028</v>
      </c>
      <c r="O384">
        <f t="shared" si="29"/>
        <v>0.99632788063832467</v>
      </c>
    </row>
    <row r="385" spans="1:15">
      <c r="A385" s="25">
        <v>0.37900000000000028</v>
      </c>
      <c r="B385" s="16">
        <v>2.6203737081633011E-3</v>
      </c>
      <c r="D385" s="25">
        <v>0.37900000000000028</v>
      </c>
      <c r="E385" s="16">
        <v>-0.12514487275869174</v>
      </c>
      <c r="F385" s="16">
        <f t="shared" si="25"/>
        <v>6.5690716036121552E-3</v>
      </c>
      <c r="H385" s="25">
        <f t="shared" si="26"/>
        <v>0.37900000000000028</v>
      </c>
      <c r="I385" s="16">
        <f t="shared" si="27"/>
        <v>6.5706340171817878E-3</v>
      </c>
      <c r="N385" s="25">
        <f t="shared" si="28"/>
        <v>0.37900000000000028</v>
      </c>
      <c r="O385">
        <f t="shared" si="29"/>
        <v>0.99634666449707521</v>
      </c>
    </row>
    <row r="386" spans="1:15">
      <c r="A386" s="25">
        <v>0.38000000000000028</v>
      </c>
      <c r="B386" s="16">
        <v>2.4978812840705175E-3</v>
      </c>
      <c r="D386" s="25">
        <v>0.38000000000000028</v>
      </c>
      <c r="E386" s="16">
        <v>-0.11987297543922849</v>
      </c>
      <c r="F386" s="16">
        <f t="shared" si="25"/>
        <v>6.2757817711468966E-3</v>
      </c>
      <c r="H386" s="25">
        <f t="shared" si="26"/>
        <v>0.38000000000000028</v>
      </c>
      <c r="I386" s="16">
        <f t="shared" si="27"/>
        <v>6.277260607042397E-3</v>
      </c>
      <c r="N386" s="25">
        <f t="shared" si="28"/>
        <v>0.38000000000000028</v>
      </c>
      <c r="O386">
        <f t="shared" si="29"/>
        <v>0.99636533130385718</v>
      </c>
    </row>
    <row r="387" spans="1:15">
      <c r="A387" s="25">
        <v>0.38100000000000028</v>
      </c>
      <c r="B387" s="16">
        <v>2.380562774104433E-3</v>
      </c>
      <c r="D387" s="25">
        <v>0.38100000000000028</v>
      </c>
      <c r="E387" s="16">
        <v>-0.11479603223074029</v>
      </c>
      <c r="F387" s="16">
        <f t="shared" si="25"/>
        <v>5.9942112784969956E-3</v>
      </c>
      <c r="H387" s="25">
        <f t="shared" si="26"/>
        <v>0.38100000000000028</v>
      </c>
      <c r="I387" s="16">
        <f t="shared" si="27"/>
        <v>5.9956106955462536E-3</v>
      </c>
      <c r="N387" s="25">
        <f t="shared" si="28"/>
        <v>0.38100000000000028</v>
      </c>
      <c r="O387">
        <f t="shared" si="29"/>
        <v>0.99638388200149586</v>
      </c>
    </row>
    <row r="388" spans="1:15">
      <c r="A388" s="25">
        <v>0.38200000000000028</v>
      </c>
      <c r="B388" s="16">
        <v>2.268226238186186E-3</v>
      </c>
      <c r="D388" s="25">
        <v>0.38200000000000028</v>
      </c>
      <c r="E388" s="16">
        <v>-0.10990803782195731</v>
      </c>
      <c r="F388" s="16">
        <f t="shared" si="25"/>
        <v>5.7239553353715588E-3</v>
      </c>
      <c r="H388" s="25">
        <f t="shared" si="26"/>
        <v>0.38200000000000028</v>
      </c>
      <c r="I388" s="16">
        <f t="shared" si="27"/>
        <v>5.7252793022411416E-3</v>
      </c>
      <c r="N388" s="25">
        <f t="shared" si="28"/>
        <v>0.38200000000000028</v>
      </c>
      <c r="O388">
        <f t="shared" si="29"/>
        <v>0.99640231752288799</v>
      </c>
    </row>
    <row r="389" spans="1:15">
      <c r="A389" s="25">
        <v>0.38300000000000028</v>
      </c>
      <c r="B389" s="16">
        <v>2.1606856734854006E-3</v>
      </c>
      <c r="D389" s="25">
        <v>0.38300000000000028</v>
      </c>
      <c r="E389" s="16">
        <v>-0.10520312282898342</v>
      </c>
      <c r="F389" s="16">
        <f t="shared" si="25"/>
        <v>5.4646204396006917E-3</v>
      </c>
      <c r="H389" s="25">
        <f t="shared" si="26"/>
        <v>0.38300000000000028</v>
      </c>
      <c r="I389" s="16">
        <f t="shared" si="27"/>
        <v>5.4658727426473699E-3</v>
      </c>
      <c r="N389" s="25">
        <f t="shared" si="28"/>
        <v>0.38300000000000028</v>
      </c>
      <c r="O389">
        <f t="shared" si="29"/>
        <v>0.99642063879126985</v>
      </c>
    </row>
    <row r="390" spans="1:15">
      <c r="A390" s="25">
        <v>0.38400000000000029</v>
      </c>
      <c r="B390" s="16">
        <v>2.0577608790979941E-3</v>
      </c>
      <c r="D390" s="25">
        <v>0.38400000000000029</v>
      </c>
      <c r="E390" s="16">
        <v>-0.10067555257440482</v>
      </c>
      <c r="F390" s="16">
        <f t="shared" ref="F390:F453" si="30">-E390/(16*pi*D390)</f>
        <v>5.2158241669025083E-3</v>
      </c>
      <c r="H390" s="25">
        <f t="shared" ref="H390:H453" si="31">A390</f>
        <v>0.38400000000000029</v>
      </c>
      <c r="I390" s="16">
        <f t="shared" ref="I390:I453" si="32">B390*(EXP(4*H390)-1)/(4*H390)*(1+(4*pi-9)/(4*pi*EXP(4*H390)-6))</f>
        <v>5.217008417739883E-3</v>
      </c>
      <c r="N390" s="25">
        <f t="shared" ref="N390:N453" si="33">H390</f>
        <v>0.38400000000000029</v>
      </c>
      <c r="O390">
        <f t="shared" ref="O390:O453" si="34">(F390/B390*(4*N390)/(EXP(4*N390)-1)-1)*(4*pi*EXP(4*N390)-6)/(4*pi-9)</f>
        <v>0.99643884672022487</v>
      </c>
    </row>
    <row r="391" spans="1:15">
      <c r="A391" s="25">
        <v>0.38500000000000029</v>
      </c>
      <c r="B391" s="16">
        <v>1.9592773219758277E-3</v>
      </c>
      <c r="D391" s="25">
        <v>0.38500000000000029</v>
      </c>
      <c r="E391" s="16">
        <v>-9.6319725805133649E-2</v>
      </c>
      <c r="F391" s="16">
        <f t="shared" si="30"/>
        <v>4.9771949607607131E-3</v>
      </c>
      <c r="H391" s="25">
        <f t="shared" si="31"/>
        <v>0.38500000000000029</v>
      </c>
      <c r="I391" s="16">
        <f t="shared" si="32"/>
        <v>4.9783146035495395E-3</v>
      </c>
      <c r="N391" s="25">
        <f t="shared" si="33"/>
        <v>0.38500000000000029</v>
      </c>
      <c r="O391">
        <f t="shared" si="34"/>
        <v>0.99645694221394576</v>
      </c>
    </row>
    <row r="392" spans="1:15">
      <c r="A392" s="25">
        <v>0.38600000000000029</v>
      </c>
      <c r="B392" s="16">
        <v>1.8650660041678228E-3</v>
      </c>
      <c r="D392" s="25">
        <v>0.38600000000000029</v>
      </c>
      <c r="E392" s="16">
        <v>-9.2130173352067357E-2</v>
      </c>
      <c r="F392" s="16">
        <f t="shared" si="30"/>
        <v>4.7483719225695342E-3</v>
      </c>
      <c r="H392" s="25">
        <f t="shared" si="31"/>
        <v>0.38600000000000029</v>
      </c>
      <c r="I392" s="16">
        <f t="shared" si="32"/>
        <v>4.7494302410402865E-3</v>
      </c>
      <c r="N392" s="25">
        <f t="shared" si="33"/>
        <v>0.38600000000000029</v>
      </c>
      <c r="O392">
        <f t="shared" si="34"/>
        <v>0.99647492616720912</v>
      </c>
    </row>
    <row r="393" spans="1:15">
      <c r="A393" s="25">
        <v>0.38700000000000029</v>
      </c>
      <c r="B393" s="16">
        <v>1.7749633314292251E-3</v>
      </c>
      <c r="D393" s="25">
        <v>0.38700000000000029</v>
      </c>
      <c r="E393" s="16">
        <v>-8.8101556734627773E-2</v>
      </c>
      <c r="F393" s="16">
        <f t="shared" si="30"/>
        <v>4.529004602198663E-3</v>
      </c>
      <c r="H393" s="25">
        <f t="shared" si="31"/>
        <v>0.38700000000000029</v>
      </c>
      <c r="I393" s="16">
        <f t="shared" si="32"/>
        <v>4.5300047264145438E-3</v>
      </c>
      <c r="N393" s="25">
        <f t="shared" si="33"/>
        <v>0.38700000000000029</v>
      </c>
      <c r="O393">
        <f t="shared" si="34"/>
        <v>0.99649279946562763</v>
      </c>
    </row>
    <row r="394" spans="1:15">
      <c r="A394" s="25">
        <v>0.38800000000000029</v>
      </c>
      <c r="B394" s="16">
        <v>1.6888109832526646E-3</v>
      </c>
      <c r="D394" s="25">
        <v>0.38800000000000029</v>
      </c>
      <c r="E394" s="16">
        <v>-8.4228666713204933E-2</v>
      </c>
      <c r="F394" s="16">
        <f t="shared" si="30"/>
        <v>4.3187527891257538E-3</v>
      </c>
      <c r="H394" s="25">
        <f t="shared" si="31"/>
        <v>0.38800000000000029</v>
      </c>
      <c r="I394" s="16">
        <f t="shared" si="32"/>
        <v>4.319697701994289E-3</v>
      </c>
      <c r="N394" s="25">
        <f t="shared" si="33"/>
        <v>0.38800000000000029</v>
      </c>
      <c r="O394">
        <f t="shared" si="34"/>
        <v>0.99651056298564655</v>
      </c>
    </row>
    <row r="395" spans="1:15">
      <c r="A395" s="25">
        <v>0.38900000000000029</v>
      </c>
      <c r="B395" s="16">
        <v>1.6064557843715409E-3</v>
      </c>
      <c r="D395" s="25">
        <v>0.38900000000000029</v>
      </c>
      <c r="E395" s="16">
        <v>-8.0506421792496591E-2</v>
      </c>
      <c r="F395" s="16">
        <f t="shared" si="30"/>
        <v>4.1172863042792125E-3</v>
      </c>
      <c r="H395" s="25">
        <f t="shared" si="31"/>
        <v>0.38900000000000029</v>
      </c>
      <c r="I395" s="16">
        <f t="shared" si="32"/>
        <v>4.1181788478202603E-3</v>
      </c>
      <c r="N395" s="25">
        <f t="shared" si="33"/>
        <v>0.38900000000000029</v>
      </c>
      <c r="O395">
        <f t="shared" si="34"/>
        <v>0.9965282175948128</v>
      </c>
    </row>
    <row r="396" spans="1:15">
      <c r="A396" s="25">
        <v>0.39000000000000029</v>
      </c>
      <c r="B396" s="16">
        <v>1.5277495777833773E-3</v>
      </c>
      <c r="D396" s="25">
        <v>0.39000000000000029</v>
      </c>
      <c r="E396" s="16">
        <v>-7.6929866678694128E-2</v>
      </c>
      <c r="F396" s="16">
        <f t="shared" si="30"/>
        <v>3.9242847927290552E-3</v>
      </c>
      <c r="H396" s="25">
        <f t="shared" si="31"/>
        <v>0.39000000000000029</v>
      </c>
      <c r="I396" s="16">
        <f t="shared" si="32"/>
        <v>3.9251276741069886E-3</v>
      </c>
      <c r="N396" s="25">
        <f t="shared" si="33"/>
        <v>0.39000000000000029</v>
      </c>
      <c r="O396">
        <f t="shared" si="34"/>
        <v>0.99654576415169527</v>
      </c>
    </row>
    <row r="397" spans="1:15">
      <c r="A397" s="25">
        <v>0.39100000000000029</v>
      </c>
      <c r="B397" s="16">
        <v>1.4525490993378964E-3</v>
      </c>
      <c r="D397" s="25">
        <v>0.39100000000000029</v>
      </c>
      <c r="E397" s="16">
        <v>-7.3494170693433739E-2</v>
      </c>
      <c r="F397" s="16">
        <f t="shared" si="30"/>
        <v>3.7394375173591689E-3</v>
      </c>
      <c r="H397" s="25">
        <f t="shared" si="31"/>
        <v>0.39100000000000029</v>
      </c>
      <c r="I397" s="16">
        <f t="shared" si="32"/>
        <v>3.7402333146866729E-3</v>
      </c>
      <c r="N397" s="25">
        <f t="shared" si="33"/>
        <v>0.39100000000000029</v>
      </c>
      <c r="O397">
        <f t="shared" si="34"/>
        <v>0.996563203506172</v>
      </c>
    </row>
    <row r="398" spans="1:15">
      <c r="A398" s="25">
        <v>0.39200000000000029</v>
      </c>
      <c r="B398" s="16">
        <v>1.380715853931541E-3</v>
      </c>
      <c r="D398" s="25">
        <v>0.39200000000000029</v>
      </c>
      <c r="E398" s="16">
        <v>-7.0194626147376094E-2</v>
      </c>
      <c r="F398" s="16">
        <f t="shared" si="30"/>
        <v>3.5624431536487571E-3</v>
      </c>
      <c r="H398" s="25">
        <f t="shared" si="31"/>
        <v>0.39200000000000029</v>
      </c>
      <c r="I398" s="16">
        <f t="shared" si="32"/>
        <v>3.5631943215696216E-3</v>
      </c>
      <c r="N398" s="25">
        <f t="shared" si="33"/>
        <v>0.39200000000000029</v>
      </c>
      <c r="O398">
        <f t="shared" si="34"/>
        <v>0.99658053649944589</v>
      </c>
    </row>
    <row r="399" spans="1:15">
      <c r="A399" s="25">
        <v>0.39300000000000029</v>
      </c>
      <c r="B399" s="16">
        <v>1.3121159933473961E-3</v>
      </c>
      <c r="D399" s="25">
        <v>0.39300000000000029</v>
      </c>
      <c r="E399" s="16">
        <v>-6.7026646676241378E-2</v>
      </c>
      <c r="F399" s="16">
        <f t="shared" si="30"/>
        <v>3.3930095856863117E-3</v>
      </c>
      <c r="H399" s="25">
        <f t="shared" si="31"/>
        <v>0.39300000000000029</v>
      </c>
      <c r="I399" s="16">
        <f t="shared" si="32"/>
        <v>3.3937184607443181E-3</v>
      </c>
      <c r="N399" s="25">
        <f t="shared" si="33"/>
        <v>0.39300000000000029</v>
      </c>
      <c r="O399">
        <f t="shared" si="34"/>
        <v>0.99659776396421629</v>
      </c>
    </row>
    <row r="400" spans="1:15">
      <c r="A400" s="25">
        <v>0.39400000000000029</v>
      </c>
      <c r="B400" s="16">
        <v>1.2466201957767255E-3</v>
      </c>
      <c r="D400" s="25">
        <v>0.39400000000000029</v>
      </c>
      <c r="E400" s="16">
        <v>-6.3985765542078438E-2</v>
      </c>
      <c r="F400" s="16">
        <f t="shared" si="30"/>
        <v>3.2308537035345315E-3</v>
      </c>
      <c r="H400" s="25">
        <f t="shared" si="31"/>
        <v>0.39400000000000029</v>
      </c>
      <c r="I400" s="16">
        <f t="shared" si="32"/>
        <v>3.2315225093354394E-3</v>
      </c>
      <c r="N400" s="25">
        <f t="shared" si="33"/>
        <v>0.39400000000000029</v>
      </c>
      <c r="O400">
        <f t="shared" si="34"/>
        <v>0.99661488672469234</v>
      </c>
    </row>
    <row r="401" spans="1:15">
      <c r="A401" s="25">
        <v>0.3950000000000003</v>
      </c>
      <c r="B401" s="16">
        <v>1.1841035470554718E-3</v>
      </c>
      <c r="D401" s="25">
        <v>0.3950000000000003</v>
      </c>
      <c r="E401" s="16">
        <v>-6.1067633902495873E-2</v>
      </c>
      <c r="F401" s="16">
        <f t="shared" si="30"/>
        <v>3.075701202059627E-3</v>
      </c>
      <c r="H401" s="25">
        <f t="shared" si="31"/>
        <v>0.3950000000000003</v>
      </c>
      <c r="I401" s="16">
        <f t="shared" si="32"/>
        <v>3.0763320542329968E-3</v>
      </c>
      <c r="N401" s="25">
        <f t="shared" si="33"/>
        <v>0.3950000000000003</v>
      </c>
      <c r="O401">
        <f t="shared" si="34"/>
        <v>0.99663190559682036</v>
      </c>
    </row>
    <row r="402" spans="1:15">
      <c r="A402" s="25">
        <v>0.3960000000000003</v>
      </c>
      <c r="B402" s="16">
        <v>1.1244454236464334E-3</v>
      </c>
      <c r="D402" s="25">
        <v>0.3960000000000003</v>
      </c>
      <c r="E402" s="16">
        <v>-5.8268019050530591E-2</v>
      </c>
      <c r="F402" s="16">
        <f t="shared" si="30"/>
        <v>2.9272863813335423E-3</v>
      </c>
      <c r="H402" s="25">
        <f t="shared" si="31"/>
        <v>0.3960000000000003</v>
      </c>
      <c r="I402" s="16">
        <f t="shared" si="32"/>
        <v>2.9278812923010569E-3</v>
      </c>
      <c r="N402" s="25">
        <f t="shared" si="33"/>
        <v>0.3960000000000003</v>
      </c>
      <c r="O402">
        <f t="shared" si="34"/>
        <v>0.99664882138828204</v>
      </c>
    </row>
    <row r="403" spans="1:15">
      <c r="A403" s="25">
        <v>0.3970000000000003</v>
      </c>
      <c r="B403" s="16">
        <v>1.067529377395121E-3</v>
      </c>
      <c r="D403" s="25">
        <v>0.3970000000000003</v>
      </c>
      <c r="E403" s="16">
        <v>-5.5582802627778177E-2</v>
      </c>
      <c r="F403" s="16">
        <f t="shared" si="30"/>
        <v>2.7853519487128714E-3</v>
      </c>
      <c r="H403" s="25">
        <f t="shared" si="31"/>
        <v>0.3970000000000003</v>
      </c>
      <c r="I403" s="16">
        <f t="shared" si="32"/>
        <v>2.7859128322695447E-3</v>
      </c>
      <c r="N403" s="25">
        <f t="shared" si="33"/>
        <v>0.3970000000000003</v>
      </c>
      <c r="O403">
        <f t="shared" si="34"/>
        <v>0.99666563489868398</v>
      </c>
    </row>
    <row r="404" spans="1:15">
      <c r="A404" s="25">
        <v>0.3980000000000003</v>
      </c>
      <c r="B404" s="16">
        <v>1.0132430220848422E-3</v>
      </c>
      <c r="D404" s="25">
        <v>0.3980000000000003</v>
      </c>
      <c r="E404" s="16">
        <v>-5.3007978813357642E-2</v>
      </c>
      <c r="F404" s="16">
        <f t="shared" si="30"/>
        <v>2.6496488226935692E-3</v>
      </c>
      <c r="H404" s="25">
        <f t="shared" si="31"/>
        <v>0.3980000000000003</v>
      </c>
      <c r="I404" s="16">
        <f t="shared" si="32"/>
        <v>2.6501774984081686E-3</v>
      </c>
      <c r="N404" s="25">
        <f t="shared" si="33"/>
        <v>0.3980000000000003</v>
      </c>
      <c r="O404">
        <f t="shared" si="34"/>
        <v>0.99668234691957058</v>
      </c>
    </row>
    <row r="405" spans="1:15">
      <c r="A405" s="25">
        <v>0.3990000000000003</v>
      </c>
      <c r="B405" s="16">
        <v>9.614779218138134E-4</v>
      </c>
      <c r="D405" s="25">
        <v>0.3990000000000003</v>
      </c>
      <c r="E405" s="16">
        <v>-5.0539652491220347E-2</v>
      </c>
      <c r="F405" s="16">
        <f t="shared" si="30"/>
        <v>2.5199359386354433E-3</v>
      </c>
      <c r="H405" s="25">
        <f t="shared" si="31"/>
        <v>0.3990000000000003</v>
      </c>
      <c r="I405" s="16">
        <f t="shared" si="32"/>
        <v>2.5204341360761709E-3</v>
      </c>
      <c r="N405" s="25">
        <f t="shared" si="33"/>
        <v>0.3990000000000003</v>
      </c>
      <c r="O405">
        <f t="shared" si="34"/>
        <v>0.99669895823462673</v>
      </c>
    </row>
    <row r="406" spans="1:15">
      <c r="A406" s="25">
        <v>0.4000000000000003</v>
      </c>
      <c r="B406" s="16">
        <v>9.1212948121474407E-4</v>
      </c>
      <c r="D406" s="25">
        <v>0.4000000000000003</v>
      </c>
      <c r="E406" s="16">
        <v>-4.817403739825836E-2</v>
      </c>
      <c r="F406" s="16">
        <f t="shared" si="30"/>
        <v>2.3959800564458257E-3</v>
      </c>
      <c r="H406" s="25">
        <f t="shared" si="31"/>
        <v>0.4000000000000003</v>
      </c>
      <c r="I406" s="16">
        <f t="shared" si="32"/>
        <v>2.3964494192372614E-3</v>
      </c>
      <c r="N406" s="25">
        <f t="shared" si="33"/>
        <v>0.4000000000000003</v>
      </c>
      <c r="O406">
        <f t="shared" si="34"/>
        <v>0.99671546961967172</v>
      </c>
    </row>
    <row r="407" spans="1:15">
      <c r="A407" s="25">
        <v>0.4010000000000003</v>
      </c>
      <c r="B407" s="16">
        <v>8.6509683753499338E-4</v>
      </c>
      <c r="D407" s="25">
        <v>0.4010000000000003</v>
      </c>
      <c r="E407" s="16">
        <v>-4.5907454255616528E-2</v>
      </c>
      <c r="F407" s="16">
        <f t="shared" si="30"/>
        <v>2.277555570307491E-3</v>
      </c>
      <c r="H407" s="25">
        <f t="shared" si="31"/>
        <v>0.4010000000000003</v>
      </c>
      <c r="I407" s="16">
        <f t="shared" si="32"/>
        <v>2.2779976600245206E-3</v>
      </c>
      <c r="N407" s="25">
        <f t="shared" si="33"/>
        <v>0.4010000000000003</v>
      </c>
      <c r="O407">
        <f t="shared" si="34"/>
        <v>0.99673188184285844</v>
      </c>
    </row>
    <row r="408" spans="1:15">
      <c r="A408" s="25">
        <v>0.4020000000000003</v>
      </c>
      <c r="B408" s="16">
        <v>8.2028275459273723E-4</v>
      </c>
      <c r="D408" s="25">
        <v>0.4020000000000003</v>
      </c>
      <c r="E408" s="16">
        <v>-4.3736328885533561E-2</v>
      </c>
      <c r="F408" s="16">
        <f t="shared" si="30"/>
        <v>2.1644443205303195E-3</v>
      </c>
      <c r="H408" s="25">
        <f t="shared" si="31"/>
        <v>0.4020000000000003</v>
      </c>
      <c r="I408" s="16">
        <f t="shared" si="32"/>
        <v>2.1648606204347286E-3</v>
      </c>
      <c r="N408" s="25">
        <f t="shared" si="33"/>
        <v>0.4020000000000003</v>
      </c>
      <c r="O408">
        <f t="shared" si="34"/>
        <v>0.99674819566466943</v>
      </c>
    </row>
    <row r="409" spans="1:15">
      <c r="A409" s="25">
        <v>0.4030000000000003</v>
      </c>
      <c r="B409" s="16">
        <v>7.7759351862264714E-4</v>
      </c>
      <c r="D409" s="25">
        <v>0.4030000000000003</v>
      </c>
      <c r="E409" s="16">
        <v>-4.1657190315999203E-2</v>
      </c>
      <c r="F409" s="16">
        <f t="shared" si="30"/>
        <v>2.0564354076026991E-3</v>
      </c>
      <c r="H409" s="25">
        <f t="shared" si="31"/>
        <v>0.4030000000000003</v>
      </c>
      <c r="I409" s="16">
        <f t="shared" si="32"/>
        <v>2.0568273262278492E-3</v>
      </c>
      <c r="N409" s="25">
        <f t="shared" si="33"/>
        <v>0.4030000000000003</v>
      </c>
      <c r="O409">
        <f t="shared" si="34"/>
        <v>0.99676441183810383</v>
      </c>
    </row>
    <row r="410" spans="1:15">
      <c r="A410" s="25">
        <v>0.4040000000000003</v>
      </c>
      <c r="B410" s="16">
        <v>7.3693883602205781E-4</v>
      </c>
      <c r="D410" s="25">
        <v>0.4040000000000003</v>
      </c>
      <c r="E410" s="16">
        <v>-3.9666668875434331E-2</v>
      </c>
      <c r="F410" s="16">
        <f t="shared" si="30"/>
        <v>1.9533250085132432E-3</v>
      </c>
      <c r="H410" s="25">
        <f t="shared" si="31"/>
        <v>0.4040000000000003</v>
      </c>
      <c r="I410" s="16">
        <f t="shared" si="32"/>
        <v>1.9536938831021884E-3</v>
      </c>
      <c r="N410" s="25">
        <f t="shared" si="33"/>
        <v>0.4040000000000003</v>
      </c>
      <c r="O410">
        <f t="shared" si="34"/>
        <v>0.99678053110868015</v>
      </c>
    </row>
    <row r="411" spans="1:15">
      <c r="A411" s="25">
        <v>0.4050000000000003</v>
      </c>
      <c r="B411" s="16">
        <v>6.9823173300654045E-4</v>
      </c>
      <c r="D411" s="25">
        <v>0.4050000000000003</v>
      </c>
      <c r="E411" s="16">
        <v>-3.7761494279547912E-2</v>
      </c>
      <c r="F411" s="16">
        <f t="shared" si="30"/>
        <v>1.854916195409375E-3</v>
      </c>
      <c r="H411" s="25">
        <f t="shared" si="31"/>
        <v>0.4050000000000003</v>
      </c>
      <c r="I411" s="16">
        <f t="shared" si="32"/>
        <v>1.8552632952115566E-3</v>
      </c>
      <c r="N411" s="25">
        <f t="shared" si="33"/>
        <v>0.4050000000000003</v>
      </c>
      <c r="O411">
        <f t="shared" si="34"/>
        <v>0.99679655421463254</v>
      </c>
    </row>
    <row r="412" spans="1:15">
      <c r="A412" s="25">
        <v>0.40600000000000031</v>
      </c>
      <c r="B412" s="16">
        <v>6.6138845718165392E-4</v>
      </c>
      <c r="D412" s="25">
        <v>0.40600000000000031</v>
      </c>
      <c r="E412" s="16">
        <v>-3.5938493712456332E-2</v>
      </c>
      <c r="F412" s="16">
        <f t="shared" si="30"/>
        <v>1.7610187566546864E-3</v>
      </c>
      <c r="H412" s="25">
        <f t="shared" si="31"/>
        <v>0.40600000000000031</v>
      </c>
      <c r="I412" s="16">
        <f t="shared" si="32"/>
        <v>1.7613452860862537E-3</v>
      </c>
      <c r="N412" s="25">
        <f t="shared" si="33"/>
        <v>0.40600000000000031</v>
      </c>
      <c r="O412">
        <f t="shared" si="34"/>
        <v>0.99681248188687333</v>
      </c>
    </row>
    <row r="413" spans="1:15">
      <c r="A413" s="25">
        <v>0.40700000000000031</v>
      </c>
      <c r="B413" s="16">
        <v>6.2632838103562189E-4</v>
      </c>
      <c r="D413" s="25">
        <v>0.40700000000000031</v>
      </c>
      <c r="E413" s="16">
        <v>-3.4194589904091202E-2</v>
      </c>
      <c r="F413" s="16">
        <f t="shared" si="30"/>
        <v>1.6714490203428535E-3</v>
      </c>
      <c r="H413" s="25">
        <f t="shared" si="31"/>
        <v>0.40700000000000031</v>
      </c>
      <c r="I413" s="16">
        <f t="shared" si="32"/>
        <v>1.6717561220154565E-3</v>
      </c>
      <c r="N413" s="25">
        <f t="shared" si="33"/>
        <v>0.40700000000000031</v>
      </c>
      <c r="O413">
        <f t="shared" si="34"/>
        <v>0.99682831484922896</v>
      </c>
    </row>
    <row r="414" spans="1:15">
      <c r="A414" s="25">
        <v>0.40800000000000031</v>
      </c>
      <c r="B414" s="16">
        <v>5.929739073556187E-4</v>
      </c>
      <c r="D414" s="25">
        <v>0.40800000000000031</v>
      </c>
      <c r="E414" s="16">
        <v>-3.2526799205850325E-2</v>
      </c>
      <c r="F414" s="16">
        <f t="shared" si="30"/>
        <v>1.5860296803212658E-3</v>
      </c>
      <c r="H414" s="25">
        <f t="shared" si="31"/>
        <v>0.40800000000000031</v>
      </c>
      <c r="I414" s="16">
        <f t="shared" si="32"/>
        <v>1.5863184379440894E-3</v>
      </c>
      <c r="N414" s="25">
        <f t="shared" si="33"/>
        <v>0.40800000000000031</v>
      </c>
      <c r="O414">
        <f t="shared" si="34"/>
        <v>0.99684405381836916</v>
      </c>
    </row>
    <row r="415" spans="1:15">
      <c r="A415" s="25">
        <v>0.40900000000000031</v>
      </c>
      <c r="B415" s="16">
        <v>5.6125037656849265E-4</v>
      </c>
      <c r="D415" s="25">
        <v>0.40900000000000031</v>
      </c>
      <c r="E415" s="16">
        <v>-3.0932229666387496E-2</v>
      </c>
      <c r="F415" s="16">
        <f t="shared" si="30"/>
        <v>1.5045896247736356E-3</v>
      </c>
      <c r="H415" s="25">
        <f t="shared" si="31"/>
        <v>0.40900000000000031</v>
      </c>
      <c r="I415" s="16">
        <f t="shared" si="32"/>
        <v>1.5048610659332406E-3</v>
      </c>
      <c r="N415" s="25">
        <f t="shared" si="33"/>
        <v>0.40900000000000031</v>
      </c>
      <c r="O415">
        <f t="shared" si="34"/>
        <v>0.99685969950404552</v>
      </c>
    </row>
    <row r="416" spans="1:15">
      <c r="A416" s="25">
        <v>0.41000000000000031</v>
      </c>
      <c r="B416" s="16">
        <v>5.3108597600487234E-4</v>
      </c>
      <c r="D416" s="25">
        <v>0.41000000000000031</v>
      </c>
      <c r="E416" s="16">
        <v>-2.9408079109368084E-2</v>
      </c>
      <c r="F416" s="16">
        <f t="shared" si="30"/>
        <v>1.4269637674065336E-3</v>
      </c>
      <c r="H416" s="25">
        <f t="shared" si="31"/>
        <v>0.41000000000000031</v>
      </c>
      <c r="I416" s="16">
        <f t="shared" si="32"/>
        <v>1.4272188662289974E-3</v>
      </c>
      <c r="N416" s="25">
        <f t="shared" si="33"/>
        <v>0.41000000000000031</v>
      </c>
      <c r="O416">
        <f t="shared" si="34"/>
        <v>0.99687525260903087</v>
      </c>
    </row>
    <row r="417" spans="1:15">
      <c r="A417" s="25">
        <v>0.41100000000000031</v>
      </c>
      <c r="B417" s="16">
        <v>5.0241165108380408E-4</v>
      </c>
      <c r="D417" s="25">
        <v>0.41100000000000031</v>
      </c>
      <c r="E417" s="16">
        <v>-2.7951633214953666E-2</v>
      </c>
      <c r="F417" s="16">
        <f t="shared" si="30"/>
        <v>1.3529928812808635E-3</v>
      </c>
      <c r="H417" s="25">
        <f t="shared" si="31"/>
        <v>0.41100000000000031</v>
      </c>
      <c r="I417" s="16">
        <f t="shared" si="32"/>
        <v>1.3532325609805188E-3</v>
      </c>
      <c r="N417" s="25">
        <f t="shared" si="33"/>
        <v>0.41100000000000031</v>
      </c>
      <c r="O417">
        <f t="shared" si="34"/>
        <v>0.99689071382939487</v>
      </c>
    </row>
    <row r="418" spans="1:15">
      <c r="A418" s="25">
        <v>0.41200000000000031</v>
      </c>
      <c r="B418" s="16">
        <v>4.7516101841331188E-4</v>
      </c>
      <c r="D418" s="25">
        <v>0.41200000000000031</v>
      </c>
      <c r="E418" s="16">
        <v>-2.6560263606709482E-2</v>
      </c>
      <c r="F418" s="16">
        <f t="shared" si="30"/>
        <v>1.2825234353251163E-3</v>
      </c>
      <c r="H418" s="25">
        <f t="shared" si="31"/>
        <v>0.41200000000000031</v>
      </c>
      <c r="I418" s="16">
        <f t="shared" si="32"/>
        <v>1.2827485706441203E-3</v>
      </c>
      <c r="N418" s="25">
        <f t="shared" si="33"/>
        <v>0.41200000000000031</v>
      </c>
      <c r="O418">
        <f t="shared" si="34"/>
        <v>0.99690608385432711</v>
      </c>
    </row>
    <row r="419" spans="1:15">
      <c r="A419" s="25">
        <v>0.41300000000000031</v>
      </c>
      <c r="B419" s="16">
        <v>4.4927028080066938E-4</v>
      </c>
      <c r="D419" s="25">
        <v>0.41300000000000031</v>
      </c>
      <c r="E419" s="16">
        <v>-2.5231425945568597E-2</v>
      </c>
      <c r="F419" s="16">
        <f t="shared" si="30"/>
        <v>1.2154074335636617E-3</v>
      </c>
      <c r="H419" s="25">
        <f t="shared" si="31"/>
        <v>0.41300000000000031</v>
      </c>
      <c r="I419" s="16">
        <f t="shared" si="32"/>
        <v>1.2156188531064354E-3</v>
      </c>
      <c r="N419" s="25">
        <f t="shared" si="33"/>
        <v>0.41300000000000031</v>
      </c>
      <c r="O419">
        <f t="shared" si="34"/>
        <v>0.99692136336647752</v>
      </c>
    </row>
    <row r="420" spans="1:15">
      <c r="A420" s="25">
        <v>0.41400000000000031</v>
      </c>
      <c r="B420" s="16">
        <v>4.2467814416452613E-4</v>
      </c>
      <c r="D420" s="25">
        <v>0.41400000000000031</v>
      </c>
      <c r="E420" s="16">
        <v>-2.396265803241588E-2</v>
      </c>
      <c r="F420" s="16">
        <f t="shared" si="30"/>
        <v>1.15150225708928E-3</v>
      </c>
      <c r="H420" s="25">
        <f t="shared" si="31"/>
        <v>0.41400000000000031</v>
      </c>
      <c r="I420" s="16">
        <f t="shared" si="32"/>
        <v>1.1517007455557932E-3</v>
      </c>
      <c r="N420" s="25">
        <f t="shared" si="33"/>
        <v>0.41400000000000031</v>
      </c>
      <c r="O420">
        <f t="shared" si="34"/>
        <v>0.99693655304182915</v>
      </c>
    </row>
    <row r="421" spans="1:15">
      <c r="A421" s="25">
        <v>0.41500000000000031</v>
      </c>
      <c r="B421" s="16">
        <v>4.013257363394991E-4</v>
      </c>
      <c r="D421" s="25">
        <v>0.41500000000000031</v>
      </c>
      <c r="E421" s="16">
        <v>-2.2751577920791698E-2</v>
      </c>
      <c r="F421" s="16">
        <f t="shared" si="30"/>
        <v>1.0906705088055489E-3</v>
      </c>
      <c r="H421" s="25">
        <f t="shared" si="31"/>
        <v>0.41500000000000031</v>
      </c>
      <c r="I421" s="16">
        <f t="shared" si="32"/>
        <v>1.0908568091272525E-3</v>
      </c>
      <c r="N421" s="25">
        <f t="shared" si="33"/>
        <v>0.41500000000000031</v>
      </c>
      <c r="O421">
        <f t="shared" si="34"/>
        <v>0.99695165354994952</v>
      </c>
    </row>
    <row r="422" spans="1:15">
      <c r="A422" s="25">
        <v>0.41600000000000031</v>
      </c>
      <c r="B422" s="16">
        <v>3.7915652776241966E-4</v>
      </c>
      <c r="D422" s="25">
        <v>0.41600000000000031</v>
      </c>
      <c r="E422" s="16">
        <v>-2.1595882041150597E-2</v>
      </c>
      <c r="F422" s="16">
        <f t="shared" si="30"/>
        <v>1.0327798609611194E-3</v>
      </c>
      <c r="H422" s="25">
        <f t="shared" si="31"/>
        <v>0.41600000000000031</v>
      </c>
      <c r="I422" s="16">
        <f t="shared" si="32"/>
        <v>1.0329546763432516E-3</v>
      </c>
      <c r="N422" s="25">
        <f t="shared" si="33"/>
        <v>0.41600000000000031</v>
      </c>
      <c r="O422">
        <f t="shared" si="34"/>
        <v>0.99696666555391611</v>
      </c>
    </row>
    <row r="423" spans="1:15">
      <c r="A423" s="25">
        <v>0.41700000000000031</v>
      </c>
      <c r="B423" s="16">
        <v>3.5811625402795038E-4</v>
      </c>
      <c r="D423" s="25">
        <v>0.41700000000000031</v>
      </c>
      <c r="E423" s="16">
        <v>-2.0493343338043247E-2</v>
      </c>
      <c r="F423" s="16">
        <f t="shared" si="30"/>
        <v>9.7770290549428762E-4</v>
      </c>
      <c r="H423" s="25">
        <f t="shared" si="31"/>
        <v>0.41700000000000031</v>
      </c>
      <c r="I423" s="16">
        <f t="shared" si="32"/>
        <v>9.7786690136812812E-4</v>
      </c>
      <c r="N423" s="25">
        <f t="shared" si="33"/>
        <v>0.41700000000000031</v>
      </c>
      <c r="O423">
        <f t="shared" si="34"/>
        <v>0.99698158971052064</v>
      </c>
    </row>
    <row r="424" spans="1:15">
      <c r="A424" s="25">
        <v>0.41800000000000032</v>
      </c>
      <c r="B424" s="16">
        <v>3.3815284030002789E-4</v>
      </c>
      <c r="D424" s="25">
        <v>0.41800000000000032</v>
      </c>
      <c r="E424" s="16">
        <v>-1.9441809421528271E-2</v>
      </c>
      <c r="F424" s="16">
        <f t="shared" si="30"/>
        <v>9.2531700720299183E-4</v>
      </c>
      <c r="H424" s="25">
        <f t="shared" si="31"/>
        <v>0.41800000000000032</v>
      </c>
      <c r="I424" s="16">
        <f t="shared" si="32"/>
        <v>9.2547081309155227E-4</v>
      </c>
      <c r="N424" s="25">
        <f t="shared" si="33"/>
        <v>0.41800000000000032</v>
      </c>
      <c r="O424">
        <f t="shared" si="34"/>
        <v>0.99699642667023403</v>
      </c>
    </row>
    <row r="425" spans="1:15">
      <c r="A425" s="25">
        <v>0.41900000000000032</v>
      </c>
      <c r="B425" s="16">
        <v>3.1921632756425533E-4</v>
      </c>
      <c r="D425" s="25">
        <v>0.41900000000000032</v>
      </c>
      <c r="E425" s="16">
        <v>-1.8439200734054747E-2</v>
      </c>
      <c r="F425" s="16">
        <f t="shared" si="30"/>
        <v>8.7550415975194392E-4</v>
      </c>
      <c r="H425" s="25">
        <f t="shared" si="31"/>
        <v>0.41900000000000032</v>
      </c>
      <c r="I425" s="16">
        <f t="shared" si="32"/>
        <v>8.7564837105244694E-4</v>
      </c>
      <c r="N425" s="25">
        <f t="shared" si="33"/>
        <v>0.41900000000000032</v>
      </c>
      <c r="O425">
        <f t="shared" si="34"/>
        <v>0.99701117707741227</v>
      </c>
    </row>
    <row r="426" spans="1:15">
      <c r="A426" s="25">
        <v>0.42000000000000032</v>
      </c>
      <c r="B426" s="16">
        <v>3.0125880070517067E-4</v>
      </c>
      <c r="D426" s="25">
        <v>0.42000000000000032</v>
      </c>
      <c r="E426" s="16">
        <v>-1.748350873399248E-2</v>
      </c>
      <c r="F426" s="16">
        <f t="shared" si="30"/>
        <v>8.2815084452536494E-4</v>
      </c>
      <c r="H426" s="25">
        <f t="shared" si="31"/>
        <v>0.42000000000000032</v>
      </c>
      <c r="I426" s="16">
        <f t="shared" si="32"/>
        <v>8.2828602421178169E-4</v>
      </c>
      <c r="N426" s="25">
        <f t="shared" si="33"/>
        <v>0.42000000000000032</v>
      </c>
      <c r="O426">
        <f t="shared" si="34"/>
        <v>0.99702584157018137</v>
      </c>
    </row>
    <row r="427" spans="1:15">
      <c r="A427" s="25">
        <v>0.42100000000000032</v>
      </c>
      <c r="B427" s="16">
        <v>2.8423431839121516E-4</v>
      </c>
      <c r="D427" s="25">
        <v>0.42100000000000032</v>
      </c>
      <c r="E427" s="16">
        <v>-1.6572794096928231E-2</v>
      </c>
      <c r="F427" s="16">
        <f t="shared" si="30"/>
        <v>7.8314789233085199E-4</v>
      </c>
      <c r="H427" s="25">
        <f t="shared" si="31"/>
        <v>0.42100000000000032</v>
      </c>
      <c r="I427" s="16">
        <f t="shared" si="32"/>
        <v>7.8327457257963272E-4</v>
      </c>
      <c r="N427" s="25">
        <f t="shared" si="33"/>
        <v>0.42100000000000032</v>
      </c>
      <c r="O427">
        <f t="shared" si="34"/>
        <v>0.99704042078073818</v>
      </c>
    </row>
    <row r="428" spans="1:15">
      <c r="A428" s="25">
        <v>0.42200000000000032</v>
      </c>
      <c r="B428" s="16">
        <v>2.6809884474906305E-4</v>
      </c>
      <c r="D428" s="25">
        <v>0.42200000000000032</v>
      </c>
      <c r="E428" s="16">
        <v>-1.5705184935778504E-2</v>
      </c>
      <c r="F428" s="16">
        <f t="shared" si="30"/>
        <v>7.4039034795661074E-4</v>
      </c>
      <c r="H428" s="25">
        <f t="shared" si="31"/>
        <v>0.42200000000000032</v>
      </c>
      <c r="I428" s="16">
        <f t="shared" si="32"/>
        <v>7.4050903169866917E-4</v>
      </c>
      <c r="N428" s="25">
        <f t="shared" si="33"/>
        <v>0.42200000000000032</v>
      </c>
      <c r="O428">
        <f t="shared" si="34"/>
        <v>0.99705491533521085</v>
      </c>
    </row>
    <row r="429" spans="1:15">
      <c r="A429" s="25">
        <v>0.42300000000000032</v>
      </c>
      <c r="B429" s="16">
        <v>2.5281018280802221E-4</v>
      </c>
      <c r="D429" s="25">
        <v>0.42300000000000032</v>
      </c>
      <c r="E429" s="16">
        <v>-1.4878875040713861E-2</v>
      </c>
      <c r="F429" s="16">
        <f t="shared" si="30"/>
        <v>6.9977733758162959E-4</v>
      </c>
      <c r="H429" s="25">
        <f t="shared" si="31"/>
        <v>0.42300000000000032</v>
      </c>
      <c r="I429" s="16">
        <f t="shared" si="32"/>
        <v>6.9988849998351365E-4</v>
      </c>
      <c r="N429" s="25">
        <f t="shared" si="33"/>
        <v>0.42300000000000032</v>
      </c>
      <c r="O429">
        <f t="shared" si="34"/>
        <v>0.99706932585390085</v>
      </c>
    </row>
    <row r="430" spans="1:15">
      <c r="A430" s="25">
        <v>0.42400000000000032</v>
      </c>
      <c r="B430" s="16">
        <v>2.3832790969421491E-4</v>
      </c>
      <c r="D430" s="25">
        <v>0.42400000000000032</v>
      </c>
      <c r="E430" s="16">
        <v>-1.4092122139826113E-2</v>
      </c>
      <c r="F430" s="16">
        <f t="shared" si="30"/>
        <v>6.6121193903539554E-4</v>
      </c>
      <c r="H430" s="25">
        <f t="shared" si="31"/>
        <v>0.42400000000000032</v>
      </c>
      <c r="I430" s="16">
        <f t="shared" si="32"/>
        <v>6.6131602891250174E-4</v>
      </c>
      <c r="N430" s="25">
        <f t="shared" si="33"/>
        <v>0.42400000000000032</v>
      </c>
      <c r="O430">
        <f t="shared" si="34"/>
        <v>0.99708365295121304</v>
      </c>
    </row>
    <row r="431" spans="1:15">
      <c r="A431" s="25">
        <v>0.42500000000000032</v>
      </c>
      <c r="B431" s="16">
        <v>2.2461331355334767E-4</v>
      </c>
      <c r="D431" s="25">
        <v>0.42500000000000032</v>
      </c>
      <c r="E431" s="16">
        <v>-1.3343246181411746E-2</v>
      </c>
      <c r="F431" s="16">
        <f t="shared" si="30"/>
        <v>6.2460105490109844E-4</v>
      </c>
      <c r="H431" s="25">
        <f t="shared" si="31"/>
        <v>0.42500000000000032</v>
      </c>
      <c r="I431" s="16">
        <f t="shared" si="32"/>
        <v>6.2469849606567186E-4</v>
      </c>
      <c r="N431" s="25">
        <f t="shared" si="33"/>
        <v>0.42500000000000032</v>
      </c>
      <c r="O431">
        <f t="shared" si="34"/>
        <v>0.99709789723582298</v>
      </c>
    </row>
    <row r="432" spans="1:15">
      <c r="A432" s="25">
        <v>0.42600000000000032</v>
      </c>
      <c r="B432" s="16">
        <v>2.1162933218005082E-4</v>
      </c>
      <c r="D432" s="25">
        <v>0.42600000000000032</v>
      </c>
      <c r="E432" s="16">
        <v>-1.2630627638686689E-2</v>
      </c>
      <c r="F432" s="16">
        <f t="shared" si="30"/>
        <v>5.8985528845366755E-4</v>
      </c>
      <c r="H432" s="25">
        <f t="shared" si="31"/>
        <v>0.42600000000000032</v>
      </c>
      <c r="I432" s="16">
        <f t="shared" si="32"/>
        <v>5.8994648100025053E-4</v>
      </c>
      <c r="N432" s="25">
        <f t="shared" si="33"/>
        <v>0.42600000000000032</v>
      </c>
      <c r="O432">
        <f t="shared" si="34"/>
        <v>0.99711205931067837</v>
      </c>
    </row>
    <row r="433" spans="1:15">
      <c r="A433" s="25">
        <v>0.42700000000000032</v>
      </c>
      <c r="B433" s="16">
        <v>1.993404933309715E-4</v>
      </c>
      <c r="D433" s="25">
        <v>0.42700000000000032</v>
      </c>
      <c r="E433" s="16">
        <v>-1.1952705837690326E-2</v>
      </c>
      <c r="F433" s="16">
        <f t="shared" si="30"/>
        <v>5.5688882242147767E-4</v>
      </c>
      <c r="H433" s="25">
        <f t="shared" si="31"/>
        <v>0.42700000000000032</v>
      </c>
      <c r="I433" s="16">
        <f t="shared" si="32"/>
        <v>5.5697414395236783E-4</v>
      </c>
      <c r="N433" s="25">
        <f t="shared" si="33"/>
        <v>0.42700000000000032</v>
      </c>
      <c r="O433">
        <f t="shared" si="34"/>
        <v>0.99712613977313913</v>
      </c>
    </row>
    <row r="434" spans="1:15">
      <c r="A434" s="25">
        <v>0.42800000000000032</v>
      </c>
      <c r="B434" s="16">
        <v>1.8771285669807382E-4</v>
      </c>
      <c r="D434" s="25">
        <v>0.42800000000000032</v>
      </c>
      <c r="E434" s="16">
        <v>-1.1307977309079996E-2</v>
      </c>
      <c r="F434" s="16">
        <f t="shared" si="30"/>
        <v>5.2561930055813942E-4</v>
      </c>
      <c r="H434" s="25">
        <f t="shared" si="31"/>
        <v>0.42800000000000032</v>
      </c>
      <c r="I434" s="16">
        <f t="shared" si="32"/>
        <v>5.2569910735133965E-4</v>
      </c>
      <c r="N434" s="25">
        <f t="shared" si="33"/>
        <v>0.42800000000000032</v>
      </c>
      <c r="O434">
        <f t="shared" si="34"/>
        <v>0.99714013921493816</v>
      </c>
    </row>
    <row r="435" spans="1:15">
      <c r="A435" s="25">
        <v>0.42900000000000033</v>
      </c>
      <c r="B435" s="16">
        <v>1.7671395751791877E-4</v>
      </c>
      <c r="D435" s="25">
        <v>0.42900000000000033</v>
      </c>
      <c r="E435" s="16">
        <v>-1.0694994164462287E-2</v>
      </c>
      <c r="F435" s="16">
        <f t="shared" si="30"/>
        <v>4.9596771200849268E-4</v>
      </c>
      <c r="H435" s="25">
        <f t="shared" si="31"/>
        <v>0.42900000000000033</v>
      </c>
      <c r="I435" s="16">
        <f t="shared" si="32"/>
        <v>4.9604234013053662E-4</v>
      </c>
      <c r="N435" s="25">
        <f t="shared" si="33"/>
        <v>0.42900000000000033</v>
      </c>
      <c r="O435">
        <f t="shared" si="34"/>
        <v>0.99715405822237257</v>
      </c>
    </row>
    <row r="436" spans="1:15">
      <c r="A436" s="25">
        <v>0.43000000000000033</v>
      </c>
      <c r="B436" s="16">
        <v>1.6631275179210625E-4</v>
      </c>
      <c r="D436" s="25">
        <v>0.43000000000000033</v>
      </c>
      <c r="E436" s="16">
        <v>-1.0112362497854755E-2</v>
      </c>
      <c r="F436" s="16">
        <f t="shared" si="30"/>
        <v>4.6785827845078167E-4</v>
      </c>
      <c r="H436" s="25">
        <f t="shared" si="31"/>
        <v>0.43000000000000033</v>
      </c>
      <c r="I436" s="16">
        <f t="shared" si="32"/>
        <v>4.6792804481674759E-4</v>
      </c>
      <c r="N436" s="25">
        <f t="shared" si="33"/>
        <v>0.43000000000000033</v>
      </c>
      <c r="O436">
        <f t="shared" si="34"/>
        <v>0.99716789737624423</v>
      </c>
    </row>
    <row r="437" spans="1:15">
      <c r="A437" s="25">
        <v>0.43100000000000033</v>
      </c>
      <c r="B437" s="16">
        <v>1.5647956309345961E-4</v>
      </c>
      <c r="D437" s="25">
        <v>0.43100000000000033</v>
      </c>
      <c r="E437" s="16">
        <v>-9.5587408128175733E-3</v>
      </c>
      <c r="F437" s="16">
        <f t="shared" si="30"/>
        <v>4.4121834399482514E-4</v>
      </c>
      <c r="H437" s="25">
        <f t="shared" si="31"/>
        <v>0.43100000000000033</v>
      </c>
      <c r="I437" s="16">
        <f t="shared" si="32"/>
        <v>4.4128354737775672E-4</v>
      </c>
      <c r="N437" s="25">
        <f t="shared" si="33"/>
        <v>0.43100000000000033</v>
      </c>
      <c r="O437">
        <f t="shared" si="34"/>
        <v>0.99718165725203245</v>
      </c>
    </row>
    <row r="438" spans="1:15">
      <c r="A438" s="25">
        <v>0.43200000000000033</v>
      </c>
      <c r="B438" s="16">
        <v>1.4718603093203354E-4</v>
      </c>
      <c r="D438" s="25">
        <v>0.43200000000000033</v>
      </c>
      <c r="E438" s="16">
        <v>-9.0328384757435379E-3</v>
      </c>
      <c r="F438" s="16">
        <f t="shared" si="30"/>
        <v>4.1597826781401744E-4</v>
      </c>
      <c r="H438" s="25">
        <f t="shared" si="31"/>
        <v>0.43200000000000033</v>
      </c>
      <c r="I438" s="16">
        <f t="shared" si="32"/>
        <v>4.1603918980590091E-4</v>
      </c>
      <c r="N438" s="25">
        <f t="shared" si="33"/>
        <v>0.43200000000000033</v>
      </c>
      <c r="O438">
        <f t="shared" si="34"/>
        <v>0.99719533841984043</v>
      </c>
    </row>
    <row r="439" spans="1:15">
      <c r="A439" s="25">
        <v>0.43300000000000033</v>
      </c>
      <c r="B439" s="16">
        <v>1.3840506065457311E-4</v>
      </c>
      <c r="D439" s="25">
        <v>0.43300000000000033</v>
      </c>
      <c r="E439" s="16">
        <v>-8.5334141957459971E-3</v>
      </c>
      <c r="F439" s="16">
        <f t="shared" si="30"/>
        <v>3.9207131948716076E-4</v>
      </c>
      <c r="H439" s="25">
        <f t="shared" si="31"/>
        <v>0.43300000000000033</v>
      </c>
      <c r="I439" s="16">
        <f t="shared" si="32"/>
        <v>3.921282254135208E-4</v>
      </c>
      <c r="N439" s="25">
        <f t="shared" si="33"/>
        <v>0.43300000000000033</v>
      </c>
      <c r="O439">
        <f t="shared" si="34"/>
        <v>0.99720894144458927</v>
      </c>
    </row>
    <row r="440" spans="1:15">
      <c r="A440" s="25">
        <v>0.43400000000000033</v>
      </c>
      <c r="B440" s="16">
        <v>1.3011077485061909E-4</v>
      </c>
      <c r="D440" s="25">
        <v>0.43400000000000033</v>
      </c>
      <c r="E440" s="16">
        <v>-8.0592745315337458E-3</v>
      </c>
      <c r="F440" s="16">
        <f t="shared" si="30"/>
        <v>3.694335770242551E-4</v>
      </c>
      <c r="H440" s="25">
        <f t="shared" si="31"/>
        <v>0.43400000000000033</v>
      </c>
      <c r="I440" s="16">
        <f t="shared" si="32"/>
        <v>3.6948671681436663E-4</v>
      </c>
      <c r="N440" s="25">
        <f t="shared" si="33"/>
        <v>0.43400000000000033</v>
      </c>
      <c r="O440">
        <f t="shared" si="34"/>
        <v>0.99722246688593918</v>
      </c>
    </row>
    <row r="441" spans="1:15">
      <c r="A441" s="25">
        <v>0.43500000000000033</v>
      </c>
      <c r="B441" s="16">
        <v>1.2227846623809964E-4</v>
      </c>
      <c r="D441" s="25">
        <v>0.43500000000000033</v>
      </c>
      <c r="E441" s="16">
        <v>-7.6092724256158466E-3</v>
      </c>
      <c r="F441" s="16">
        <f t="shared" si="30"/>
        <v>3.4800382754874074E-4</v>
      </c>
      <c r="H441" s="25">
        <f t="shared" si="31"/>
        <v>0.43500000000000033</v>
      </c>
      <c r="I441" s="16">
        <f t="shared" si="32"/>
        <v>3.4805343656336952E-4</v>
      </c>
      <c r="N441" s="25">
        <f t="shared" si="33"/>
        <v>0.43500000000000033</v>
      </c>
      <c r="O441">
        <f t="shared" si="34"/>
        <v>0.99723591529849931</v>
      </c>
    </row>
    <row r="442" spans="1:15">
      <c r="A442" s="25">
        <v>0.43600000000000033</v>
      </c>
      <c r="B442" s="16">
        <v>1.1488455200093099E-4</v>
      </c>
      <c r="D442" s="25">
        <v>0.43600000000000033</v>
      </c>
      <c r="E442" s="16">
        <v>-7.1823057661327041E-3</v>
      </c>
      <c r="F442" s="16">
        <f t="shared" si="30"/>
        <v>3.2772347060706464E-4</v>
      </c>
      <c r="H442" s="25">
        <f t="shared" si="31"/>
        <v>0.43600000000000033</v>
      </c>
      <c r="I442" s="16">
        <f t="shared" si="32"/>
        <v>3.2776977042559121E-4</v>
      </c>
      <c r="N442" s="25">
        <f t="shared" si="33"/>
        <v>0.43600000000000033</v>
      </c>
      <c r="O442">
        <f t="shared" si="34"/>
        <v>0.99724928723171025</v>
      </c>
    </row>
    <row r="443" spans="1:15">
      <c r="A443" s="25">
        <v>0.43700000000000033</v>
      </c>
      <c r="B443" s="16">
        <v>1.0790652955086016E-4</v>
      </c>
      <c r="D443" s="25">
        <v>0.43700000000000033</v>
      </c>
      <c r="E443" s="16">
        <v>-6.777315976564743E-3</v>
      </c>
      <c r="F443" s="16">
        <f t="shared" si="30"/>
        <v>3.0853642407492962E-4</v>
      </c>
      <c r="H443" s="25">
        <f t="shared" si="31"/>
        <v>0.43700000000000033</v>
      </c>
      <c r="I443" s="16">
        <f t="shared" si="32"/>
        <v>3.0857962324362811E-4</v>
      </c>
      <c r="N443" s="25">
        <f t="shared" si="33"/>
        <v>0.43700000000000033</v>
      </c>
      <c r="O443">
        <f t="shared" si="34"/>
        <v>0.99726258323009531</v>
      </c>
    </row>
    <row r="444" spans="1:15">
      <c r="A444" s="25">
        <v>0.43800000000000033</v>
      </c>
      <c r="B444" s="16">
        <v>1.0132293368557803E-4</v>
      </c>
      <c r="D444" s="25">
        <v>0.43800000000000033</v>
      </c>
      <c r="E444" s="16">
        <v>-6.3932866335276667E-3</v>
      </c>
      <c r="F444" s="16">
        <f t="shared" si="30"/>
        <v>2.9038903262821637E-4</v>
      </c>
      <c r="H444" s="25">
        <f t="shared" si="31"/>
        <v>0.43800000000000033</v>
      </c>
      <c r="I444" s="16">
        <f t="shared" si="32"/>
        <v>2.9042932737140714E-4</v>
      </c>
      <c r="N444" s="25">
        <f t="shared" si="33"/>
        <v>0.43800000000000033</v>
      </c>
      <c r="O444">
        <f t="shared" si="34"/>
        <v>0.9972758038331142</v>
      </c>
    </row>
    <row r="445" spans="1:15">
      <c r="A445" s="25">
        <v>0.43900000000000033</v>
      </c>
      <c r="B445" s="16">
        <v>9.5113295114919327E-5</v>
      </c>
      <c r="D445" s="25">
        <v>0.43900000000000033</v>
      </c>
      <c r="E445" s="16">
        <v>-6.0292421128205261E-3</v>
      </c>
      <c r="F445" s="16">
        <f t="shared" si="30"/>
        <v>2.7322997874521893E-4</v>
      </c>
      <c r="H445" s="25">
        <f t="shared" si="31"/>
        <v>0.43900000000000033</v>
      </c>
      <c r="I445" s="16">
        <f t="shared" si="32"/>
        <v>2.7326755364093523E-4</v>
      </c>
      <c r="N445" s="25">
        <f t="shared" si="33"/>
        <v>0.43900000000000033</v>
      </c>
      <c r="O445">
        <f t="shared" si="34"/>
        <v>0.99728894957544834</v>
      </c>
    </row>
    <row r="446" spans="1:15">
      <c r="A446" s="25">
        <v>0.44000000000000034</v>
      </c>
      <c r="B446" s="16">
        <v>8.9258100326835901E-5</v>
      </c>
      <c r="D446" s="25">
        <v>0.44000000000000034</v>
      </c>
      <c r="E446" s="16">
        <v>-5.6842462638527777E-3</v>
      </c>
      <c r="F446" s="16">
        <f t="shared" si="30"/>
        <v>2.5701019620562695E-4</v>
      </c>
      <c r="H446" s="25">
        <f t="shared" si="31"/>
        <v>0.44000000000000034</v>
      </c>
      <c r="I446" s="16">
        <f t="shared" si="32"/>
        <v>2.5704522482738736E-4</v>
      </c>
      <c r="N446" s="25">
        <f t="shared" si="33"/>
        <v>0.44000000000000034</v>
      </c>
      <c r="O446">
        <f t="shared" si="34"/>
        <v>0.99730202098681275</v>
      </c>
    </row>
    <row r="447" spans="1:15">
      <c r="A447" s="25">
        <v>0.44100000000000034</v>
      </c>
      <c r="B447" s="16">
        <v>8.3738752764713143E-5</v>
      </c>
      <c r="D447" s="25">
        <v>0.44100000000000034</v>
      </c>
      <c r="E447" s="16">
        <v>-5.3574011125374884E-3</v>
      </c>
      <c r="F447" s="16">
        <f t="shared" si="30"/>
        <v>2.4168278605055557E-4</v>
      </c>
      <c r="H447" s="25">
        <f t="shared" si="31"/>
        <v>0.44100000000000034</v>
      </c>
      <c r="I447" s="16">
        <f t="shared" si="32"/>
        <v>2.4171543157675739E-4</v>
      </c>
      <c r="N447" s="25">
        <f t="shared" si="33"/>
        <v>0.44100000000000034</v>
      </c>
      <c r="O447">
        <f t="shared" si="34"/>
        <v>0.99731501859222726</v>
      </c>
    </row>
    <row r="448" spans="1:15">
      <c r="A448" s="25">
        <v>0.44200000000000034</v>
      </c>
      <c r="B448" s="16">
        <v>7.8537535287540107E-5</v>
      </c>
      <c r="D448" s="25">
        <v>0.44200000000000034</v>
      </c>
      <c r="E448" s="16">
        <v>-5.0478455927002678E-3</v>
      </c>
      <c r="F448" s="16">
        <f t="shared" si="30"/>
        <v>2.2720293496687931E-4</v>
      </c>
      <c r="H448" s="25">
        <f t="shared" si="31"/>
        <v>0.44200000000000034</v>
      </c>
      <c r="I448" s="16">
        <f t="shared" si="32"/>
        <v>2.2723335075928351E-4</v>
      </c>
      <c r="N448" s="25">
        <f t="shared" si="33"/>
        <v>0.44200000000000034</v>
      </c>
      <c r="O448">
        <f t="shared" si="34"/>
        <v>0.99732794291188853</v>
      </c>
    </row>
    <row r="449" spans="1:15">
      <c r="A449" s="25">
        <v>0.44300000000000034</v>
      </c>
      <c r="B449" s="16">
        <v>7.3637573884404814E-5</v>
      </c>
      <c r="D449" s="25">
        <v>0.44300000000000034</v>
      </c>
      <c r="E449" s="16">
        <v>-4.7547543060174171E-3</v>
      </c>
      <c r="F449" s="16">
        <f t="shared" si="30"/>
        <v>2.1352783605816753E-4</v>
      </c>
      <c r="H449" s="25">
        <f t="shared" si="31"/>
        <v>0.44300000000000034</v>
      </c>
      <c r="I449" s="16">
        <f t="shared" si="32"/>
        <v>2.1355616621087639E-4</v>
      </c>
      <c r="N449" s="25">
        <f t="shared" si="33"/>
        <v>0.44300000000000034</v>
      </c>
      <c r="O449">
        <f t="shared" si="34"/>
        <v>0.9973407944613959</v>
      </c>
    </row>
    <row r="450" spans="1:15">
      <c r="A450" s="25">
        <v>0.44400000000000034</v>
      </c>
      <c r="B450" s="16">
        <v>6.9022802614794116E-5</v>
      </c>
      <c r="D450" s="25">
        <v>0.44400000000000034</v>
      </c>
      <c r="E450" s="16">
        <v>-4.4773363104619263E-3</v>
      </c>
      <c r="F450" s="16">
        <f t="shared" si="30"/>
        <v>2.0061661196363849E-4</v>
      </c>
      <c r="H450" s="25">
        <f t="shared" si="31"/>
        <v>0.44400000000000034</v>
      </c>
      <c r="I450" s="16">
        <f t="shared" si="32"/>
        <v>2.0064299182392267E-4</v>
      </c>
      <c r="N450" s="25">
        <f t="shared" si="33"/>
        <v>0.44400000000000034</v>
      </c>
      <c r="O450">
        <f t="shared" si="34"/>
        <v>0.9973535737516227</v>
      </c>
    </row>
    <row r="451" spans="1:15">
      <c r="A451" s="25">
        <v>0.44500000000000034</v>
      </c>
      <c r="B451" s="16">
        <v>6.4677929746216462E-5</v>
      </c>
      <c r="D451" s="25">
        <v>0.44500000000000034</v>
      </c>
      <c r="E451" s="16">
        <v>-4.2148339372031851E-3</v>
      </c>
      <c r="F451" s="16">
        <f t="shared" si="30"/>
        <v>1.8843024028577574E-4</v>
      </c>
      <c r="H451" s="25">
        <f t="shared" si="31"/>
        <v>0.44500000000000034</v>
      </c>
      <c r="I451" s="16">
        <f t="shared" si="32"/>
        <v>1.8845479694804229E-4</v>
      </c>
      <c r="N451" s="25">
        <f t="shared" si="33"/>
        <v>0.44500000000000034</v>
      </c>
      <c r="O451">
        <f t="shared" si="34"/>
        <v>0.99736628128897853</v>
      </c>
    </row>
    <row r="452" spans="1:15">
      <c r="A452" s="25">
        <v>0.44600000000000034</v>
      </c>
      <c r="B452" s="16">
        <v>6.0588405060729712E-5</v>
      </c>
      <c r="D452" s="25">
        <v>0.44600000000000034</v>
      </c>
      <c r="E452" s="16">
        <v>-3.9665216358736703E-3</v>
      </c>
      <c r="F452" s="16">
        <f t="shared" si="30"/>
        <v>1.769314812865037E-4</v>
      </c>
      <c r="H452" s="25">
        <f t="shared" si="31"/>
        <v>0.44600000000000034</v>
      </c>
      <c r="I452" s="16">
        <f t="shared" si="32"/>
        <v>1.7695433406065644E-4</v>
      </c>
      <c r="N452" s="25">
        <f t="shared" si="33"/>
        <v>0.44600000000000034</v>
      </c>
      <c r="O452">
        <f t="shared" si="34"/>
        <v>0.99737891757521091</v>
      </c>
    </row>
    <row r="453" spans="1:15">
      <c r="A453" s="25">
        <v>0.44700000000000034</v>
      </c>
      <c r="B453" s="16">
        <v>5.6740388302068947E-5</v>
      </c>
      <c r="D453" s="25">
        <v>0.44700000000000034</v>
      </c>
      <c r="E453" s="16">
        <v>-3.7317048480866363E-3</v>
      </c>
      <c r="F453" s="16">
        <f t="shared" si="30"/>
        <v>1.6608480781123548E-4</v>
      </c>
      <c r="H453" s="25">
        <f t="shared" si="31"/>
        <v>0.44700000000000034</v>
      </c>
      <c r="I453" s="16">
        <f t="shared" si="32"/>
        <v>1.6610606866661752E-4</v>
      </c>
      <c r="N453" s="25">
        <f t="shared" si="33"/>
        <v>0.44700000000000034</v>
      </c>
      <c r="O453">
        <f t="shared" si="34"/>
        <v>0.99739148310771042</v>
      </c>
    </row>
    <row r="454" spans="1:15">
      <c r="A454" s="25">
        <v>0.44800000000000034</v>
      </c>
      <c r="B454" s="16">
        <v>5.3120718735190423E-5</v>
      </c>
      <c r="D454" s="25">
        <v>0.44800000000000034</v>
      </c>
      <c r="E454" s="16">
        <v>-3.5097189090588757E-3</v>
      </c>
      <c r="F454" s="16">
        <f t="shared" ref="F454:F506" si="35">-E454/(16*pi*D454)</f>
        <v>1.5585633739950165E-4</v>
      </c>
      <c r="H454" s="25">
        <f t="shared" ref="H454:H506" si="36">A454</f>
        <v>0.44800000000000034</v>
      </c>
      <c r="I454" s="16">
        <f t="shared" ref="I454:I506" si="37">B454*(EXP(4*H454)-1)/(4*H454)*(1+(4*pi-9)/(4*pi*EXP(4*H454)-6))</f>
        <v>1.5587611138557131E-4</v>
      </c>
      <c r="N454" s="25">
        <f t="shared" ref="N454:N506" si="38">H454</f>
        <v>0.44800000000000034</v>
      </c>
      <c r="O454">
        <f t="shared" ref="O454:O506" si="39">(F454/B454*(4*N454)/(EXP(4*N454)-1)-1)*(4*pi*EXP(4*N454)-6)/(4*pi-9)</f>
        <v>0.99740397837935624</v>
      </c>
    </row>
    <row r="455" spans="1:15">
      <c r="A455" s="25">
        <v>0.44900000000000034</v>
      </c>
      <c r="B455" s="16">
        <v>4.9716885790208398E-5</v>
      </c>
      <c r="D455" s="25">
        <v>0.44900000000000034</v>
      </c>
      <c r="E455" s="16">
        <v>-3.2999279771655219E-3</v>
      </c>
      <c r="F455" s="16">
        <f t="shared" si="35"/>
        <v>1.4621376654040411E-4</v>
      </c>
      <c r="H455" s="25">
        <f t="shared" si="36"/>
        <v>0.44900000000000034</v>
      </c>
      <c r="I455" s="16">
        <f t="shared" si="37"/>
        <v>1.4623215218524026E-4</v>
      </c>
      <c r="N455" s="25">
        <f t="shared" si="38"/>
        <v>0.44900000000000034</v>
      </c>
      <c r="O455">
        <f t="shared" si="39"/>
        <v>0.99741640387869956</v>
      </c>
    </row>
    <row r="456" spans="1:15">
      <c r="A456" s="25">
        <v>0.45000000000000034</v>
      </c>
      <c r="B456" s="16">
        <v>4.6517000762896292E-5</v>
      </c>
      <c r="D456" s="25">
        <v>0.45000000000000034</v>
      </c>
      <c r="E456" s="16">
        <v>-3.1017239912280248E-3</v>
      </c>
      <c r="F456" s="16">
        <f t="shared" si="35"/>
        <v>1.3712630703073957E-4</v>
      </c>
      <c r="H456" s="25">
        <f t="shared" si="36"/>
        <v>0.45000000000000034</v>
      </c>
      <c r="I456" s="16">
        <f t="shared" si="37"/>
        <v>1.3714339671843298E-4</v>
      </c>
      <c r="N456" s="25">
        <f t="shared" si="38"/>
        <v>0.45000000000000034</v>
      </c>
      <c r="O456">
        <f t="shared" si="39"/>
        <v>0.99742876008991532</v>
      </c>
    </row>
    <row r="457" spans="1:15">
      <c r="A457" s="25">
        <v>0.45100000000000035</v>
      </c>
      <c r="B457" s="16">
        <v>4.3509769544124136E-5</v>
      </c>
      <c r="D457" s="25">
        <v>0.45100000000000035</v>
      </c>
      <c r="E457" s="16">
        <v>-2.9145256553111663E-3</v>
      </c>
      <c r="F457" s="16">
        <f t="shared" si="35"/>
        <v>1.2856462439326977E-4</v>
      </c>
      <c r="H457" s="25">
        <f t="shared" si="36"/>
        <v>0.45100000000000035</v>
      </c>
      <c r="I457" s="16">
        <f t="shared" si="37"/>
        <v>1.2858050472120929E-4</v>
      </c>
      <c r="N457" s="25">
        <f t="shared" si="38"/>
        <v>0.45100000000000035</v>
      </c>
      <c r="O457">
        <f t="shared" si="39"/>
        <v>0.99744104749295948</v>
      </c>
    </row>
    <row r="458" spans="1:15">
      <c r="A458" s="25">
        <v>0.45200000000000035</v>
      </c>
      <c r="B458" s="16">
        <v>4.06844663508468E-5</v>
      </c>
      <c r="D458" s="25">
        <v>0.45200000000000035</v>
      </c>
      <c r="E458" s="16">
        <v>-2.7377774507819173E-3</v>
      </c>
      <c r="F458" s="16">
        <f t="shared" si="35"/>
        <v>1.2050077831235342E-4</v>
      </c>
      <c r="H458" s="25">
        <f t="shared" si="36"/>
        <v>0.45200000000000035</v>
      </c>
      <c r="I458" s="16">
        <f t="shared" si="37"/>
        <v>1.2051553042937635E-4</v>
      </c>
      <c r="N458" s="25">
        <f t="shared" si="38"/>
        <v>0.45200000000000035</v>
      </c>
      <c r="O458">
        <f t="shared" si="39"/>
        <v>0.99745326656346534</v>
      </c>
    </row>
    <row r="459" spans="1:15">
      <c r="A459" s="25">
        <v>0.45300000000000035</v>
      </c>
      <c r="B459" s="16">
        <v>3.8030908431512774E-5</v>
      </c>
      <c r="D459" s="25">
        <v>0.45300000000000035</v>
      </c>
      <c r="E459" s="16">
        <v>-2.5709486753608571E-3</v>
      </c>
      <c r="F459" s="16">
        <f t="shared" si="35"/>
        <v>1.1290816504394056E-4</v>
      </c>
      <c r="H459" s="25">
        <f t="shared" si="36"/>
        <v>0.45300000000000035</v>
      </c>
      <c r="I459" s="16">
        <f t="shared" si="37"/>
        <v>1.1292186497027216E-4</v>
      </c>
      <c r="N459" s="25">
        <f t="shared" si="38"/>
        <v>0.45300000000000035</v>
      </c>
      <c r="O459">
        <f t="shared" si="39"/>
        <v>0.99746541777298481</v>
      </c>
    </row>
    <row r="460" spans="1:15">
      <c r="A460" s="25">
        <v>0.45400000000000035</v>
      </c>
      <c r="B460" s="16">
        <v>3.5539431719047792E-5</v>
      </c>
      <c r="D460" s="25">
        <v>0.45400000000000035</v>
      </c>
      <c r="E460" s="16">
        <v>-2.4135325088763381E-3</v>
      </c>
      <c r="F460" s="16">
        <f t="shared" si="35"/>
        <v>1.0576146175678764E-4</v>
      </c>
      <c r="H460" s="25">
        <f t="shared" si="36"/>
        <v>0.45400000000000035</v>
      </c>
      <c r="I460" s="16">
        <f t="shared" si="37"/>
        <v>1.057741806866603E-4</v>
      </c>
      <c r="N460" s="25">
        <f t="shared" si="38"/>
        <v>0.45400000000000035</v>
      </c>
      <c r="O460">
        <f t="shared" si="39"/>
        <v>0.99747750158880089</v>
      </c>
    </row>
    <row r="461" spans="1:15">
      <c r="A461" s="25">
        <v>0.45500000000000035</v>
      </c>
      <c r="B461" s="16">
        <v>3.3200867404857956E-5</v>
      </c>
      <c r="D461" s="25">
        <v>0.45500000000000035</v>
      </c>
      <c r="E461" s="16">
        <v>-2.2650451054117668E-3</v>
      </c>
      <c r="F461" s="16">
        <f t="shared" si="35"/>
        <v>9.9036572761644393E-5</v>
      </c>
      <c r="H461" s="25">
        <f t="shared" si="36"/>
        <v>0.45500000000000035</v>
      </c>
      <c r="I461" s="16">
        <f t="shared" si="37"/>
        <v>9.9048377349442916E-5</v>
      </c>
      <c r="N461" s="25">
        <f t="shared" si="38"/>
        <v>0.45500000000000035</v>
      </c>
      <c r="O461">
        <f t="shared" si="39"/>
        <v>0.99748951847424194</v>
      </c>
    </row>
    <row r="462" spans="1:15">
      <c r="A462" s="25">
        <v>0.45600000000000035</v>
      </c>
      <c r="B462" s="16">
        <v>3.1006519407626834E-5</v>
      </c>
      <c r="D462" s="25">
        <v>0.45600000000000035</v>
      </c>
      <c r="E462" s="16">
        <v>-2.1250247115188084E-3</v>
      </c>
      <c r="F462" s="16">
        <f t="shared" si="35"/>
        <v>9.2710577585155429E-5</v>
      </c>
      <c r="H462" s="25">
        <f t="shared" si="36"/>
        <v>0.45600000000000035</v>
      </c>
      <c r="I462" s="16">
        <f t="shared" si="37"/>
        <v>9.2721530215904123E-5</v>
      </c>
      <c r="N462" s="25">
        <f t="shared" si="38"/>
        <v>0.45600000000000035</v>
      </c>
      <c r="O462">
        <f t="shared" si="39"/>
        <v>0.99750146888843405</v>
      </c>
    </row>
    <row r="463" spans="1:15">
      <c r="A463" s="25">
        <v>0.45700000000000035</v>
      </c>
      <c r="B463" s="16">
        <v>2.8948142711008553E-5</v>
      </c>
      <c r="D463" s="25">
        <v>0.45700000000000035</v>
      </c>
      <c r="E463" s="16">
        <v>-1.9930308101521522E-3</v>
      </c>
      <c r="F463" s="16">
        <f t="shared" si="35"/>
        <v>8.676168084522966E-5</v>
      </c>
      <c r="H463" s="25">
        <f t="shared" si="36"/>
        <v>0.45700000000000035</v>
      </c>
      <c r="I463" s="16">
        <f t="shared" si="37"/>
        <v>8.6771839890196074E-5</v>
      </c>
      <c r="N463" s="25">
        <f t="shared" si="38"/>
        <v>0.45700000000000035</v>
      </c>
      <c r="O463">
        <f t="shared" si="39"/>
        <v>0.99751335328663726</v>
      </c>
    </row>
    <row r="464" spans="1:15">
      <c r="A464" s="25">
        <v>0.45800000000000035</v>
      </c>
      <c r="B464" s="16">
        <v>2.7017922544674214E-5</v>
      </c>
      <c r="D464" s="25">
        <v>0.45800000000000035</v>
      </c>
      <c r="E464" s="16">
        <v>-1.8686432899658401E-3</v>
      </c>
      <c r="F464" s="16">
        <f t="shared" si="35"/>
        <v>8.1169163884706649E-5</v>
      </c>
      <c r="H464" s="25">
        <f t="shared" si="36"/>
        <v>0.45800000000000035</v>
      </c>
      <c r="I464" s="16">
        <f t="shared" si="37"/>
        <v>8.1178583942867951E-5</v>
      </c>
      <c r="N464" s="25">
        <f t="shared" si="38"/>
        <v>0.45800000000000035</v>
      </c>
      <c r="O464">
        <f t="shared" si="39"/>
        <v>0.99752517212001901</v>
      </c>
    </row>
    <row r="465" spans="1:15">
      <c r="A465" s="25">
        <v>0.45900000000000035</v>
      </c>
      <c r="B465" s="16">
        <v>2.5208454383537425E-5</v>
      </c>
      <c r="D465" s="25">
        <v>0.45900000000000035</v>
      </c>
      <c r="E465" s="16">
        <v>-1.7514616395970664E-3</v>
      </c>
      <c r="F465" s="16">
        <f t="shared" si="35"/>
        <v>7.5913338120291019E-5</v>
      </c>
      <c r="H465" s="25">
        <f t="shared" si="36"/>
        <v>0.45900000000000035</v>
      </c>
      <c r="I465" s="16">
        <f t="shared" si="37"/>
        <v>7.5922070246371161E-5</v>
      </c>
      <c r="N465" s="25">
        <f t="shared" si="38"/>
        <v>0.45900000000000035</v>
      </c>
      <c r="O465">
        <f t="shared" si="39"/>
        <v>0.99753692583593889</v>
      </c>
    </row>
    <row r="466" spans="1:15">
      <c r="A466" s="25">
        <v>0.46000000000000035</v>
      </c>
      <c r="B466" s="16">
        <v>2.3512724740363074E-5</v>
      </c>
      <c r="D466" s="25">
        <v>0.46000000000000035</v>
      </c>
      <c r="E466" s="16">
        <v>-1.6411041665497571E-3</v>
      </c>
      <c r="F466" s="16">
        <f t="shared" si="35"/>
        <v>7.0975500063885514E-5</v>
      </c>
      <c r="H466" s="25">
        <f t="shared" si="36"/>
        <v>0.46000000000000035</v>
      </c>
      <c r="I466" s="16">
        <f t="shared" si="37"/>
        <v>7.0983591983644255E-5</v>
      </c>
      <c r="N466" s="25">
        <f t="shared" si="38"/>
        <v>0.46000000000000035</v>
      </c>
      <c r="O466">
        <f t="shared" si="39"/>
        <v>0.9975486148777758</v>
      </c>
    </row>
    <row r="467" spans="1:15">
      <c r="A467" s="25">
        <v>0.46100000000000035</v>
      </c>
      <c r="B467" s="16">
        <v>2.1924092727357594E-5</v>
      </c>
      <c r="D467" s="25">
        <v>0.46100000000000035</v>
      </c>
      <c r="E467" s="16">
        <v>-1.5372072402783539E-3</v>
      </c>
      <c r="F467" s="16">
        <f t="shared" si="35"/>
        <v>6.6337887973685113E-5</v>
      </c>
      <c r="H467" s="25">
        <f t="shared" si="36"/>
        <v>0.46100000000000035</v>
      </c>
      <c r="I467" s="16">
        <f t="shared" si="37"/>
        <v>6.6345384287105598E-5</v>
      </c>
      <c r="N467" s="25">
        <f t="shared" si="38"/>
        <v>0.46100000000000035</v>
      </c>
      <c r="O467">
        <f t="shared" si="39"/>
        <v>0.9975602396851736</v>
      </c>
    </row>
    <row r="468" spans="1:15">
      <c r="A468" s="25">
        <v>0.46200000000000035</v>
      </c>
      <c r="B468" s="16">
        <v>2.04362723627475E-5</v>
      </c>
      <c r="D468" s="25">
        <v>0.46200000000000035</v>
      </c>
      <c r="E468" s="16">
        <v>-1.4394245590613668E-3</v>
      </c>
      <c r="F468" s="16">
        <f t="shared" si="35"/>
        <v>6.1983640092664547E-5</v>
      </c>
      <c r="H468" s="25">
        <f t="shared" si="36"/>
        <v>0.46200000000000035</v>
      </c>
      <c r="I468" s="16">
        <f t="shared" si="37"/>
        <v>6.1990582465660618E-5</v>
      </c>
      <c r="N468" s="25">
        <f t="shared" si="38"/>
        <v>0.46200000000000035</v>
      </c>
      <c r="O468">
        <f t="shared" si="39"/>
        <v>0.99757180069385443</v>
      </c>
    </row>
    <row r="469" spans="1:15">
      <c r="A469" s="25">
        <v>0.46300000000000036</v>
      </c>
      <c r="B469" s="16">
        <v>1.9043315598763496E-5</v>
      </c>
      <c r="D469" s="25">
        <v>0.46300000000000036</v>
      </c>
      <c r="E469" s="16">
        <v>-1.3474264402441646E-3</v>
      </c>
      <c r="F469" s="16">
        <f t="shared" si="35"/>
        <v>5.7896754432390653E-5</v>
      </c>
      <c r="H469" s="25">
        <f t="shared" si="36"/>
        <v>0.46300000000000036</v>
      </c>
      <c r="I469" s="16">
        <f t="shared" si="37"/>
        <v>5.7903181777623022E-5</v>
      </c>
      <c r="N469" s="25">
        <f t="shared" si="38"/>
        <v>0.46300000000000036</v>
      </c>
      <c r="O469">
        <f t="shared" si="39"/>
        <v>0.99758329833593107</v>
      </c>
    </row>
    <row r="470" spans="1:15">
      <c r="A470" s="25">
        <v>0.46400000000000036</v>
      </c>
      <c r="B470" s="16">
        <v>1.7739596047875445E-5</v>
      </c>
      <c r="D470" s="25">
        <v>0.46400000000000036</v>
      </c>
      <c r="E470" s="16">
        <v>-1.2608991334217428E-3</v>
      </c>
      <c r="F470" s="16">
        <f t="shared" si="35"/>
        <v>5.4062050060441136E-5</v>
      </c>
      <c r="H470" s="25">
        <f t="shared" si="36"/>
        <v>0.46400000000000036</v>
      </c>
      <c r="I470" s="16">
        <f t="shared" si="37"/>
        <v>5.4067998707808479E-5</v>
      </c>
      <c r="N470" s="25">
        <f t="shared" si="38"/>
        <v>0.46400000000000036</v>
      </c>
      <c r="O470">
        <f t="shared" si="39"/>
        <v>0.99759473303966484</v>
      </c>
    </row>
    <row r="471" spans="1:15">
      <c r="A471" s="25">
        <v>0.46500000000000036</v>
      </c>
      <c r="B471" s="16">
        <v>1.6519793384557168E-5</v>
      </c>
      <c r="D471" s="25">
        <v>0.46500000000000036</v>
      </c>
      <c r="E471" s="16">
        <v>-1.1795441561245857E-3</v>
      </c>
      <c r="F471" s="16">
        <f t="shared" si="35"/>
        <v>5.0465129850103772E-5</v>
      </c>
      <c r="H471" s="25">
        <f t="shared" si="36"/>
        <v>0.46500000000000036</v>
      </c>
      <c r="I471" s="16">
        <f t="shared" si="37"/>
        <v>5.0470633707445043E-5</v>
      </c>
      <c r="N471" s="25">
        <f t="shared" si="38"/>
        <v>0.46500000000000036</v>
      </c>
      <c r="O471">
        <f t="shared" si="39"/>
        <v>0.99760610522975768</v>
      </c>
    </row>
    <row r="472" spans="1:15">
      <c r="A472" s="25">
        <v>0.46600000000000036</v>
      </c>
      <c r="B472" s="16">
        <v>1.5378878400297785E-5</v>
      </c>
      <c r="D472" s="25">
        <v>0.46600000000000036</v>
      </c>
      <c r="E472" s="16">
        <v>-1.103077651563615E-3</v>
      </c>
      <c r="F472" s="16">
        <f t="shared" si="35"/>
        <v>4.70923446514347E-5</v>
      </c>
      <c r="H472" s="25">
        <f t="shared" si="36"/>
        <v>0.46600000000000036</v>
      </c>
      <c r="I472" s="16">
        <f t="shared" si="37"/>
        <v>4.7097435355957312E-5</v>
      </c>
      <c r="N472" s="25">
        <f t="shared" si="38"/>
        <v>0.46600000000000036</v>
      </c>
      <c r="O472">
        <f t="shared" si="39"/>
        <v>0.99761741532717041</v>
      </c>
    </row>
    <row r="473" spans="1:15">
      <c r="A473" s="25">
        <v>0.46700000000000036</v>
      </c>
      <c r="B473" s="16">
        <v>1.431209869002574E-5</v>
      </c>
      <c r="D473" s="25">
        <v>0.46700000000000036</v>
      </c>
      <c r="E473" s="16">
        <v>-1.0312297679846798E-3</v>
      </c>
      <c r="F473" s="16">
        <f t="shared" si="35"/>
        <v>4.3930758843220026E-5</v>
      </c>
      <c r="H473" s="25">
        <f t="shared" si="36"/>
        <v>0.46700000000000036</v>
      </c>
      <c r="I473" s="16">
        <f t="shared" si="37"/>
        <v>4.3935465904141702E-5</v>
      </c>
      <c r="N473" s="25">
        <f t="shared" si="38"/>
        <v>0.46700000000000036</v>
      </c>
      <c r="O473">
        <f t="shared" si="39"/>
        <v>0.99762866374937154</v>
      </c>
    </row>
    <row r="474" spans="1:15">
      <c r="A474" s="25">
        <v>0.46800000000000036</v>
      </c>
      <c r="B474" s="16">
        <v>1.3314964948563622E-5</v>
      </c>
      <c r="D474" s="25">
        <v>0.46800000000000036</v>
      </c>
      <c r="E474" s="16">
        <v>-9.6374405917801144E-4</v>
      </c>
      <c r="F474" s="16">
        <f t="shared" si="35"/>
        <v>4.0968117225862316E-5</v>
      </c>
      <c r="H474" s="25">
        <f t="shared" si="36"/>
        <v>0.46800000000000036</v>
      </c>
      <c r="I474" s="16">
        <f t="shared" si="37"/>
        <v>4.0972468158733751E-5</v>
      </c>
      <c r="N474" s="25">
        <f t="shared" si="38"/>
        <v>0.46800000000000036</v>
      </c>
      <c r="O474">
        <f t="shared" si="39"/>
        <v>0.99763985091015128</v>
      </c>
    </row>
    <row r="475" spans="1:15">
      <c r="A475" s="25">
        <v>0.46900000000000036</v>
      </c>
      <c r="B475" s="16">
        <v>1.2383237856185922E-5</v>
      </c>
      <c r="D475" s="25">
        <v>0.46900000000000036</v>
      </c>
      <c r="E475" s="16">
        <v>-9.0037690568393804E-4</v>
      </c>
      <c r="F475" s="16">
        <f t="shared" si="35"/>
        <v>3.8192813215720644E-5</v>
      </c>
      <c r="H475" s="25">
        <f t="shared" si="36"/>
        <v>0.46900000000000036</v>
      </c>
      <c r="I475" s="16">
        <f t="shared" si="37"/>
        <v>3.8196833668872012E-5</v>
      </c>
      <c r="N475" s="25">
        <f t="shared" si="38"/>
        <v>0.46900000000000036</v>
      </c>
      <c r="O475">
        <f t="shared" si="39"/>
        <v>0.99765097721991991</v>
      </c>
    </row>
    <row r="476" spans="1:15">
      <c r="A476" s="25">
        <v>0.47000000000000036</v>
      </c>
      <c r="B476" s="16">
        <v>1.1512915532815818E-5</v>
      </c>
      <c r="D476" s="25">
        <v>0.47000000000000036</v>
      </c>
      <c r="E476" s="16">
        <v>-8.4089695623317516E-4</v>
      </c>
      <c r="F476" s="16">
        <f t="shared" si="35"/>
        <v>3.559385830197843E-5</v>
      </c>
      <c r="H476" s="25">
        <f t="shared" si="36"/>
        <v>0.47000000000000036</v>
      </c>
      <c r="I476" s="16">
        <f t="shared" si="37"/>
        <v>3.559757217551347E-5</v>
      </c>
      <c r="N476" s="25">
        <f t="shared" si="38"/>
        <v>0.47000000000000036</v>
      </c>
      <c r="O476">
        <f t="shared" si="39"/>
        <v>0.99766204308548523</v>
      </c>
    </row>
    <row r="477" spans="1:15">
      <c r="A477" s="25">
        <v>0.47100000000000036</v>
      </c>
      <c r="B477" s="16">
        <v>1.0700221540857564E-5</v>
      </c>
      <c r="D477" s="25">
        <v>0.47100000000000036</v>
      </c>
      <c r="E477" s="16">
        <v>-7.8508458895756297E-4</v>
      </c>
      <c r="F477" s="16">
        <f t="shared" si="35"/>
        <v>3.3160852727671143E-5</v>
      </c>
      <c r="H477" s="25">
        <f t="shared" si="36"/>
        <v>0.47100000000000036</v>
      </c>
      <c r="I477" s="16">
        <f t="shared" si="37"/>
        <v>3.3164282285410382E-5</v>
      </c>
      <c r="N477" s="25">
        <f t="shared" si="38"/>
        <v>0.47100000000000036</v>
      </c>
      <c r="O477">
        <f t="shared" si="39"/>
        <v>0.99767304891026964</v>
      </c>
    </row>
    <row r="478" spans="1:15">
      <c r="A478" s="25">
        <v>0.47200000000000036</v>
      </c>
      <c r="B478" s="16">
        <v>9.9415934171270846E-6</v>
      </c>
      <c r="D478" s="25">
        <v>0.47200000000000036</v>
      </c>
      <c r="E478" s="16">
        <v>-7.3273139190556879E-4</v>
      </c>
      <c r="F478" s="16">
        <f t="shared" si="35"/>
        <v>3.0883957357091093E-5</v>
      </c>
      <c r="H478" s="25">
        <f t="shared" si="36"/>
        <v>0.47200000000000036</v>
      </c>
      <c r="I478" s="16">
        <f t="shared" si="37"/>
        <v>3.0887123331847811E-5</v>
      </c>
      <c r="N478" s="25">
        <f t="shared" si="38"/>
        <v>0.47200000000000036</v>
      </c>
      <c r="O478">
        <f t="shared" si="39"/>
        <v>0.99768399509425354</v>
      </c>
    </row>
    <row r="479" spans="1:15">
      <c r="A479" s="25">
        <v>0.47300000000000036</v>
      </c>
      <c r="B479" s="16">
        <v>9.2336717148085377E-6</v>
      </c>
      <c r="D479" s="25">
        <v>0.47300000000000036</v>
      </c>
      <c r="E479" s="16">
        <v>-6.8363966239606984E-4</v>
      </c>
      <c r="F479" s="16">
        <f t="shared" si="35"/>
        <v>2.8753866692391375E-5</v>
      </c>
      <c r="H479" s="25">
        <f t="shared" si="36"/>
        <v>0.47300000000000036</v>
      </c>
      <c r="I479" s="16">
        <f t="shared" si="37"/>
        <v>2.8756788384944222E-5</v>
      </c>
      <c r="N479" s="25">
        <f t="shared" si="38"/>
        <v>0.47300000000000036</v>
      </c>
      <c r="O479">
        <f t="shared" si="39"/>
        <v>0.99769488203408507</v>
      </c>
    </row>
    <row r="480" spans="1:15">
      <c r="A480" s="25">
        <v>0.47400000000000037</v>
      </c>
      <c r="B480" s="16">
        <v>8.5732895368330153E-6</v>
      </c>
      <c r="D480" s="25">
        <v>0.47400000000000037</v>
      </c>
      <c r="E480" s="16">
        <v>-6.3762192474393919E-4</v>
      </c>
      <c r="F480" s="16">
        <f t="shared" si="35"/>
        <v>2.6761783002839226E-5</v>
      </c>
      <c r="H480" s="25">
        <f t="shared" si="36"/>
        <v>0.47400000000000037</v>
      </c>
      <c r="I480" s="16">
        <f t="shared" si="37"/>
        <v>2.6764478374948259E-5</v>
      </c>
      <c r="N480" s="25">
        <f t="shared" si="38"/>
        <v>0.47400000000000037</v>
      </c>
      <c r="O480">
        <f t="shared" si="39"/>
        <v>0.99770571012301346</v>
      </c>
    </row>
    <row r="481" spans="1:15">
      <c r="A481" s="25">
        <v>0.47500000000000037</v>
      </c>
      <c r="B481" s="16">
        <v>7.9574625425394485E-6</v>
      </c>
      <c r="D481" s="25">
        <v>0.47500000000000037</v>
      </c>
      <c r="E481" s="16">
        <v>-5.9450046589144085E-4</v>
      </c>
      <c r="F481" s="16">
        <f t="shared" si="35"/>
        <v>2.4899391530804597E-5</v>
      </c>
      <c r="H481" s="25">
        <f t="shared" si="36"/>
        <v>0.47500000000000037</v>
      </c>
      <c r="I481" s="16">
        <f t="shared" si="37"/>
        <v>2.490187729259962E-5</v>
      </c>
      <c r="N481" s="25">
        <f t="shared" si="38"/>
        <v>0.47500000000000037</v>
      </c>
      <c r="O481">
        <f t="shared" si="39"/>
        <v>0.99771647975105215</v>
      </c>
    </row>
    <row r="482" spans="1:15">
      <c r="A482" s="25">
        <v>0.47600000000000037</v>
      </c>
      <c r="B482" s="16">
        <v>7.3833794099449174E-6</v>
      </c>
      <c r="D482" s="25">
        <v>0.47600000000000037</v>
      </c>
      <c r="E482" s="16">
        <v>-5.5410688848079356E-4</v>
      </c>
      <c r="F482" s="16">
        <f t="shared" si="35"/>
        <v>2.3158836739229998E-5</v>
      </c>
      <c r="H482" s="25">
        <f t="shared" si="36"/>
        <v>0.47600000000000037</v>
      </c>
      <c r="I482" s="16">
        <f t="shared" si="37"/>
        <v>2.3161128431284512E-5</v>
      </c>
      <c r="N482" s="25">
        <f t="shared" si="38"/>
        <v>0.47600000000000037</v>
      </c>
      <c r="O482">
        <f t="shared" si="39"/>
        <v>0.99772719130487575</v>
      </c>
    </row>
    <row r="483" spans="1:15">
      <c r="A483" s="25">
        <v>0.47700000000000037</v>
      </c>
      <c r="B483" s="16">
        <v>6.848392736415143E-6</v>
      </c>
      <c r="D483" s="25">
        <v>0.47700000000000037</v>
      </c>
      <c r="E483" s="16">
        <v>-5.1628168090518017E-4</v>
      </c>
      <c r="F483" s="16">
        <f t="shared" si="35"/>
        <v>2.153269956599894E-5</v>
      </c>
      <c r="H483" s="25">
        <f t="shared" si="36"/>
        <v>0.47700000000000037</v>
      </c>
      <c r="I483" s="16">
        <f t="shared" si="37"/>
        <v>2.1534811636386617E-5</v>
      </c>
      <c r="N483" s="25">
        <f t="shared" si="38"/>
        <v>0.47700000000000037</v>
      </c>
      <c r="O483">
        <f t="shared" si="39"/>
        <v>0.99773784516800068</v>
      </c>
    </row>
    <row r="484" spans="1:15">
      <c r="A484" s="25">
        <v>0.47800000000000037</v>
      </c>
      <c r="B484" s="16">
        <v>6.3500103609861696E-6</v>
      </c>
      <c r="D484" s="25">
        <v>0.47800000000000037</v>
      </c>
      <c r="E484" s="16">
        <v>-4.8087380387781744E-4</v>
      </c>
      <c r="F484" s="16">
        <f t="shared" si="35"/>
        <v>2.0013975651296342E-5</v>
      </c>
      <c r="H484" s="25">
        <f t="shared" si="36"/>
        <v>0.47800000000000037</v>
      </c>
      <c r="I484" s="16">
        <f t="shared" si="37"/>
        <v>2.0015921527912603E-5</v>
      </c>
      <c r="N484" s="25">
        <f t="shared" si="38"/>
        <v>0.47800000000000037</v>
      </c>
      <c r="O484">
        <f t="shared" si="39"/>
        <v>0.99774844172064492</v>
      </c>
    </row>
    <row r="485" spans="1:15">
      <c r="A485" s="25">
        <v>0.47900000000000037</v>
      </c>
      <c r="B485" s="16">
        <v>5.8858870920488399E-6</v>
      </c>
      <c r="D485" s="25">
        <v>0.47900000000000037</v>
      </c>
      <c r="E485" s="16">
        <v>-4.4774029306190403E-4</v>
      </c>
      <c r="F485" s="16">
        <f t="shared" si="35"/>
        <v>1.8596054504753605E-5</v>
      </c>
      <c r="H485" s="25">
        <f t="shared" si="36"/>
        <v>0.47900000000000037</v>
      </c>
      <c r="I485" s="16">
        <f t="shared" si="37"/>
        <v>1.8597846663169829E-5</v>
      </c>
      <c r="N485" s="25">
        <f t="shared" si="38"/>
        <v>0.47900000000000037</v>
      </c>
      <c r="O485">
        <f t="shared" si="39"/>
        <v>0.99775898133997909</v>
      </c>
    </row>
    <row r="486" spans="1:15">
      <c r="A486" s="25">
        <v>0.48000000000000037</v>
      </c>
      <c r="B486" s="16">
        <v>5.4538168245621201E-6</v>
      </c>
      <c r="D486" s="25">
        <v>0.48000000000000037</v>
      </c>
      <c r="E486" s="16">
        <v>-4.1674587730770532E-4</v>
      </c>
      <c r="F486" s="16">
        <f t="shared" si="35"/>
        <v>1.727269957986713E-5</v>
      </c>
      <c r="H486" s="25">
        <f t="shared" si="36"/>
        <v>0.48000000000000037</v>
      </c>
      <c r="I486" s="16">
        <f t="shared" si="37"/>
        <v>1.7274349606972113E-5</v>
      </c>
      <c r="N486" s="25">
        <f t="shared" si="38"/>
        <v>0.48000000000000037</v>
      </c>
      <c r="O486">
        <f t="shared" si="39"/>
        <v>0.9977694643999061</v>
      </c>
    </row>
    <row r="487" spans="1:15">
      <c r="A487" s="25">
        <v>0.48100000000000037</v>
      </c>
      <c r="B487" s="16">
        <v>5.0517250314132234E-6</v>
      </c>
      <c r="D487" s="25">
        <v>0.48100000000000037</v>
      </c>
      <c r="E487" s="16">
        <v>-3.8776261204713481E-4</v>
      </c>
      <c r="F487" s="16">
        <f t="shared" si="35"/>
        <v>1.6038029223889392E-5</v>
      </c>
      <c r="H487" s="25">
        <f t="shared" si="36"/>
        <v>0.48100000000000037</v>
      </c>
      <c r="I487" s="16">
        <f t="shared" si="37"/>
        <v>1.6039547877558839E-5</v>
      </c>
      <c r="N487" s="25">
        <f t="shared" si="38"/>
        <v>0.48100000000000037</v>
      </c>
      <c r="O487">
        <f t="shared" si="39"/>
        <v>0.99777989127136779</v>
      </c>
    </row>
    <row r="488" spans="1:15">
      <c r="A488" s="25">
        <v>0.48200000000000037</v>
      </c>
      <c r="B488" s="16">
        <v>4.677661613990027E-6</v>
      </c>
      <c r="D488" s="25">
        <v>0.48200000000000037</v>
      </c>
      <c r="E488" s="16">
        <v>-3.606695274006752E-4</v>
      </c>
      <c r="F488" s="16">
        <f t="shared" si="35"/>
        <v>1.4886498472104567E-5</v>
      </c>
      <c r="H488" s="25">
        <f t="shared" si="36"/>
        <v>0.48200000000000037</v>
      </c>
      <c r="I488" s="16">
        <f t="shared" si="37"/>
        <v>1.4887895737127602E-5</v>
      </c>
      <c r="N488" s="25">
        <f t="shared" si="38"/>
        <v>0.48200000000000037</v>
      </c>
      <c r="O488">
        <f t="shared" si="39"/>
        <v>0.9977902623220718</v>
      </c>
    </row>
    <row r="489" spans="1:15">
      <c r="A489" s="25">
        <v>0.48300000000000037</v>
      </c>
      <c r="B489" s="16">
        <v>4.3297940974743068E-6</v>
      </c>
      <c r="D489" s="25">
        <v>0.48300000000000037</v>
      </c>
      <c r="E489" s="16">
        <v>-3.3535229055648965E-4</v>
      </c>
      <c r="F489" s="16">
        <f t="shared" si="35"/>
        <v>1.3812881656121849E-5</v>
      </c>
      <c r="H489" s="25">
        <f t="shared" si="36"/>
        <v>0.48300000000000037</v>
      </c>
      <c r="I489" s="16">
        <f t="shared" si="37"/>
        <v>1.3814166796600906E-5</v>
      </c>
      <c r="N489" s="25">
        <f t="shared" si="38"/>
        <v>0.48300000000000037</v>
      </c>
      <c r="O489">
        <f t="shared" si="39"/>
        <v>0.99780057791685139</v>
      </c>
    </row>
    <row r="490" spans="1:15">
      <c r="A490" s="25">
        <v>0.48400000000000037</v>
      </c>
      <c r="B490" s="16">
        <v>4.0064011568007221E-6</v>
      </c>
      <c r="D490" s="25">
        <v>0.48400000000000037</v>
      </c>
      <c r="E490" s="16">
        <v>-3.1170288198679357E-4</v>
      </c>
      <c r="F490" s="16">
        <f t="shared" si="35"/>
        <v>1.2812255796536122E-5</v>
      </c>
      <c r="H490" s="25">
        <f t="shared" si="36"/>
        <v>0.48400000000000037</v>
      </c>
      <c r="I490" s="16">
        <f t="shared" si="37"/>
        <v>1.2813437404965942E-5</v>
      </c>
      <c r="N490" s="25">
        <f t="shared" si="38"/>
        <v>0.48400000000000037</v>
      </c>
      <c r="O490">
        <f t="shared" si="39"/>
        <v>0.9978108384173987</v>
      </c>
    </row>
    <row r="491" spans="1:15">
      <c r="A491" s="25">
        <v>0.48500000000000038</v>
      </c>
      <c r="B491" s="16">
        <v>3.7058664596602846E-6</v>
      </c>
      <c r="D491" s="25">
        <v>0.48500000000000038</v>
      </c>
      <c r="E491" s="16">
        <v>-2.8961928507244755E-4</v>
      </c>
      <c r="F491" s="16">
        <f t="shared" si="35"/>
        <v>1.187998475103628E-5</v>
      </c>
      <c r="H491" s="25">
        <f t="shared" si="36"/>
        <v>0.48500000000000038</v>
      </c>
      <c r="I491" s="16">
        <f t="shared" si="37"/>
        <v>1.1881070794256181E-5</v>
      </c>
      <c r="N491" s="25">
        <f t="shared" si="38"/>
        <v>0.48500000000000038</v>
      </c>
      <c r="O491">
        <f t="shared" si="39"/>
        <v>0.99782104418253204</v>
      </c>
    </row>
    <row r="492" spans="1:15">
      <c r="A492" s="25">
        <v>0.48600000000000038</v>
      </c>
      <c r="B492" s="16">
        <v>3.4266728133515213E-6</v>
      </c>
      <c r="D492" s="25">
        <v>0.48600000000000038</v>
      </c>
      <c r="E492" s="16">
        <v>-2.6900518871263889E-4</v>
      </c>
      <c r="F492" s="16">
        <f t="shared" si="35"/>
        <v>1.1011704089759408E-5</v>
      </c>
      <c r="H492" s="25">
        <f t="shared" si="36"/>
        <v>0.48600000000000038</v>
      </c>
      <c r="I492" s="16">
        <f t="shared" si="37"/>
        <v>1.1012701951963223E-5</v>
      </c>
      <c r="N492" s="25">
        <f t="shared" si="38"/>
        <v>0.48600000000000038</v>
      </c>
      <c r="O492">
        <f t="shared" si="39"/>
        <v>0.99783119556804467</v>
      </c>
    </row>
    <row r="493" spans="1:15">
      <c r="A493" s="25">
        <v>0.48700000000000038</v>
      </c>
      <c r="B493" s="16">
        <v>3.1673966027031226E-6</v>
      </c>
      <c r="D493" s="25">
        <v>0.48700000000000038</v>
      </c>
      <c r="E493" s="16">
        <v>-2.4976970250297214E-4</v>
      </c>
      <c r="F493" s="16">
        <f t="shared" si="35"/>
        <v>1.0203306670415843E-5</v>
      </c>
      <c r="H493" s="25">
        <f t="shared" si="36"/>
        <v>0.48700000000000038</v>
      </c>
      <c r="I493" s="16">
        <f t="shared" si="37"/>
        <v>1.0204223193393683E-5</v>
      </c>
      <c r="N493" s="25">
        <f t="shared" si="38"/>
        <v>0.48700000000000038</v>
      </c>
      <c r="O493">
        <f t="shared" si="39"/>
        <v>0.99784129292685686</v>
      </c>
    </row>
    <row r="494" spans="1:15">
      <c r="A494" s="25">
        <v>0.48800000000000038</v>
      </c>
      <c r="B494" s="16">
        <v>2.9267025067057062E-6</v>
      </c>
      <c r="D494" s="25">
        <v>0.48800000000000038</v>
      </c>
      <c r="E494" s="16">
        <v>-2.3182708407197729E-4</v>
      </c>
      <c r="F494" s="16">
        <f t="shared" si="35"/>
        <v>9.4509288864332874E-6</v>
      </c>
      <c r="H494" s="25">
        <f t="shared" si="36"/>
        <v>0.48800000000000038</v>
      </c>
      <c r="I494" s="16">
        <f t="shared" si="37"/>
        <v>9.4517704072101029E-6</v>
      </c>
      <c r="N494" s="25">
        <f t="shared" si="38"/>
        <v>0.48800000000000038</v>
      </c>
      <c r="O494">
        <f t="shared" si="39"/>
        <v>0.99785133660897918</v>
      </c>
    </row>
    <row r="495" spans="1:15">
      <c r="A495" s="25">
        <v>0.48900000000000038</v>
      </c>
      <c r="B495" s="16">
        <v>2.70333848189597E-6</v>
      </c>
      <c r="D495" s="25">
        <v>0.48900000000000038</v>
      </c>
      <c r="E495" s="16">
        <v>-2.1509647817291621E-4</v>
      </c>
      <c r="F495" s="16">
        <f t="shared" si="35"/>
        <v>8.7509375620852658E-6</v>
      </c>
      <c r="H495" s="25">
        <f t="shared" si="36"/>
        <v>0.48900000000000038</v>
      </c>
      <c r="I495" s="16">
        <f t="shared" si="37"/>
        <v>8.7517099481120968E-6</v>
      </c>
      <c r="N495" s="25">
        <f t="shared" si="38"/>
        <v>0.48900000000000038</v>
      </c>
      <c r="O495">
        <f t="shared" si="39"/>
        <v>0.99786132696161611</v>
      </c>
    </row>
    <row r="496" spans="1:15">
      <c r="A496" s="25">
        <v>0.49000000000000038</v>
      </c>
      <c r="B496" s="16">
        <v>2.496131000936596E-6</v>
      </c>
      <c r="D496" s="25">
        <v>0.49000000000000038</v>
      </c>
      <c r="E496" s="16">
        <v>-1.9950166713497049E-4</v>
      </c>
      <c r="F496" s="16">
        <f t="shared" si="35"/>
        <v>8.0999174692868493E-6</v>
      </c>
      <c r="H496" s="25">
        <f t="shared" si="36"/>
        <v>0.49000000000000038</v>
      </c>
      <c r="I496" s="16">
        <f t="shared" si="37"/>
        <v>8.1006261513323339E-6</v>
      </c>
      <c r="N496" s="25">
        <f t="shared" si="38"/>
        <v>0.49000000000000038</v>
      </c>
      <c r="O496">
        <f t="shared" si="39"/>
        <v>0.99787126432904294</v>
      </c>
    </row>
    <row r="497" spans="1:15">
      <c r="A497" s="25">
        <v>0.49100000000000038</v>
      </c>
      <c r="B497" s="16">
        <v>2.3039805352276381E-6</v>
      </c>
      <c r="D497" s="25">
        <v>0.49100000000000038</v>
      </c>
      <c r="E497" s="16">
        <v>-1.8497083228529956E-4</v>
      </c>
      <c r="F497" s="16">
        <f t="shared" si="35"/>
        <v>7.4946594414529908E-6</v>
      </c>
      <c r="H497" s="25">
        <f t="shared" si="36"/>
        <v>0.49100000000000038</v>
      </c>
      <c r="I497" s="16">
        <f t="shared" si="37"/>
        <v>7.495309444334296E-6</v>
      </c>
      <c r="N497" s="25">
        <f t="shared" si="38"/>
        <v>0.49100000000000038</v>
      </c>
      <c r="O497">
        <f t="shared" si="39"/>
        <v>0.9978811490528694</v>
      </c>
    </row>
    <row r="498" spans="1:15">
      <c r="A498" s="25">
        <v>0.49200000000000038</v>
      </c>
      <c r="B498" s="16">
        <v>2.1258572707693872E-6</v>
      </c>
      <c r="D498" s="25">
        <v>0.49200000000000038</v>
      </c>
      <c r="E498" s="16">
        <v>-1.71436325960976E-4</v>
      </c>
      <c r="F498" s="16">
        <f t="shared" si="35"/>
        <v>6.9321490605189879E-6</v>
      </c>
      <c r="H498" s="25">
        <f t="shared" si="36"/>
        <v>0.49200000000000038</v>
      </c>
      <c r="I498" s="16">
        <f t="shared" si="37"/>
        <v>6.9327450318040165E-6</v>
      </c>
      <c r="N498" s="25">
        <f t="shared" si="38"/>
        <v>0.49200000000000038</v>
      </c>
      <c r="O498">
        <f t="shared" si="39"/>
        <v>0.99789098147179656</v>
      </c>
    </row>
    <row r="499" spans="1:15">
      <c r="A499" s="25">
        <v>0.49300000000000038</v>
      </c>
      <c r="B499" s="16">
        <v>1.9607970468741427E-6</v>
      </c>
      <c r="D499" s="25">
        <v>0.49300000000000038</v>
      </c>
      <c r="E499" s="16">
        <v>-1.5883445373758489E-4</v>
      </c>
      <c r="F499" s="16">
        <f t="shared" si="35"/>
        <v>6.4095558939243378E-6</v>
      </c>
      <c r="H499" s="25">
        <f t="shared" si="36"/>
        <v>0.49300000000000038</v>
      </c>
      <c r="I499" s="16">
        <f t="shared" si="37"/>
        <v>6.4101021307293239E-6</v>
      </c>
      <c r="N499" s="25">
        <f t="shared" si="38"/>
        <v>0.49300000000000038</v>
      </c>
      <c r="O499">
        <f t="shared" si="39"/>
        <v>0.99790076192188437</v>
      </c>
    </row>
    <row r="500" spans="1:15">
      <c r="A500" s="25">
        <v>0.49400000000000038</v>
      </c>
      <c r="B500" s="16">
        <v>1.8078975076937166E-6</v>
      </c>
      <c r="D500" s="25">
        <v>0.49400000000000038</v>
      </c>
      <c r="E500" s="16">
        <v>-1.4710526650915079E-4</v>
      </c>
      <c r="F500" s="16">
        <f t="shared" si="35"/>
        <v>5.9242232590541429E-6</v>
      </c>
      <c r="H500" s="25">
        <f t="shared" si="36"/>
        <v>0.49400000000000038</v>
      </c>
      <c r="I500" s="16">
        <f t="shared" si="37"/>
        <v>5.9247237330541506E-6</v>
      </c>
      <c r="N500" s="25">
        <f t="shared" si="38"/>
        <v>0.49400000000000038</v>
      </c>
      <c r="O500">
        <f t="shared" si="39"/>
        <v>0.9979104907364249</v>
      </c>
    </row>
    <row r="501" spans="1:15">
      <c r="A501" s="25">
        <v>0.49500000000000038</v>
      </c>
      <c r="B501" s="16">
        <v>1.6663144568905355E-6</v>
      </c>
      <c r="D501" s="25">
        <v>0.49500000000000038</v>
      </c>
      <c r="E501" s="16">
        <v>-1.3619236206204965E-4</v>
      </c>
      <c r="F501" s="16">
        <f t="shared" si="35"/>
        <v>5.4736584933172476E-6</v>
      </c>
      <c r="H501" s="25">
        <f t="shared" si="36"/>
        <v>0.49500000000000038</v>
      </c>
      <c r="I501" s="16">
        <f t="shared" si="37"/>
        <v>5.4741168740802045E-6</v>
      </c>
      <c r="N501" s="25">
        <f t="shared" si="38"/>
        <v>0.49500000000000038</v>
      </c>
      <c r="O501">
        <f t="shared" si="39"/>
        <v>0.99792016824604168</v>
      </c>
    </row>
    <row r="502" spans="1:15">
      <c r="A502" s="25">
        <v>0.49600000000000039</v>
      </c>
      <c r="B502" s="16">
        <v>1.5352584061336536E-6</v>
      </c>
      <c r="D502" s="25">
        <v>0.49600000000000039</v>
      </c>
      <c r="E502" s="16">
        <v>-1.2604269579367475E-4</v>
      </c>
      <c r="F502" s="16">
        <f t="shared" si="35"/>
        <v>5.0555237087175819E-6</v>
      </c>
      <c r="H502" s="25">
        <f t="shared" si="36"/>
        <v>0.49600000000000039</v>
      </c>
      <c r="I502" s="16">
        <f t="shared" si="37"/>
        <v>5.0559433854663631E-6</v>
      </c>
      <c r="N502" s="25">
        <f t="shared" si="38"/>
        <v>0.49600000000000039</v>
      </c>
      <c r="O502">
        <f t="shared" si="39"/>
        <v>0.99792979477868837</v>
      </c>
    </row>
    <row r="503" spans="1:15">
      <c r="A503" s="25">
        <v>0.49700000000000039</v>
      </c>
      <c r="B503" s="16">
        <v>1.4139913084461978E-6</v>
      </c>
      <c r="D503" s="25">
        <v>0.49700000000000039</v>
      </c>
      <c r="E503" s="16">
        <v>-1.1660640023482787E-4</v>
      </c>
      <c r="F503" s="16">
        <f t="shared" si="35"/>
        <v>4.6676270104438592E-6</v>
      </c>
      <c r="H503" s="25">
        <f t="shared" si="36"/>
        <v>0.49700000000000039</v>
      </c>
      <c r="I503" s="16">
        <f t="shared" si="37"/>
        <v>4.6680111123448878E-6</v>
      </c>
      <c r="N503" s="25">
        <f t="shared" si="38"/>
        <v>0.49700000000000039</v>
      </c>
      <c r="O503">
        <f t="shared" si="39"/>
        <v>0.9979393706597065</v>
      </c>
    </row>
    <row r="504" spans="1:15">
      <c r="A504" s="25">
        <v>0.49800000000000039</v>
      </c>
      <c r="B504" s="16">
        <v>1.3018234677675805E-6</v>
      </c>
      <c r="D504" s="25">
        <v>0.49800000000000039</v>
      </c>
      <c r="E504" s="16">
        <v>-1.0783661304305061E-4</v>
      </c>
      <c r="F504" s="16">
        <f t="shared" si="35"/>
        <v>4.3079141596610051E-6</v>
      </c>
      <c r="H504" s="25">
        <f t="shared" si="36"/>
        <v>0.49800000000000039</v>
      </c>
      <c r="I504" s="16">
        <f t="shared" si="37"/>
        <v>4.308265574732236E-6</v>
      </c>
      <c r="N504" s="25">
        <f t="shared" si="38"/>
        <v>0.49800000000000039</v>
      </c>
      <c r="O504">
        <f t="shared" si="39"/>
        <v>0.99794889621178351</v>
      </c>
    </row>
    <row r="505" spans="1:15">
      <c r="A505" s="25">
        <v>0.49900000000000039</v>
      </c>
      <c r="B505" s="16">
        <v>1.1981106164223967E-6</v>
      </c>
      <c r="D505" s="25">
        <v>0.49900000000000039</v>
      </c>
      <c r="E505" s="16">
        <v>-9.9689313142411158E-5</v>
      </c>
      <c r="F505" s="16">
        <f t="shared" si="35"/>
        <v>3.9744606613353125E-6</v>
      </c>
      <c r="H505" s="25">
        <f t="shared" si="36"/>
        <v>0.49900000000000039</v>
      </c>
      <c r="I505" s="16">
        <f t="shared" si="37"/>
        <v>3.974782054061027E-6</v>
      </c>
      <c r="N505" s="25">
        <f t="shared" si="38"/>
        <v>0.49900000000000039</v>
      </c>
      <c r="O505">
        <f t="shared" si="39"/>
        <v>0.99795837175507318</v>
      </c>
    </row>
    <row r="506" spans="1:15">
      <c r="A506" s="25">
        <v>0.50000000000000033</v>
      </c>
      <c r="B506" s="16">
        <v>1.1022511525084784E-6</v>
      </c>
      <c r="D506" s="25">
        <v>0.50000000000000033</v>
      </c>
      <c r="E506" s="16">
        <v>-9.2123164693606746E-5</v>
      </c>
      <c r="F506" s="16">
        <f t="shared" si="35"/>
        <v>3.6654642585640685E-6</v>
      </c>
      <c r="H506" s="25">
        <f t="shared" si="36"/>
        <v>0.50000000000000033</v>
      </c>
      <c r="I506" s="16">
        <f t="shared" si="37"/>
        <v>3.6657580862989128E-6</v>
      </c>
      <c r="N506" s="25">
        <f t="shared" si="38"/>
        <v>0.50000000000000033</v>
      </c>
      <c r="O506">
        <f t="shared" si="39"/>
        <v>0.99796779760712184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11"/>
  <sheetViews>
    <sheetView workbookViewId="0">
      <selection activeCell="E5" sqref="E5"/>
    </sheetView>
  </sheetViews>
  <sheetFormatPr defaultRowHeight="14.4"/>
  <cols>
    <col min="1" max="1" width="9.1015625" style="25"/>
    <col min="2" max="2" width="9.1015625" style="16"/>
    <col min="3" max="3" width="4.578125" customWidth="1"/>
    <col min="4" max="4" width="9.1015625" style="25"/>
    <col min="5" max="5" width="9.1015625" style="16"/>
    <col min="6" max="6" width="5.26171875" customWidth="1"/>
    <col min="7" max="7" width="9.1015625" style="25"/>
    <col min="8" max="8" width="11.47265625" style="16" customWidth="1"/>
    <col min="9" max="9" width="14" customWidth="1"/>
    <col min="10" max="10" width="13.26171875" customWidth="1"/>
    <col min="12" max="12" width="9.734375" customWidth="1"/>
    <col min="13" max="13" width="15.734375" style="1" customWidth="1"/>
    <col min="15" max="15" width="9.83984375" customWidth="1"/>
  </cols>
  <sheetData>
    <row r="1" spans="1:24" ht="29.65" customHeight="1">
      <c r="A1" s="20" t="s">
        <v>333</v>
      </c>
      <c r="G1" s="28" t="s">
        <v>2</v>
      </c>
      <c r="H1" s="16">
        <f>PI()</f>
        <v>3.1415926535897931</v>
      </c>
      <c r="I1" s="29" t="s">
        <v>69</v>
      </c>
      <c r="J1">
        <f>'Eq40-41'!C9/H2</f>
        <v>1.4902397441712176</v>
      </c>
      <c r="M1" s="19" t="s">
        <v>331</v>
      </c>
      <c r="N1" s="19">
        <v>0</v>
      </c>
      <c r="O1" s="19">
        <f>N1+2</f>
        <v>2</v>
      </c>
      <c r="P1" s="19">
        <f t="shared" ref="P1:W1" si="0">O1+2</f>
        <v>4</v>
      </c>
      <c r="Q1" s="19">
        <f t="shared" si="0"/>
        <v>6</v>
      </c>
      <c r="R1" s="19">
        <f t="shared" si="0"/>
        <v>8</v>
      </c>
      <c r="S1" s="19">
        <f t="shared" si="0"/>
        <v>10</v>
      </c>
      <c r="T1" s="19">
        <f t="shared" si="0"/>
        <v>12</v>
      </c>
      <c r="U1" s="19">
        <f t="shared" si="0"/>
        <v>14</v>
      </c>
      <c r="V1" s="19">
        <f t="shared" si="0"/>
        <v>16</v>
      </c>
      <c r="W1" s="19">
        <f t="shared" si="0"/>
        <v>18</v>
      </c>
    </row>
    <row r="2" spans="1:24">
      <c r="G2" s="28" t="s">
        <v>68</v>
      </c>
      <c r="H2" s="16">
        <f>16*H1</f>
        <v>50.26548245743669</v>
      </c>
      <c r="M2" s="33" t="s">
        <v>72</v>
      </c>
      <c r="N2" s="33">
        <v>1</v>
      </c>
      <c r="O2" s="36">
        <f>4^O$1/FACT(O$1+1)</f>
        <v>2.6666666666666665</v>
      </c>
      <c r="P2" s="36">
        <f t="shared" ref="P2:W2" si="1">4^P$1/FACT(P$1+1)</f>
        <v>2.1333333333333333</v>
      </c>
      <c r="Q2" s="36">
        <f t="shared" si="1"/>
        <v>0.8126984126984127</v>
      </c>
      <c r="R2" s="36">
        <f t="shared" si="1"/>
        <v>0.18059964726631395</v>
      </c>
      <c r="S2" s="36">
        <f t="shared" si="1"/>
        <v>2.6269039602372937E-2</v>
      </c>
      <c r="T2" s="36">
        <f t="shared" si="1"/>
        <v>2.6942604720382496E-3</v>
      </c>
      <c r="U2" s="36">
        <f t="shared" si="1"/>
        <v>2.0527698834577141E-4</v>
      </c>
      <c r="V2" s="36">
        <f t="shared" si="1"/>
        <v>1.2075116961515965E-5</v>
      </c>
      <c r="W2" s="36">
        <f t="shared" si="1"/>
        <v>5.6491775258554223E-7</v>
      </c>
    </row>
    <row r="3" spans="1:24">
      <c r="G3" s="28"/>
      <c r="M3" s="33" t="s">
        <v>73</v>
      </c>
      <c r="N3" s="33">
        <v>1</v>
      </c>
      <c r="O3" s="33">
        <f>4^O$1/FACT(O$1)</f>
        <v>8</v>
      </c>
      <c r="P3" s="36">
        <f t="shared" ref="P3:W3" si="2">4^P$1/FACT(P$1)</f>
        <v>10.666666666666666</v>
      </c>
      <c r="Q3" s="36">
        <f t="shared" si="2"/>
        <v>5.6888888888888891</v>
      </c>
      <c r="R3" s="36">
        <f t="shared" si="2"/>
        <v>1.6253968253968254</v>
      </c>
      <c r="S3" s="36">
        <f t="shared" si="2"/>
        <v>0.28895943562610227</v>
      </c>
      <c r="T3" s="36">
        <f t="shared" si="2"/>
        <v>3.502538613649725E-2</v>
      </c>
      <c r="U3" s="36">
        <f t="shared" si="2"/>
        <v>3.0791548251865712E-3</v>
      </c>
      <c r="V3" s="36">
        <f t="shared" si="2"/>
        <v>2.0527698834577141E-4</v>
      </c>
      <c r="W3" s="36">
        <f t="shared" si="2"/>
        <v>1.0733437299125302E-5</v>
      </c>
    </row>
    <row r="4" spans="1:24">
      <c r="G4" s="28"/>
    </row>
    <row r="5" spans="1:24">
      <c r="G5" s="28"/>
      <c r="M5" s="30" t="s">
        <v>70</v>
      </c>
      <c r="N5" s="30">
        <v>0.5</v>
      </c>
      <c r="O5" s="30">
        <v>0.35099999999999998</v>
      </c>
      <c r="P5" s="30">
        <v>-9.5000000000000001E-2</v>
      </c>
      <c r="Q5" s="30">
        <v>0.21</v>
      </c>
      <c r="R5" s="30">
        <v>0.1</v>
      </c>
      <c r="S5" s="30">
        <v>0.01</v>
      </c>
      <c r="T5" s="30">
        <v>0</v>
      </c>
      <c r="U5" s="30">
        <v>0</v>
      </c>
      <c r="V5" s="30">
        <f t="shared" ref="V5:W5" si="3">U5</f>
        <v>0</v>
      </c>
      <c r="W5" s="30">
        <f t="shared" si="3"/>
        <v>0</v>
      </c>
      <c r="X5" s="4"/>
    </row>
    <row r="6" spans="1:24" ht="14.7" thickBot="1">
      <c r="G6" s="28"/>
      <c r="M6" s="19" t="s">
        <v>71</v>
      </c>
      <c r="N6" s="31">
        <f t="shared" ref="N6:S6" si="4">(1-N5)*N2+N5*N3</f>
        <v>1</v>
      </c>
      <c r="O6" s="32">
        <f t="shared" si="4"/>
        <v>4.538666666666666</v>
      </c>
      <c r="P6" s="32">
        <f t="shared" si="4"/>
        <v>1.3226666666666667</v>
      </c>
      <c r="Q6" s="32">
        <f t="shared" si="4"/>
        <v>1.8366984126984129</v>
      </c>
      <c r="R6" s="32">
        <f t="shared" si="4"/>
        <v>0.32507936507936508</v>
      </c>
      <c r="S6" s="32">
        <f t="shared" si="4"/>
        <v>2.889594356261023E-2</v>
      </c>
      <c r="T6" s="41">
        <f>(1-T5)*T2+T5*T3</f>
        <v>2.6942604720382496E-3</v>
      </c>
      <c r="U6" s="35">
        <f>U2*2*$H$2</f>
        <v>2.0636693713219616E-2</v>
      </c>
      <c r="V6" s="35">
        <f t="shared" ref="V6" si="5">V2*2*$H$2</f>
        <v>1.2139231596011539E-3</v>
      </c>
      <c r="W6" s="35">
        <f>W2*2*$H$2</f>
        <v>5.6791726764966268E-5</v>
      </c>
      <c r="X6" s="4" t="s">
        <v>76</v>
      </c>
    </row>
    <row r="7" spans="1:24">
      <c r="G7" s="28"/>
      <c r="J7" s="52" t="s">
        <v>332</v>
      </c>
      <c r="K7" s="53" t="s">
        <v>78</v>
      </c>
      <c r="L7" s="54">
        <f>MAX(L11:L1011)</f>
        <v>7.8738213146072322E-3</v>
      </c>
      <c r="X7" s="4"/>
    </row>
    <row r="8" spans="1:24" ht="14.7" thickBot="1">
      <c r="J8" s="55"/>
      <c r="K8" s="56" t="s">
        <v>79</v>
      </c>
      <c r="L8" s="57">
        <f>MIN(L11:L1011)</f>
        <v>-7.3908411083536407E-3</v>
      </c>
      <c r="M8" s="48" t="s">
        <v>74</v>
      </c>
      <c r="N8" s="49">
        <v>1</v>
      </c>
      <c r="O8" s="49">
        <f t="shared" ref="O8:W8" si="6">O6*(PI()/8)^O1</f>
        <v>0.69991944544392015</v>
      </c>
      <c r="P8" s="49">
        <f t="shared" si="6"/>
        <v>3.1455018979729951E-2</v>
      </c>
      <c r="Q8" s="49">
        <f>Q6*(PI()/8)^Q1</f>
        <v>6.7359237893110987E-3</v>
      </c>
      <c r="R8" s="49">
        <f t="shared" si="6"/>
        <v>1.8385205496788528E-4</v>
      </c>
      <c r="S8" s="50">
        <f t="shared" si="6"/>
        <v>2.5202042373060597E-6</v>
      </c>
      <c r="T8" s="50">
        <f t="shared" si="6"/>
        <v>3.6237498298601304E-8</v>
      </c>
      <c r="U8" s="50">
        <f>U6*(PI()/8)^U1</f>
        <v>4.2803424702793367E-8</v>
      </c>
      <c r="V8" s="50">
        <f t="shared" si="6"/>
        <v>3.8828388679079631E-10</v>
      </c>
      <c r="W8" s="50">
        <f t="shared" si="6"/>
        <v>2.8013218990807934E-12</v>
      </c>
      <c r="X8" s="4"/>
    </row>
    <row r="9" spans="1:24">
      <c r="M9" s="51">
        <v>1.49024</v>
      </c>
    </row>
    <row r="10" spans="1:24">
      <c r="A10" s="9" t="s">
        <v>14</v>
      </c>
      <c r="B10" s="9" t="s">
        <v>12</v>
      </c>
      <c r="D10" s="9" t="s">
        <v>14</v>
      </c>
      <c r="E10" s="9" t="s">
        <v>62</v>
      </c>
      <c r="G10" s="2" t="s">
        <v>14</v>
      </c>
      <c r="H10" s="2" t="s">
        <v>65</v>
      </c>
      <c r="I10" s="2" t="s">
        <v>66</v>
      </c>
      <c r="J10" s="2" t="s">
        <v>67</v>
      </c>
      <c r="L10" s="2" t="s">
        <v>77</v>
      </c>
      <c r="M10" s="2" t="s">
        <v>75</v>
      </c>
    </row>
    <row r="11" spans="1:24">
      <c r="A11" s="25" cm="1">
        <f t="array" ref="A11:A1011">'G(t)'!A9:A1009</f>
        <v>0</v>
      </c>
      <c r="B11" s="16" cm="1">
        <f t="array" ref="B11:B1011">'G(t)'!B9:B1009</f>
        <v>3.5735752037369877</v>
      </c>
      <c r="D11" s="25" cm="1">
        <f t="array" ref="D11:D1011">'G''(t)'!A9:A1009</f>
        <v>0</v>
      </c>
      <c r="E11" s="16" cm="1">
        <f t="array" ref="E11:E1011">'G''(t)'!B9:B1009</f>
        <v>3.8615181411328516E-15</v>
      </c>
      <c r="G11" s="25">
        <f>D11</f>
        <v>0</v>
      </c>
      <c r="H11" s="16" t="e">
        <f>-E11/($H$2*D11*B11)</f>
        <v>#DIV/0!</v>
      </c>
      <c r="I11" s="16">
        <f t="shared" ref="I11:I74" si="7">$J$1*COSH(4*G11)</f>
        <v>1.4902397441712176</v>
      </c>
      <c r="J11" s="16" t="e">
        <f t="shared" ref="J11:J74" si="8">$J$1*SINH(4*G11)/(4*G11)</f>
        <v>#DIV/0!</v>
      </c>
      <c r="L11" s="34">
        <v>0</v>
      </c>
      <c r="M11" s="34">
        <f>$M$9*SUM(N11:W11)</f>
        <v>1.49024</v>
      </c>
      <c r="N11" s="16">
        <f>$N$8</f>
        <v>1</v>
      </c>
      <c r="O11" s="16">
        <f>O$6*$G11^O$1</f>
        <v>0</v>
      </c>
      <c r="P11" s="16">
        <f t="shared" ref="P11:W26" si="9">P$6*$G11^P$1</f>
        <v>0</v>
      </c>
      <c r="Q11" s="16">
        <f t="shared" si="9"/>
        <v>0</v>
      </c>
      <c r="R11" s="16">
        <f t="shared" si="9"/>
        <v>0</v>
      </c>
      <c r="S11" s="16">
        <f t="shared" si="9"/>
        <v>0</v>
      </c>
      <c r="T11" s="16">
        <f t="shared" si="9"/>
        <v>0</v>
      </c>
      <c r="U11" s="16">
        <f t="shared" si="9"/>
        <v>0</v>
      </c>
      <c r="V11" s="16">
        <f t="shared" si="9"/>
        <v>0</v>
      </c>
      <c r="W11" s="16">
        <f t="shared" si="9"/>
        <v>0</v>
      </c>
    </row>
    <row r="12" spans="1:24">
      <c r="A12" s="25">
        <v>1E-3</v>
      </c>
      <c r="B12" s="16">
        <v>3.5734413618965397</v>
      </c>
      <c r="D12" s="25">
        <v>1E-3</v>
      </c>
      <c r="E12" s="16">
        <v>-0.26767934943326682</v>
      </c>
      <c r="G12" s="25">
        <f t="shared" ref="G12:G75" si="10">D12</f>
        <v>1E-3</v>
      </c>
      <c r="H12" s="16">
        <f t="shared" ref="H12:H75" si="11">-E12/($H$2*D12*B12)</f>
        <v>1.4902473313328919</v>
      </c>
      <c r="I12" s="16">
        <f t="shared" si="7"/>
        <v>1.4902516661050671</v>
      </c>
      <c r="J12" s="16">
        <f t="shared" si="8"/>
        <v>1.4902437181470478</v>
      </c>
      <c r="L12" s="34">
        <f>H12/M12-1</f>
        <v>3.8089551424036472E-7</v>
      </c>
      <c r="M12" s="34">
        <f t="shared" ref="M12:M75" si="12">$M$9*SUM(N12:W12)</f>
        <v>1.4902467637045846</v>
      </c>
      <c r="N12" s="16">
        <f>$N$8</f>
        <v>1</v>
      </c>
      <c r="O12" s="16">
        <f t="shared" ref="O12:W75" si="13">O$6*$G12^O$1</f>
        <v>4.538666666666666E-6</v>
      </c>
      <c r="P12" s="16">
        <f t="shared" si="9"/>
        <v>1.3226666666666666E-12</v>
      </c>
      <c r="Q12" s="16">
        <f t="shared" si="9"/>
        <v>1.8366984126984126E-18</v>
      </c>
      <c r="R12" s="16">
        <f t="shared" si="9"/>
        <v>3.2507936507936504E-25</v>
      </c>
      <c r="S12" s="16">
        <f t="shared" si="9"/>
        <v>2.8895943562610225E-32</v>
      </c>
      <c r="T12" s="16">
        <f t="shared" si="9"/>
        <v>2.6942604720382494E-39</v>
      </c>
      <c r="U12" s="16">
        <f t="shared" si="9"/>
        <v>2.0636693713219615E-44</v>
      </c>
      <c r="V12" s="16">
        <f t="shared" si="9"/>
        <v>1.2139231596011536E-51</v>
      </c>
      <c r="W12" s="16">
        <f t="shared" si="9"/>
        <v>5.6791726764966249E-59</v>
      </c>
    </row>
    <row r="13" spans="1:24">
      <c r="A13" s="25">
        <v>2E-3</v>
      </c>
      <c r="B13" s="16">
        <v>3.5730398623633226</v>
      </c>
      <c r="D13" s="25">
        <v>2E-3</v>
      </c>
      <c r="E13" s="16">
        <v>-0.53530672369220933</v>
      </c>
      <c r="G13" s="25">
        <f t="shared" si="10"/>
        <v>2E-3</v>
      </c>
      <c r="H13" s="16">
        <f>-E13/($H$2*D13*B13)</f>
        <v>1.4902700926206343</v>
      </c>
      <c r="I13" s="16">
        <f t="shared" si="7"/>
        <v>1.490287432097366</v>
      </c>
      <c r="J13" s="16">
        <f t="shared" si="8"/>
        <v>1.490255640112689</v>
      </c>
      <c r="L13" s="34">
        <f t="shared" ref="L13:L76" si="14">H13/M13-1</f>
        <v>2.038412265426004E-6</v>
      </c>
      <c r="M13" s="34">
        <f t="shared" si="12"/>
        <v>1.490267054841991</v>
      </c>
      <c r="N13" s="16">
        <f t="shared" ref="N13:N76" si="15">$N$8</f>
        <v>1</v>
      </c>
      <c r="O13" s="16">
        <f t="shared" si="13"/>
        <v>1.8154666666666664E-5</v>
      </c>
      <c r="P13" s="16">
        <f t="shared" si="9"/>
        <v>2.1162666666666666E-11</v>
      </c>
      <c r="Q13" s="16">
        <f t="shared" si="9"/>
        <v>1.1754869841269841E-16</v>
      </c>
      <c r="R13" s="16">
        <f>R$6*$G13^R$1</f>
        <v>8.3220317460317449E-23</v>
      </c>
      <c r="S13" s="16">
        <f t="shared" si="9"/>
        <v>2.958944620811287E-29</v>
      </c>
      <c r="T13" s="16">
        <f t="shared" si="9"/>
        <v>1.1035690893468669E-35</v>
      </c>
      <c r="U13" s="16">
        <f t="shared" si="9"/>
        <v>3.3811158979739017E-40</v>
      </c>
      <c r="V13" s="16">
        <f t="shared" si="9"/>
        <v>7.9555668187621204E-47</v>
      </c>
      <c r="W13" s="16">
        <f t="shared" si="9"/>
        <v>1.4887610421075312E-53</v>
      </c>
    </row>
    <row r="14" spans="1:24">
      <c r="A14" s="25">
        <v>3.0000000000000001E-3</v>
      </c>
      <c r="B14" s="16">
        <v>3.5723707830952303</v>
      </c>
      <c r="D14" s="25">
        <v>3.0000000000000001E-3</v>
      </c>
      <c r="E14" s="16">
        <v>-0.80283016059032375</v>
      </c>
      <c r="G14" s="25">
        <f t="shared" si="10"/>
        <v>3.0000000000000001E-3</v>
      </c>
      <c r="H14" s="16">
        <f t="shared" si="11"/>
        <v>1.4903080274432143</v>
      </c>
      <c r="I14" s="16">
        <f t="shared" si="7"/>
        <v>1.4903470427203716</v>
      </c>
      <c r="J14" s="16">
        <f t="shared" si="8"/>
        <v>1.4902755101825917</v>
      </c>
      <c r="L14" s="34">
        <f t="shared" si="14"/>
        <v>4.8003461321499685E-6</v>
      </c>
      <c r="M14" s="34">
        <f t="shared" si="12"/>
        <v>1.4903008734831804</v>
      </c>
      <c r="N14" s="16">
        <f t="shared" si="15"/>
        <v>1</v>
      </c>
      <c r="O14" s="16">
        <f t="shared" si="13"/>
        <v>4.0847999999999992E-5</v>
      </c>
      <c r="P14" s="16">
        <f t="shared" si="9"/>
        <v>1.0713600000000001E-10</v>
      </c>
      <c r="Q14" s="16">
        <f t="shared" si="9"/>
        <v>1.338953142857143E-15</v>
      </c>
      <c r="R14" s="16">
        <f t="shared" si="9"/>
        <v>2.1328457142857144E-21</v>
      </c>
      <c r="S14" s="16">
        <f t="shared" si="9"/>
        <v>1.7062765714285714E-27</v>
      </c>
      <c r="T14" s="16">
        <f t="shared" si="9"/>
        <v>1.4318404795204795E-33</v>
      </c>
      <c r="U14" s="16">
        <f t="shared" si="9"/>
        <v>9.8704666292824334E-38</v>
      </c>
      <c r="V14" s="16">
        <f t="shared" si="9"/>
        <v>5.2255411566789354E-44</v>
      </c>
      <c r="W14" s="16">
        <f t="shared" si="9"/>
        <v>2.2002278554437625E-50</v>
      </c>
    </row>
    <row r="15" spans="1:24">
      <c r="A15" s="25">
        <v>4.0000000000000001E-3</v>
      </c>
      <c r="B15" s="16">
        <v>3.5714342540004314</v>
      </c>
      <c r="D15" s="25">
        <v>4.0000000000000001E-3</v>
      </c>
      <c r="E15" s="16">
        <v>-1.0701977239145266</v>
      </c>
      <c r="G15" s="25">
        <f t="shared" si="10"/>
        <v>4.0000000000000001E-3</v>
      </c>
      <c r="H15" s="16">
        <f t="shared" si="11"/>
        <v>1.4903611348149695</v>
      </c>
      <c r="I15" s="16">
        <f t="shared" si="7"/>
        <v>1.4904304989278543</v>
      </c>
      <c r="J15" s="16">
        <f t="shared" si="8"/>
        <v>1.4903033285475105</v>
      </c>
      <c r="L15" s="34">
        <f t="shared" si="14"/>
        <v>8.6658060005628812E-6</v>
      </c>
      <c r="M15" s="34">
        <f t="shared" si="12"/>
        <v>1.4903482197464237</v>
      </c>
      <c r="N15" s="16">
        <f t="shared" si="15"/>
        <v>1</v>
      </c>
      <c r="O15" s="16">
        <f t="shared" si="13"/>
        <v>7.2618666666666656E-5</v>
      </c>
      <c r="P15" s="16">
        <f t="shared" si="9"/>
        <v>3.3860266666666665E-10</v>
      </c>
      <c r="Q15" s="16">
        <f t="shared" si="9"/>
        <v>7.5231166984126979E-15</v>
      </c>
      <c r="R15" s="16">
        <f t="shared" si="9"/>
        <v>2.1304401269841267E-20</v>
      </c>
      <c r="S15" s="16">
        <f t="shared" si="9"/>
        <v>3.0299592917107579E-26</v>
      </c>
      <c r="T15" s="16">
        <f t="shared" si="9"/>
        <v>4.520218989964767E-32</v>
      </c>
      <c r="U15" s="16">
        <f t="shared" si="9"/>
        <v>5.5396202872404406E-36</v>
      </c>
      <c r="V15" s="16">
        <f t="shared" si="9"/>
        <v>5.2137602703439432E-42</v>
      </c>
      <c r="W15" s="16">
        <f t="shared" si="9"/>
        <v>3.9026977462223667E-48</v>
      </c>
    </row>
    <row r="16" spans="1:24">
      <c r="A16" s="25">
        <v>5.0000000000000001E-3</v>
      </c>
      <c r="B16" s="16">
        <v>3.5702304569049219</v>
      </c>
      <c r="D16" s="25">
        <v>5.0000000000000001E-3</v>
      </c>
      <c r="E16" s="16">
        <v>-1.3373575164075298</v>
      </c>
      <c r="G16" s="25">
        <f t="shared" si="10"/>
        <v>5.0000000000000001E-3</v>
      </c>
      <c r="H16" s="16">
        <f t="shared" si="11"/>
        <v>1.4904294133569649</v>
      </c>
      <c r="I16" s="16">
        <f t="shared" si="7"/>
        <v>1.4905378020551159</v>
      </c>
      <c r="J16" s="16">
        <f t="shared" si="8"/>
        <v>1.4903390954745008</v>
      </c>
      <c r="L16" s="34">
        <f t="shared" si="14"/>
        <v>1.3633545139724035E-5</v>
      </c>
      <c r="M16" s="34">
        <f t="shared" si="12"/>
        <v>1.4904090937973078</v>
      </c>
      <c r="N16" s="16">
        <f t="shared" si="15"/>
        <v>1</v>
      </c>
      <c r="O16" s="16">
        <f t="shared" si="13"/>
        <v>1.1346666666666666E-4</v>
      </c>
      <c r="P16" s="16">
        <f t="shared" si="9"/>
        <v>8.2666666666666671E-10</v>
      </c>
      <c r="Q16" s="16">
        <f t="shared" si="9"/>
        <v>2.8698412698412703E-14</v>
      </c>
      <c r="R16" s="16">
        <f t="shared" si="9"/>
        <v>1.26984126984127E-19</v>
      </c>
      <c r="S16" s="16">
        <f t="shared" si="9"/>
        <v>2.8218694885361557E-25</v>
      </c>
      <c r="T16" s="16">
        <f t="shared" si="9"/>
        <v>6.5777843555621331E-31</v>
      </c>
      <c r="U16" s="16">
        <f t="shared" si="9"/>
        <v>1.2595638252697522E-34</v>
      </c>
      <c r="V16" s="16">
        <f t="shared" si="9"/>
        <v>1.8522997430437534E-40</v>
      </c>
      <c r="W16" s="16">
        <f t="shared" si="9"/>
        <v>2.1664324480043901E-46</v>
      </c>
    </row>
    <row r="17" spans="1:23">
      <c r="A17" s="25">
        <v>6.0000000000000001E-3</v>
      </c>
      <c r="B17" s="16">
        <v>3.5687596255070573</v>
      </c>
      <c r="D17" s="25">
        <v>6.0000000000000001E-3</v>
      </c>
      <c r="E17" s="16">
        <v>-1.604257692744228</v>
      </c>
      <c r="G17" s="25">
        <f t="shared" si="10"/>
        <v>6.0000000000000001E-3</v>
      </c>
      <c r="H17" s="16">
        <f t="shared" si="11"/>
        <v>1.4905128612972784</v>
      </c>
      <c r="I17" s="16">
        <f t="shared" si="7"/>
        <v>1.4906689538190085</v>
      </c>
      <c r="J17" s="16">
        <f t="shared" si="8"/>
        <v>1.4903828113069295</v>
      </c>
      <c r="L17" s="34">
        <f t="shared" si="14"/>
        <v>1.9701961557538894E-5</v>
      </c>
      <c r="M17" s="34">
        <f t="shared" si="12"/>
        <v>1.4904834958487412</v>
      </c>
      <c r="N17" s="16">
        <f t="shared" si="15"/>
        <v>1</v>
      </c>
      <c r="O17" s="16">
        <f t="shared" si="13"/>
        <v>1.6339199999999997E-4</v>
      </c>
      <c r="P17" s="16">
        <f t="shared" si="9"/>
        <v>1.7141760000000001E-9</v>
      </c>
      <c r="Q17" s="16">
        <f t="shared" si="9"/>
        <v>8.5693001142857151E-14</v>
      </c>
      <c r="R17" s="16">
        <f t="shared" si="9"/>
        <v>5.4600850285714289E-19</v>
      </c>
      <c r="S17" s="16">
        <f t="shared" si="9"/>
        <v>1.7472272091428571E-24</v>
      </c>
      <c r="T17" s="16">
        <f t="shared" si="9"/>
        <v>5.8648186041158842E-30</v>
      </c>
      <c r="U17" s="16">
        <f t="shared" si="9"/>
        <v>1.6171772525416339E-33</v>
      </c>
      <c r="V17" s="16">
        <f t="shared" si="9"/>
        <v>3.4246106524411071E-39</v>
      </c>
      <c r="W17" s="16">
        <f t="shared" si="9"/>
        <v>5.7677653093744969E-45</v>
      </c>
    </row>
    <row r="18" spans="1:23">
      <c r="A18" s="25">
        <v>7.0000000000000001E-3</v>
      </c>
      <c r="B18" s="16">
        <v>3.5670220453191597</v>
      </c>
      <c r="D18" s="25">
        <v>7.0000000000000001E-3</v>
      </c>
      <c r="E18" s="16">
        <v>-1.8708464725007914</v>
      </c>
      <c r="G18" s="25">
        <f t="shared" si="10"/>
        <v>7.0000000000000001E-3</v>
      </c>
      <c r="H18" s="16">
        <f t="shared" si="11"/>
        <v>1.4906114764719005</v>
      </c>
      <c r="I18" s="16">
        <f t="shared" si="7"/>
        <v>1.4908239563179635</v>
      </c>
      <c r="J18" s="16">
        <f t="shared" si="8"/>
        <v>1.4904344764644719</v>
      </c>
      <c r="L18" s="34">
        <f t="shared" si="14"/>
        <v>2.6869098812332126E-5</v>
      </c>
      <c r="M18" s="34">
        <f t="shared" si="12"/>
        <v>1.4905714261609642</v>
      </c>
      <c r="N18" s="16">
        <f t="shared" si="15"/>
        <v>1</v>
      </c>
      <c r="O18" s="16">
        <f t="shared" si="13"/>
        <v>2.2239466666666667E-4</v>
      </c>
      <c r="P18" s="16">
        <f t="shared" si="9"/>
        <v>3.1757226666666677E-9</v>
      </c>
      <c r="Q18" s="16">
        <f t="shared" si="9"/>
        <v>2.1608573155555564E-13</v>
      </c>
      <c r="R18" s="16">
        <f t="shared" si="9"/>
        <v>1.8740178488888902E-18</v>
      </c>
      <c r="S18" s="16">
        <f t="shared" si="9"/>
        <v>8.1623888529382776E-24</v>
      </c>
      <c r="T18" s="16">
        <f t="shared" si="9"/>
        <v>3.7292032987783276E-29</v>
      </c>
      <c r="U18" s="16">
        <f t="shared" si="9"/>
        <v>1.3996281823623464E-32</v>
      </c>
      <c r="V18" s="16">
        <f t="shared" si="9"/>
        <v>4.0342224079855876E-38</v>
      </c>
      <c r="W18" s="16">
        <f t="shared" si="9"/>
        <v>9.2480420112885999E-44</v>
      </c>
    </row>
    <row r="19" spans="1:23">
      <c r="A19" s="25">
        <v>8.0000000000000002E-3</v>
      </c>
      <c r="B19" s="16">
        <v>3.5650180535961145</v>
      </c>
      <c r="D19" s="25">
        <v>8.0000000000000002E-3</v>
      </c>
      <c r="E19" s="16">
        <v>-2.1370721531139809</v>
      </c>
      <c r="G19" s="25">
        <f t="shared" si="10"/>
        <v>8.0000000000000002E-3</v>
      </c>
      <c r="H19" s="16">
        <f t="shared" si="11"/>
        <v>1.4907252563254794</v>
      </c>
      <c r="I19" s="16">
        <f t="shared" si="7"/>
        <v>1.4910028120320236</v>
      </c>
      <c r="J19" s="16">
        <f t="shared" si="8"/>
        <v>1.4904940914431206</v>
      </c>
      <c r="L19" s="34">
        <f t="shared" si="14"/>
        <v>3.5132646770685838E-5</v>
      </c>
      <c r="M19" s="34">
        <f t="shared" si="12"/>
        <v>1.4906728850415585</v>
      </c>
      <c r="N19" s="16">
        <f t="shared" si="15"/>
        <v>1</v>
      </c>
      <c r="O19" s="16">
        <f t="shared" si="13"/>
        <v>2.9047466666666662E-4</v>
      </c>
      <c r="P19" s="16">
        <f t="shared" si="9"/>
        <v>5.4176426666666665E-9</v>
      </c>
      <c r="Q19" s="16">
        <f t="shared" si="9"/>
        <v>4.8147946869841267E-13</v>
      </c>
      <c r="R19" s="16">
        <f t="shared" si="9"/>
        <v>5.4539267250793643E-18</v>
      </c>
      <c r="S19" s="16">
        <f t="shared" si="9"/>
        <v>3.1026783147118161E-23</v>
      </c>
      <c r="T19" s="16">
        <f t="shared" si="9"/>
        <v>1.8514816982895686E-28</v>
      </c>
      <c r="U19" s="16">
        <f t="shared" si="9"/>
        <v>9.0761138786147378E-32</v>
      </c>
      <c r="V19" s="16">
        <f t="shared" si="9"/>
        <v>3.4168899307726066E-37</v>
      </c>
      <c r="W19" s="16">
        <f t="shared" si="9"/>
        <v>1.0230687979857161E-42</v>
      </c>
    </row>
    <row r="20" spans="1:23">
      <c r="A20" s="25">
        <v>9.0000000000000011E-3</v>
      </c>
      <c r="B20" s="16">
        <v>3.5627480392510491</v>
      </c>
      <c r="D20" s="25">
        <v>9.0000000000000011E-3</v>
      </c>
      <c r="E20" s="16">
        <v>-2.4028831228298562</v>
      </c>
      <c r="G20" s="25">
        <f t="shared" si="10"/>
        <v>9.0000000000000011E-3</v>
      </c>
      <c r="H20" s="16">
        <f t="shared" si="11"/>
        <v>1.4908541979128147</v>
      </c>
      <c r="I20" s="16">
        <f t="shared" si="7"/>
        <v>1.4912055238228843</v>
      </c>
      <c r="J20" s="16">
        <f t="shared" si="8"/>
        <v>1.49056165681519</v>
      </c>
      <c r="L20" s="34">
        <f t="shared" si="14"/>
        <v>4.4489942909953228E-5</v>
      </c>
      <c r="M20" s="34">
        <f t="shared" si="12"/>
        <v>1.4907878728454611</v>
      </c>
      <c r="N20" s="16">
        <f t="shared" si="15"/>
        <v>1</v>
      </c>
      <c r="O20" s="16">
        <f t="shared" si="13"/>
        <v>3.6763200000000001E-4</v>
      </c>
      <c r="P20" s="16">
        <f t="shared" si="9"/>
        <v>8.6780160000000035E-9</v>
      </c>
      <c r="Q20" s="16">
        <f t="shared" si="9"/>
        <v>9.7609684114285782E-13</v>
      </c>
      <c r="R20" s="16">
        <f t="shared" si="9"/>
        <v>1.3993600731428583E-17</v>
      </c>
      <c r="S20" s="16">
        <f t="shared" si="9"/>
        <v>1.0075392526628582E-22</v>
      </c>
      <c r="T20" s="16">
        <f t="shared" si="9"/>
        <v>7.6093873627684396E-28</v>
      </c>
      <c r="U20" s="16">
        <f t="shared" si="9"/>
        <v>4.7210135903392426E-31</v>
      </c>
      <c r="V20" s="16">
        <f t="shared" si="9"/>
        <v>2.2494241224557573E-36</v>
      </c>
      <c r="W20" s="16">
        <f t="shared" si="9"/>
        <v>8.5241335166744513E-42</v>
      </c>
    </row>
    <row r="21" spans="1:23">
      <c r="A21" s="25">
        <v>1.0000000000000002E-2</v>
      </c>
      <c r="B21" s="16">
        <v>3.5602124427580528</v>
      </c>
      <c r="D21" s="25">
        <v>1.0000000000000002E-2</v>
      </c>
      <c r="E21" s="16">
        <v>-2.6682278736385636</v>
      </c>
      <c r="G21" s="25">
        <f t="shared" si="10"/>
        <v>1.0000000000000002E-2</v>
      </c>
      <c r="H21" s="16">
        <f t="shared" si="11"/>
        <v>1.4909982978999363</v>
      </c>
      <c r="I21" s="16">
        <f t="shared" si="7"/>
        <v>1.4914320949339388</v>
      </c>
      <c r="J21" s="16">
        <f t="shared" si="8"/>
        <v>1.4906371732293222</v>
      </c>
      <c r="L21" s="34">
        <f t="shared" si="14"/>
        <v>5.4937973389179717E-5</v>
      </c>
      <c r="M21" s="34">
        <f t="shared" si="12"/>
        <v>1.4909163899749782</v>
      </c>
      <c r="N21" s="16">
        <f t="shared" si="15"/>
        <v>1</v>
      </c>
      <c r="O21" s="16">
        <f t="shared" si="13"/>
        <v>4.5386666666666678E-4</v>
      </c>
      <c r="P21" s="16">
        <f t="shared" si="9"/>
        <v>1.3226666666666677E-8</v>
      </c>
      <c r="Q21" s="16">
        <f t="shared" si="9"/>
        <v>1.8366984126984154E-12</v>
      </c>
      <c r="R21" s="16">
        <f t="shared" si="9"/>
        <v>3.2507936507936561E-17</v>
      </c>
      <c r="S21" s="16">
        <f t="shared" si="9"/>
        <v>2.8895943562610291E-22</v>
      </c>
      <c r="T21" s="16">
        <f t="shared" si="9"/>
        <v>2.6942604720382562E-27</v>
      </c>
      <c r="U21" s="16">
        <f t="shared" si="9"/>
        <v>2.0636693713219679E-30</v>
      </c>
      <c r="V21" s="16">
        <f t="shared" si="9"/>
        <v>1.2139231596011582E-35</v>
      </c>
      <c r="W21" s="16">
        <f t="shared" si="9"/>
        <v>5.6791726764966487E-41</v>
      </c>
    </row>
    <row r="22" spans="1:23">
      <c r="A22" s="25">
        <v>1.1000000000000003E-2</v>
      </c>
      <c r="B22" s="16">
        <v>3.5574117560419634</v>
      </c>
      <c r="D22" s="25">
        <v>1.1000000000000003E-2</v>
      </c>
      <c r="E22" s="16">
        <v>-2.9330550141944256</v>
      </c>
      <c r="G22" s="25">
        <f t="shared" si="10"/>
        <v>1.1000000000000003E-2</v>
      </c>
      <c r="H22" s="16">
        <f t="shared" si="11"/>
        <v>1.4911575525657303</v>
      </c>
      <c r="I22" s="16">
        <f t="shared" si="7"/>
        <v>1.4916825289903293</v>
      </c>
      <c r="J22" s="16">
        <f t="shared" si="8"/>
        <v>1.4907206414104959</v>
      </c>
      <c r="L22" s="34">
        <f t="shared" si="14"/>
        <v>6.6473374534803398E-5</v>
      </c>
      <c r="M22" s="34">
        <f t="shared" si="12"/>
        <v>1.4910584368798023</v>
      </c>
      <c r="N22" s="16">
        <f t="shared" si="15"/>
        <v>1</v>
      </c>
      <c r="O22" s="16">
        <f t="shared" si="13"/>
        <v>5.4917866666666685E-4</v>
      </c>
      <c r="P22" s="16">
        <f t="shared" si="9"/>
        <v>1.9365162666666688E-8</v>
      </c>
      <c r="Q22" s="16">
        <f t="shared" si="9"/>
        <v>3.2538232766984185E-12</v>
      </c>
      <c r="R22" s="16">
        <f t="shared" si="9"/>
        <v>6.9683648934603339E-17</v>
      </c>
      <c r="S22" s="16">
        <f t="shared" si="9"/>
        <v>7.4948635742995628E-22</v>
      </c>
      <c r="T22" s="16">
        <f t="shared" si="9"/>
        <v>8.455743519722588E-27</v>
      </c>
      <c r="U22" s="16">
        <f t="shared" si="9"/>
        <v>7.836781003303496E-30</v>
      </c>
      <c r="V22" s="16">
        <f t="shared" si="9"/>
        <v>5.5779441258807273E-35</v>
      </c>
      <c r="W22" s="16">
        <f t="shared" si="9"/>
        <v>3.1575730490365772E-40</v>
      </c>
    </row>
    <row r="23" spans="1:23">
      <c r="A23" s="25">
        <v>1.2000000000000004E-2</v>
      </c>
      <c r="B23" s="16">
        <v>3.5543465223552579</v>
      </c>
      <c r="D23" s="25">
        <v>1.2000000000000004E-2</v>
      </c>
      <c r="E23" s="16">
        <v>-3.1973132827184965</v>
      </c>
      <c r="G23" s="25">
        <f t="shared" si="10"/>
        <v>1.2000000000000004E-2</v>
      </c>
      <c r="H23" s="16">
        <f t="shared" si="11"/>
        <v>1.4913319578034849</v>
      </c>
      <c r="I23" s="16">
        <f t="shared" si="7"/>
        <v>1.491956829999006</v>
      </c>
      <c r="J23" s="16">
        <f t="shared" si="8"/>
        <v>1.4908120621600336</v>
      </c>
      <c r="L23" s="34">
        <f t="shared" si="14"/>
        <v>7.9092434313032811E-5</v>
      </c>
      <c r="M23" s="34">
        <f t="shared" si="12"/>
        <v>1.4912140140570314</v>
      </c>
      <c r="N23" s="16">
        <f t="shared" si="15"/>
        <v>1</v>
      </c>
      <c r="O23" s="16">
        <f t="shared" si="13"/>
        <v>6.5356800000000031E-4</v>
      </c>
      <c r="P23" s="16">
        <f t="shared" si="9"/>
        <v>2.7426816000000032E-8</v>
      </c>
      <c r="Q23" s="16">
        <f t="shared" si="9"/>
        <v>5.4843520731428674E-12</v>
      </c>
      <c r="R23" s="16">
        <f t="shared" si="9"/>
        <v>1.397781767314289E-16</v>
      </c>
      <c r="S23" s="16">
        <f t="shared" si="9"/>
        <v>1.789160662162291E-21</v>
      </c>
      <c r="T23" s="16">
        <f t="shared" si="9"/>
        <v>2.4022297002458745E-26</v>
      </c>
      <c r="U23" s="16">
        <f t="shared" si="9"/>
        <v>2.6495832105642236E-29</v>
      </c>
      <c r="V23" s="16">
        <f t="shared" si="9"/>
        <v>2.2443528371838142E-34</v>
      </c>
      <c r="W23" s="16">
        <f t="shared" si="9"/>
        <v>1.5119850692606759E-39</v>
      </c>
    </row>
    <row r="24" spans="1:23">
      <c r="A24" s="25">
        <v>1.3000000000000005E-2</v>
      </c>
      <c r="B24" s="16">
        <v>3.5510173361420398</v>
      </c>
      <c r="D24" s="25">
        <v>1.3000000000000005E-2</v>
      </c>
      <c r="E24" s="16">
        <v>-3.4609515598824663</v>
      </c>
      <c r="G24" s="25">
        <f t="shared" si="10"/>
        <v>1.3000000000000005E-2</v>
      </c>
      <c r="H24" s="16">
        <f t="shared" si="11"/>
        <v>1.4915215091228675</v>
      </c>
      <c r="I24" s="16">
        <f t="shared" si="7"/>
        <v>1.4922550023487915</v>
      </c>
      <c r="J24" s="16">
        <f t="shared" si="8"/>
        <v>1.49091143635561</v>
      </c>
      <c r="L24" s="34">
        <f t="shared" si="14"/>
        <v>9.2791094141286834E-5</v>
      </c>
      <c r="M24" s="34">
        <f t="shared" si="12"/>
        <v>1.4913831220511886</v>
      </c>
      <c r="N24" s="16">
        <f t="shared" si="15"/>
        <v>1</v>
      </c>
      <c r="O24" s="16">
        <f t="shared" si="13"/>
        <v>7.6703466666666706E-4</v>
      </c>
      <c r="P24" s="16">
        <f t="shared" si="9"/>
        <v>3.7776682666666724E-8</v>
      </c>
      <c r="Q24" s="16">
        <f t="shared" si="9"/>
        <v>8.8653924286984338E-12</v>
      </c>
      <c r="R24" s="16">
        <f t="shared" si="9"/>
        <v>2.6517722485841353E-16</v>
      </c>
      <c r="S24" s="16">
        <f t="shared" si="9"/>
        <v>3.9835512000952812E-21</v>
      </c>
      <c r="T24" s="16">
        <f t="shared" si="9"/>
        <v>6.2771109819683265E-26</v>
      </c>
      <c r="U24" s="16">
        <f t="shared" si="9"/>
        <v>8.1254430505340327E-29</v>
      </c>
      <c r="V24" s="16">
        <f t="shared" si="9"/>
        <v>8.0776463267073684E-34</v>
      </c>
      <c r="W24" s="16">
        <f t="shared" si="9"/>
        <v>6.3865367448586956E-39</v>
      </c>
    </row>
    <row r="25" spans="1:23">
      <c r="A25" s="25">
        <v>1.4000000000000005E-2</v>
      </c>
      <c r="B25" s="16">
        <v>3.5474248428891517</v>
      </c>
      <c r="D25" s="25">
        <v>1.4000000000000005E-2</v>
      </c>
      <c r="E25" s="16">
        <v>-3.7239188816710147</v>
      </c>
      <c r="G25" s="25">
        <f t="shared" si="10"/>
        <v>1.4000000000000005E-2</v>
      </c>
      <c r="H25" s="16">
        <f t="shared" si="11"/>
        <v>1.4917262016518471</v>
      </c>
      <c r="I25" s="16">
        <f t="shared" si="7"/>
        <v>1.4925770508104492</v>
      </c>
      <c r="J25" s="16">
        <f t="shared" si="8"/>
        <v>1.4910187649512638</v>
      </c>
      <c r="L25" s="34">
        <f t="shared" si="14"/>
        <v>1.0756495070274319E-4</v>
      </c>
      <c r="M25" s="34">
        <f t="shared" si="12"/>
        <v>1.4915657614542464</v>
      </c>
      <c r="N25" s="16">
        <f t="shared" si="15"/>
        <v>1</v>
      </c>
      <c r="O25" s="16">
        <f t="shared" si="13"/>
        <v>8.8957866666666721E-4</v>
      </c>
      <c r="P25" s="16">
        <f t="shared" si="9"/>
        <v>5.0811562666666749E-8</v>
      </c>
      <c r="Q25" s="16">
        <f t="shared" si="9"/>
        <v>1.3829486819555592E-11</v>
      </c>
      <c r="R25" s="16">
        <f t="shared" si="9"/>
        <v>4.7974856931555718E-16</v>
      </c>
      <c r="S25" s="16">
        <f t="shared" si="9"/>
        <v>8.3582861854088248E-21</v>
      </c>
      <c r="T25" s="16">
        <f t="shared" si="9"/>
        <v>1.5274816711796092E-25</v>
      </c>
      <c r="U25" s="16">
        <f t="shared" si="9"/>
        <v>2.2931508139824791E-28</v>
      </c>
      <c r="V25" s="16">
        <f t="shared" si="9"/>
        <v>2.6438679972974487E-33</v>
      </c>
      <c r="W25" s="16">
        <f t="shared" si="9"/>
        <v>2.4243187250072528E-38</v>
      </c>
    </row>
    <row r="26" spans="1:23">
      <c r="A26" s="25">
        <v>1.5000000000000006E-2</v>
      </c>
      <c r="B26" s="16">
        <v>3.5435697389644543</v>
      </c>
      <c r="D26" s="25">
        <v>1.5000000000000006E-2</v>
      </c>
      <c r="E26" s="16">
        <v>-3.9861644522211597</v>
      </c>
      <c r="G26" s="25">
        <f t="shared" si="10"/>
        <v>1.5000000000000006E-2</v>
      </c>
      <c r="H26" s="16">
        <f t="shared" si="11"/>
        <v>1.4919460301388809</v>
      </c>
      <c r="I26" s="16">
        <f t="shared" si="7"/>
        <v>1.4929229805367614</v>
      </c>
      <c r="J26" s="16">
        <f t="shared" si="8"/>
        <v>1.4911340489774088</v>
      </c>
      <c r="L26" s="34">
        <f t="shared" si="14"/>
        <v>1.2340925798604019E-4</v>
      </c>
      <c r="M26" s="34">
        <f t="shared" si="12"/>
        <v>1.4917619329056491</v>
      </c>
      <c r="N26" s="16">
        <f t="shared" si="15"/>
        <v>1</v>
      </c>
      <c r="O26" s="16">
        <f t="shared" si="13"/>
        <v>1.0212000000000008E-3</v>
      </c>
      <c r="P26" s="16">
        <f t="shared" si="9"/>
        <v>6.6960000000000105E-8</v>
      </c>
      <c r="Q26" s="16">
        <f t="shared" si="9"/>
        <v>2.0921142857142911E-11</v>
      </c>
      <c r="R26" s="16">
        <f t="shared" si="9"/>
        <v>8.3314285714285993E-16</v>
      </c>
      <c r="S26" s="16">
        <f t="shared" si="9"/>
        <v>1.6662857142857214E-20</v>
      </c>
      <c r="T26" s="16">
        <f t="shared" si="9"/>
        <v>3.4957042957043134E-25</v>
      </c>
      <c r="U26" s="16">
        <f t="shared" si="9"/>
        <v>6.0244547297866761E-28</v>
      </c>
      <c r="V26" s="16">
        <f t="shared" si="9"/>
        <v>7.9735430247176653E-33</v>
      </c>
      <c r="W26" s="16">
        <f t="shared" si="9"/>
        <v>8.39320318391334E-38</v>
      </c>
    </row>
    <row r="27" spans="1:23">
      <c r="A27" s="25">
        <v>1.6000000000000007E-2</v>
      </c>
      <c r="B27" s="16">
        <v>3.5394527714422415</v>
      </c>
      <c r="D27" s="25">
        <v>1.6000000000000007E-2</v>
      </c>
      <c r="E27" s="16">
        <v>-4.24763765663646</v>
      </c>
      <c r="G27" s="25">
        <f t="shared" si="10"/>
        <v>1.6000000000000007E-2</v>
      </c>
      <c r="H27" s="16">
        <f t="shared" si="11"/>
        <v>1.4921809889553126</v>
      </c>
      <c r="I27" s="16">
        <f t="shared" si="7"/>
        <v>1.4932927970626113</v>
      </c>
      <c r="J27" s="16">
        <f t="shared" si="8"/>
        <v>1.4912572895408427</v>
      </c>
      <c r="L27" s="34">
        <f t="shared" si="14"/>
        <v>1.4031892950661096E-4</v>
      </c>
      <c r="M27" s="34">
        <f t="shared" si="12"/>
        <v>1.4919716370923415</v>
      </c>
      <c r="N27" s="16">
        <f t="shared" si="15"/>
        <v>1</v>
      </c>
      <c r="O27" s="16">
        <f t="shared" si="13"/>
        <v>1.1618986666666676E-3</v>
      </c>
      <c r="P27" s="16">
        <f t="shared" si="13"/>
        <v>8.6682282666666836E-8</v>
      </c>
      <c r="Q27" s="16">
        <f t="shared" si="13"/>
        <v>3.0814685996698508E-11</v>
      </c>
      <c r="R27" s="16">
        <f t="shared" si="13"/>
        <v>1.396205241620323E-15</v>
      </c>
      <c r="S27" s="16">
        <f t="shared" si="13"/>
        <v>3.177142594264916E-20</v>
      </c>
      <c r="T27" s="16">
        <f t="shared" si="13"/>
        <v>7.5836690361941188E-25</v>
      </c>
      <c r="U27" s="16">
        <f t="shared" si="13"/>
        <v>1.487030497872249E-27</v>
      </c>
      <c r="V27" s="16">
        <f t="shared" si="13"/>
        <v>2.2392929850311536E-32</v>
      </c>
      <c r="W27" s="16">
        <f t="shared" si="13"/>
        <v>2.6819134697917002E-37</v>
      </c>
    </row>
    <row r="28" spans="1:23">
      <c r="A28" s="25">
        <v>1.7000000000000008E-2</v>
      </c>
      <c r="B28" s="16">
        <v>3.5350747379159015</v>
      </c>
      <c r="D28" s="25">
        <v>1.7000000000000008E-2</v>
      </c>
      <c r="E28" s="16">
        <v>-4.508288073773671</v>
      </c>
      <c r="G28" s="25">
        <f t="shared" si="10"/>
        <v>1.7000000000000008E-2</v>
      </c>
      <c r="H28" s="16">
        <f t="shared" si="11"/>
        <v>1.4924310720978387</v>
      </c>
      <c r="I28" s="16">
        <f t="shared" si="7"/>
        <v>1.4936865063050713</v>
      </c>
      <c r="J28" s="16">
        <f t="shared" si="8"/>
        <v>1.4913884878247632</v>
      </c>
      <c r="L28" s="34">
        <f t="shared" si="14"/>
        <v>1.5828854061838982E-4</v>
      </c>
      <c r="M28" s="34">
        <f t="shared" si="12"/>
        <v>1.4921948747487963</v>
      </c>
      <c r="N28" s="16">
        <f t="shared" si="15"/>
        <v>1</v>
      </c>
      <c r="O28" s="16">
        <f t="shared" si="13"/>
        <v>1.3116746666666679E-3</v>
      </c>
      <c r="P28" s="16">
        <f t="shared" si="13"/>
        <v>1.1047044266666689E-7</v>
      </c>
      <c r="Q28" s="16">
        <f t="shared" si="13"/>
        <v>4.4333434668698554E-11</v>
      </c>
      <c r="R28" s="16">
        <f t="shared" si="13"/>
        <v>2.2676747998679454E-15</v>
      </c>
      <c r="S28" s="16">
        <f t="shared" si="13"/>
        <v>5.8254045969941067E-20</v>
      </c>
      <c r="T28" s="16">
        <f t="shared" si="13"/>
        <v>1.5697360638986463E-24</v>
      </c>
      <c r="U28" s="16">
        <f t="shared" si="13"/>
        <v>3.4747616348039967E-27</v>
      </c>
      <c r="V28" s="16">
        <f t="shared" si="13"/>
        <v>5.9070947791668004E-32</v>
      </c>
      <c r="W28" s="16">
        <f t="shared" si="13"/>
        <v>7.9866684967448292E-37</v>
      </c>
    </row>
    <row r="29" spans="1:23">
      <c r="A29" s="25">
        <v>1.8000000000000009E-2</v>
      </c>
      <c r="B29" s="16">
        <v>3.5304364862977677</v>
      </c>
      <c r="D29" s="25">
        <v>1.8000000000000009E-2</v>
      </c>
      <c r="E29" s="16">
        <v>-4.7680654889999996</v>
      </c>
      <c r="G29" s="25">
        <f t="shared" si="10"/>
        <v>1.8000000000000009E-2</v>
      </c>
      <c r="H29" s="16">
        <f t="shared" si="11"/>
        <v>1.4926962731911946</v>
      </c>
      <c r="I29" s="16">
        <f t="shared" si="7"/>
        <v>1.4941041145634975</v>
      </c>
      <c r="J29" s="16">
        <f t="shared" si="8"/>
        <v>1.4915276450887796</v>
      </c>
      <c r="L29" s="34">
        <f t="shared" si="14"/>
        <v>1.7731233101447863E-4</v>
      </c>
      <c r="M29" s="34">
        <f t="shared" si="12"/>
        <v>1.492431646657046</v>
      </c>
      <c r="N29" s="16">
        <f t="shared" si="15"/>
        <v>1</v>
      </c>
      <c r="O29" s="16">
        <f t="shared" si="13"/>
        <v>1.4705280000000013E-3</v>
      </c>
      <c r="P29" s="16">
        <f t="shared" si="13"/>
        <v>1.3884825600000029E-7</v>
      </c>
      <c r="Q29" s="16">
        <f t="shared" si="13"/>
        <v>6.2470197833143069E-11</v>
      </c>
      <c r="R29" s="16">
        <f t="shared" si="13"/>
        <v>3.5823617872457298E-15</v>
      </c>
      <c r="S29" s="16">
        <f t="shared" si="13"/>
        <v>1.0317201947267713E-19</v>
      </c>
      <c r="T29" s="16">
        <f t="shared" si="13"/>
        <v>3.116805063789969E-24</v>
      </c>
      <c r="U29" s="16">
        <f t="shared" si="13"/>
        <v>7.7349086664118611E-27</v>
      </c>
      <c r="V29" s="16">
        <f t="shared" si="13"/>
        <v>1.4741825928926152E-31</v>
      </c>
      <c r="W29" s="16">
        <f t="shared" si="13"/>
        <v>2.2345504565951244E-36</v>
      </c>
    </row>
    <row r="30" spans="1:23">
      <c r="A30" s="25">
        <v>1.900000000000001E-2</v>
      </c>
      <c r="B30" s="16">
        <v>3.5255389146062477</v>
      </c>
      <c r="D30" s="25">
        <v>1.900000000000001E-2</v>
      </c>
      <c r="E30" s="16">
        <v>-5.0269199069187458</v>
      </c>
      <c r="G30" s="25">
        <f t="shared" si="10"/>
        <v>1.900000000000001E-2</v>
      </c>
      <c r="H30" s="16">
        <f t="shared" si="11"/>
        <v>1.4929765854910133</v>
      </c>
      <c r="I30" s="16">
        <f t="shared" si="7"/>
        <v>1.4945456285196308</v>
      </c>
      <c r="J30" s="16">
        <f t="shared" si="8"/>
        <v>1.4916747626689277</v>
      </c>
      <c r="L30" s="34">
        <f t="shared" si="14"/>
        <v>1.9738420738657503E-4</v>
      </c>
      <c r="M30" s="34">
        <f t="shared" si="12"/>
        <v>1.4926819536467124</v>
      </c>
      <c r="N30" s="16">
        <f t="shared" si="15"/>
        <v>1</v>
      </c>
      <c r="O30" s="16">
        <f t="shared" si="13"/>
        <v>1.638458666666668E-3</v>
      </c>
      <c r="P30" s="16">
        <f t="shared" si="13"/>
        <v>1.72371242666667E-7</v>
      </c>
      <c r="Q30" s="16">
        <f t="shared" si="13"/>
        <v>8.6409094956698688E-11</v>
      </c>
      <c r="R30" s="16">
        <f t="shared" si="13"/>
        <v>5.5210058901536726E-15</v>
      </c>
      <c r="S30" s="16">
        <f t="shared" si="13"/>
        <v>1.7716294456404249E-19</v>
      </c>
      <c r="T30" s="16">
        <f t="shared" si="13"/>
        <v>5.9632468986125307E-24</v>
      </c>
      <c r="U30" s="16">
        <f t="shared" si="13"/>
        <v>1.6488856249316201E-26</v>
      </c>
      <c r="V30" s="16">
        <f t="shared" si="13"/>
        <v>3.5014571211783258E-31</v>
      </c>
      <c r="W30" s="16">
        <f t="shared" si="13"/>
        <v>5.9135720268789566E-36</v>
      </c>
    </row>
    <row r="31" spans="1:23">
      <c r="A31" s="25">
        <v>2.0000000000000011E-2</v>
      </c>
      <c r="B31" s="16">
        <v>3.5203829707402376</v>
      </c>
      <c r="D31" s="25">
        <v>2.0000000000000011E-2</v>
      </c>
      <c r="E31" s="16">
        <v>-5.2848015640609676</v>
      </c>
      <c r="G31" s="25">
        <f t="shared" si="10"/>
        <v>2.0000000000000011E-2</v>
      </c>
      <c r="H31" s="16">
        <f t="shared" si="11"/>
        <v>1.4932720018868113</v>
      </c>
      <c r="I31" s="16">
        <f t="shared" si="7"/>
        <v>1.4950110552377041</v>
      </c>
      <c r="J31" s="16">
        <f t="shared" si="8"/>
        <v>1.4918298419776848</v>
      </c>
      <c r="L31" s="34">
        <f t="shared" si="14"/>
        <v>2.184977462076354E-4</v>
      </c>
      <c r="M31" s="34">
        <f t="shared" si="12"/>
        <v>1.492945796595045</v>
      </c>
      <c r="N31" s="16">
        <f t="shared" si="15"/>
        <v>1</v>
      </c>
      <c r="O31" s="16">
        <f t="shared" si="13"/>
        <v>1.8154666666666684E-3</v>
      </c>
      <c r="P31" s="16">
        <f t="shared" si="13"/>
        <v>2.1162666666666715E-7</v>
      </c>
      <c r="Q31" s="16">
        <f t="shared" si="13"/>
        <v>1.1754869841269882E-10</v>
      </c>
      <c r="R31" s="16">
        <f t="shared" si="13"/>
        <v>8.3220317460317848E-15</v>
      </c>
      <c r="S31" s="16">
        <f t="shared" si="13"/>
        <v>2.9589446208113049E-19</v>
      </c>
      <c r="T31" s="16">
        <f t="shared" si="13"/>
        <v>1.1035690893468749E-23</v>
      </c>
      <c r="U31" s="16">
        <f t="shared" si="13"/>
        <v>3.3811158979739289E-26</v>
      </c>
      <c r="V31" s="16">
        <f t="shared" si="13"/>
        <v>7.955566818762196E-31</v>
      </c>
      <c r="W31" s="16">
        <f t="shared" si="13"/>
        <v>1.4887610421075474E-35</v>
      </c>
    </row>
    <row r="32" spans="1:23">
      <c r="A32" s="25">
        <v>2.1000000000000012E-2</v>
      </c>
      <c r="B32" s="16">
        <v>3.5149696522408709</v>
      </c>
      <c r="D32" s="25">
        <v>2.1000000000000012E-2</v>
      </c>
      <c r="E32" s="16">
        <v>-5.5416609415410312</v>
      </c>
      <c r="G32" s="25">
        <f t="shared" si="10"/>
        <v>2.1000000000000012E-2</v>
      </c>
      <c r="H32" s="16">
        <f t="shared" si="11"/>
        <v>1.4935825149051429</v>
      </c>
      <c r="I32" s="16">
        <f t="shared" si="7"/>
        <v>1.4955004021645546</v>
      </c>
      <c r="J32" s="16">
        <f t="shared" si="8"/>
        <v>1.4919928845039856</v>
      </c>
      <c r="L32" s="34">
        <f t="shared" si="14"/>
        <v>2.4064619667063525E-4</v>
      </c>
      <c r="M32" s="34">
        <f t="shared" si="12"/>
        <v>1.4932231764269552</v>
      </c>
      <c r="N32" s="16">
        <f t="shared" si="15"/>
        <v>1</v>
      </c>
      <c r="O32" s="16">
        <f t="shared" si="13"/>
        <v>2.0015520000000019E-3</v>
      </c>
      <c r="P32" s="16">
        <f t="shared" si="13"/>
        <v>2.5723353600000058E-7</v>
      </c>
      <c r="Q32" s="16">
        <f t="shared" si="13"/>
        <v>1.5752649830400054E-10</v>
      </c>
      <c r="R32" s="16">
        <f t="shared" si="13"/>
        <v>1.2295431106560055E-14</v>
      </c>
      <c r="S32" s="16">
        <f t="shared" si="13"/>
        <v>4.8198089937715466E-19</v>
      </c>
      <c r="T32" s="16">
        <f t="shared" si="13"/>
        <v>1.9818515303060647E-23</v>
      </c>
      <c r="U32" s="16">
        <f t="shared" si="13"/>
        <v>6.6943782077654938E-26</v>
      </c>
      <c r="V32" s="16">
        <f t="shared" si="13"/>
        <v>1.7366004644850508E-30</v>
      </c>
      <c r="W32" s="16">
        <f t="shared" si="13"/>
        <v>3.5828809583060033E-35</v>
      </c>
    </row>
    <row r="33" spans="1:23">
      <c r="A33" s="25">
        <v>2.2000000000000013E-2</v>
      </c>
      <c r="B33" s="16">
        <v>3.5093000060406032</v>
      </c>
      <c r="D33" s="25">
        <v>2.2000000000000013E-2</v>
      </c>
      <c r="E33" s="16">
        <v>-5.7974487776737682</v>
      </c>
      <c r="G33" s="25">
        <f t="shared" si="10"/>
        <v>2.2000000000000013E-2</v>
      </c>
      <c r="H33" s="16">
        <f t="shared" si="11"/>
        <v>1.4939081167129347</v>
      </c>
      <c r="I33" s="16">
        <f t="shared" si="7"/>
        <v>1.4960136771297441</v>
      </c>
      <c r="J33" s="16">
        <f t="shared" si="8"/>
        <v>1.4921638918132423</v>
      </c>
      <c r="L33" s="34">
        <f t="shared" si="14"/>
        <v>2.6382248378675754E-4</v>
      </c>
      <c r="M33" s="34">
        <f t="shared" si="12"/>
        <v>1.4935140941150546</v>
      </c>
      <c r="N33" s="16">
        <f t="shared" si="15"/>
        <v>1</v>
      </c>
      <c r="O33" s="16">
        <f t="shared" si="13"/>
        <v>2.1967146666666687E-3</v>
      </c>
      <c r="P33" s="16">
        <f t="shared" si="13"/>
        <v>3.0984260266666738E-7</v>
      </c>
      <c r="Q33" s="16">
        <f t="shared" si="13"/>
        <v>2.0824468970869915E-10</v>
      </c>
      <c r="R33" s="16">
        <f t="shared" si="13"/>
        <v>1.7839014127258496E-14</v>
      </c>
      <c r="S33" s="16">
        <f t="shared" si="13"/>
        <v>7.6747403000827735E-19</v>
      </c>
      <c r="T33" s="16">
        <f t="shared" si="13"/>
        <v>3.4634725456783838E-23</v>
      </c>
      <c r="U33" s="16">
        <f t="shared" si="13"/>
        <v>1.2839781995812498E-25</v>
      </c>
      <c r="V33" s="16">
        <f t="shared" si="13"/>
        <v>3.6555614623372103E-30</v>
      </c>
      <c r="W33" s="16">
        <f t="shared" si="13"/>
        <v>8.2773882936664876E-35</v>
      </c>
    </row>
    <row r="34" spans="1:23">
      <c r="A34" s="25">
        <v>2.3000000000000013E-2</v>
      </c>
      <c r="B34" s="16">
        <v>3.5033751281997452</v>
      </c>
      <c r="D34" s="25">
        <v>2.3000000000000013E-2</v>
      </c>
      <c r="E34" s="16">
        <v>-6.052116080550781</v>
      </c>
      <c r="G34" s="25">
        <f t="shared" si="10"/>
        <v>2.3000000000000013E-2</v>
      </c>
      <c r="H34" s="16">
        <f t="shared" si="11"/>
        <v>1.494248799120937</v>
      </c>
      <c r="I34" s="16">
        <f t="shared" si="7"/>
        <v>1.4965508883456826</v>
      </c>
      <c r="J34" s="16">
        <f t="shared" si="8"/>
        <v>1.4923428655473558</v>
      </c>
      <c r="L34" s="34">
        <f t="shared" si="14"/>
        <v>2.8801921160037658E-4</v>
      </c>
      <c r="M34" s="34">
        <f t="shared" si="12"/>
        <v>1.4938185506796964</v>
      </c>
      <c r="N34" s="16">
        <f t="shared" si="15"/>
        <v>1</v>
      </c>
      <c r="O34" s="16">
        <f t="shared" si="13"/>
        <v>2.4009546666666692E-3</v>
      </c>
      <c r="P34" s="16">
        <f t="shared" si="13"/>
        <v>3.7013636266666754E-7</v>
      </c>
      <c r="Q34" s="16">
        <f t="shared" si="13"/>
        <v>2.7189728234869942E-10</v>
      </c>
      <c r="R34" s="16">
        <f t="shared" si="13"/>
        <v>2.5457285373887107E-14</v>
      </c>
      <c r="S34" s="16">
        <f t="shared" si="13"/>
        <v>1.1970581300254482E-18</v>
      </c>
      <c r="T34" s="16">
        <f t="shared" si="13"/>
        <v>5.9043706366756448E-23</v>
      </c>
      <c r="U34" s="16">
        <f t="shared" si="13"/>
        <v>2.392378124969948E-25</v>
      </c>
      <c r="V34" s="16">
        <f t="shared" si="13"/>
        <v>7.4445178124064951E-30</v>
      </c>
      <c r="W34" s="16">
        <f t="shared" si="13"/>
        <v>1.8424093205908962E-34</v>
      </c>
    </row>
    <row r="35" spans="1:23">
      <c r="A35" s="25">
        <v>2.4000000000000014E-2</v>
      </c>
      <c r="B35" s="16">
        <v>3.4971961636303956</v>
      </c>
      <c r="D35" s="25">
        <v>2.4000000000000014E-2</v>
      </c>
      <c r="E35" s="16">
        <v>-6.3056141405735611</v>
      </c>
      <c r="G35" s="25">
        <f t="shared" si="10"/>
        <v>2.4000000000000014E-2</v>
      </c>
      <c r="H35" s="16">
        <f t="shared" si="11"/>
        <v>1.4946045535873449</v>
      </c>
      <c r="I35" s="16">
        <f t="shared" si="7"/>
        <v>1.4971120444077608</v>
      </c>
      <c r="J35" s="16">
        <f t="shared" si="8"/>
        <v>1.4925298074247424</v>
      </c>
      <c r="L35" s="34">
        <f t="shared" si="14"/>
        <v>3.1322866655503212E-4</v>
      </c>
      <c r="M35" s="34">
        <f t="shared" si="12"/>
        <v>1.4941365471890178</v>
      </c>
      <c r="N35" s="16">
        <f t="shared" si="15"/>
        <v>1</v>
      </c>
      <c r="O35" s="16">
        <f t="shared" si="13"/>
        <v>2.6142720000000026E-3</v>
      </c>
      <c r="P35" s="16">
        <f t="shared" si="13"/>
        <v>4.3882905600000099E-7</v>
      </c>
      <c r="Q35" s="16">
        <f t="shared" si="13"/>
        <v>3.5099853268114408E-10</v>
      </c>
      <c r="R35" s="16">
        <f t="shared" si="13"/>
        <v>3.5783213243245881E-14</v>
      </c>
      <c r="S35" s="16">
        <f t="shared" si="13"/>
        <v>1.832100518054191E-18</v>
      </c>
      <c r="T35" s="16">
        <f t="shared" si="13"/>
        <v>9.8395328522071347E-23</v>
      </c>
      <c r="U35" s="16">
        <f t="shared" si="13"/>
        <v>4.3410771321884405E-25</v>
      </c>
      <c r="V35" s="16">
        <f t="shared" si="13"/>
        <v>1.4708590753767909E-29</v>
      </c>
      <c r="W35" s="16">
        <f t="shared" si="13"/>
        <v>3.9635781399627252E-34</v>
      </c>
    </row>
    <row r="36" spans="1:23">
      <c r="A36" s="25">
        <v>2.5000000000000015E-2</v>
      </c>
      <c r="B36" s="16">
        <v>3.4907643058078968</v>
      </c>
      <c r="D36" s="25">
        <v>2.5000000000000015E-2</v>
      </c>
      <c r="E36" s="16">
        <v>-6.5578945429410682</v>
      </c>
      <c r="G36" s="25">
        <f t="shared" si="10"/>
        <v>2.5000000000000015E-2</v>
      </c>
      <c r="H36" s="16">
        <f t="shared" si="11"/>
        <v>1.4949753712215741</v>
      </c>
      <c r="I36" s="16">
        <f t="shared" si="7"/>
        <v>1.4976971542944881</v>
      </c>
      <c r="J36" s="16">
        <f t="shared" si="8"/>
        <v>1.492724719240347</v>
      </c>
      <c r="L36" s="34">
        <f t="shared" si="14"/>
        <v>3.3944282100417666E-4</v>
      </c>
      <c r="M36" s="34">
        <f t="shared" si="12"/>
        <v>1.4944680847589826</v>
      </c>
      <c r="N36" s="16">
        <f t="shared" si="15"/>
        <v>1</v>
      </c>
      <c r="O36" s="16">
        <f t="shared" si="13"/>
        <v>2.8366666666666696E-3</v>
      </c>
      <c r="P36" s="16">
        <f t="shared" si="13"/>
        <v>5.1666666666666793E-7</v>
      </c>
      <c r="Q36" s="16">
        <f t="shared" si="13"/>
        <v>4.4841269841270016E-10</v>
      </c>
      <c r="R36" s="16">
        <f t="shared" si="13"/>
        <v>4.9603174603174851E-14</v>
      </c>
      <c r="S36" s="16">
        <f t="shared" si="13"/>
        <v>2.7557319223986061E-18</v>
      </c>
      <c r="T36" s="16">
        <f t="shared" si="13"/>
        <v>1.6059043836821732E-22</v>
      </c>
      <c r="U36" s="16">
        <f t="shared" si="13"/>
        <v>7.6877674882187681E-25</v>
      </c>
      <c r="V36" s="16">
        <f t="shared" si="13"/>
        <v>2.8263851059627858E-29</v>
      </c>
      <c r="W36" s="16">
        <f t="shared" si="13"/>
        <v>8.2642839355637132E-34</v>
      </c>
    </row>
    <row r="37" spans="1:23">
      <c r="A37" s="25">
        <v>2.6000000000000016E-2</v>
      </c>
      <c r="B37" s="16">
        <v>3.4840807964698044</v>
      </c>
      <c r="D37" s="25">
        <v>2.6000000000000016E-2</v>
      </c>
      <c r="E37" s="16">
        <v>-6.8089091800891639</v>
      </c>
      <c r="G37" s="25">
        <f t="shared" si="10"/>
        <v>2.6000000000000016E-2</v>
      </c>
      <c r="H37" s="16">
        <f t="shared" si="11"/>
        <v>1.4953612427881826</v>
      </c>
      <c r="I37" s="16">
        <f t="shared" si="7"/>
        <v>1.4983062273676351</v>
      </c>
      <c r="J37" s="16">
        <f t="shared" si="8"/>
        <v>1.4929276028656668</v>
      </c>
      <c r="L37" s="34">
        <f t="shared" si="14"/>
        <v>3.6665333685004242E-4</v>
      </c>
      <c r="M37" s="34">
        <f t="shared" si="12"/>
        <v>1.4948131645534317</v>
      </c>
      <c r="N37" s="16">
        <f t="shared" si="15"/>
        <v>1</v>
      </c>
      <c r="O37" s="16">
        <f t="shared" si="13"/>
        <v>3.06813866666667E-3</v>
      </c>
      <c r="P37" s="16">
        <f t="shared" si="13"/>
        <v>6.0442692266666811E-7</v>
      </c>
      <c r="Q37" s="16">
        <f t="shared" si="13"/>
        <v>5.6738511543670059E-10</v>
      </c>
      <c r="R37" s="16">
        <f t="shared" si="13"/>
        <v>6.7885369563753977E-14</v>
      </c>
      <c r="S37" s="16">
        <f t="shared" si="13"/>
        <v>4.079156428897578E-18</v>
      </c>
      <c r="T37" s="16">
        <f t="shared" si="13"/>
        <v>2.5711046582142336E-22</v>
      </c>
      <c r="U37" s="16">
        <f t="shared" si="13"/>
        <v>1.3312725893995001E-24</v>
      </c>
      <c r="V37" s="16">
        <f t="shared" si="13"/>
        <v>5.29376629667096E-29</v>
      </c>
      <c r="W37" s="16">
        <f t="shared" si="13"/>
        <v>1.6741922884442448E-33</v>
      </c>
    </row>
    <row r="38" spans="1:23">
      <c r="A38" s="25">
        <v>2.7000000000000017E-2</v>
      </c>
      <c r="B38" s="16">
        <v>3.4771469253024598</v>
      </c>
      <c r="D38" s="25">
        <v>2.7000000000000017E-2</v>
      </c>
      <c r="E38" s="16">
        <v>-7.058610264079392</v>
      </c>
      <c r="G38" s="25">
        <f t="shared" si="10"/>
        <v>2.7000000000000017E-2</v>
      </c>
      <c r="H38" s="16">
        <f t="shared" si="11"/>
        <v>1.4957621587109293</v>
      </c>
      <c r="I38" s="16">
        <f t="shared" si="7"/>
        <v>1.4989392733723836</v>
      </c>
      <c r="J38" s="16">
        <f t="shared" si="8"/>
        <v>1.4931384602487732</v>
      </c>
      <c r="L38" s="34">
        <f t="shared" si="14"/>
        <v>3.948515693164012E-4</v>
      </c>
      <c r="M38" s="34">
        <f t="shared" si="12"/>
        <v>1.4951717877841253</v>
      </c>
      <c r="N38" s="16">
        <f t="shared" si="15"/>
        <v>1</v>
      </c>
      <c r="O38" s="16">
        <f t="shared" si="13"/>
        <v>3.3086880000000036E-3</v>
      </c>
      <c r="P38" s="16">
        <f t="shared" si="13"/>
        <v>7.0291929600000178E-7</v>
      </c>
      <c r="Q38" s="16">
        <f t="shared" si="13"/>
        <v>7.1157459719314558E-10</v>
      </c>
      <c r="R38" s="16">
        <f t="shared" si="13"/>
        <v>9.1812014398903337E-14</v>
      </c>
      <c r="S38" s="16">
        <f t="shared" si="13"/>
        <v>5.9494185330489435E-18</v>
      </c>
      <c r="T38" s="16">
        <f t="shared" si="13"/>
        <v>4.0439404294570493E-22</v>
      </c>
      <c r="U38" s="16">
        <f t="shared" si="13"/>
        <v>2.258046165117147E-24</v>
      </c>
      <c r="V38" s="16">
        <f t="shared" si="13"/>
        <v>9.6830332610023655E-29</v>
      </c>
      <c r="W38" s="16">
        <f t="shared" si="13"/>
        <v>3.3024239753313374E-33</v>
      </c>
    </row>
    <row r="39" spans="1:23">
      <c r="A39" s="25">
        <v>2.8000000000000018E-2</v>
      </c>
      <c r="B39" s="16">
        <v>3.4699640296151855</v>
      </c>
      <c r="D39" s="25">
        <v>2.8000000000000018E-2</v>
      </c>
      <c r="E39" s="16">
        <v>-7.306950338934457</v>
      </c>
      <c r="G39" s="25">
        <f t="shared" si="10"/>
        <v>2.8000000000000018E-2</v>
      </c>
      <c r="H39" s="16">
        <f t="shared" si="11"/>
        <v>1.4961781090769621</v>
      </c>
      <c r="I39" s="16">
        <f t="shared" si="7"/>
        <v>1.4995963024374839</v>
      </c>
      <c r="J39" s="16">
        <f t="shared" si="8"/>
        <v>1.4933572934143318</v>
      </c>
      <c r="L39" s="34">
        <f t="shared" si="14"/>
        <v>4.2402857083634338E-4</v>
      </c>
      <c r="M39" s="34">
        <f t="shared" si="12"/>
        <v>1.495543955710799</v>
      </c>
      <c r="N39" s="16">
        <f t="shared" si="15"/>
        <v>1</v>
      </c>
      <c r="O39" s="16">
        <f t="shared" si="13"/>
        <v>3.5583146666666706E-3</v>
      </c>
      <c r="P39" s="16">
        <f t="shared" si="13"/>
        <v>8.1298500266666861E-7</v>
      </c>
      <c r="Q39" s="16">
        <f t="shared" si="13"/>
        <v>8.850871564515588E-10</v>
      </c>
      <c r="R39" s="16">
        <f t="shared" si="13"/>
        <v>1.2281563374478281E-13</v>
      </c>
      <c r="S39" s="16">
        <f t="shared" si="13"/>
        <v>8.558885053858652E-18</v>
      </c>
      <c r="T39" s="16">
        <f t="shared" si="13"/>
        <v>6.2565649251516924E-22</v>
      </c>
      <c r="U39" s="16">
        <f t="shared" si="13"/>
        <v>3.7570982936289032E-24</v>
      </c>
      <c r="V39" s="16">
        <f t="shared" si="13"/>
        <v>1.7326853307088609E-28</v>
      </c>
      <c r="W39" s="16">
        <f t="shared" si="13"/>
        <v>6.3552060784830347E-33</v>
      </c>
    </row>
    <row r="40" spans="1:23">
      <c r="A40" s="25">
        <v>2.9000000000000019E-2</v>
      </c>
      <c r="B40" s="16">
        <v>3.4625334940021735</v>
      </c>
      <c r="D40" s="25">
        <v>2.9000000000000019E-2</v>
      </c>
      <c r="E40" s="16">
        <v>-7.5538822929179386</v>
      </c>
      <c r="G40" s="25">
        <f t="shared" si="10"/>
        <v>2.9000000000000019E-2</v>
      </c>
      <c r="H40" s="16">
        <f t="shared" si="11"/>
        <v>1.4966090836411761</v>
      </c>
      <c r="I40" s="16">
        <f t="shared" si="7"/>
        <v>1.5002773250754142</v>
      </c>
      <c r="J40" s="16">
        <f t="shared" si="8"/>
        <v>1.4935841044636273</v>
      </c>
      <c r="L40" s="34">
        <f t="shared" si="14"/>
        <v>4.5417509509437792E-4</v>
      </c>
      <c r="M40" s="34">
        <f t="shared" si="12"/>
        <v>1.4959296696412123</v>
      </c>
      <c r="N40" s="16">
        <f t="shared" si="15"/>
        <v>1</v>
      </c>
      <c r="O40" s="16">
        <f t="shared" si="13"/>
        <v>3.8170186666666712E-3</v>
      </c>
      <c r="P40" s="16">
        <f t="shared" si="13"/>
        <v>9.3549700266666915E-7</v>
      </c>
      <c r="Q40" s="16">
        <f t="shared" si="13"/>
        <v>1.0925110495167031E-9</v>
      </c>
      <c r="R40" s="16">
        <f t="shared" si="13"/>
        <v>1.6261978630859264E-13</v>
      </c>
      <c r="S40" s="16">
        <f t="shared" si="13"/>
        <v>1.2156732469824585E-17</v>
      </c>
      <c r="T40" s="16">
        <f t="shared" si="13"/>
        <v>9.5326918481328565E-22</v>
      </c>
      <c r="U40" s="16">
        <f t="shared" si="13"/>
        <v>6.1406181095774695E-24</v>
      </c>
      <c r="V40" s="16">
        <f t="shared" si="13"/>
        <v>3.0377999000909751E-28</v>
      </c>
      <c r="W40" s="16">
        <f t="shared" si="13"/>
        <v>1.1952232589363807E-32</v>
      </c>
    </row>
    <row r="41" spans="1:23">
      <c r="A41" s="25">
        <v>3.000000000000002E-2</v>
      </c>
      <c r="B41" s="16">
        <v>3.4548567499921581</v>
      </c>
      <c r="D41" s="25">
        <v>3.000000000000002E-2</v>
      </c>
      <c r="E41" s="16">
        <v>-7.799359370755405</v>
      </c>
      <c r="G41" s="25">
        <f t="shared" si="10"/>
        <v>3.000000000000002E-2</v>
      </c>
      <c r="H41" s="16">
        <f t="shared" si="11"/>
        <v>1.4970550718306841</v>
      </c>
      <c r="I41" s="16">
        <f t="shared" si="7"/>
        <v>1.5009823521825518</v>
      </c>
      <c r="J41" s="16">
        <f t="shared" si="8"/>
        <v>1.4938188955745861</v>
      </c>
      <c r="L41" s="34">
        <f t="shared" si="14"/>
        <v>4.8528160116911856E-4</v>
      </c>
      <c r="M41" s="34">
        <f t="shared" si="12"/>
        <v>1.496328930931206</v>
      </c>
      <c r="N41" s="16">
        <f t="shared" si="15"/>
        <v>1</v>
      </c>
      <c r="O41" s="16">
        <f t="shared" si="13"/>
        <v>4.0848000000000047E-3</v>
      </c>
      <c r="P41" s="16">
        <f t="shared" si="13"/>
        <v>1.0713600000000027E-6</v>
      </c>
      <c r="Q41" s="16">
        <f t="shared" si="13"/>
        <v>1.3389531428571484E-9</v>
      </c>
      <c r="R41" s="16">
        <f t="shared" si="13"/>
        <v>2.1328457142857255E-13</v>
      </c>
      <c r="S41" s="16">
        <f t="shared" si="13"/>
        <v>1.7062765714285827E-17</v>
      </c>
      <c r="T41" s="16">
        <f t="shared" si="13"/>
        <v>1.4318404795204907E-21</v>
      </c>
      <c r="U41" s="16">
        <f t="shared" si="13"/>
        <v>9.870466629282521E-24</v>
      </c>
      <c r="V41" s="16">
        <f t="shared" si="13"/>
        <v>5.2255411566789898E-28</v>
      </c>
      <c r="W41" s="16">
        <f t="shared" si="13"/>
        <v>2.2002278554437882E-32</v>
      </c>
    </row>
    <row r="42" spans="1:23">
      <c r="A42" s="25">
        <v>3.1000000000000021E-2</v>
      </c>
      <c r="B42" s="16">
        <v>3.4469352756858282</v>
      </c>
      <c r="D42" s="25">
        <v>3.1000000000000021E-2</v>
      </c>
      <c r="E42" s="16">
        <v>-8.043335185794076</v>
      </c>
      <c r="G42" s="25">
        <f t="shared" si="10"/>
        <v>3.1000000000000021E-2</v>
      </c>
      <c r="H42" s="16">
        <f t="shared" si="11"/>
        <v>1.4975160627494282</v>
      </c>
      <c r="I42" s="16">
        <f t="shared" si="7"/>
        <v>1.5017113950393453</v>
      </c>
      <c r="J42" s="16">
        <f t="shared" si="8"/>
        <v>1.4940616690018034</v>
      </c>
      <c r="L42" s="34">
        <f t="shared" si="14"/>
        <v>5.1733825781119513E-4</v>
      </c>
      <c r="M42" s="34">
        <f t="shared" si="12"/>
        <v>1.4967417409847537</v>
      </c>
      <c r="N42" s="16">
        <f t="shared" si="15"/>
        <v>1</v>
      </c>
      <c r="O42" s="16">
        <f t="shared" si="13"/>
        <v>4.3616586666666715E-3</v>
      </c>
      <c r="P42" s="16">
        <f t="shared" si="13"/>
        <v>1.2215104426666698E-6</v>
      </c>
      <c r="Q42" s="16">
        <f t="shared" si="13"/>
        <v>1.6300766021567051E-9</v>
      </c>
      <c r="R42" s="16">
        <f t="shared" si="13"/>
        <v>2.7725727693320269E-13</v>
      </c>
      <c r="S42" s="16">
        <f t="shared" si="13"/>
        <v>2.3683932722916282E-17</v>
      </c>
      <c r="T42" s="16">
        <f t="shared" si="13"/>
        <v>2.1221687036571165E-21</v>
      </c>
      <c r="U42" s="16">
        <f t="shared" si="13"/>
        <v>1.5620820149230868E-23</v>
      </c>
      <c r="V42" s="16">
        <f t="shared" si="13"/>
        <v>8.830357743182871E-28</v>
      </c>
      <c r="W42" s="16">
        <f t="shared" si="13"/>
        <v>3.9700462181046789E-32</v>
      </c>
    </row>
    <row r="43" spans="1:23">
      <c r="A43" s="25">
        <v>3.2000000000000021E-2</v>
      </c>
      <c r="B43" s="16">
        <v>3.438770595381178</v>
      </c>
      <c r="D43" s="25">
        <v>3.2000000000000021E-2</v>
      </c>
      <c r="E43" s="16">
        <v>-8.2857637320984683</v>
      </c>
      <c r="G43" s="25">
        <f t="shared" si="10"/>
        <v>3.2000000000000021E-2</v>
      </c>
      <c r="H43" s="16">
        <f t="shared" si="11"/>
        <v>1.4979920451829167</v>
      </c>
      <c r="I43" s="16">
        <f t="shared" si="7"/>
        <v>1.5024644653104962</v>
      </c>
      <c r="J43" s="16">
        <f t="shared" si="8"/>
        <v>1.4943124270765664</v>
      </c>
      <c r="L43" s="34">
        <f t="shared" si="14"/>
        <v>5.5033494782574799E-4</v>
      </c>
      <c r="M43" s="34">
        <f t="shared" si="12"/>
        <v>1.4971681012540268</v>
      </c>
      <c r="N43" s="16">
        <f t="shared" si="15"/>
        <v>1</v>
      </c>
      <c r="O43" s="16">
        <f t="shared" si="13"/>
        <v>4.6475946666666729E-3</v>
      </c>
      <c r="P43" s="16">
        <f t="shared" si="13"/>
        <v>1.3869165226666706E-6</v>
      </c>
      <c r="Q43" s="16">
        <f t="shared" si="13"/>
        <v>1.972139903788707E-9</v>
      </c>
      <c r="R43" s="16">
        <f t="shared" si="13"/>
        <v>3.5742854185480329E-13</v>
      </c>
      <c r="S43" s="16">
        <f t="shared" si="13"/>
        <v>3.2533940165272807E-17</v>
      </c>
      <c r="T43" s="16">
        <f t="shared" si="13"/>
        <v>3.1062708372251189E-21</v>
      </c>
      <c r="U43" s="16">
        <f t="shared" si="13"/>
        <v>2.4363507677139002E-23</v>
      </c>
      <c r="V43" s="16">
        <f t="shared" si="13"/>
        <v>1.4675430506700218E-27</v>
      </c>
      <c r="W43" s="16">
        <f t="shared" si="13"/>
        <v>7.0304752462507809E-32</v>
      </c>
    </row>
    <row r="44" spans="1:23">
      <c r="A44" s="25">
        <v>3.3000000000000022E-2</v>
      </c>
      <c r="B44" s="16">
        <v>3.4303642791867692</v>
      </c>
      <c r="D44" s="25">
        <v>3.3000000000000022E-2</v>
      </c>
      <c r="E44" s="16">
        <v>-8.5265993964790248</v>
      </c>
      <c r="G44" s="25">
        <f t="shared" si="10"/>
        <v>3.3000000000000022E-2</v>
      </c>
      <c r="H44" s="16">
        <f t="shared" si="11"/>
        <v>1.4984830076030995</v>
      </c>
      <c r="I44" s="16">
        <f t="shared" si="7"/>
        <v>1.503241575045144</v>
      </c>
      <c r="J44" s="16">
        <f t="shared" si="8"/>
        <v>1.4945711722068824</v>
      </c>
      <c r="L44" s="34">
        <f t="shared" si="14"/>
        <v>5.8426127258748295E-4</v>
      </c>
      <c r="M44" s="34">
        <f t="shared" si="12"/>
        <v>1.4976080132394469</v>
      </c>
      <c r="N44" s="16">
        <f t="shared" si="15"/>
        <v>1</v>
      </c>
      <c r="O44" s="16">
        <f t="shared" si="13"/>
        <v>4.9426080000000054E-3</v>
      </c>
      <c r="P44" s="16">
        <f t="shared" si="13"/>
        <v>1.568578176000004E-6</v>
      </c>
      <c r="Q44" s="16">
        <f t="shared" si="13"/>
        <v>2.3720371687131522E-9</v>
      </c>
      <c r="R44" s="16">
        <f t="shared" si="13"/>
        <v>4.571944206599338E-13</v>
      </c>
      <c r="S44" s="16">
        <f t="shared" si="13"/>
        <v>4.4256419919881654E-17</v>
      </c>
      <c r="T44" s="16">
        <f t="shared" si="13"/>
        <v>4.4937287918649117E-21</v>
      </c>
      <c r="U44" s="16">
        <f t="shared" si="13"/>
        <v>3.7483080598589706E-23</v>
      </c>
      <c r="V44" s="16">
        <f t="shared" si="13"/>
        <v>2.4011220454037797E-27</v>
      </c>
      <c r="W44" s="16">
        <f t="shared" si="13"/>
        <v>1.2233084947109798E-31</v>
      </c>
    </row>
    <row r="45" spans="1:23">
      <c r="A45" s="25">
        <v>3.4000000000000023E-2</v>
      </c>
      <c r="B45" s="16">
        <v>3.4217179426229865</v>
      </c>
      <c r="D45" s="25">
        <v>3.4000000000000023E-2</v>
      </c>
      <c r="E45" s="16">
        <v>-8.7657969704506336</v>
      </c>
      <c r="G45" s="25">
        <f t="shared" si="10"/>
        <v>3.4000000000000023E-2</v>
      </c>
      <c r="H45" s="16">
        <f t="shared" si="11"/>
        <v>1.4989889381733401</v>
      </c>
      <c r="I45" s="16">
        <f t="shared" si="7"/>
        <v>1.5040427366770623</v>
      </c>
      <c r="J45" s="16">
        <f t="shared" si="8"/>
        <v>1.4948379068775066</v>
      </c>
      <c r="L45" s="34">
        <f t="shared" si="14"/>
        <v>6.191065566412135E-4</v>
      </c>
      <c r="M45" s="34">
        <f t="shared" si="12"/>
        <v>1.4980614784897555</v>
      </c>
      <c r="N45" s="16">
        <f t="shared" si="15"/>
        <v>1</v>
      </c>
      <c r="O45" s="16">
        <f t="shared" si="13"/>
        <v>5.2466986666666734E-3</v>
      </c>
      <c r="P45" s="16">
        <f t="shared" si="13"/>
        <v>1.7675270826666717E-6</v>
      </c>
      <c r="Q45" s="16">
        <f t="shared" si="13"/>
        <v>2.8373398187967108E-9</v>
      </c>
      <c r="R45" s="16">
        <f t="shared" si="13"/>
        <v>5.8052474876619504E-13</v>
      </c>
      <c r="S45" s="16">
        <f t="shared" si="13"/>
        <v>5.9652143073219763E-17</v>
      </c>
      <c r="T45" s="16">
        <f t="shared" si="13"/>
        <v>6.4296389177288704E-21</v>
      </c>
      <c r="U45" s="16">
        <f t="shared" si="13"/>
        <v>5.6930494624628835E-23</v>
      </c>
      <c r="V45" s="16">
        <f t="shared" si="13"/>
        <v>3.8712736344747658E-27</v>
      </c>
      <c r="W45" s="16">
        <f t="shared" si="13"/>
        <v>2.093657226410684E-31</v>
      </c>
    </row>
    <row r="46" spans="1:23">
      <c r="A46" s="25">
        <v>3.5000000000000024E-2</v>
      </c>
      <c r="B46" s="16">
        <v>3.4128332462113962</v>
      </c>
      <c r="D46" s="25">
        <v>3.5000000000000024E-2</v>
      </c>
      <c r="E46" s="16">
        <v>-9.0033116621185343</v>
      </c>
      <c r="G46" s="25">
        <f t="shared" si="10"/>
        <v>3.5000000000000024E-2</v>
      </c>
      <c r="H46" s="16">
        <f t="shared" si="11"/>
        <v>1.499509824753551</v>
      </c>
      <c r="I46" s="16">
        <f t="shared" si="7"/>
        <v>1.5048679630248534</v>
      </c>
      <c r="J46" s="16">
        <f t="shared" si="8"/>
        <v>1.4951126336499692</v>
      </c>
      <c r="L46" s="34">
        <f t="shared" si="14"/>
        <v>6.548598524445115E-4</v>
      </c>
      <c r="M46" s="34">
        <f t="shared" si="12"/>
        <v>1.4985284986020724</v>
      </c>
      <c r="N46" s="16">
        <f t="shared" si="15"/>
        <v>1</v>
      </c>
      <c r="O46" s="16">
        <f t="shared" si="13"/>
        <v>5.5598666666666734E-3</v>
      </c>
      <c r="P46" s="16">
        <f t="shared" si="13"/>
        <v>1.9848266666666721E-6</v>
      </c>
      <c r="Q46" s="16">
        <f t="shared" si="13"/>
        <v>3.3763395555555698E-9</v>
      </c>
      <c r="R46" s="16">
        <f t="shared" si="13"/>
        <v>7.3203822222222629E-13</v>
      </c>
      <c r="S46" s="16">
        <f t="shared" si="13"/>
        <v>7.9710828641975856E-17</v>
      </c>
      <c r="T46" s="16">
        <f t="shared" si="13"/>
        <v>9.1045002411580936E-21</v>
      </c>
      <c r="U46" s="16">
        <f t="shared" si="13"/>
        <v>8.5426524802390035E-23</v>
      </c>
      <c r="V46" s="16">
        <f t="shared" si="13"/>
        <v>6.1557348754663495E-27</v>
      </c>
      <c r="W46" s="16">
        <f t="shared" si="13"/>
        <v>3.5278480572848136E-31</v>
      </c>
    </row>
    <row r="47" spans="1:23">
      <c r="A47" s="25">
        <v>3.6000000000000025E-2</v>
      </c>
      <c r="B47" s="16">
        <v>3.4037118950522389</v>
      </c>
      <c r="D47" s="25">
        <v>3.6000000000000025E-2</v>
      </c>
      <c r="E47" s="16">
        <v>-9.2390991079879914</v>
      </c>
      <c r="G47" s="25">
        <f t="shared" si="10"/>
        <v>3.6000000000000025E-2</v>
      </c>
      <c r="H47" s="16">
        <f t="shared" si="11"/>
        <v>1.5000456549054033</v>
      </c>
      <c r="I47" s="16">
        <f t="shared" si="7"/>
        <v>1.5057172672921566</v>
      </c>
      <c r="J47" s="16">
        <f t="shared" si="8"/>
        <v>1.4953953551626062</v>
      </c>
      <c r="L47" s="34">
        <f t="shared" si="14"/>
        <v>6.9150994518496489E-4</v>
      </c>
      <c r="M47" s="34">
        <f t="shared" si="12"/>
        <v>1.4990090752219649</v>
      </c>
      <c r="N47" s="16">
        <f t="shared" si="15"/>
        <v>1</v>
      </c>
      <c r="O47" s="16">
        <f t="shared" si="13"/>
        <v>5.882112000000007E-3</v>
      </c>
      <c r="P47" s="16">
        <f t="shared" si="13"/>
        <v>2.221572096000006E-6</v>
      </c>
      <c r="Q47" s="16">
        <f t="shared" si="13"/>
        <v>3.9980926613211597E-9</v>
      </c>
      <c r="R47" s="16">
        <f t="shared" si="13"/>
        <v>9.1708461753490804E-13</v>
      </c>
      <c r="S47" s="16">
        <f t="shared" si="13"/>
        <v>1.0564814794002155E-16</v>
      </c>
      <c r="T47" s="16">
        <f t="shared" si="13"/>
        <v>1.2766433541283739E-20</v>
      </c>
      <c r="U47" s="16">
        <f t="shared" si="13"/>
        <v>1.2672874359049224E-22</v>
      </c>
      <c r="V47" s="16">
        <f t="shared" si="13"/>
        <v>9.6612030407810686E-27</v>
      </c>
      <c r="W47" s="16">
        <f t="shared" si="13"/>
        <v>5.8577399489367404E-31</v>
      </c>
    </row>
    <row r="48" spans="1:23">
      <c r="A48" s="25">
        <v>3.7000000000000026E-2</v>
      </c>
      <c r="B48" s="16">
        <v>3.3943556383901581</v>
      </c>
      <c r="D48" s="25">
        <v>3.7000000000000026E-2</v>
      </c>
      <c r="E48" s="16">
        <v>-9.4731153846950491</v>
      </c>
      <c r="G48" s="25">
        <f t="shared" si="10"/>
        <v>3.7000000000000026E-2</v>
      </c>
      <c r="H48" s="16">
        <f t="shared" si="11"/>
        <v>1.5005964158976732</v>
      </c>
      <c r="I48" s="16">
        <f t="shared" si="7"/>
        <v>1.5065906630678589</v>
      </c>
      <c r="J48" s="16">
        <f t="shared" si="8"/>
        <v>1.4956860741305882</v>
      </c>
      <c r="L48" s="34">
        <f t="shared" si="14"/>
        <v>7.2904535771334267E-4</v>
      </c>
      <c r="M48" s="34">
        <f t="shared" si="12"/>
        <v>1.4995032100435146</v>
      </c>
      <c r="N48" s="16">
        <f t="shared" si="15"/>
        <v>1</v>
      </c>
      <c r="O48" s="16">
        <f t="shared" si="13"/>
        <v>6.2134346666666744E-3</v>
      </c>
      <c r="P48" s="16">
        <f t="shared" si="13"/>
        <v>2.4788902826666736E-6</v>
      </c>
      <c r="Q48" s="16">
        <f t="shared" si="13"/>
        <v>4.7124656228287189E-9</v>
      </c>
      <c r="R48" s="16">
        <f t="shared" si="13"/>
        <v>1.14183459073496E-12</v>
      </c>
      <c r="S48" s="16">
        <f t="shared" si="13"/>
        <v>1.3894858264143667E-16</v>
      </c>
      <c r="T48" s="16">
        <f t="shared" si="13"/>
        <v>1.7736187378659864E-20</v>
      </c>
      <c r="U48" s="16">
        <f t="shared" si="13"/>
        <v>1.8597914869021185E-22</v>
      </c>
      <c r="V48" s="16">
        <f t="shared" si="13"/>
        <v>1.4976791444523549E-26</v>
      </c>
      <c r="W48" s="16">
        <f t="shared" si="13"/>
        <v>9.5921532105510034E-31</v>
      </c>
    </row>
    <row r="49" spans="1:23">
      <c r="A49" s="25">
        <v>3.8000000000000027E-2</v>
      </c>
      <c r="B49" s="16">
        <v>3.3847662691682467</v>
      </c>
      <c r="D49" s="25">
        <v>3.8000000000000027E-2</v>
      </c>
      <c r="E49" s="16">
        <v>-9.7053170206551354</v>
      </c>
      <c r="G49" s="25">
        <f t="shared" si="10"/>
        <v>3.8000000000000027E-2</v>
      </c>
      <c r="H49" s="16">
        <f t="shared" si="11"/>
        <v>1.5011620947117006</v>
      </c>
      <c r="I49" s="16">
        <f t="shared" si="7"/>
        <v>1.5074881643263105</v>
      </c>
      <c r="J49" s="16">
        <f t="shared" si="8"/>
        <v>1.495984793345952</v>
      </c>
      <c r="L49" s="34">
        <f t="shared" si="14"/>
        <v>7.6745435557867836E-4</v>
      </c>
      <c r="M49" s="34">
        <f t="shared" si="12"/>
        <v>1.5000109048093893</v>
      </c>
      <c r="N49" s="16">
        <f t="shared" si="15"/>
        <v>1</v>
      </c>
      <c r="O49" s="16">
        <f t="shared" si="13"/>
        <v>6.5538346666666756E-3</v>
      </c>
      <c r="P49" s="16">
        <f t="shared" si="13"/>
        <v>2.757939882666675E-6</v>
      </c>
      <c r="Q49" s="16">
        <f t="shared" si="13"/>
        <v>5.5301820772287235E-9</v>
      </c>
      <c r="R49" s="16">
        <f t="shared" si="13"/>
        <v>1.413377507879343E-12</v>
      </c>
      <c r="S49" s="16">
        <f t="shared" si="13"/>
        <v>1.8141485523357995E-16</v>
      </c>
      <c r="T49" s="16">
        <f t="shared" si="13"/>
        <v>2.4425459296717001E-20</v>
      </c>
      <c r="U49" s="16">
        <f t="shared" si="13"/>
        <v>2.7015342078879758E-22</v>
      </c>
      <c r="V49" s="16">
        <f t="shared" si="13"/>
        <v>2.2947149389354371E-26</v>
      </c>
      <c r="W49" s="16">
        <f t="shared" si="13"/>
        <v>1.5502074254141644E-30</v>
      </c>
    </row>
    <row r="50" spans="1:23">
      <c r="A50" s="25">
        <v>3.9000000000000028E-2</v>
      </c>
      <c r="B50" s="16">
        <v>3.3749456235704542</v>
      </c>
      <c r="D50" s="25">
        <v>3.9000000000000028E-2</v>
      </c>
      <c r="E50" s="16">
        <v>-9.9356610076261251</v>
      </c>
      <c r="G50" s="25">
        <f t="shared" si="10"/>
        <v>3.9000000000000028E-2</v>
      </c>
      <c r="H50" s="16">
        <f t="shared" si="11"/>
        <v>1.5017426780469478</v>
      </c>
      <c r="I50" s="16">
        <f t="shared" si="7"/>
        <v>1.5084097854275513</v>
      </c>
      <c r="J50" s="16">
        <f t="shared" si="8"/>
        <v>1.4962915156776329</v>
      </c>
      <c r="L50" s="34">
        <f t="shared" si="14"/>
        <v>8.0672495215217133E-4</v>
      </c>
      <c r="M50" s="34">
        <f t="shared" si="12"/>
        <v>1.5005321613109115</v>
      </c>
      <c r="N50" s="16">
        <f t="shared" si="15"/>
        <v>1</v>
      </c>
      <c r="O50" s="16">
        <f t="shared" si="13"/>
        <v>6.9033120000000087E-3</v>
      </c>
      <c r="P50" s="16">
        <f t="shared" si="13"/>
        <v>3.0599112960000085E-6</v>
      </c>
      <c r="Q50" s="16">
        <f t="shared" si="13"/>
        <v>6.4628710805211712E-9</v>
      </c>
      <c r="R50" s="16">
        <f t="shared" si="13"/>
        <v>1.7398277722960556E-12</v>
      </c>
      <c r="S50" s="16">
        <f t="shared" si="13"/>
        <v>2.3522471481442707E-16</v>
      </c>
      <c r="T50" s="16">
        <f t="shared" si="13"/>
        <v>3.3359141373682429E-20</v>
      </c>
      <c r="U50" s="16">
        <f t="shared" si="13"/>
        <v>3.886374222196989E-22</v>
      </c>
      <c r="V50" s="16">
        <f t="shared" si="13"/>
        <v>3.4771618776244877E-26</v>
      </c>
      <c r="W50" s="16">
        <f t="shared" ref="P50:W82" si="16">W$6*$G50^W$1</f>
        <v>2.4742751887096392E-30</v>
      </c>
    </row>
    <row r="51" spans="1:23">
      <c r="A51" s="25">
        <v>4.0000000000000029E-2</v>
      </c>
      <c r="B51" s="16">
        <v>3.3648955805525351</v>
      </c>
      <c r="D51" s="25">
        <v>4.0000000000000029E-2</v>
      </c>
      <c r="E51" s="16">
        <v>-10.164104812182805</v>
      </c>
      <c r="G51" s="25">
        <f t="shared" si="10"/>
        <v>4.0000000000000029E-2</v>
      </c>
      <c r="H51" s="16">
        <f t="shared" si="11"/>
        <v>1.5023381523266526</v>
      </c>
      <c r="I51" s="16">
        <f t="shared" si="7"/>
        <v>1.5093555411175383</v>
      </c>
      <c r="J51" s="16">
        <f t="shared" si="8"/>
        <v>1.4966062440714978</v>
      </c>
      <c r="L51" s="34">
        <f t="shared" si="14"/>
        <v>8.4684491383524296E-4</v>
      </c>
      <c r="M51" s="34">
        <f t="shared" si="12"/>
        <v>1.5010669813881379</v>
      </c>
      <c r="N51" s="16">
        <f t="shared" si="15"/>
        <v>1</v>
      </c>
      <c r="O51" s="16">
        <f t="shared" si="13"/>
        <v>7.2618666666666755E-3</v>
      </c>
      <c r="P51" s="16">
        <f t="shared" si="16"/>
        <v>3.3860266666666761E-6</v>
      </c>
      <c r="Q51" s="16">
        <f t="shared" si="16"/>
        <v>7.5231166984127311E-9</v>
      </c>
      <c r="R51" s="16">
        <f t="shared" si="16"/>
        <v>2.1304401269841389E-12</v>
      </c>
      <c r="S51" s="16">
        <f t="shared" si="16"/>
        <v>3.0299592917107796E-16</v>
      </c>
      <c r="T51" s="16">
        <f t="shared" si="16"/>
        <v>4.5202189899648061E-20</v>
      </c>
      <c r="U51" s="16">
        <f t="shared" si="16"/>
        <v>5.5396202872404955E-22</v>
      </c>
      <c r="V51" s="16">
        <f t="shared" si="16"/>
        <v>5.2137602703440031E-26</v>
      </c>
      <c r="W51" s="16">
        <f t="shared" si="16"/>
        <v>3.9026977462224174E-30</v>
      </c>
    </row>
    <row r="52" spans="1:23">
      <c r="A52" s="25">
        <v>4.1000000000000029E-2</v>
      </c>
      <c r="B52" s="16">
        <v>3.3546180613614984</v>
      </c>
      <c r="D52" s="25">
        <v>4.1000000000000029E-2</v>
      </c>
      <c r="E52" s="16">
        <v>-10.390606387099309</v>
      </c>
      <c r="G52" s="25">
        <f t="shared" si="10"/>
        <v>4.1000000000000029E-2</v>
      </c>
      <c r="H52" s="16">
        <f t="shared" si="11"/>
        <v>1.5029485037036032</v>
      </c>
      <c r="I52" s="16">
        <f t="shared" si="7"/>
        <v>1.5103254465283829</v>
      </c>
      <c r="J52" s="16">
        <f t="shared" si="8"/>
        <v>1.4969289815503761</v>
      </c>
      <c r="L52" s="34">
        <f t="shared" si="14"/>
        <v>8.8780176537461841E-4</v>
      </c>
      <c r="M52" s="34">
        <f t="shared" si="12"/>
        <v>1.5016153669299293</v>
      </c>
      <c r="N52" s="16">
        <f t="shared" si="15"/>
        <v>1</v>
      </c>
      <c r="O52" s="16">
        <f t="shared" si="13"/>
        <v>7.629498666666676E-3</v>
      </c>
      <c r="P52" s="16">
        <f t="shared" si="16"/>
        <v>3.7375398826666774E-6</v>
      </c>
      <c r="Q52" s="16">
        <f t="shared" si="16"/>
        <v>8.7245089195967369E-9</v>
      </c>
      <c r="R52" s="16">
        <f t="shared" si="16"/>
        <v>2.5957344236888735E-12</v>
      </c>
      <c r="S52" s="16">
        <f t="shared" si="16"/>
        <v>3.8786040588631134E-16</v>
      </c>
      <c r="T52" s="16">
        <f t="shared" si="16"/>
        <v>6.07919200274956E-20</v>
      </c>
      <c r="U52" s="16">
        <f t="shared" si="16"/>
        <v>7.8273384440060039E-22</v>
      </c>
      <c r="V52" s="16">
        <f t="shared" si="16"/>
        <v>7.7398564261024179E-26</v>
      </c>
      <c r="W52" s="16">
        <f t="shared" si="16"/>
        <v>6.0868765624693253E-30</v>
      </c>
    </row>
    <row r="53" spans="1:23">
      <c r="A53" s="25">
        <v>4.200000000000003E-2</v>
      </c>
      <c r="B53" s="16">
        <v>3.3441150290437807</v>
      </c>
      <c r="D53" s="25">
        <v>4.200000000000003E-2</v>
      </c>
      <c r="E53" s="16">
        <v>-10.615124182636176</v>
      </c>
      <c r="G53" s="25">
        <f t="shared" si="10"/>
        <v>4.200000000000003E-2</v>
      </c>
      <c r="H53" s="16">
        <f t="shared" si="11"/>
        <v>1.5035737180659881</v>
      </c>
      <c r="I53" s="16">
        <f t="shared" si="7"/>
        <v>1.5113195171785925</v>
      </c>
      <c r="J53" s="16">
        <f t="shared" si="8"/>
        <v>1.4972597312140989</v>
      </c>
      <c r="L53" s="34">
        <f t="shared" si="14"/>
        <v>9.295827952402469E-4</v>
      </c>
      <c r="M53" s="34">
        <f t="shared" si="12"/>
        <v>1.5021773198740331</v>
      </c>
      <c r="N53" s="16">
        <f t="shared" si="15"/>
        <v>1</v>
      </c>
      <c r="O53" s="16">
        <f t="shared" si="13"/>
        <v>8.0062080000000094E-3</v>
      </c>
      <c r="P53" s="16">
        <f t="shared" si="16"/>
        <v>4.1157365760000118E-6</v>
      </c>
      <c r="Q53" s="16">
        <f t="shared" si="16"/>
        <v>1.0081695891456044E-8</v>
      </c>
      <c r="R53" s="16">
        <f t="shared" si="16"/>
        <v>3.147630363279378E-12</v>
      </c>
      <c r="S53" s="16">
        <f t="shared" si="16"/>
        <v>4.9354844096220726E-16</v>
      </c>
      <c r="T53" s="16">
        <f t="shared" si="16"/>
        <v>8.1176638681336566E-20</v>
      </c>
      <c r="U53" s="16">
        <f t="shared" si="16"/>
        <v>1.0968069255603011E-21</v>
      </c>
      <c r="V53" s="16">
        <f t="shared" si="16"/>
        <v>1.1380984804049259E-25</v>
      </c>
      <c r="W53" s="16">
        <f t="shared" si="16"/>
        <v>9.3923074593417186E-30</v>
      </c>
    </row>
    <row r="54" spans="1:23">
      <c r="A54" s="25">
        <v>4.3000000000000031E-2</v>
      </c>
      <c r="B54" s="16">
        <v>3.3333884879421496</v>
      </c>
      <c r="D54" s="25">
        <v>4.3000000000000031E-2</v>
      </c>
      <c r="E54" s="16">
        <v>-10.837617157728664</v>
      </c>
      <c r="G54" s="25">
        <f t="shared" si="10"/>
        <v>4.3000000000000031E-2</v>
      </c>
      <c r="H54" s="16">
        <f t="shared" si="11"/>
        <v>1.5042137810433616</v>
      </c>
      <c r="I54" s="16">
        <f t="shared" si="7"/>
        <v>1.512337768973318</v>
      </c>
      <c r="J54" s="16">
        <f t="shared" si="8"/>
        <v>1.4975984962395306</v>
      </c>
      <c r="L54" s="34">
        <f t="shared" si="14"/>
        <v>9.721750611055846E-4</v>
      </c>
      <c r="M54" s="34">
        <f t="shared" si="12"/>
        <v>1.5027528422071621</v>
      </c>
      <c r="N54" s="16">
        <f t="shared" si="15"/>
        <v>1</v>
      </c>
      <c r="O54" s="16">
        <f t="shared" si="13"/>
        <v>8.3919946666666783E-3</v>
      </c>
      <c r="P54" s="16">
        <f t="shared" si="16"/>
        <v>4.5219341226666799E-6</v>
      </c>
      <c r="Q54" s="16">
        <f t="shared" si="16"/>
        <v>1.1610437478188751E-8</v>
      </c>
      <c r="R54" s="16">
        <f t="shared" si="16"/>
        <v>3.7995927251630143E-12</v>
      </c>
      <c r="S54" s="16">
        <f t="shared" si="16"/>
        <v>6.2448417322901543E-16</v>
      </c>
      <c r="T54" s="16">
        <f t="shared" si="16"/>
        <v>1.0766165373430781E-19</v>
      </c>
      <c r="U54" s="16">
        <f t="shared" si="16"/>
        <v>1.5247494894027835E-21</v>
      </c>
      <c r="V54" s="16">
        <f t="shared" si="16"/>
        <v>1.6583892975916184E-25</v>
      </c>
      <c r="W54" s="16">
        <f t="shared" si="16"/>
        <v>1.4345552333318864E-29</v>
      </c>
    </row>
    <row r="55" spans="1:23">
      <c r="A55" s="25">
        <v>4.4000000000000032E-2</v>
      </c>
      <c r="B55" s="16">
        <v>3.3224404831814711</v>
      </c>
      <c r="D55" s="25">
        <v>4.4000000000000032E-2</v>
      </c>
      <c r="E55" s="16">
        <v>-11.058044791072602</v>
      </c>
      <c r="G55" s="25">
        <f t="shared" si="10"/>
        <v>4.4000000000000032E-2</v>
      </c>
      <c r="H55" s="16">
        <f t="shared" si="11"/>
        <v>1.5048686780126781</v>
      </c>
      <c r="I55" s="16">
        <f t="shared" si="7"/>
        <v>1.5133802182046103</v>
      </c>
      <c r="J55" s="16">
        <f t="shared" si="8"/>
        <v>1.4979452798806066</v>
      </c>
      <c r="L55" s="34">
        <f t="shared" si="14"/>
        <v>1.0155653953884958E-3</v>
      </c>
      <c r="M55" s="34">
        <f t="shared" si="12"/>
        <v>1.5033419359650757</v>
      </c>
      <c r="N55" s="16">
        <f t="shared" si="15"/>
        <v>1</v>
      </c>
      <c r="O55" s="16">
        <f t="shared" si="13"/>
        <v>8.7868586666666783E-3</v>
      </c>
      <c r="P55" s="16">
        <f t="shared" si="16"/>
        <v>4.9574816426666815E-6</v>
      </c>
      <c r="Q55" s="16">
        <f t="shared" si="16"/>
        <v>1.3327660141356759E-8</v>
      </c>
      <c r="R55" s="16">
        <f t="shared" si="16"/>
        <v>4.5667876165781806E-12</v>
      </c>
      <c r="S55" s="16">
        <f t="shared" si="16"/>
        <v>7.8589340672847738E-16</v>
      </c>
      <c r="T55" s="16">
        <f t="shared" si="16"/>
        <v>1.4186383547098689E-19</v>
      </c>
      <c r="U55" s="16">
        <f t="shared" si="16"/>
        <v>2.103669882193925E-21</v>
      </c>
      <c r="V55" s="16">
        <f t="shared" si="16"/>
        <v>2.3957087599573205E-25</v>
      </c>
      <c r="W55" s="16">
        <f t="shared" si="16"/>
        <v>2.1698676768549147E-29</v>
      </c>
    </row>
    <row r="56" spans="1:23">
      <c r="A56" s="25">
        <v>4.5000000000000033E-2</v>
      </c>
      <c r="B56" s="16">
        <v>3.3112731001434588</v>
      </c>
      <c r="D56" s="25">
        <v>4.5000000000000033E-2</v>
      </c>
      <c r="E56" s="16">
        <v>-11.276367092104394</v>
      </c>
      <c r="G56" s="25">
        <f t="shared" si="10"/>
        <v>4.5000000000000033E-2</v>
      </c>
      <c r="H56" s="16">
        <f t="shared" si="11"/>
        <v>1.5055383941044047</v>
      </c>
      <c r="I56" s="16">
        <f t="shared" si="7"/>
        <v>1.5144468815516794</v>
      </c>
      <c r="J56" s="16">
        <f t="shared" si="8"/>
        <v>1.4983000854683701</v>
      </c>
      <c r="L56" s="34">
        <f t="shared" si="14"/>
        <v>1.0597404108596553E-3</v>
      </c>
      <c r="M56" s="34">
        <f t="shared" si="12"/>
        <v>1.5039446032326649</v>
      </c>
      <c r="N56" s="16">
        <f t="shared" si="15"/>
        <v>1</v>
      </c>
      <c r="O56" s="16">
        <f t="shared" si="13"/>
        <v>9.1908000000000111E-3</v>
      </c>
      <c r="P56" s="16">
        <f t="shared" si="16"/>
        <v>5.4237600000000163E-6</v>
      </c>
      <c r="Q56" s="16">
        <f t="shared" si="16"/>
        <v>1.5251513142857212E-8</v>
      </c>
      <c r="R56" s="16">
        <f t="shared" si="16"/>
        <v>5.466250285714318E-12</v>
      </c>
      <c r="S56" s="16">
        <f t="shared" si="16"/>
        <v>9.8392505142857868E-16</v>
      </c>
      <c r="T56" s="16">
        <f t="shared" si="16"/>
        <v>1.8577605866134031E-19</v>
      </c>
      <c r="U56" s="16">
        <f t="shared" si="16"/>
        <v>2.8814780214473174E-21</v>
      </c>
      <c r="V56" s="16">
        <f t="shared" si="16"/>
        <v>3.4323488196651925E-25</v>
      </c>
      <c r="W56" s="16">
        <f t="shared" si="16"/>
        <v>3.2516988817880818E-29</v>
      </c>
    </row>
    <row r="57" spans="1:23">
      <c r="A57" s="25">
        <v>4.6000000000000034E-2</v>
      </c>
      <c r="B57" s="16">
        <v>3.2998884639304857</v>
      </c>
      <c r="D57" s="25">
        <v>4.6000000000000034E-2</v>
      </c>
      <c r="E57" s="16">
        <v>-11.492544611871867</v>
      </c>
      <c r="G57" s="25">
        <f t="shared" si="10"/>
        <v>4.6000000000000034E-2</v>
      </c>
      <c r="H57" s="16">
        <f t="shared" si="11"/>
        <v>1.5062229142087631</v>
      </c>
      <c r="I57" s="16">
        <f t="shared" si="7"/>
        <v>1.5155377760811617</v>
      </c>
      <c r="J57" s="16">
        <f t="shared" si="8"/>
        <v>1.4986629164110115</v>
      </c>
      <c r="L57" s="34">
        <f t="shared" si="14"/>
        <v>1.1046865063546463E-3</v>
      </c>
      <c r="M57" s="34">
        <f t="shared" si="12"/>
        <v>1.5045608461440383</v>
      </c>
      <c r="N57" s="16">
        <f t="shared" si="15"/>
        <v>1</v>
      </c>
      <c r="O57" s="16">
        <f t="shared" si="13"/>
        <v>9.6038186666666803E-3</v>
      </c>
      <c r="P57" s="16">
        <f t="shared" si="16"/>
        <v>5.9221818026666849E-6</v>
      </c>
      <c r="Q57" s="16">
        <f t="shared" si="16"/>
        <v>1.7401426070316782E-8</v>
      </c>
      <c r="R57" s="16">
        <f t="shared" si="16"/>
        <v>6.5170650557151082E-12</v>
      </c>
      <c r="S57" s="16">
        <f t="shared" si="16"/>
        <v>1.2257875251460613E-15</v>
      </c>
      <c r="T57" s="16">
        <f t="shared" si="16"/>
        <v>2.4184302127823494E-19</v>
      </c>
      <c r="U57" s="16">
        <f t="shared" si="16"/>
        <v>3.9196723199507726E-21</v>
      </c>
      <c r="V57" s="16">
        <f t="shared" si="16"/>
        <v>4.8788391935387344E-25</v>
      </c>
      <c r="W57" s="16">
        <f t="shared" si="16"/>
        <v>4.8297654893698147E-29</v>
      </c>
    </row>
    <row r="58" spans="1:23">
      <c r="A58" s="25">
        <v>4.7000000000000035E-2</v>
      </c>
      <c r="B58" s="16">
        <v>3.2882887388185869</v>
      </c>
      <c r="D58" s="25">
        <v>4.7000000000000035E-2</v>
      </c>
      <c r="E58" s="16">
        <v>-11.706538453791563</v>
      </c>
      <c r="G58" s="25">
        <f t="shared" si="10"/>
        <v>4.7000000000000035E-2</v>
      </c>
      <c r="H58" s="16">
        <f t="shared" si="11"/>
        <v>1.5069222229819828</v>
      </c>
      <c r="I58" s="16">
        <f t="shared" si="7"/>
        <v>1.5166529192473928</v>
      </c>
      <c r="J58" s="16">
        <f t="shared" si="8"/>
        <v>1.4990337761939063</v>
      </c>
      <c r="L58" s="34">
        <f t="shared" si="14"/>
        <v>1.1503898725075956E-3</v>
      </c>
      <c r="M58" s="34">
        <f t="shared" si="12"/>
        <v>1.5051906668826081</v>
      </c>
      <c r="N58" s="16">
        <f t="shared" si="15"/>
        <v>1</v>
      </c>
      <c r="O58" s="16">
        <f t="shared" si="13"/>
        <v>1.0025914666666679E-2</v>
      </c>
      <c r="P58" s="16">
        <f t="shared" si="16"/>
        <v>6.4541914026666843E-6</v>
      </c>
      <c r="Q58" s="16">
        <f t="shared" si="16"/>
        <v>1.9798167684908783E-8</v>
      </c>
      <c r="R58" s="16">
        <f t="shared" si="16"/>
        <v>7.7405579497280623E-12</v>
      </c>
      <c r="S58" s="16">
        <f t="shared" si="16"/>
        <v>1.5199015565288278E-15</v>
      </c>
      <c r="T58" s="16">
        <f t="shared" si="16"/>
        <v>3.1305012012794264E-19</v>
      </c>
      <c r="U58" s="16">
        <f t="shared" si="16"/>
        <v>5.2967579802501132E-21</v>
      </c>
      <c r="V58" s="16">
        <f t="shared" si="16"/>
        <v>6.8826696343367731E-25</v>
      </c>
      <c r="W58" s="16">
        <f t="shared" si="16"/>
        <v>7.1128969460818489E-29</v>
      </c>
    </row>
    <row r="59" spans="1:23">
      <c r="A59" s="25">
        <v>4.8000000000000036E-2</v>
      </c>
      <c r="B59" s="16">
        <v>3.2764761276997509</v>
      </c>
      <c r="D59" s="25">
        <v>4.8000000000000036E-2</v>
      </c>
      <c r="E59" s="16">
        <v>-11.91831028428958</v>
      </c>
      <c r="G59" s="25">
        <f t="shared" si="10"/>
        <v>4.8000000000000036E-2</v>
      </c>
      <c r="H59" s="16">
        <f t="shared" si="11"/>
        <v>1.5076363048526815</v>
      </c>
      <c r="I59" s="16">
        <f t="shared" si="7"/>
        <v>1.5177923288926869</v>
      </c>
      <c r="J59" s="16">
        <f t="shared" si="8"/>
        <v>1.4994126683796536</v>
      </c>
      <c r="L59" s="34">
        <f t="shared" si="14"/>
        <v>1.1968364975782908E-3</v>
      </c>
      <c r="M59" s="34">
        <f t="shared" si="12"/>
        <v>1.5058340676811839</v>
      </c>
      <c r="N59" s="16">
        <f t="shared" si="15"/>
        <v>1</v>
      </c>
      <c r="O59" s="16">
        <f t="shared" si="13"/>
        <v>1.0457088000000014E-2</v>
      </c>
      <c r="P59" s="16">
        <f t="shared" si="16"/>
        <v>7.0212648960000218E-6</v>
      </c>
      <c r="Q59" s="16">
        <f t="shared" si="16"/>
        <v>2.2463906091593251E-8</v>
      </c>
      <c r="R59" s="16">
        <f t="shared" si="16"/>
        <v>9.16050259027096E-12</v>
      </c>
      <c r="S59" s="16">
        <f t="shared" si="16"/>
        <v>1.8760709304874955E-15</v>
      </c>
      <c r="T59" s="16">
        <f t="shared" si="16"/>
        <v>4.0302726562640515E-19</v>
      </c>
      <c r="U59" s="16">
        <f t="shared" si="16"/>
        <v>7.1124207733775604E-21</v>
      </c>
      <c r="V59" s="16">
        <f t="shared" si="16"/>
        <v>9.6394220363893683E-25</v>
      </c>
      <c r="W59" s="16">
        <f t="shared" si="16"/>
        <v>1.0390282279223927E-28</v>
      </c>
    </row>
    <row r="60" spans="1:23">
      <c r="A60" s="25">
        <v>4.9000000000000037E-2</v>
      </c>
      <c r="B60" s="16">
        <v>3.2644528715136518</v>
      </c>
      <c r="D60" s="25">
        <v>4.9000000000000037E-2</v>
      </c>
      <c r="E60" s="16">
        <v>-12.12782234332181</v>
      </c>
      <c r="G60" s="25">
        <f t="shared" si="10"/>
        <v>4.9000000000000037E-2</v>
      </c>
      <c r="H60" s="16">
        <f t="shared" si="11"/>
        <v>1.5083651440282981</v>
      </c>
      <c r="I60" s="16">
        <f t="shared" si="7"/>
        <v>1.5189560232476234</v>
      </c>
      <c r="J60" s="16">
        <f t="shared" si="8"/>
        <v>1.4997995966081197</v>
      </c>
      <c r="L60" s="34">
        <f t="shared" si="14"/>
        <v>1.2440121733308107E-3</v>
      </c>
      <c r="M60" s="34">
        <f t="shared" si="12"/>
        <v>1.5064910508220615</v>
      </c>
      <c r="N60" s="16">
        <f t="shared" si="15"/>
        <v>1</v>
      </c>
      <c r="O60" s="16">
        <f t="shared" si="13"/>
        <v>1.089733866666668E-2</v>
      </c>
      <c r="P60" s="16">
        <f t="shared" si="16"/>
        <v>7.6249101226666883E-6</v>
      </c>
      <c r="Q60" s="16">
        <f t="shared" si="16"/>
        <v>2.5422270231779668E-8</v>
      </c>
      <c r="R60" s="16">
        <f t="shared" si="16"/>
        <v>1.0803339969292579E-11</v>
      </c>
      <c r="S60" s="16">
        <f t="shared" si="16"/>
        <v>2.3056728236685792E-15</v>
      </c>
      <c r="T60" s="16">
        <f t="shared" si="16"/>
        <v>5.1616973889307846E-19</v>
      </c>
      <c r="U60" s="16">
        <f t="shared" si="16"/>
        <v>9.4926012668785964E-21</v>
      </c>
      <c r="V60" s="16">
        <f t="shared" si="16"/>
        <v>1.3406903318691497E-24</v>
      </c>
      <c r="W60" s="16">
        <f t="shared" si="16"/>
        <v>1.5059637365229631E-28</v>
      </c>
    </row>
    <row r="61" spans="1:23">
      <c r="A61" s="25">
        <v>5.0000000000000037E-2</v>
      </c>
      <c r="B61" s="16">
        <v>3.2522212486689024</v>
      </c>
      <c r="D61" s="25">
        <v>5.0000000000000037E-2</v>
      </c>
      <c r="E61" s="16">
        <v>-12.335037454769637</v>
      </c>
      <c r="G61" s="25">
        <f t="shared" si="10"/>
        <v>5.0000000000000037E-2</v>
      </c>
      <c r="H61" s="16">
        <f t="shared" si="11"/>
        <v>1.5091087245015742</v>
      </c>
      <c r="I61" s="16">
        <f t="shared" si="7"/>
        <v>1.5201440209313357</v>
      </c>
      <c r="J61" s="16">
        <f t="shared" si="8"/>
        <v>1.5001945645964776</v>
      </c>
      <c r="L61" s="34">
        <f t="shared" si="14"/>
        <v>1.2919025009523466E-3</v>
      </c>
      <c r="M61" s="34">
        <f t="shared" si="12"/>
        <v>1.5071616186371175</v>
      </c>
      <c r="N61" s="16">
        <f t="shared" si="15"/>
        <v>1</v>
      </c>
      <c r="O61" s="16">
        <f t="shared" si="13"/>
        <v>1.1346666666666684E-2</v>
      </c>
      <c r="P61" s="16">
        <f t="shared" si="16"/>
        <v>8.266666666666692E-6</v>
      </c>
      <c r="Q61" s="16">
        <f t="shared" si="16"/>
        <v>2.869841269841284E-8</v>
      </c>
      <c r="R61" s="16">
        <f t="shared" si="16"/>
        <v>1.2698412698412778E-11</v>
      </c>
      <c r="S61" s="16">
        <f t="shared" si="16"/>
        <v>2.8218694885361774E-15</v>
      </c>
      <c r="T61" s="16">
        <f t="shared" si="16"/>
        <v>6.5777843555621949E-19</v>
      </c>
      <c r="U61" s="16">
        <f t="shared" si="16"/>
        <v>1.2595638252697661E-20</v>
      </c>
      <c r="V61" s="16">
        <f t="shared" si="16"/>
        <v>1.8522997430437765E-24</v>
      </c>
      <c r="W61" s="16">
        <f t="shared" si="16"/>
        <v>2.1664324480044203E-28</v>
      </c>
    </row>
    <row r="62" spans="1:23">
      <c r="A62" s="25">
        <v>5.1000000000000038E-2</v>
      </c>
      <c r="B62" s="16">
        <v>3.2397835744539978</v>
      </c>
      <c r="D62" s="25">
        <v>5.1000000000000038E-2</v>
      </c>
      <c r="E62" s="16">
        <v>-12.539919036707776</v>
      </c>
      <c r="G62" s="25">
        <f t="shared" si="10"/>
        <v>5.1000000000000038E-2</v>
      </c>
      <c r="H62" s="16">
        <f t="shared" si="11"/>
        <v>1.5098670300571284</v>
      </c>
      <c r="I62" s="16">
        <f t="shared" si="7"/>
        <v>1.5213563409518127</v>
      </c>
      <c r="J62" s="16">
        <f t="shared" si="8"/>
        <v>1.5005975761392509</v>
      </c>
      <c r="L62" s="34">
        <f t="shared" si="14"/>
        <v>1.3404928970428553E-3</v>
      </c>
      <c r="M62" s="34">
        <f t="shared" si="12"/>
        <v>1.5078457735079049</v>
      </c>
      <c r="N62" s="16">
        <f t="shared" si="15"/>
        <v>1</v>
      </c>
      <c r="O62" s="16">
        <f t="shared" si="13"/>
        <v>1.1805072000000015E-2</v>
      </c>
      <c r="P62" s="16">
        <f t="shared" si="16"/>
        <v>8.9481058560000279E-6</v>
      </c>
      <c r="Q62" s="16">
        <f t="shared" si="16"/>
        <v>3.2319073873481299E-8</v>
      </c>
      <c r="R62" s="16">
        <f t="shared" si="16"/>
        <v>1.4878214361933621E-11</v>
      </c>
      <c r="S62" s="16">
        <f t="shared" si="16"/>
        <v>3.4398431604790588E-15</v>
      </c>
      <c r="T62" s="16">
        <f t="shared" si="16"/>
        <v>8.3422210353436305E-19</v>
      </c>
      <c r="U62" s="16">
        <f t="shared" si="16"/>
        <v>1.6619677181656897E-20</v>
      </c>
      <c r="V62" s="16">
        <f t="shared" si="16"/>
        <v>2.542810608793509E-24</v>
      </c>
      <c r="W62" s="16">
        <f t="shared" si="16"/>
        <v>3.0941990144897904E-28</v>
      </c>
    </row>
    <row r="63" spans="1:23">
      <c r="A63" s="25">
        <v>5.2000000000000039E-2</v>
      </c>
      <c r="B63" s="16">
        <v>3.227142200438017</v>
      </c>
      <c r="D63" s="25">
        <v>5.2000000000000039E-2</v>
      </c>
      <c r="E63" s="16">
        <v>-12.742431111539789</v>
      </c>
      <c r="G63" s="25">
        <f t="shared" si="10"/>
        <v>5.2000000000000039E-2</v>
      </c>
      <c r="H63" s="16">
        <f t="shared" si="11"/>
        <v>1.5106400442780725</v>
      </c>
      <c r="I63" s="16">
        <f t="shared" si="7"/>
        <v>1.5225930027062009</v>
      </c>
      <c r="J63" s="16">
        <f t="shared" si="8"/>
        <v>1.5010086351083556</v>
      </c>
      <c r="L63" s="34">
        <f t="shared" si="14"/>
        <v>1.3897685996393516E-3</v>
      </c>
      <c r="M63" s="34">
        <f t="shared" si="12"/>
        <v>1.5085435178657534</v>
      </c>
      <c r="N63" s="16">
        <f t="shared" si="15"/>
        <v>1</v>
      </c>
      <c r="O63" s="16">
        <f t="shared" si="13"/>
        <v>1.2272554666666683E-2</v>
      </c>
      <c r="P63" s="16">
        <f t="shared" si="16"/>
        <v>9.6708307626666965E-6</v>
      </c>
      <c r="Q63" s="16">
        <f t="shared" si="16"/>
        <v>3.6312647387948864E-8</v>
      </c>
      <c r="R63" s="16">
        <f t="shared" si="16"/>
        <v>1.7378654608321041E-11</v>
      </c>
      <c r="S63" s="16">
        <f t="shared" si="16"/>
        <v>4.1770561831911254E-15</v>
      </c>
      <c r="T63" s="16">
        <f t="shared" si="16"/>
        <v>1.053124468004552E-18</v>
      </c>
      <c r="U63" s="16">
        <f t="shared" si="16"/>
        <v>2.1811570104721456E-20</v>
      </c>
      <c r="V63" s="16">
        <f t="shared" si="16"/>
        <v>3.4693226801862884E-24</v>
      </c>
      <c r="W63" s="16">
        <f t="shared" si="16"/>
        <v>4.3887946326192926E-28</v>
      </c>
    </row>
    <row r="64" spans="1:23">
      <c r="A64" s="25">
        <v>5.300000000000004E-2</v>
      </c>
      <c r="B64" s="16">
        <v>3.2142995138613113</v>
      </c>
      <c r="D64" s="25">
        <v>5.300000000000004E-2</v>
      </c>
      <c r="E64" s="16">
        <v>-12.942538315997904</v>
      </c>
      <c r="G64" s="25">
        <f t="shared" si="10"/>
        <v>5.300000000000004E-2</v>
      </c>
      <c r="H64" s="16">
        <f t="shared" si="11"/>
        <v>1.5114277505526936</v>
      </c>
      <c r="I64" s="16">
        <f t="shared" si="7"/>
        <v>1.523854025981114</v>
      </c>
      <c r="J64" s="16">
        <f t="shared" si="8"/>
        <v>1.5014277454531455</v>
      </c>
      <c r="L64" s="34">
        <f t="shared" si="14"/>
        <v>1.4397146742923805E-3</v>
      </c>
      <c r="M64" s="34">
        <f t="shared" si="12"/>
        <v>1.5092548541918667</v>
      </c>
      <c r="N64" s="16">
        <f t="shared" si="15"/>
        <v>1</v>
      </c>
      <c r="O64" s="16">
        <f t="shared" si="13"/>
        <v>1.2749114666666684E-2</v>
      </c>
      <c r="P64" s="16">
        <f t="shared" si="16"/>
        <v>1.0436476202666697E-5</v>
      </c>
      <c r="Q64" s="16">
        <f t="shared" si="16"/>
        <v>4.0709246904108882E-8</v>
      </c>
      <c r="R64" s="16">
        <f t="shared" si="16"/>
        <v>2.0239340628963186E-11</v>
      </c>
      <c r="S64" s="16">
        <f t="shared" si="16"/>
        <v>5.0535384734895711E-15</v>
      </c>
      <c r="T64" s="16">
        <f t="shared" si="16"/>
        <v>1.323579447275732E-18</v>
      </c>
      <c r="U64" s="16">
        <f t="shared" si="16"/>
        <v>2.8477528350775862E-20</v>
      </c>
      <c r="V64" s="16">
        <f t="shared" si="16"/>
        <v>4.7054927727840883E-24</v>
      </c>
      <c r="W64" s="16">
        <f t="shared" si="16"/>
        <v>6.1837329584797774E-28</v>
      </c>
    </row>
    <row r="65" spans="1:23">
      <c r="A65" s="25">
        <v>5.4000000000000041E-2</v>
      </c>
      <c r="B65" s="16">
        <v>3.2012579370162157</v>
      </c>
      <c r="D65" s="25">
        <v>5.4000000000000041E-2</v>
      </c>
      <c r="E65" s="16">
        <v>-13.140205911002523</v>
      </c>
      <c r="G65" s="25">
        <f t="shared" si="10"/>
        <v>5.4000000000000041E-2</v>
      </c>
      <c r="H65" s="16">
        <f t="shared" si="11"/>
        <v>1.5122301320811582</v>
      </c>
      <c r="I65" s="16">
        <f t="shared" si="7"/>
        <v>1.5251394309529518</v>
      </c>
      <c r="J65" s="16">
        <f t="shared" si="8"/>
        <v>1.5018549112004571</v>
      </c>
      <c r="L65" s="34">
        <f t="shared" si="14"/>
        <v>1.4903160201622523E-3</v>
      </c>
      <c r="M65" s="34">
        <f t="shared" si="12"/>
        <v>1.5099797850174257</v>
      </c>
      <c r="N65" s="16">
        <f t="shared" si="15"/>
        <v>1</v>
      </c>
      <c r="O65" s="16">
        <f t="shared" si="13"/>
        <v>1.3234752000000018E-2</v>
      </c>
      <c r="P65" s="16">
        <f t="shared" si="16"/>
        <v>1.1246708736000035E-5</v>
      </c>
      <c r="Q65" s="16">
        <f t="shared" si="16"/>
        <v>4.5540774220361363E-8</v>
      </c>
      <c r="R65" s="16">
        <f t="shared" si="16"/>
        <v>2.3503875686119277E-11</v>
      </c>
      <c r="S65" s="16">
        <f t="shared" si="16"/>
        <v>6.0922045778421261E-15</v>
      </c>
      <c r="T65" s="16">
        <f t="shared" si="16"/>
        <v>1.6563979999056099E-18</v>
      </c>
      <c r="U65" s="16">
        <f t="shared" si="16"/>
        <v>3.6995828369279408E-20</v>
      </c>
      <c r="V65" s="16">
        <f t="shared" si="16"/>
        <v>6.3458726779305242E-24</v>
      </c>
      <c r="W65" s="16">
        <f t="shared" si="16"/>
        <v>8.6571063058926027E-28</v>
      </c>
    </row>
    <row r="66" spans="1:23">
      <c r="A66" s="25">
        <v>5.5000000000000042E-2</v>
      </c>
      <c r="B66" s="16">
        <v>3.1880199266179994</v>
      </c>
      <c r="D66" s="25">
        <v>5.5000000000000042E-2</v>
      </c>
      <c r="E66" s="16">
        <v>-13.335399791378306</v>
      </c>
      <c r="G66" s="25">
        <f t="shared" si="10"/>
        <v>5.5000000000000042E-2</v>
      </c>
      <c r="H66" s="16">
        <f t="shared" si="11"/>
        <v>1.5130471718823155</v>
      </c>
      <c r="I66" s="16">
        <f t="shared" si="7"/>
        <v>1.5264492381882215</v>
      </c>
      <c r="J66" s="16">
        <f t="shared" si="8"/>
        <v>1.5022901364546561</v>
      </c>
      <c r="L66" s="34">
        <f t="shared" si="14"/>
        <v>1.5415573761838886E-3</v>
      </c>
      <c r="M66" s="34">
        <f t="shared" si="12"/>
        <v>1.5107183129236919</v>
      </c>
      <c r="N66" s="16">
        <f t="shared" si="15"/>
        <v>1</v>
      </c>
      <c r="O66" s="16">
        <f t="shared" si="13"/>
        <v>1.3729466666666686E-2</v>
      </c>
      <c r="P66" s="16">
        <f t="shared" si="16"/>
        <v>1.2103226666666704E-5</v>
      </c>
      <c r="Q66" s="16">
        <f t="shared" si="16"/>
        <v>5.0840988698412945E-8</v>
      </c>
      <c r="R66" s="16">
        <f t="shared" si="16"/>
        <v>2.7220175365079538E-11</v>
      </c>
      <c r="S66" s="16">
        <f t="shared" si="16"/>
        <v>7.3192027092769543E-15</v>
      </c>
      <c r="T66" s="16">
        <f t="shared" si="16"/>
        <v>2.0643905077447852E-18</v>
      </c>
      <c r="U66" s="16">
        <f t="shared" si="16"/>
        <v>4.7831915303366401E-20</v>
      </c>
      <c r="V66" s="16">
        <f t="shared" si="16"/>
        <v>8.5112672819225654E-24</v>
      </c>
      <c r="W66" s="16">
        <f t="shared" si="16"/>
        <v>1.2045185276171135E-27</v>
      </c>
    </row>
    <row r="67" spans="1:23">
      <c r="A67" s="25">
        <v>5.6000000000000043E-2</v>
      </c>
      <c r="B67" s="16">
        <v>3.1745879731661577</v>
      </c>
      <c r="D67" s="25">
        <v>5.6000000000000043E-2</v>
      </c>
      <c r="E67" s="16">
        <v>-13.528086495421816</v>
      </c>
      <c r="G67" s="25">
        <f t="shared" si="10"/>
        <v>5.6000000000000043E-2</v>
      </c>
      <c r="H67" s="16">
        <f t="shared" si="11"/>
        <v>1.5138788528004901</v>
      </c>
      <c r="I67" s="16">
        <f t="shared" si="7"/>
        <v>1.527783468643866</v>
      </c>
      <c r="J67" s="16">
        <f t="shared" si="8"/>
        <v>1.5027334253976832</v>
      </c>
      <c r="L67" s="34">
        <f t="shared" si="14"/>
        <v>1.5934233272292264E-3</v>
      </c>
      <c r="M67" s="34">
        <f t="shared" si="12"/>
        <v>1.5114704405421129</v>
      </c>
      <c r="N67" s="16">
        <f t="shared" si="15"/>
        <v>1</v>
      </c>
      <c r="O67" s="16">
        <f t="shared" si="13"/>
        <v>1.4233258666666686E-2</v>
      </c>
      <c r="P67" s="16">
        <f t="shared" si="16"/>
        <v>1.3007760042666706E-5</v>
      </c>
      <c r="Q67" s="16">
        <f t="shared" si="16"/>
        <v>5.6645578012899823E-8</v>
      </c>
      <c r="R67" s="16">
        <f t="shared" si="16"/>
        <v>3.1440802238664439E-11</v>
      </c>
      <c r="S67" s="16">
        <f t="shared" si="16"/>
        <v>8.7642982951512755E-15</v>
      </c>
      <c r="T67" s="16">
        <f t="shared" si="16"/>
        <v>2.5626889933421386E-18</v>
      </c>
      <c r="U67" s="16">
        <f t="shared" si="16"/>
        <v>6.1556298442816095E-20</v>
      </c>
      <c r="V67" s="16">
        <f t="shared" si="16"/>
        <v>1.1355326583333622E-23</v>
      </c>
      <c r="W67" s="16">
        <f t="shared" si="16"/>
        <v>1.6659791422378617E-27</v>
      </c>
    </row>
    <row r="68" spans="1:23">
      <c r="A68" s="25">
        <v>5.7000000000000044E-2</v>
      </c>
      <c r="B68" s="16">
        <v>3.1609646002962282</v>
      </c>
      <c r="D68" s="25">
        <v>5.7000000000000044E-2</v>
      </c>
      <c r="E68" s="16">
        <v>-13.718233214317562</v>
      </c>
      <c r="G68" s="25">
        <f t="shared" si="10"/>
        <v>5.7000000000000044E-2</v>
      </c>
      <c r="H68" s="16">
        <f t="shared" si="11"/>
        <v>1.5147251575123573</v>
      </c>
      <c r="I68" s="16">
        <f t="shared" si="7"/>
        <v>1.5291421436676018</v>
      </c>
      <c r="J68" s="16">
        <f t="shared" si="8"/>
        <v>1.5031847822891022</v>
      </c>
      <c r="L68" s="34">
        <f t="shared" si="14"/>
        <v>1.645898310322691E-3</v>
      </c>
      <c r="M68" s="34">
        <f t="shared" si="12"/>
        <v>1.5122361705544329</v>
      </c>
      <c r="N68" s="16">
        <f t="shared" si="15"/>
        <v>1</v>
      </c>
      <c r="O68" s="16">
        <f t="shared" si="13"/>
        <v>1.474612800000002E-2</v>
      </c>
      <c r="P68" s="16">
        <f t="shared" si="16"/>
        <v>1.3962070656000042E-5</v>
      </c>
      <c r="Q68" s="16">
        <f t="shared" si="16"/>
        <v>6.2992230223433434E-8</v>
      </c>
      <c r="R68" s="16">
        <f t="shared" si="16"/>
        <v>3.6223319645298319E-11</v>
      </c>
      <c r="S68" s="16">
        <f t="shared" si="16"/>
        <v>1.0461294713562172E-14</v>
      </c>
      <c r="T68" s="16">
        <f t="shared" si="16"/>
        <v>3.1691138950455514E-18</v>
      </c>
      <c r="U68" s="16">
        <f t="shared" si="16"/>
        <v>7.8865688285935938E-20</v>
      </c>
      <c r="V68" s="16">
        <f t="shared" si="16"/>
        <v>1.5072624778882721E-23</v>
      </c>
      <c r="W68" s="16">
        <f t="shared" si="16"/>
        <v>2.2910389663901771E-27</v>
      </c>
    </row>
    <row r="69" spans="1:23">
      <c r="A69" s="25">
        <v>5.8000000000000045E-2</v>
      </c>
      <c r="B69" s="16">
        <v>3.147152364122253</v>
      </c>
      <c r="D69" s="25">
        <v>5.8000000000000045E-2</v>
      </c>
      <c r="E69" s="16">
        <v>-13.905807801397609</v>
      </c>
      <c r="G69" s="25">
        <f t="shared" si="10"/>
        <v>5.8000000000000045E-2</v>
      </c>
      <c r="H69" s="16">
        <f t="shared" si="11"/>
        <v>1.5155860685338192</v>
      </c>
      <c r="I69" s="16">
        <f t="shared" si="7"/>
        <v>1.5305252849982582</v>
      </c>
      <c r="J69" s="16">
        <f t="shared" si="8"/>
        <v>1.5036442114661508</v>
      </c>
      <c r="L69" s="34">
        <f t="shared" si="14"/>
        <v>1.6989666208633292E-3</v>
      </c>
      <c r="M69" s="34">
        <f t="shared" si="12"/>
        <v>1.5130155056927985</v>
      </c>
      <c r="N69" s="16">
        <f t="shared" si="15"/>
        <v>1</v>
      </c>
      <c r="O69" s="16">
        <f t="shared" si="13"/>
        <v>1.5268074666666687E-2</v>
      </c>
      <c r="P69" s="16">
        <f t="shared" si="16"/>
        <v>1.4967952042666711E-5</v>
      </c>
      <c r="Q69" s="16">
        <f t="shared" si="16"/>
        <v>6.9920707169069024E-8</v>
      </c>
      <c r="R69" s="16">
        <f t="shared" si="16"/>
        <v>4.1630665294999734E-11</v>
      </c>
      <c r="S69" s="16">
        <f t="shared" si="16"/>
        <v>1.2448494049100384E-14</v>
      </c>
      <c r="T69" s="16">
        <f t="shared" si="16"/>
        <v>3.9045905809952219E-18</v>
      </c>
      <c r="U69" s="16">
        <f t="shared" si="16"/>
        <v>1.0060788710731736E-19</v>
      </c>
      <c r="V69" s="16">
        <f t="shared" si="16"/>
        <v>1.9908525425236241E-23</v>
      </c>
      <c r="W69" s="16">
        <f t="shared" si="16"/>
        <v>3.1332060599061906E-27</v>
      </c>
    </row>
    <row r="70" spans="1:23">
      <c r="A70" s="25">
        <v>5.9000000000000045E-2</v>
      </c>
      <c r="B70" s="16">
        <v>3.1331538525700693</v>
      </c>
      <c r="D70" s="25">
        <v>5.9000000000000045E-2</v>
      </c>
      <c r="E70" s="16">
        <v>-14.09077878124128</v>
      </c>
      <c r="G70" s="25">
        <f t="shared" si="10"/>
        <v>5.9000000000000045E-2</v>
      </c>
      <c r="H70" s="16">
        <f t="shared" si="11"/>
        <v>1.516461568226946</v>
      </c>
      <c r="I70" s="16">
        <f t="shared" si="7"/>
        <v>1.5319329147661254</v>
      </c>
      <c r="J70" s="16">
        <f t="shared" si="8"/>
        <v>1.5041117173437863</v>
      </c>
      <c r="L70" s="34">
        <f t="shared" si="14"/>
        <v>1.7526124188831371E-3</v>
      </c>
      <c r="M70" s="34">
        <f t="shared" si="12"/>
        <v>1.5138084487398744</v>
      </c>
      <c r="N70" s="16">
        <f t="shared" si="15"/>
        <v>1</v>
      </c>
      <c r="O70" s="16">
        <f t="shared" si="13"/>
        <v>1.5799098666666688E-2</v>
      </c>
      <c r="P70" s="16">
        <f t="shared" si="16"/>
        <v>1.6027229482666716E-5</v>
      </c>
      <c r="Q70" s="16">
        <f t="shared" si="16"/>
        <v>7.7472919185197063E-8</v>
      </c>
      <c r="R70" s="16">
        <f t="shared" si="16"/>
        <v>4.7731545430738296E-11</v>
      </c>
      <c r="S70" s="16">
        <f t="shared" si="16"/>
        <v>1.4769200857280022E-14</v>
      </c>
      <c r="T70" s="16">
        <f t="shared" si="16"/>
        <v>4.7936212759153223E-18</v>
      </c>
      <c r="U70" s="16">
        <f t="shared" si="16"/>
        <v>1.2781101432312692E-19</v>
      </c>
      <c r="V70" s="16">
        <f t="shared" si="16"/>
        <v>2.6171184756400322E-23</v>
      </c>
      <c r="W70" s="16">
        <f t="shared" si="16"/>
        <v>4.262076918691447E-27</v>
      </c>
    </row>
    <row r="71" spans="1:23">
      <c r="A71" s="25">
        <v>6.0000000000000046E-2</v>
      </c>
      <c r="B71" s="16">
        <v>3.1189716847015831</v>
      </c>
      <c r="D71" s="25">
        <v>6.0000000000000046E-2</v>
      </c>
      <c r="E71" s="16">
        <v>-14.273115358610317</v>
      </c>
      <c r="G71" s="25">
        <f t="shared" si="10"/>
        <v>6.0000000000000046E-2</v>
      </c>
      <c r="H71" s="16">
        <f t="shared" si="11"/>
        <v>1.5173516388069221</v>
      </c>
      <c r="I71" s="16">
        <f t="shared" si="7"/>
        <v>1.5333650554933103</v>
      </c>
      <c r="J71" s="16">
        <f t="shared" si="8"/>
        <v>1.5045873044147402</v>
      </c>
      <c r="L71" s="34">
        <f t="shared" si="14"/>
        <v>1.8068197353109383E-3</v>
      </c>
      <c r="M71" s="34">
        <f t="shared" si="12"/>
        <v>1.5146150025289546</v>
      </c>
      <c r="N71" s="16">
        <f t="shared" si="15"/>
        <v>1</v>
      </c>
      <c r="O71" s="16">
        <f t="shared" si="13"/>
        <v>1.6339200000000022E-2</v>
      </c>
      <c r="P71" s="16">
        <f t="shared" si="16"/>
        <v>1.7141760000000054E-5</v>
      </c>
      <c r="Q71" s="16">
        <f t="shared" si="16"/>
        <v>8.5693001142857548E-8</v>
      </c>
      <c r="R71" s="16">
        <f t="shared" si="16"/>
        <v>5.4600850285714624E-11</v>
      </c>
      <c r="S71" s="16">
        <f t="shared" si="16"/>
        <v>1.7472272091428709E-14</v>
      </c>
      <c r="T71" s="16">
        <f t="shared" si="16"/>
        <v>5.8648186041159384E-18</v>
      </c>
      <c r="U71" s="16">
        <f t="shared" si="16"/>
        <v>1.6171772525416511E-19</v>
      </c>
      <c r="V71" s="16">
        <f t="shared" si="16"/>
        <v>3.4246106524411486E-23</v>
      </c>
      <c r="W71" s="16">
        <f t="shared" si="16"/>
        <v>5.7677653093745748E-27</v>
      </c>
    </row>
    <row r="72" spans="1:23">
      <c r="A72" s="25">
        <v>6.1000000000000047E-2</v>
      </c>
      <c r="B72" s="16">
        <v>3.1046085100301872</v>
      </c>
      <c r="D72" s="25">
        <v>6.1000000000000047E-2</v>
      </c>
      <c r="E72" s="16">
        <v>-14.452787427215533</v>
      </c>
      <c r="G72" s="25">
        <f t="shared" si="10"/>
        <v>6.1000000000000047E-2</v>
      </c>
      <c r="H72" s="16">
        <f t="shared" si="11"/>
        <v>1.5182562623490172</v>
      </c>
      <c r="I72" s="16">
        <f t="shared" si="7"/>
        <v>1.5348217300940947</v>
      </c>
      <c r="J72" s="16">
        <f t="shared" si="8"/>
        <v>1.5050709772495658</v>
      </c>
      <c r="L72" s="34">
        <f t="shared" si="14"/>
        <v>1.8615724782473642E-3</v>
      </c>
      <c r="M72" s="34">
        <f t="shared" si="12"/>
        <v>1.5154351699440813</v>
      </c>
      <c r="N72" s="16">
        <f t="shared" si="15"/>
        <v>1</v>
      </c>
      <c r="O72" s="16">
        <f t="shared" si="13"/>
        <v>1.688837866666669E-2</v>
      </c>
      <c r="P72" s="16">
        <f t="shared" si="16"/>
        <v>1.8313432362666722E-5</v>
      </c>
      <c r="Q72" s="16">
        <f t="shared" si="16"/>
        <v>9.4627389810477148E-8</v>
      </c>
      <c r="R72" s="16">
        <f t="shared" si="16"/>
        <v>6.2320091590227597E-11</v>
      </c>
      <c r="S72" s="16">
        <f t="shared" si="16"/>
        <v>2.0612716516198867E-14</v>
      </c>
      <c r="T72" s="16">
        <f t="shared" si="16"/>
        <v>7.151507520445322E-18</v>
      </c>
      <c r="U72" s="16">
        <f t="shared" si="16"/>
        <v>2.0382516784774268E-19</v>
      </c>
      <c r="V72" s="16">
        <f t="shared" si="16"/>
        <v>4.461373232714421E-23</v>
      </c>
      <c r="W72" s="16">
        <f t="shared" si="16"/>
        <v>7.7664420111955027E-27</v>
      </c>
    </row>
    <row r="73" spans="1:23">
      <c r="A73" s="25">
        <v>6.2000000000000048E-2</v>
      </c>
      <c r="B73" s="16">
        <v>3.0900670078274977</v>
      </c>
      <c r="D73" s="25">
        <v>6.2000000000000048E-2</v>
      </c>
      <c r="E73" s="16">
        <v>-14.629765578311083</v>
      </c>
      <c r="G73" s="25">
        <f t="shared" si="10"/>
        <v>6.2000000000000048E-2</v>
      </c>
      <c r="H73" s="16">
        <f t="shared" si="11"/>
        <v>1.5191754207956065</v>
      </c>
      <c r="I73" s="16">
        <f t="shared" si="7"/>
        <v>1.5363029618753039</v>
      </c>
      <c r="J73" s="16">
        <f t="shared" si="8"/>
        <v>1.505562740496694</v>
      </c>
      <c r="L73" s="34">
        <f t="shared" si="14"/>
        <v>1.9168544392687004E-3</v>
      </c>
      <c r="M73" s="34">
        <f t="shared" si="12"/>
        <v>1.5162689539201595</v>
      </c>
      <c r="N73" s="16">
        <f t="shared" si="15"/>
        <v>1</v>
      </c>
      <c r="O73" s="16">
        <f t="shared" si="13"/>
        <v>1.744663466666669E-2</v>
      </c>
      <c r="P73" s="16">
        <f t="shared" si="16"/>
        <v>1.9544167082666727E-5</v>
      </c>
      <c r="Q73" s="16">
        <f t="shared" si="16"/>
        <v>1.0432490253802919E-7</v>
      </c>
      <c r="R73" s="16">
        <f t="shared" si="16"/>
        <v>7.0977862894899954E-11</v>
      </c>
      <c r="S73" s="16">
        <f t="shared" si="16"/>
        <v>2.4252347108266298E-14</v>
      </c>
      <c r="T73" s="16">
        <f t="shared" si="16"/>
        <v>8.6924030101795599E-18</v>
      </c>
      <c r="U73" s="16">
        <f t="shared" si="16"/>
        <v>2.5593151732499893E-19</v>
      </c>
      <c r="V73" s="16">
        <f t="shared" si="16"/>
        <v>5.7870632505723369E-23</v>
      </c>
      <c r="W73" s="16">
        <f t="shared" si="16"/>
        <v>1.0407237957988351E-26</v>
      </c>
    </row>
    <row r="74" spans="1:23">
      <c r="A74" s="25">
        <v>6.3000000000000042E-2</v>
      </c>
      <c r="B74" s="16">
        <v>3.075349886421598</v>
      </c>
      <c r="D74" s="25">
        <v>6.3000000000000042E-2</v>
      </c>
      <c r="E74" s="16">
        <v>-14.804021109111501</v>
      </c>
      <c r="G74" s="25">
        <f t="shared" si="10"/>
        <v>6.3000000000000042E-2</v>
      </c>
      <c r="H74" s="16">
        <f t="shared" si="11"/>
        <v>1.5201090959631671</v>
      </c>
      <c r="I74" s="16">
        <f t="shared" si="7"/>
        <v>1.5378087745366773</v>
      </c>
      <c r="J74" s="16">
        <f t="shared" si="8"/>
        <v>1.5060625988824841</v>
      </c>
      <c r="L74" s="34">
        <f t="shared" si="14"/>
        <v>1.972649299709861E-3</v>
      </c>
      <c r="M74" s="34">
        <f t="shared" si="12"/>
        <v>1.5171163574430788</v>
      </c>
      <c r="N74" s="16">
        <f t="shared" si="15"/>
        <v>1</v>
      </c>
      <c r="O74" s="16">
        <f t="shared" si="13"/>
        <v>1.8013968000000023E-2</v>
      </c>
      <c r="P74" s="16">
        <f t="shared" si="16"/>
        <v>2.0835916416000058E-5</v>
      </c>
      <c r="Q74" s="16">
        <f t="shared" si="16"/>
        <v>1.148368172636165E-7</v>
      </c>
      <c r="R74" s="16">
        <f t="shared" si="16"/>
        <v>8.0670323490140602E-11</v>
      </c>
      <c r="S74" s="16">
        <f t="shared" si="16"/>
        <v>2.8460490127321645E-14</v>
      </c>
      <c r="T74" s="16">
        <f t="shared" si="16"/>
        <v>1.0532371591173871E-17</v>
      </c>
      <c r="U74" s="16">
        <f t="shared" si="16"/>
        <v>3.2019003442017982E-19</v>
      </c>
      <c r="V74" s="16">
        <f t="shared" si="16"/>
        <v>7.4754955683158551E-23</v>
      </c>
      <c r="W74" s="16">
        <f t="shared" si="16"/>
        <v>1.388081492895704E-26</v>
      </c>
    </row>
    <row r="75" spans="1:23">
      <c r="A75" s="25">
        <v>6.4000000000000043E-2</v>
      </c>
      <c r="B75" s="16">
        <v>3.0604598824869305</v>
      </c>
      <c r="D75" s="25">
        <v>6.4000000000000043E-2</v>
      </c>
      <c r="E75" s="16">
        <v>-14.975526031027917</v>
      </c>
      <c r="G75" s="25">
        <f t="shared" si="10"/>
        <v>6.4000000000000043E-2</v>
      </c>
      <c r="H75" s="16">
        <f t="shared" si="11"/>
        <v>1.5210572695493154</v>
      </c>
      <c r="I75" s="16">
        <f t="shared" ref="I75:I138" si="17">$J$1*COSH(4*G75)</f>
        <v>1.5393391921712503</v>
      </c>
      <c r="J75" s="16">
        <f t="shared" ref="J75:J138" si="18">$J$1*SINH(4*G75)/(4*G75)</f>
        <v>1.5065705572112773</v>
      </c>
      <c r="L75" s="34">
        <f t="shared" si="14"/>
        <v>2.0289406369660146E-3</v>
      </c>
      <c r="M75" s="34">
        <f t="shared" si="12"/>
        <v>1.5179773835498358</v>
      </c>
      <c r="N75" s="16">
        <f t="shared" si="15"/>
        <v>1</v>
      </c>
      <c r="O75" s="16">
        <f t="shared" si="13"/>
        <v>1.8590378666666692E-2</v>
      </c>
      <c r="P75" s="16">
        <f t="shared" si="16"/>
        <v>2.219066436266673E-5</v>
      </c>
      <c r="Q75" s="16">
        <f t="shared" si="16"/>
        <v>1.2621695384247725E-7</v>
      </c>
      <c r="R75" s="16">
        <f t="shared" si="16"/>
        <v>9.1501706714829643E-11</v>
      </c>
      <c r="S75" s="16">
        <f t="shared" si="16"/>
        <v>3.3314754729239355E-14</v>
      </c>
      <c r="T75" s="16">
        <f t="shared" si="16"/>
        <v>1.2723285349274087E-17</v>
      </c>
      <c r="U75" s="16">
        <f t="shared" si="16"/>
        <v>3.9917170978224541E-19</v>
      </c>
      <c r="V75" s="16">
        <f t="shared" si="16"/>
        <v>9.617690136871055E-23</v>
      </c>
      <c r="W75" s="16">
        <f t="shared" si="16"/>
        <v>1.8429969029531647E-26</v>
      </c>
    </row>
    <row r="76" spans="1:23">
      <c r="A76" s="25">
        <v>6.5000000000000044E-2</v>
      </c>
      <c r="B76" s="16">
        <v>3.0453997603260659</v>
      </c>
      <c r="D76" s="25">
        <v>6.5000000000000044E-2</v>
      </c>
      <c r="E76" s="16">
        <v>-15.144253077719055</v>
      </c>
      <c r="G76" s="25">
        <f t="shared" ref="G76:G139" si="19">D76</f>
        <v>6.5000000000000044E-2</v>
      </c>
      <c r="H76" s="16">
        <f t="shared" ref="H76:H139" si="20">-E76/($H$2*D76*B76)</f>
        <v>1.5220199231398532</v>
      </c>
      <c r="I76" s="16">
        <f t="shared" si="17"/>
        <v>1.5408942392657365</v>
      </c>
      <c r="J76" s="16">
        <f t="shared" si="18"/>
        <v>1.5070866203654549</v>
      </c>
      <c r="L76" s="34">
        <f t="shared" si="14"/>
        <v>2.0857119307948757E-3</v>
      </c>
      <c r="M76" s="34">
        <f t="shared" ref="M76:M139" si="21">$M$9*SUM(N76:W76)</f>
        <v>1.5188520353286561</v>
      </c>
      <c r="N76" s="16">
        <f t="shared" si="15"/>
        <v>1</v>
      </c>
      <c r="O76" s="16">
        <f t="shared" ref="O76:O139" si="22">O$6*$G76^O$1</f>
        <v>1.917586666666669E-2</v>
      </c>
      <c r="P76" s="16">
        <f t="shared" si="16"/>
        <v>2.3610426666666729E-5</v>
      </c>
      <c r="Q76" s="16">
        <f t="shared" si="16"/>
        <v>1.3852175669841328E-7</v>
      </c>
      <c r="R76" s="16">
        <f t="shared" si="16"/>
        <v>1.0358485346031801E-10</v>
      </c>
      <c r="S76" s="16">
        <f t="shared" si="16"/>
        <v>3.8901867188430593E-14</v>
      </c>
      <c r="T76" s="16">
        <f t="shared" si="16"/>
        <v>1.5324977983321163E-17</v>
      </c>
      <c r="U76" s="16">
        <f t="shared" si="16"/>
        <v>4.9593768618982326E-19</v>
      </c>
      <c r="V76" s="16">
        <f t="shared" si="16"/>
        <v>1.2325510142070623E-22</v>
      </c>
      <c r="W76" s="16">
        <f t="shared" si="16"/>
        <v>2.4362704257426179E-26</v>
      </c>
    </row>
    <row r="77" spans="1:23">
      <c r="A77" s="25">
        <v>6.6000000000000045E-2</v>
      </c>
      <c r="B77" s="16">
        <v>3.030172311143509</v>
      </c>
      <c r="D77" s="25">
        <v>6.6000000000000045E-2</v>
      </c>
      <c r="E77" s="16">
        <v>-15.310175712952635</v>
      </c>
      <c r="G77" s="25">
        <f t="shared" si="19"/>
        <v>6.6000000000000045E-2</v>
      </c>
      <c r="H77" s="16">
        <f t="shared" si="20"/>
        <v>1.5229970382158033</v>
      </c>
      <c r="I77" s="16">
        <f t="shared" si="17"/>
        <v>1.542473940700924</v>
      </c>
      <c r="J77" s="16">
        <f t="shared" si="18"/>
        <v>1.5076107933054912</v>
      </c>
      <c r="L77" s="34">
        <f t="shared" ref="L77:L140" si="23">H77/M77-1</f>
        <v>2.1429465695992356E-3</v>
      </c>
      <c r="M77" s="34">
        <f t="shared" si="21"/>
        <v>1.5197403159191227</v>
      </c>
      <c r="N77" s="16">
        <f t="shared" ref="N77:N140" si="24">$N$8</f>
        <v>1</v>
      </c>
      <c r="O77" s="16">
        <f t="shared" si="22"/>
        <v>1.9770432000000022E-2</v>
      </c>
      <c r="P77" s="16">
        <f t="shared" si="16"/>
        <v>2.5097250816000063E-5</v>
      </c>
      <c r="Q77" s="16">
        <f t="shared" si="16"/>
        <v>1.5181037879764174E-7</v>
      </c>
      <c r="R77" s="16">
        <f t="shared" si="16"/>
        <v>1.1704177168894305E-10</v>
      </c>
      <c r="S77" s="16">
        <f t="shared" si="16"/>
        <v>4.5318573997958814E-14</v>
      </c>
      <c r="T77" s="16">
        <f t="shared" si="16"/>
        <v>1.8406313131478678E-17</v>
      </c>
      <c r="U77" s="16">
        <f t="shared" si="16"/>
        <v>6.1412279252729374E-19</v>
      </c>
      <c r="V77" s="16">
        <f t="shared" si="16"/>
        <v>1.573599343675821E-22</v>
      </c>
      <c r="W77" s="16">
        <f t="shared" si="16"/>
        <v>3.2068298203751509E-26</v>
      </c>
    </row>
    <row r="78" spans="1:23">
      <c r="A78" s="25">
        <v>6.7000000000000046E-2</v>
      </c>
      <c r="B78" s="16">
        <v>3.0147803523117433</v>
      </c>
      <c r="D78" s="25">
        <v>6.7000000000000046E-2</v>
      </c>
      <c r="E78" s="16">
        <v>-15.47326813827342</v>
      </c>
      <c r="G78" s="25">
        <f t="shared" si="19"/>
        <v>6.7000000000000046E-2</v>
      </c>
      <c r="H78" s="16">
        <f t="shared" si="20"/>
        <v>1.5239885961604753</v>
      </c>
      <c r="I78" s="16">
        <f t="shared" si="17"/>
        <v>1.5440783217520688</v>
      </c>
      <c r="J78" s="16">
        <f t="shared" si="18"/>
        <v>1.5081430810700103</v>
      </c>
      <c r="L78" s="34">
        <f t="shared" si="23"/>
        <v>2.2006278567223703E-3</v>
      </c>
      <c r="M78" s="34">
        <f t="shared" si="21"/>
        <v>1.5206422285123029</v>
      </c>
      <c r="N78" s="16">
        <f t="shared" si="24"/>
        <v>1</v>
      </c>
      <c r="O78" s="16">
        <f t="shared" si="22"/>
        <v>2.037407466666669E-2</v>
      </c>
      <c r="P78" s="16">
        <f t="shared" si="16"/>
        <v>2.6653216042666735E-5</v>
      </c>
      <c r="Q78" s="16">
        <f t="shared" si="16"/>
        <v>1.6614476694506937E-7</v>
      </c>
      <c r="R78" s="16">
        <f t="shared" si="16"/>
        <v>1.3200422279936589E-10</v>
      </c>
      <c r="S78" s="16">
        <f t="shared" si="16"/>
        <v>5.2672618324120378E-14</v>
      </c>
      <c r="T78" s="16">
        <f t="shared" si="16"/>
        <v>2.2046376098552602E-17</v>
      </c>
      <c r="U78" s="16">
        <f t="shared" si="16"/>
        <v>7.5803168009172873E-19</v>
      </c>
      <c r="V78" s="16">
        <f t="shared" si="16"/>
        <v>2.0016495364304557E-22</v>
      </c>
      <c r="W78" s="16">
        <f t="shared" si="16"/>
        <v>4.2036981375608548E-26</v>
      </c>
    </row>
    <row r="79" spans="1:23">
      <c r="A79" s="25">
        <v>6.8000000000000047E-2</v>
      </c>
      <c r="B79" s="16">
        <v>2.9992267266296952</v>
      </c>
      <c r="D79" s="25">
        <v>6.8000000000000047E-2</v>
      </c>
      <c r="E79" s="16">
        <v>-15.633505300472953</v>
      </c>
      <c r="G79" s="25">
        <f t="shared" si="19"/>
        <v>6.8000000000000047E-2</v>
      </c>
      <c r="H79" s="16">
        <f t="shared" si="20"/>
        <v>1.5249945782664889</v>
      </c>
      <c r="I79" s="16">
        <f t="shared" si="17"/>
        <v>1.5457074080893018</v>
      </c>
      <c r="J79" s="16">
        <f t="shared" si="18"/>
        <v>1.5086834887758458</v>
      </c>
      <c r="L79" s="34">
        <f t="shared" si="23"/>
        <v>2.2587390167034815E-3</v>
      </c>
      <c r="M79" s="34">
        <f t="shared" si="21"/>
        <v>1.5215577763508765</v>
      </c>
      <c r="N79" s="16">
        <f t="shared" si="24"/>
        <v>1</v>
      </c>
      <c r="O79" s="16">
        <f t="shared" si="22"/>
        <v>2.0986794666666694E-2</v>
      </c>
      <c r="P79" s="16">
        <f t="shared" si="16"/>
        <v>2.8280433322666747E-5</v>
      </c>
      <c r="Q79" s="16">
        <f t="shared" si="16"/>
        <v>1.8158974840298949E-7</v>
      </c>
      <c r="R79" s="16">
        <f t="shared" si="16"/>
        <v>1.4861433568414593E-10</v>
      </c>
      <c r="S79" s="16">
        <f t="shared" si="16"/>
        <v>6.1083794506977038E-14</v>
      </c>
      <c r="T79" s="16">
        <f t="shared" si="16"/>
        <v>2.6335801007017453E-17</v>
      </c>
      <c r="U79" s="16">
        <f t="shared" si="16"/>
        <v>9.3274922392991883E-19</v>
      </c>
      <c r="V79" s="16">
        <f t="shared" si="16"/>
        <v>2.5370778890893825E-22</v>
      </c>
      <c r="W79" s="16">
        <f t="shared" si="16"/>
        <v>5.4883967996020233E-26</v>
      </c>
    </row>
    <row r="80" spans="1:23">
      <c r="A80" s="25">
        <v>6.9000000000000047E-2</v>
      </c>
      <c r="B80" s="16">
        <v>2.9835143015738455</v>
      </c>
      <c r="D80" s="25">
        <v>6.9000000000000047E-2</v>
      </c>
      <c r="E80" s="16">
        <v>-15.790862898857913</v>
      </c>
      <c r="G80" s="25">
        <f t="shared" si="19"/>
        <v>6.9000000000000047E-2</v>
      </c>
      <c r="H80" s="16">
        <f t="shared" si="20"/>
        <v>1.5260149657428494</v>
      </c>
      <c r="I80" s="16">
        <f t="shared" si="17"/>
        <v>1.5473612257780391</v>
      </c>
      <c r="J80" s="16">
        <f t="shared" si="18"/>
        <v>1.5092320216180974</v>
      </c>
      <c r="L80" s="34">
        <f t="shared" si="23"/>
        <v>2.3172632015531214E-3</v>
      </c>
      <c r="M80" s="34">
        <f t="shared" si="21"/>
        <v>1.5224869627292725</v>
      </c>
      <c r="N80" s="16">
        <f t="shared" si="24"/>
        <v>1</v>
      </c>
      <c r="O80" s="16">
        <f t="shared" si="22"/>
        <v>2.1608592000000027E-2</v>
      </c>
      <c r="P80" s="16">
        <f t="shared" si="16"/>
        <v>2.9981045376000083E-5</v>
      </c>
      <c r="Q80" s="16">
        <f t="shared" si="16"/>
        <v>1.9821311883220199E-7</v>
      </c>
      <c r="R80" s="16">
        <f t="shared" si="16"/>
        <v>1.6702524933807345E-10</v>
      </c>
      <c r="S80" s="16">
        <f t="shared" si="16"/>
        <v>7.0685085519872786E-14</v>
      </c>
      <c r="T80" s="16">
        <f t="shared" si="16"/>
        <v>3.137824635525546E-17</v>
      </c>
      <c r="U80" s="16">
        <f t="shared" si="16"/>
        <v>1.1442670408009405E-18</v>
      </c>
      <c r="V80" s="16">
        <f t="shared" si="16"/>
        <v>3.2046208125019335E-22</v>
      </c>
      <c r="W80" s="16">
        <f t="shared" si="16"/>
        <v>7.137871199214844E-26</v>
      </c>
    </row>
    <row r="81" spans="1:23">
      <c r="A81" s="25">
        <v>7.0000000000000048E-2</v>
      </c>
      <c r="B81" s="16">
        <v>2.9676459685421448</v>
      </c>
      <c r="D81" s="25">
        <v>7.0000000000000048E-2</v>
      </c>
      <c r="E81" s="16">
        <v>-15.945317392311541</v>
      </c>
      <c r="G81" s="25">
        <f t="shared" si="19"/>
        <v>7.0000000000000048E-2</v>
      </c>
      <c r="H81" s="16">
        <f t="shared" si="20"/>
        <v>1.5270497397219573</v>
      </c>
      <c r="I81" s="16">
        <f t="shared" si="17"/>
        <v>1.5490398012793996</v>
      </c>
      <c r="J81" s="16">
        <f t="shared" si="18"/>
        <v>1.5097886848701914</v>
      </c>
      <c r="L81" s="34">
        <f t="shared" si="23"/>
        <v>2.3761834969753259E-3</v>
      </c>
      <c r="M81" s="34">
        <f t="shared" si="21"/>
        <v>1.5234297909937973</v>
      </c>
      <c r="N81" s="16">
        <f t="shared" si="24"/>
        <v>1</v>
      </c>
      <c r="O81" s="16">
        <f t="shared" si="22"/>
        <v>2.2239466666666693E-2</v>
      </c>
      <c r="P81" s="16">
        <f t="shared" si="16"/>
        <v>3.1757226666666754E-5</v>
      </c>
      <c r="Q81" s="16">
        <f t="shared" si="16"/>
        <v>2.1608573155555647E-7</v>
      </c>
      <c r="R81" s="16">
        <f t="shared" si="16"/>
        <v>1.8740178488888993E-10</v>
      </c>
      <c r="S81" s="16">
        <f t="shared" si="16"/>
        <v>8.1623888529383277E-14</v>
      </c>
      <c r="T81" s="16">
        <f t="shared" si="16"/>
        <v>3.7292032987783551E-17</v>
      </c>
      <c r="U81" s="16">
        <f t="shared" si="16"/>
        <v>1.3996281823623583E-18</v>
      </c>
      <c r="V81" s="16">
        <f t="shared" si="16"/>
        <v>4.0342224079856268E-22</v>
      </c>
      <c r="W81" s="16">
        <f t="shared" si="16"/>
        <v>9.2480420112887016E-26</v>
      </c>
    </row>
    <row r="82" spans="1:23">
      <c r="A82" s="25">
        <v>7.1000000000000049E-2</v>
      </c>
      <c r="B82" s="16">
        <v>2.951624642091017</v>
      </c>
      <c r="D82" s="25">
        <v>7.1000000000000049E-2</v>
      </c>
      <c r="E82" s="16">
        <v>-16.096846006145359</v>
      </c>
      <c r="G82" s="25">
        <f t="shared" si="19"/>
        <v>7.1000000000000049E-2</v>
      </c>
      <c r="H82" s="16">
        <f t="shared" si="20"/>
        <v>1.5280988812666487</v>
      </c>
      <c r="I82" s="16">
        <f t="shared" si="17"/>
        <v>1.5507431614506266</v>
      </c>
      <c r="J82" s="16">
        <f t="shared" si="18"/>
        <v>1.5103534838839399</v>
      </c>
      <c r="L82" s="34">
        <f t="shared" si="23"/>
        <v>2.4354829285919699E-3</v>
      </c>
      <c r="M82" s="34">
        <f t="shared" si="21"/>
        <v>1.5243862645427748</v>
      </c>
      <c r="N82" s="16">
        <f t="shared" si="24"/>
        <v>1</v>
      </c>
      <c r="O82" s="16">
        <f t="shared" si="22"/>
        <v>2.2879418666666696E-2</v>
      </c>
      <c r="P82" s="16">
        <f t="shared" si="16"/>
        <v>3.3611183402666759E-5</v>
      </c>
      <c r="Q82" s="16">
        <f t="shared" si="16"/>
        <v>2.3528158814391774E-7</v>
      </c>
      <c r="R82" s="16">
        <f t="shared" si="16"/>
        <v>2.0992114793513113E-10</v>
      </c>
      <c r="S82" s="16">
        <f t="shared" si="16"/>
        <v>9.4063333932533117E-14</v>
      </c>
      <c r="T82" s="16">
        <f t="shared" si="16"/>
        <v>4.4211959566797212E-17</v>
      </c>
      <c r="U82" s="16">
        <f t="shared" si="16"/>
        <v>1.7070922887112087E-18</v>
      </c>
      <c r="V82" s="16">
        <f t="shared" ref="P82:W114" si="25">V$6*$G82^V$1</f>
        <v>5.0620307219960085E-22</v>
      </c>
      <c r="W82" s="16">
        <f t="shared" si="25"/>
        <v>1.1938103798634816E-25</v>
      </c>
    </row>
    <row r="83" spans="1:23">
      <c r="A83" s="25">
        <v>7.200000000000005E-2</v>
      </c>
      <c r="B83" s="16">
        <v>2.9354532591655924</v>
      </c>
      <c r="D83" s="25">
        <v>7.200000000000005E-2</v>
      </c>
      <c r="E83" s="16">
        <v>-16.245426738736146</v>
      </c>
      <c r="G83" s="25">
        <f t="shared" si="19"/>
        <v>7.200000000000005E-2</v>
      </c>
      <c r="H83" s="16">
        <f t="shared" si="20"/>
        <v>1.5291623713772082</v>
      </c>
      <c r="I83" s="16">
        <f t="shared" si="17"/>
        <v>1.5524713335455196</v>
      </c>
      <c r="J83" s="16">
        <f t="shared" si="18"/>
        <v>1.5109264240896039</v>
      </c>
      <c r="L83" s="34">
        <f t="shared" si="23"/>
        <v>2.4951444681351465E-3</v>
      </c>
      <c r="M83" s="34">
        <f t="shared" si="21"/>
        <v>1.5253563868266831</v>
      </c>
      <c r="N83" s="16">
        <f t="shared" si="24"/>
        <v>1</v>
      </c>
      <c r="O83" s="16">
        <f t="shared" si="22"/>
        <v>2.3528448000000028E-2</v>
      </c>
      <c r="P83" s="16">
        <f t="shared" si="25"/>
        <v>3.5545153536000096E-5</v>
      </c>
      <c r="Q83" s="16">
        <f t="shared" si="25"/>
        <v>2.5587793032455422E-7</v>
      </c>
      <c r="R83" s="16">
        <f t="shared" si="25"/>
        <v>2.3477366208893646E-10</v>
      </c>
      <c r="S83" s="16">
        <f t="shared" si="25"/>
        <v>1.0818370349058207E-13</v>
      </c>
      <c r="T83" s="16">
        <f t="shared" si="25"/>
        <v>5.2291311785098194E-17</v>
      </c>
      <c r="U83" s="16">
        <f t="shared" si="25"/>
        <v>2.0763237349866248E-18</v>
      </c>
      <c r="V83" s="16">
        <f t="shared" si="25"/>
        <v>6.3315660248062811E-22</v>
      </c>
      <c r="W83" s="16">
        <f t="shared" si="25"/>
        <v>1.5355713811740729E-25</v>
      </c>
    </row>
    <row r="84" spans="1:23">
      <c r="A84" s="25">
        <v>7.3000000000000051E-2</v>
      </c>
      <c r="B84" s="16">
        <v>2.9191347783234023</v>
      </c>
      <c r="D84" s="25">
        <v>7.3000000000000051E-2</v>
      </c>
      <c r="E84" s="16">
        <v>-16.391038367944098</v>
      </c>
      <c r="G84" s="25">
        <f t="shared" si="19"/>
        <v>7.3000000000000051E-2</v>
      </c>
      <c r="H84" s="16">
        <f t="shared" si="20"/>
        <v>1.5302401909983507</v>
      </c>
      <c r="I84" s="16">
        <f t="shared" si="17"/>
        <v>1.5542243452148685</v>
      </c>
      <c r="J84" s="16">
        <f t="shared" si="18"/>
        <v>1.5115075109959524</v>
      </c>
      <c r="L84" s="34">
        <f t="shared" si="23"/>
        <v>2.5551510396024657E-3</v>
      </c>
      <c r="M84" s="34">
        <f t="shared" si="21"/>
        <v>1.5263401613482948</v>
      </c>
      <c r="N84" s="16">
        <f t="shared" si="24"/>
        <v>1</v>
      </c>
      <c r="O84" s="16">
        <f t="shared" si="22"/>
        <v>2.4186554666666697E-2</v>
      </c>
      <c r="P84" s="16">
        <f t="shared" si="25"/>
        <v>3.7561406762666771E-5</v>
      </c>
      <c r="Q84" s="16">
        <f t="shared" si="25"/>
        <v>2.7795533321194987E-7</v>
      </c>
      <c r="R84" s="16">
        <f t="shared" si="25"/>
        <v>2.6216353463477575E-10</v>
      </c>
      <c r="S84" s="16">
        <f t="shared" si="25"/>
        <v>1.2418395342833082E-13</v>
      </c>
      <c r="T84" s="16">
        <f t="shared" si="25"/>
        <v>6.1704082780380038E-17</v>
      </c>
      <c r="U84" s="16">
        <f t="shared" si="25"/>
        <v>2.5186055739638626E-18</v>
      </c>
      <c r="V84" s="16">
        <f t="shared" si="25"/>
        <v>7.8950877080314373E-22</v>
      </c>
      <c r="W84" s="16">
        <f t="shared" si="25"/>
        <v>1.9683238547882848E-25</v>
      </c>
    </row>
    <row r="85" spans="1:23">
      <c r="A85" s="25">
        <v>7.4000000000000052E-2</v>
      </c>
      <c r="B85" s="16">
        <v>2.9026721789517822</v>
      </c>
      <c r="D85" s="25">
        <v>7.4000000000000052E-2</v>
      </c>
      <c r="E85" s="16">
        <v>-16.533660457308645</v>
      </c>
      <c r="G85" s="25">
        <f t="shared" si="19"/>
        <v>7.4000000000000052E-2</v>
      </c>
      <c r="H85" s="16">
        <f t="shared" si="20"/>
        <v>1.5313323210262053</v>
      </c>
      <c r="I85" s="16">
        <f t="shared" si="17"/>
        <v>1.5560022245068978</v>
      </c>
      <c r="J85" s="16">
        <f t="shared" si="18"/>
        <v>1.5120967501903286</v>
      </c>
      <c r="L85" s="34">
        <f t="shared" si="23"/>
        <v>2.6154855253945897E-3</v>
      </c>
      <c r="M85" s="34">
        <f t="shared" si="21"/>
        <v>1.52733759166282</v>
      </c>
      <c r="N85" s="16">
        <f t="shared" si="24"/>
        <v>1</v>
      </c>
      <c r="O85" s="16">
        <f t="shared" si="22"/>
        <v>2.4853738666666698E-2</v>
      </c>
      <c r="P85" s="16">
        <f t="shared" si="25"/>
        <v>3.9662244522666777E-5</v>
      </c>
      <c r="Q85" s="16">
        <f t="shared" si="25"/>
        <v>3.0159779986103801E-7</v>
      </c>
      <c r="R85" s="16">
        <f t="shared" si="25"/>
        <v>2.9230965522814976E-10</v>
      </c>
      <c r="S85" s="16">
        <f t="shared" si="25"/>
        <v>1.4228334862483115E-13</v>
      </c>
      <c r="T85" s="16">
        <f t="shared" si="25"/>
        <v>7.2647423502990804E-17</v>
      </c>
      <c r="U85" s="16">
        <f t="shared" si="25"/>
        <v>3.0470823721404309E-18</v>
      </c>
      <c r="V85" s="16">
        <f t="shared" si="25"/>
        <v>9.8151900410829532E-22</v>
      </c>
      <c r="W85" s="16">
        <f t="shared" si="25"/>
        <v>2.5145254112266822E-25</v>
      </c>
    </row>
    <row r="86" spans="1:23">
      <c r="A86" s="25">
        <v>7.5000000000000053E-2</v>
      </c>
      <c r="B86" s="16">
        <v>2.8860684604791986</v>
      </c>
      <c r="D86" s="25">
        <v>7.5000000000000053E-2</v>
      </c>
      <c r="E86" s="16">
        <v>-16.67327336201738</v>
      </c>
      <c r="G86" s="25">
        <f t="shared" si="19"/>
        <v>7.5000000000000053E-2</v>
      </c>
      <c r="H86" s="16">
        <f t="shared" si="20"/>
        <v>1.5324387423152599</v>
      </c>
      <c r="I86" s="16">
        <f t="shared" si="17"/>
        <v>1.5578049998677137</v>
      </c>
      <c r="J86" s="16">
        <f t="shared" si="18"/>
        <v>1.5126941473387132</v>
      </c>
      <c r="L86" s="34">
        <f t="shared" si="23"/>
        <v>2.6761307724130212E-3</v>
      </c>
      <c r="M86" s="34">
        <f t="shared" si="21"/>
        <v>1.5283486813780471</v>
      </c>
      <c r="N86" s="16">
        <f t="shared" si="24"/>
        <v>1</v>
      </c>
      <c r="O86" s="16">
        <f t="shared" si="22"/>
        <v>2.5530000000000032E-2</v>
      </c>
      <c r="P86" s="16">
        <f t="shared" si="25"/>
        <v>4.1850000000000116E-5</v>
      </c>
      <c r="Q86" s="16">
        <f t="shared" si="25"/>
        <v>3.2689285714285854E-7</v>
      </c>
      <c r="R86" s="16">
        <f t="shared" si="25"/>
        <v>3.2544642857143036E-10</v>
      </c>
      <c r="S86" s="16">
        <f t="shared" si="25"/>
        <v>1.6272321428571537E-13</v>
      </c>
      <c r="T86" s="16">
        <f t="shared" si="25"/>
        <v>8.5344343156843841E-17</v>
      </c>
      <c r="U86" s="16">
        <f t="shared" si="25"/>
        <v>3.677035357535826E-18</v>
      </c>
      <c r="V86" s="16">
        <f t="shared" si="25"/>
        <v>1.2166661109493558E-21</v>
      </c>
      <c r="W86" s="16">
        <f t="shared" si="25"/>
        <v>3.201752923550941E-25</v>
      </c>
    </row>
    <row r="87" spans="1:23">
      <c r="A87" s="25">
        <v>7.6000000000000054E-2</v>
      </c>
      <c r="B87" s="16">
        <v>2.8693266415806931</v>
      </c>
      <c r="D87" s="25">
        <v>7.6000000000000054E-2</v>
      </c>
      <c r="E87" s="16">
        <v>-16.80985823464416</v>
      </c>
      <c r="G87" s="25">
        <f t="shared" si="19"/>
        <v>7.6000000000000054E-2</v>
      </c>
      <c r="H87" s="16">
        <f t="shared" si="20"/>
        <v>1.5335594356852844</v>
      </c>
      <c r="I87" s="16">
        <f t="shared" si="17"/>
        <v>1.5596327001417611</v>
      </c>
      <c r="J87" s="16">
        <f t="shared" si="18"/>
        <v>1.5132997081857864</v>
      </c>
      <c r="L87" s="34">
        <f t="shared" si="23"/>
        <v>2.7370695981157045E-3</v>
      </c>
      <c r="M87" s="34">
        <f t="shared" si="21"/>
        <v>1.5293734341544942</v>
      </c>
      <c r="N87" s="16">
        <f t="shared" si="24"/>
        <v>1</v>
      </c>
      <c r="O87" s="16">
        <f t="shared" si="22"/>
        <v>2.6215338666666702E-2</v>
      </c>
      <c r="P87" s="16">
        <f t="shared" si="25"/>
        <v>4.41270381226668E-5</v>
      </c>
      <c r="Q87" s="16">
        <f t="shared" si="25"/>
        <v>3.539316529426383E-7</v>
      </c>
      <c r="R87" s="16">
        <f t="shared" si="25"/>
        <v>3.6182464201711181E-10</v>
      </c>
      <c r="S87" s="16">
        <f t="shared" si="25"/>
        <v>1.8576881175918587E-13</v>
      </c>
      <c r="T87" s="16">
        <f t="shared" si="25"/>
        <v>1.0004668127935284E-16</v>
      </c>
      <c r="U87" s="16">
        <f t="shared" si="25"/>
        <v>4.4261936462036596E-18</v>
      </c>
      <c r="V87" s="16">
        <f t="shared" si="25"/>
        <v>1.5038643823807281E-21</v>
      </c>
      <c r="W87" s="16">
        <f t="shared" si="25"/>
        <v>4.0637757532777071E-25</v>
      </c>
    </row>
    <row r="88" spans="1:23">
      <c r="A88" s="25">
        <v>7.7000000000000055E-2</v>
      </c>
      <c r="B88" s="16">
        <v>2.8524497593777616</v>
      </c>
      <c r="D88" s="25">
        <v>7.7000000000000055E-2</v>
      </c>
      <c r="E88" s="16">
        <v>-16.943397030652655</v>
      </c>
      <c r="G88" s="25">
        <f t="shared" si="19"/>
        <v>7.7000000000000055E-2</v>
      </c>
      <c r="H88" s="16">
        <f t="shared" si="20"/>
        <v>1.5346943819282115</v>
      </c>
      <c r="I88" s="16">
        <f t="shared" si="17"/>
        <v>1.5614853545722829</v>
      </c>
      <c r="J88" s="16">
        <f t="shared" si="18"/>
        <v>1.5139134385549964</v>
      </c>
      <c r="L88" s="34">
        <f t="shared" si="23"/>
        <v>2.7982847965335456E-3</v>
      </c>
      <c r="M88" s="34">
        <f t="shared" si="21"/>
        <v>1.5304118537055524</v>
      </c>
      <c r="N88" s="16">
        <f t="shared" si="24"/>
        <v>1</v>
      </c>
      <c r="O88" s="16">
        <f t="shared" si="22"/>
        <v>2.6909754666666699E-2</v>
      </c>
      <c r="P88" s="16">
        <f t="shared" si="25"/>
        <v>4.6495755562666789E-5</v>
      </c>
      <c r="Q88" s="16">
        <f t="shared" si="25"/>
        <v>3.8280905468029312E-7</v>
      </c>
      <c r="R88" s="16">
        <f t="shared" si="25"/>
        <v>4.0171236906185141E-10</v>
      </c>
      <c r="S88" s="16">
        <f t="shared" si="25"/>
        <v>2.1171134543713072E-13</v>
      </c>
      <c r="T88" s="16">
        <f t="shared" si="25"/>
        <v>1.1703837455447547E-16</v>
      </c>
      <c r="U88" s="16">
        <f t="shared" si="25"/>
        <v>5.3150856933051946E-18</v>
      </c>
      <c r="V88" s="16">
        <f t="shared" si="25"/>
        <v>1.8537142985650906E-21</v>
      </c>
      <c r="W88" s="16">
        <f t="shared" si="25"/>
        <v>5.141834889446755E-25</v>
      </c>
    </row>
    <row r="89" spans="1:23">
      <c r="A89" s="25">
        <v>7.8000000000000055E-2</v>
      </c>
      <c r="B89" s="16">
        <v>2.8354408686327628</v>
      </c>
      <c r="D89" s="25">
        <v>7.8000000000000055E-2</v>
      </c>
      <c r="E89" s="16">
        <v>-17.073872513661122</v>
      </c>
      <c r="G89" s="25">
        <f t="shared" si="19"/>
        <v>7.8000000000000055E-2</v>
      </c>
      <c r="H89" s="16">
        <f t="shared" si="20"/>
        <v>1.5358435618150179</v>
      </c>
      <c r="I89" s="16">
        <f t="shared" si="17"/>
        <v>1.5633629928017891</v>
      </c>
      <c r="J89" s="16">
        <f t="shared" si="18"/>
        <v>1.5145353443486265</v>
      </c>
      <c r="L89" s="34">
        <f t="shared" si="23"/>
        <v>2.8597591442598436E-3</v>
      </c>
      <c r="M89" s="34">
        <f t="shared" si="21"/>
        <v>1.5314639437976383</v>
      </c>
      <c r="N89" s="16">
        <f t="shared" si="24"/>
        <v>1</v>
      </c>
      <c r="O89" s="16">
        <f t="shared" si="22"/>
        <v>2.7613248000000035E-2</v>
      </c>
      <c r="P89" s="16">
        <f t="shared" si="25"/>
        <v>4.8958580736000136E-5</v>
      </c>
      <c r="Q89" s="16">
        <f t="shared" si="25"/>
        <v>4.1362374915335496E-7</v>
      </c>
      <c r="R89" s="16">
        <f t="shared" si="25"/>
        <v>4.4539590970779024E-10</v>
      </c>
      <c r="S89" s="16">
        <f t="shared" si="25"/>
        <v>2.4087010796997332E-13</v>
      </c>
      <c r="T89" s="16">
        <f t="shared" si="25"/>
        <v>1.3663904306660323E-16</v>
      </c>
      <c r="U89" s="16">
        <f t="shared" si="25"/>
        <v>6.3674355256475468E-18</v>
      </c>
      <c r="V89" s="16">
        <f t="shared" si="25"/>
        <v>2.2787928081199842E-21</v>
      </c>
      <c r="W89" s="16">
        <f t="shared" si="25"/>
        <v>6.4861639506909965E-25</v>
      </c>
    </row>
    <row r="90" spans="1:23">
      <c r="A90" s="25">
        <v>7.9000000000000056E-2</v>
      </c>
      <c r="B90" s="16">
        <v>2.8183030409382606</v>
      </c>
      <c r="D90" s="25">
        <v>7.9000000000000056E-2</v>
      </c>
      <c r="E90" s="16">
        <v>-17.201268260464591</v>
      </c>
      <c r="G90" s="25">
        <f t="shared" si="19"/>
        <v>7.9000000000000056E-2</v>
      </c>
      <c r="H90" s="16">
        <f t="shared" si="20"/>
        <v>1.5370069561025237</v>
      </c>
      <c r="I90" s="16">
        <f t="shared" si="17"/>
        <v>1.5652656448725322</v>
      </c>
      <c r="J90" s="16">
        <f t="shared" si="18"/>
        <v>1.51516543154786</v>
      </c>
      <c r="L90" s="34">
        <f t="shared" si="23"/>
        <v>2.921475406365559E-3</v>
      </c>
      <c r="M90" s="34">
        <f t="shared" si="21"/>
        <v>1.5325297082503457</v>
      </c>
      <c r="N90" s="16">
        <f t="shared" si="24"/>
        <v>1</v>
      </c>
      <c r="O90" s="16">
        <f t="shared" si="22"/>
        <v>2.83258186666667E-2</v>
      </c>
      <c r="P90" s="16">
        <f t="shared" si="25"/>
        <v>5.1517973802666808E-5</v>
      </c>
      <c r="Q90" s="16">
        <f t="shared" si="25"/>
        <v>4.4647834370231857E-7</v>
      </c>
      <c r="R90" s="16">
        <f t="shared" si="25"/>
        <v>4.931807686807387E-10</v>
      </c>
      <c r="S90" s="16">
        <f t="shared" si="25"/>
        <v>2.7359477131879952E-13</v>
      </c>
      <c r="T90" s="16">
        <f t="shared" si="25"/>
        <v>1.5920792240565313E-16</v>
      </c>
      <c r="U90" s="16">
        <f t="shared" si="25"/>
        <v>7.6106087580971489E-18</v>
      </c>
      <c r="V90" s="16">
        <f t="shared" si="25"/>
        <v>2.7939887799579051E-21</v>
      </c>
      <c r="W90" s="16">
        <f t="shared" si="25"/>
        <v>8.1577936728502033E-25</v>
      </c>
    </row>
    <row r="91" spans="1:23">
      <c r="A91" s="25">
        <v>8.0000000000000057E-2</v>
      </c>
      <c r="B91" s="16">
        <v>2.8010393639014555</v>
      </c>
      <c r="D91" s="25">
        <v>8.0000000000000057E-2</v>
      </c>
      <c r="E91" s="16">
        <v>-17.32556866581097</v>
      </c>
      <c r="G91" s="25">
        <f t="shared" si="19"/>
        <v>8.0000000000000057E-2</v>
      </c>
      <c r="H91" s="16">
        <f t="shared" si="20"/>
        <v>1.5381845455401812</v>
      </c>
      <c r="I91" s="16">
        <f t="shared" si="17"/>
        <v>1.5671933412269854</v>
      </c>
      <c r="J91" s="16">
        <f t="shared" si="18"/>
        <v>1.5158037062128509</v>
      </c>
      <c r="L91" s="34">
        <f t="shared" si="23"/>
        <v>2.9834163422837179E-3</v>
      </c>
      <c r="M91" s="34">
        <f t="shared" si="21"/>
        <v>1.533609150936601</v>
      </c>
      <c r="N91" s="16">
        <f t="shared" si="24"/>
        <v>1</v>
      </c>
      <c r="O91" s="16">
        <f t="shared" si="22"/>
        <v>2.9047466666666702E-2</v>
      </c>
      <c r="P91" s="16">
        <f t="shared" si="25"/>
        <v>5.4176426666666818E-5</v>
      </c>
      <c r="Q91" s="16">
        <f t="shared" si="25"/>
        <v>4.8147946869841479E-7</v>
      </c>
      <c r="R91" s="16">
        <f t="shared" si="25"/>
        <v>5.4539267250793957E-10</v>
      </c>
      <c r="S91" s="16">
        <f t="shared" si="25"/>
        <v>3.1026783147118383E-13</v>
      </c>
      <c r="T91" s="16">
        <f t="shared" si="25"/>
        <v>1.8514816982895846E-16</v>
      </c>
      <c r="U91" s="16">
        <f t="shared" si="25"/>
        <v>9.0761138786148278E-18</v>
      </c>
      <c r="V91" s="16">
        <f t="shared" si="25"/>
        <v>3.4168899307726459E-21</v>
      </c>
      <c r="W91" s="16">
        <f t="shared" si="25"/>
        <v>1.0230687979857294E-24</v>
      </c>
    </row>
    <row r="92" spans="1:23">
      <c r="A92" s="25">
        <v>8.1000000000000058E-2</v>
      </c>
      <c r="B92" s="16">
        <v>2.7836529403239063</v>
      </c>
      <c r="D92" s="25">
        <v>8.1000000000000058E-2</v>
      </c>
      <c r="E92" s="16">
        <v>-17.446758946926693</v>
      </c>
      <c r="G92" s="25">
        <f t="shared" si="19"/>
        <v>8.1000000000000058E-2</v>
      </c>
      <c r="H92" s="16">
        <f t="shared" si="20"/>
        <v>1.5393763108768246</v>
      </c>
      <c r="I92" s="16">
        <f t="shared" si="17"/>
        <v>1.5691461127083319</v>
      </c>
      <c r="J92" s="16">
        <f t="shared" si="18"/>
        <v>1.5164501744827912</v>
      </c>
      <c r="L92" s="34">
        <f t="shared" si="23"/>
        <v>3.0455647116456319E-3</v>
      </c>
      <c r="M92" s="34">
        <f t="shared" si="21"/>
        <v>1.5347022757828181</v>
      </c>
      <c r="N92" s="16">
        <f t="shared" si="24"/>
        <v>1</v>
      </c>
      <c r="O92" s="16">
        <f t="shared" si="22"/>
        <v>2.977819200000004E-2</v>
      </c>
      <c r="P92" s="16">
        <f t="shared" si="25"/>
        <v>5.693646297600016E-5</v>
      </c>
      <c r="Q92" s="16">
        <f t="shared" si="25"/>
        <v>5.1873788135380343E-7</v>
      </c>
      <c r="R92" s="16">
        <f t="shared" si="25"/>
        <v>6.0237862647120505E-10</v>
      </c>
      <c r="S92" s="16">
        <f t="shared" si="25"/>
        <v>3.5130721495800728E-13</v>
      </c>
      <c r="T92" s="16">
        <f t="shared" si="25"/>
        <v>2.1491157457710852E-16</v>
      </c>
      <c r="U92" s="16">
        <f t="shared" si="25"/>
        <v>1.0800164808324205E-17</v>
      </c>
      <c r="V92" s="16">
        <f t="shared" si="25"/>
        <v>4.1682283122008948E-21</v>
      </c>
      <c r="W92" s="16">
        <f t="shared" si="25"/>
        <v>1.2794267114081923E-24</v>
      </c>
    </row>
    <row r="93" spans="1:23">
      <c r="A93" s="25">
        <v>8.2000000000000059E-2</v>
      </c>
      <c r="B93" s="16">
        <v>2.7661468873769168</v>
      </c>
      <c r="D93" s="25">
        <v>8.2000000000000059E-2</v>
      </c>
      <c r="E93" s="16">
        <v>-17.564825147788689</v>
      </c>
      <c r="G93" s="25">
        <f t="shared" si="19"/>
        <v>8.2000000000000059E-2</v>
      </c>
      <c r="H93" s="16">
        <f t="shared" si="20"/>
        <v>1.5405822328673517</v>
      </c>
      <c r="I93" s="16">
        <f t="shared" si="17"/>
        <v>1.5711239905609569</v>
      </c>
      <c r="J93" s="16">
        <f t="shared" si="18"/>
        <v>1.5171048425759837</v>
      </c>
      <c r="L93" s="34">
        <f t="shared" si="23"/>
        <v>3.1079032800462869E-3</v>
      </c>
      <c r="M93" s="34">
        <f t="shared" si="21"/>
        <v>1.5358090867690573</v>
      </c>
      <c r="N93" s="16">
        <f t="shared" si="24"/>
        <v>1</v>
      </c>
      <c r="O93" s="16">
        <f t="shared" si="22"/>
        <v>3.0517994666666704E-2</v>
      </c>
      <c r="P93" s="16">
        <f t="shared" si="25"/>
        <v>5.9800638122666839E-5</v>
      </c>
      <c r="Q93" s="16">
        <f t="shared" si="25"/>
        <v>5.5836857085419116E-7</v>
      </c>
      <c r="R93" s="16">
        <f t="shared" si="25"/>
        <v>6.6450801246435162E-10</v>
      </c>
      <c r="S93" s="16">
        <f t="shared" si="25"/>
        <v>3.9716905562758281E-13</v>
      </c>
      <c r="T93" s="16">
        <f t="shared" si="25"/>
        <v>2.4900370443262198E-16</v>
      </c>
      <c r="U93" s="16">
        <f t="shared" si="25"/>
        <v>1.2824311306659437E-17</v>
      </c>
      <c r="V93" s="16">
        <f t="shared" si="25"/>
        <v>5.0723923074104806E-21</v>
      </c>
      <c r="W93" s="16">
        <f t="shared" si="25"/>
        <v>1.5956381695919588E-24</v>
      </c>
    </row>
    <row r="94" spans="1:23">
      <c r="A94" s="25">
        <v>8.300000000000006E-2</v>
      </c>
      <c r="B94" s="16">
        <v>2.7485243357727689</v>
      </c>
      <c r="D94" s="25">
        <v>8.300000000000006E-2</v>
      </c>
      <c r="E94" s="16">
        <v>-17.679754143139185</v>
      </c>
      <c r="G94" s="25">
        <f t="shared" si="19"/>
        <v>8.300000000000006E-2</v>
      </c>
      <c r="H94" s="16">
        <f t="shared" si="20"/>
        <v>1.5418022922793904</v>
      </c>
      <c r="I94" s="16">
        <f t="shared" si="17"/>
        <v>1.5731270064309482</v>
      </c>
      <c r="J94" s="16">
        <f t="shared" si="18"/>
        <v>1.5177677167899117</v>
      </c>
      <c r="L94" s="34">
        <f t="shared" si="23"/>
        <v>3.1704148247753139E-3</v>
      </c>
      <c r="M94" s="34">
        <f t="shared" si="21"/>
        <v>1.5369295879291838</v>
      </c>
      <c r="N94" s="16">
        <f t="shared" si="24"/>
        <v>1</v>
      </c>
      <c r="O94" s="16">
        <f t="shared" si="22"/>
        <v>3.1266874666666708E-2</v>
      </c>
      <c r="P94" s="16">
        <f t="shared" si="25"/>
        <v>6.2771539242666835E-5</v>
      </c>
      <c r="Q94" s="16">
        <f t="shared" si="25"/>
        <v>6.004908648138713E-7</v>
      </c>
      <c r="R94" s="16">
        <f t="shared" si="25"/>
        <v>7.3217372879694948E-10</v>
      </c>
      <c r="S94" s="16">
        <f t="shared" si="25"/>
        <v>4.4835065046063931E-13</v>
      </c>
      <c r="T94" s="16">
        <f t="shared" si="25"/>
        <v>2.8798952270613967E-16</v>
      </c>
      <c r="U94" s="16">
        <f t="shared" si="25"/>
        <v>1.5196144400016702E-17</v>
      </c>
      <c r="V94" s="16">
        <f t="shared" si="25"/>
        <v>6.1580140453950137E-21</v>
      </c>
      <c r="W94" s="16">
        <f t="shared" si="25"/>
        <v>1.9846811115193597E-24</v>
      </c>
    </row>
    <row r="95" spans="1:23">
      <c r="A95" s="25">
        <v>8.4000000000000061E-2</v>
      </c>
      <c r="B95" s="16">
        <v>2.730788428932033</v>
      </c>
      <c r="D95" s="25">
        <v>8.4000000000000061E-2</v>
      </c>
      <c r="E95" s="16">
        <v>-17.791533642238942</v>
      </c>
      <c r="G95" s="25">
        <f t="shared" si="19"/>
        <v>8.4000000000000061E-2</v>
      </c>
      <c r="H95" s="16">
        <f t="shared" si="20"/>
        <v>1.5430364698998844</v>
      </c>
      <c r="I95" s="16">
        <f t="shared" si="17"/>
        <v>1.5751551923666023</v>
      </c>
      <c r="J95" s="16">
        <f t="shared" si="18"/>
        <v>1.5184388035013092</v>
      </c>
      <c r="L95" s="34">
        <f t="shared" si="23"/>
        <v>3.2330821404660259E-3</v>
      </c>
      <c r="M95" s="34">
        <f t="shared" si="21"/>
        <v>1.5380637833510344</v>
      </c>
      <c r="N95" s="16">
        <f t="shared" si="24"/>
        <v>1</v>
      </c>
      <c r="O95" s="16">
        <f t="shared" si="22"/>
        <v>3.2024832000000038E-2</v>
      </c>
      <c r="P95" s="16">
        <f t="shared" si="25"/>
        <v>6.5851785216000189E-5</v>
      </c>
      <c r="Q95" s="16">
        <f t="shared" si="25"/>
        <v>6.4522853705318684E-7</v>
      </c>
      <c r="R95" s="16">
        <f t="shared" si="25"/>
        <v>8.0579337299952077E-10</v>
      </c>
      <c r="S95" s="16">
        <f t="shared" si="25"/>
        <v>5.0539360354530023E-13</v>
      </c>
      <c r="T95" s="16">
        <f t="shared" si="25"/>
        <v>3.3249951203875458E-16</v>
      </c>
      <c r="U95" s="16">
        <f t="shared" si="25"/>
        <v>1.7970084668379974E-17</v>
      </c>
      <c r="V95" s="16">
        <f t="shared" si="25"/>
        <v>7.4586422011817223E-21</v>
      </c>
      <c r="W95" s="16">
        <f t="shared" si="25"/>
        <v>2.4621370466216755E-24</v>
      </c>
    </row>
    <row r="96" spans="1:23">
      <c r="A96" s="25">
        <v>8.5000000000000062E-2</v>
      </c>
      <c r="B96" s="16">
        <v>2.712942322147299</v>
      </c>
      <c r="D96" s="25">
        <v>8.5000000000000062E-2</v>
      </c>
      <c r="E96" s="16">
        <v>-17.900152192356408</v>
      </c>
      <c r="G96" s="25">
        <f t="shared" si="19"/>
        <v>8.5000000000000062E-2</v>
      </c>
      <c r="H96" s="16">
        <f t="shared" si="20"/>
        <v>1.5442847465416418</v>
      </c>
      <c r="I96" s="16">
        <f t="shared" si="17"/>
        <v>1.5772085808189376</v>
      </c>
      <c r="J96" s="16">
        <f t="shared" si="18"/>
        <v>1.5191181091662385</v>
      </c>
      <c r="L96" s="34">
        <f t="shared" si="23"/>
        <v>3.2958880446967154E-3</v>
      </c>
      <c r="M96" s="34">
        <f t="shared" si="21"/>
        <v>1.539211677176578</v>
      </c>
      <c r="N96" s="16">
        <f t="shared" si="24"/>
        <v>1</v>
      </c>
      <c r="O96" s="16">
        <f t="shared" si="22"/>
        <v>3.2791866666666704E-2</v>
      </c>
      <c r="P96" s="16">
        <f t="shared" si="25"/>
        <v>6.9044026666666866E-5</v>
      </c>
      <c r="Q96" s="16">
        <f t="shared" si="25"/>
        <v>6.9270991669841564E-7</v>
      </c>
      <c r="R96" s="16">
        <f t="shared" si="25"/>
        <v>8.8581046869841765E-10</v>
      </c>
      <c r="S96" s="16">
        <f t="shared" si="25"/>
        <v>5.6888716767520682E-13</v>
      </c>
      <c r="T96" s="16">
        <f t="shared" si="25"/>
        <v>3.8323634372525635E-16</v>
      </c>
      <c r="U96" s="16">
        <f t="shared" si="25"/>
        <v>2.1208261931176793E-17</v>
      </c>
      <c r="V96" s="16">
        <f t="shared" si="25"/>
        <v>9.0135113207501501E-21</v>
      </c>
      <c r="W96" s="16">
        <f t="shared" si="25"/>
        <v>3.0466722475985928E-24</v>
      </c>
    </row>
    <row r="97" spans="1:23">
      <c r="A97" s="25">
        <v>8.6000000000000063E-2</v>
      </c>
      <c r="B97" s="16">
        <v>2.6949891817435301</v>
      </c>
      <c r="D97" s="25">
        <v>8.6000000000000063E-2</v>
      </c>
      <c r="E97" s="16">
        <v>-18.005599181988902</v>
      </c>
      <c r="G97" s="25">
        <f t="shared" si="19"/>
        <v>8.6000000000000063E-2</v>
      </c>
      <c r="H97" s="16">
        <f t="shared" si="20"/>
        <v>1.5455471030498353</v>
      </c>
      <c r="I97" s="16">
        <f t="shared" si="17"/>
        <v>1.5792872046422133</v>
      </c>
      <c r="J97" s="16">
        <f t="shared" si="18"/>
        <v>1.5198056403201592</v>
      </c>
      <c r="L97" s="34">
        <f t="shared" si="23"/>
        <v>3.3588153835295564E-3</v>
      </c>
      <c r="M97" s="34">
        <f t="shared" si="21"/>
        <v>1.5403732736020828</v>
      </c>
      <c r="N97" s="16">
        <f t="shared" si="24"/>
        <v>1</v>
      </c>
      <c r="O97" s="16">
        <f t="shared" si="22"/>
        <v>3.3567978666666713E-2</v>
      </c>
      <c r="P97" s="16">
        <f t="shared" si="25"/>
        <v>7.2350945962666878E-5</v>
      </c>
      <c r="Q97" s="16">
        <f t="shared" si="25"/>
        <v>7.4306799860408006E-7</v>
      </c>
      <c r="R97" s="16">
        <f t="shared" si="25"/>
        <v>9.7269573764173166E-10</v>
      </c>
      <c r="S97" s="16">
        <f t="shared" si="25"/>
        <v>6.394717933865118E-13</v>
      </c>
      <c r="T97" s="16">
        <f t="shared" si="25"/>
        <v>4.4098213369572477E-16</v>
      </c>
      <c r="U97" s="16">
        <f t="shared" si="25"/>
        <v>2.4981495634375205E-17</v>
      </c>
      <c r="V97" s="16">
        <f t="shared" si="25"/>
        <v>1.0868420100696431E-20</v>
      </c>
      <c r="W97" s="16">
        <f t="shared" si="25"/>
        <v>3.7606004708655403E-24</v>
      </c>
    </row>
    <row r="98" spans="1:23">
      <c r="A98" s="25">
        <v>8.7000000000000063E-2</v>
      </c>
      <c r="B98" s="16">
        <v>2.6769321842353326</v>
      </c>
      <c r="D98" s="25">
        <v>8.7000000000000063E-2</v>
      </c>
      <c r="E98" s="16">
        <v>-18.107864843812461</v>
      </c>
      <c r="G98" s="25">
        <f t="shared" si="19"/>
        <v>8.7000000000000063E-2</v>
      </c>
      <c r="H98" s="16">
        <f t="shared" si="20"/>
        <v>1.546823520308432</v>
      </c>
      <c r="I98" s="16">
        <f t="shared" si="17"/>
        <v>1.5813910970944547</v>
      </c>
      <c r="J98" s="16">
        <f t="shared" si="18"/>
        <v>1.5205014035780058</v>
      </c>
      <c r="L98" s="34">
        <f t="shared" si="23"/>
        <v>3.4218470369762333E-3</v>
      </c>
      <c r="M98" s="34">
        <f t="shared" si="21"/>
        <v>1.5415485768782859</v>
      </c>
      <c r="N98" s="16">
        <f t="shared" si="24"/>
        <v>1</v>
      </c>
      <c r="O98" s="16">
        <f t="shared" si="22"/>
        <v>3.4353168000000045E-2</v>
      </c>
      <c r="P98" s="16">
        <f t="shared" si="25"/>
        <v>7.5775257216000207E-5</v>
      </c>
      <c r="Q98" s="16">
        <f t="shared" si="25"/>
        <v>7.9644055509767662E-7</v>
      </c>
      <c r="R98" s="16">
        <f t="shared" si="25"/>
        <v>1.0669484179706763E-9</v>
      </c>
      <c r="S98" s="16">
        <f t="shared" si="25"/>
        <v>7.1784289561067206E-13</v>
      </c>
      <c r="T98" s="16">
        <f t="shared" si="25"/>
        <v>5.0660632884635742E-16</v>
      </c>
      <c r="U98" s="16">
        <f t="shared" si="25"/>
        <v>2.937038605894764E-17</v>
      </c>
      <c r="V98" s="16">
        <f t="shared" si="25"/>
        <v>1.3076732475304412E-20</v>
      </c>
      <c r="W98" s="16">
        <f t="shared" si="25"/>
        <v>4.6305397944130641E-24</v>
      </c>
    </row>
    <row r="99" spans="1:23">
      <c r="A99" s="25">
        <v>8.8000000000000064E-2</v>
      </c>
      <c r="B99" s="16">
        <v>2.6587745154814333</v>
      </c>
      <c r="D99" s="25">
        <v>8.8000000000000064E-2</v>
      </c>
      <c r="E99" s="16">
        <v>-18.206940257357385</v>
      </c>
      <c r="G99" s="25">
        <f t="shared" si="19"/>
        <v>8.8000000000000064E-2</v>
      </c>
      <c r="H99" s="16">
        <f t="shared" si="20"/>
        <v>1.5481139792465661</v>
      </c>
      <c r="I99" s="16">
        <f t="shared" si="17"/>
        <v>1.5835202918379858</v>
      </c>
      <c r="J99" s="16">
        <f t="shared" si="18"/>
        <v>1.5212054056342637</v>
      </c>
      <c r="L99" s="34">
        <f t="shared" si="23"/>
        <v>3.4849659243956221E-3</v>
      </c>
      <c r="M99" s="34">
        <f t="shared" si="21"/>
        <v>1.5427375913105645</v>
      </c>
      <c r="N99" s="16">
        <f t="shared" si="24"/>
        <v>1</v>
      </c>
      <c r="O99" s="16">
        <f t="shared" si="22"/>
        <v>3.5147434666666713E-2</v>
      </c>
      <c r="P99" s="16">
        <f t="shared" si="25"/>
        <v>7.9319706282666904E-5</v>
      </c>
      <c r="Q99" s="16">
        <f t="shared" si="25"/>
        <v>8.5297024904683255E-7</v>
      </c>
      <c r="R99" s="16">
        <f t="shared" si="25"/>
        <v>1.1690976298440142E-9</v>
      </c>
      <c r="S99" s="16">
        <f t="shared" si="25"/>
        <v>8.0475484848996084E-13</v>
      </c>
      <c r="T99" s="16">
        <f t="shared" si="25"/>
        <v>5.810742700891623E-16</v>
      </c>
      <c r="U99" s="16">
        <f t="shared" si="25"/>
        <v>3.4466527349865267E-17</v>
      </c>
      <c r="V99" s="16">
        <f t="shared" si="25"/>
        <v>1.5700516929256296E-20</v>
      </c>
      <c r="W99" s="16">
        <f t="shared" si="25"/>
        <v>5.6881779228145477E-24</v>
      </c>
    </row>
    <row r="100" spans="1:23">
      <c r="A100" s="25">
        <v>8.9000000000000065E-2</v>
      </c>
      <c r="B100" s="16">
        <v>2.6405193698365794</v>
      </c>
      <c r="D100" s="25">
        <v>8.9000000000000065E-2</v>
      </c>
      <c r="E100" s="16">
        <v>-18.302817351406052</v>
      </c>
      <c r="G100" s="25">
        <f t="shared" si="19"/>
        <v>8.9000000000000065E-2</v>
      </c>
      <c r="H100" s="16">
        <f t="shared" si="20"/>
        <v>1.5494184608448607</v>
      </c>
      <c r="I100" s="16">
        <f t="shared" si="17"/>
        <v>1.5856748229399684</v>
      </c>
      <c r="J100" s="16">
        <f t="shared" si="18"/>
        <v>1.521917653263043</v>
      </c>
      <c r="L100" s="34">
        <f t="shared" si="23"/>
        <v>3.5481550098315218E-3</v>
      </c>
      <c r="M100" s="34">
        <f t="shared" si="21"/>
        <v>1.5439403212591043</v>
      </c>
      <c r="N100" s="16">
        <f t="shared" si="24"/>
        <v>1</v>
      </c>
      <c r="O100" s="16">
        <f t="shared" si="22"/>
        <v>3.5950778666666711E-2</v>
      </c>
      <c r="P100" s="16">
        <f t="shared" si="25"/>
        <v>8.2987070762666909E-5</v>
      </c>
      <c r="Q100" s="16">
        <f t="shared" si="25"/>
        <v>9.1280474824888077E-7</v>
      </c>
      <c r="R100" s="16">
        <f t="shared" si="25"/>
        <v>1.279703789536176E-9</v>
      </c>
      <c r="S100" s="16">
        <f t="shared" si="25"/>
        <v>9.0102521928142802E-13</v>
      </c>
      <c r="T100" s="16">
        <f t="shared" si="25"/>
        <v>6.6545648129866672E-16</v>
      </c>
      <c r="U100" s="16">
        <f t="shared" si="25"/>
        <v>4.0373854308476993E-17</v>
      </c>
      <c r="V100" s="16">
        <f t="shared" si="25"/>
        <v>1.8811841175143928E-20</v>
      </c>
      <c r="W100" s="16">
        <f t="shared" si="25"/>
        <v>6.9711622899796621E-24</v>
      </c>
    </row>
    <row r="101" spans="1:23">
      <c r="A101" s="25">
        <v>9.0000000000000066E-2</v>
      </c>
      <c r="B101" s="16">
        <v>2.6221699493012167</v>
      </c>
      <c r="D101" s="25">
        <v>9.0000000000000066E-2</v>
      </c>
      <c r="E101" s="16">
        <v>-18.395488906110202</v>
      </c>
      <c r="G101" s="25">
        <f t="shared" si="19"/>
        <v>9.0000000000000066E-2</v>
      </c>
      <c r="H101" s="16">
        <f t="shared" si="20"/>
        <v>1.550736946141672</v>
      </c>
      <c r="I101" s="16">
        <f t="shared" si="17"/>
        <v>1.5878547248729455</v>
      </c>
      <c r="J101" s="16">
        <f t="shared" si="18"/>
        <v>1.5226381533181588</v>
      </c>
      <c r="L101" s="34">
        <f t="shared" si="23"/>
        <v>3.6113973072635641E-3</v>
      </c>
      <c r="M101" s="34">
        <f t="shared" si="21"/>
        <v>1.5451567711390801</v>
      </c>
      <c r="N101" s="16">
        <f t="shared" si="24"/>
        <v>1</v>
      </c>
      <c r="O101" s="16">
        <f t="shared" si="22"/>
        <v>3.6763200000000044E-2</v>
      </c>
      <c r="P101" s="16">
        <f t="shared" si="25"/>
        <v>8.6780160000000261E-5</v>
      </c>
      <c r="Q101" s="16">
        <f t="shared" si="25"/>
        <v>9.7609684114286157E-7</v>
      </c>
      <c r="R101" s="16">
        <f t="shared" si="25"/>
        <v>1.3993600731428654E-9</v>
      </c>
      <c r="S101" s="16">
        <f t="shared" si="25"/>
        <v>1.0075392526628646E-12</v>
      </c>
      <c r="T101" s="16">
        <f t="shared" si="25"/>
        <v>7.6093873627684989E-16</v>
      </c>
      <c r="U101" s="16">
        <f t="shared" si="25"/>
        <v>4.7210135903392848E-17</v>
      </c>
      <c r="V101" s="16">
        <f t="shared" si="25"/>
        <v>2.2494241224557806E-20</v>
      </c>
      <c r="W101" s="16">
        <f t="shared" si="25"/>
        <v>8.5241335166745493E-24</v>
      </c>
    </row>
    <row r="102" spans="1:23">
      <c r="A102" s="25">
        <v>9.1000000000000067E-2</v>
      </c>
      <c r="B102" s="16">
        <v>2.603729462669186</v>
      </c>
      <c r="D102" s="25">
        <v>9.1000000000000067E-2</v>
      </c>
      <c r="E102" s="16">
        <v>-18.484948554824726</v>
      </c>
      <c r="G102" s="25">
        <f t="shared" si="19"/>
        <v>9.1000000000000067E-2</v>
      </c>
      <c r="H102" s="16">
        <f t="shared" si="20"/>
        <v>1.5520694162392781</v>
      </c>
      <c r="I102" s="16">
        <f t="shared" si="17"/>
        <v>1.5900600325153951</v>
      </c>
      <c r="J102" s="16">
        <f t="shared" si="18"/>
        <v>1.5233669127332088</v>
      </c>
      <c r="L102" s="34">
        <f t="shared" si="23"/>
        <v>3.6746758857977291E-3</v>
      </c>
      <c r="M102" s="34">
        <f t="shared" si="21"/>
        <v>1.5463869454208277</v>
      </c>
      <c r="N102" s="16">
        <f t="shared" si="24"/>
        <v>1</v>
      </c>
      <c r="O102" s="16">
        <f t="shared" si="22"/>
        <v>3.7584698666666715E-2</v>
      </c>
      <c r="P102" s="16">
        <f t="shared" si="25"/>
        <v>9.070181508266694E-5</v>
      </c>
      <c r="Q102" s="16">
        <f t="shared" si="25"/>
        <v>1.0430045538439444E-6</v>
      </c>
      <c r="R102" s="16">
        <f t="shared" si="25"/>
        <v>1.5286939310410117E-9</v>
      </c>
      <c r="S102" s="16">
        <f t="shared" si="25"/>
        <v>1.1252546171511678E-12</v>
      </c>
      <c r="T102" s="16">
        <f t="shared" si="25"/>
        <v>8.6883295893975144E-16</v>
      </c>
      <c r="U102" s="16">
        <f t="shared" si="25"/>
        <v>5.5108629539927732E-17</v>
      </c>
      <c r="V102" s="16">
        <f t="shared" si="25"/>
        <v>2.684438595412602E-20</v>
      </c>
      <c r="W102" s="16">
        <f t="shared" si="25"/>
        <v>1.0399923278882709E-23</v>
      </c>
    </row>
    <row r="103" spans="1:23">
      <c r="A103" s="25">
        <v>9.2000000000000068E-2</v>
      </c>
      <c r="B103" s="16">
        <v>2.5852011246737079</v>
      </c>
      <c r="D103" s="25">
        <v>9.2000000000000068E-2</v>
      </c>
      <c r="E103" s="16">
        <v>-18.571190785654878</v>
      </c>
      <c r="G103" s="25">
        <f t="shared" si="19"/>
        <v>9.2000000000000068E-2</v>
      </c>
      <c r="H103" s="16">
        <f t="shared" si="20"/>
        <v>1.5534158523099926</v>
      </c>
      <c r="I103" s="16">
        <f t="shared" si="17"/>
        <v>1.592290781152286</v>
      </c>
      <c r="J103" s="16">
        <f t="shared" si="18"/>
        <v>1.5241039385216524</v>
      </c>
      <c r="L103" s="34">
        <f t="shared" si="23"/>
        <v>3.7379738747704838E-3</v>
      </c>
      <c r="M103" s="34">
        <f t="shared" si="21"/>
        <v>1.5476308486300248</v>
      </c>
      <c r="N103" s="16">
        <f t="shared" si="24"/>
        <v>1</v>
      </c>
      <c r="O103" s="16">
        <f t="shared" si="22"/>
        <v>3.8415274666666721E-2</v>
      </c>
      <c r="P103" s="16">
        <f t="shared" si="25"/>
        <v>9.4754908842666958E-5</v>
      </c>
      <c r="Q103" s="16">
        <f t="shared" si="25"/>
        <v>1.1136912685002741E-6</v>
      </c>
      <c r="R103" s="16">
        <f t="shared" si="25"/>
        <v>1.6683686542630677E-9</v>
      </c>
      <c r="S103" s="16">
        <f t="shared" si="25"/>
        <v>1.2552064257495668E-12</v>
      </c>
      <c r="T103" s="16">
        <f t="shared" si="25"/>
        <v>9.9058901515565031E-16</v>
      </c>
      <c r="U103" s="16">
        <f t="shared" si="25"/>
        <v>6.4219911290073458E-17</v>
      </c>
      <c r="V103" s="16">
        <f t="shared" si="25"/>
        <v>3.197396053877545E-20</v>
      </c>
      <c r="W103" s="16">
        <f t="shared" si="25"/>
        <v>1.2660940444453607E-23</v>
      </c>
    </row>
    <row r="104" spans="1:23">
      <c r="A104" s="25">
        <v>9.3000000000000069E-2</v>
      </c>
      <c r="B104" s="16">
        <v>2.5665881551319885</v>
      </c>
      <c r="D104" s="25">
        <v>9.3000000000000069E-2</v>
      </c>
      <c r="E104" s="16">
        <v>-18.654210942714553</v>
      </c>
      <c r="G104" s="25">
        <f t="shared" si="19"/>
        <v>9.3000000000000069E-2</v>
      </c>
      <c r="H104" s="16">
        <f t="shared" si="20"/>
        <v>1.5547762356022139</v>
      </c>
      <c r="I104" s="16">
        <f t="shared" si="17"/>
        <v>1.5945470064756442</v>
      </c>
      <c r="J104" s="16">
        <f t="shared" si="18"/>
        <v>1.524849237776891</v>
      </c>
      <c r="L104" s="34">
        <f t="shared" si="23"/>
        <v>3.8012744687812017E-3</v>
      </c>
      <c r="M104" s="34">
        <f t="shared" si="21"/>
        <v>1.5488884853478719</v>
      </c>
      <c r="N104" s="16">
        <f t="shared" si="24"/>
        <v>1</v>
      </c>
      <c r="O104" s="16">
        <f t="shared" si="22"/>
        <v>3.925492800000005E-2</v>
      </c>
      <c r="P104" s="16">
        <f t="shared" si="25"/>
        <v>9.8942345856000281E-5</v>
      </c>
      <c r="Q104" s="16">
        <f t="shared" si="25"/>
        <v>1.1883258429722385E-6</v>
      </c>
      <c r="R104" s="16">
        <f t="shared" si="25"/>
        <v>1.8190849939587439E-9</v>
      </c>
      <c r="S104" s="16">
        <f t="shared" si="25"/>
        <v>1.3985125433554844E-12</v>
      </c>
      <c r="T104" s="16">
        <f t="shared" si="25"/>
        <v>1.1278074580402425E-15</v>
      </c>
      <c r="U104" s="16">
        <f t="shared" si="25"/>
        <v>7.4713898528346675E-17</v>
      </c>
      <c r="V104" s="16">
        <f t="shared" si="25"/>
        <v>3.8011794610098313E-20</v>
      </c>
      <c r="W104" s="16">
        <f t="shared" si="25"/>
        <v>1.5380772471707173E-23</v>
      </c>
    </row>
    <row r="105" spans="1:23">
      <c r="A105" s="25">
        <v>9.400000000000007E-2</v>
      </c>
      <c r="B105" s="16">
        <v>2.5478937780887021</v>
      </c>
      <c r="D105" s="25">
        <v>9.400000000000007E-2</v>
      </c>
      <c r="E105" s="16">
        <v>-18.734005227092766</v>
      </c>
      <c r="G105" s="25">
        <f t="shared" si="19"/>
        <v>9.400000000000007E-2</v>
      </c>
      <c r="H105" s="16">
        <f t="shared" si="20"/>
        <v>1.5561505474463964</v>
      </c>
      <c r="I105" s="16">
        <f t="shared" si="17"/>
        <v>1.5968287445851235</v>
      </c>
      <c r="J105" s="16">
        <f t="shared" si="18"/>
        <v>1.5256028176723495</v>
      </c>
      <c r="L105" s="34">
        <f t="shared" si="23"/>
        <v>3.8645609326422026E-3</v>
      </c>
      <c r="M105" s="34">
        <f t="shared" si="21"/>
        <v>1.5501598602112736</v>
      </c>
      <c r="N105" s="16">
        <f t="shared" si="24"/>
        <v>1</v>
      </c>
      <c r="O105" s="16">
        <f t="shared" si="22"/>
        <v>4.0103658666666715E-2</v>
      </c>
      <c r="P105" s="16">
        <f t="shared" si="25"/>
        <v>1.0326706244266695E-4</v>
      </c>
      <c r="Q105" s="16">
        <f t="shared" si="25"/>
        <v>1.2670827318341621E-6</v>
      </c>
      <c r="R105" s="16">
        <f t="shared" si="25"/>
        <v>1.9815828351303839E-9</v>
      </c>
      <c r="S105" s="16">
        <f t="shared" si="25"/>
        <v>1.5563791938855197E-12</v>
      </c>
      <c r="T105" s="16">
        <f t="shared" si="25"/>
        <v>1.2822532920440531E-15</v>
      </c>
      <c r="U105" s="16">
        <f t="shared" si="25"/>
        <v>8.6782082748417855E-17</v>
      </c>
      <c r="V105" s="16">
        <f t="shared" si="25"/>
        <v>4.5106263715589476E-20</v>
      </c>
      <c r="W105" s="16">
        <f t="shared" si="25"/>
        <v>1.8646032570336802E-23</v>
      </c>
    </row>
    <row r="106" spans="1:23">
      <c r="A106" s="25">
        <v>9.500000000000007E-2</v>
      </c>
      <c r="B106" s="16">
        <v>2.5291212209586504</v>
      </c>
      <c r="D106" s="25">
        <v>9.500000000000007E-2</v>
      </c>
      <c r="E106" s="16">
        <v>-18.810570697526032</v>
      </c>
      <c r="G106" s="25">
        <f t="shared" si="19"/>
        <v>9.500000000000007E-2</v>
      </c>
      <c r="H106" s="16">
        <f t="shared" si="20"/>
        <v>1.5575387692609632</v>
      </c>
      <c r="I106" s="16">
        <f t="shared" si="17"/>
        <v>1.5991360319885815</v>
      </c>
      <c r="J106" s="16">
        <f t="shared" si="18"/>
        <v>1.5263646854615567</v>
      </c>
      <c r="L106" s="34">
        <f t="shared" si="23"/>
        <v>3.9278166062550746E-3</v>
      </c>
      <c r="M106" s="34">
        <f t="shared" si="21"/>
        <v>1.5514449779130255</v>
      </c>
      <c r="N106" s="16">
        <f t="shared" si="24"/>
        <v>1</v>
      </c>
      <c r="O106" s="16">
        <f t="shared" si="22"/>
        <v>4.0961466666666724E-2</v>
      </c>
      <c r="P106" s="16">
        <f t="shared" si="25"/>
        <v>1.0773202666666701E-4</v>
      </c>
      <c r="Q106" s="16">
        <f t="shared" si="25"/>
        <v>1.3501421086984192E-6</v>
      </c>
      <c r="R106" s="16">
        <f t="shared" si="25"/>
        <v>2.1566429258412834E-9</v>
      </c>
      <c r="S106" s="16">
        <f t="shared" si="25"/>
        <v>1.7301068805082323E-12</v>
      </c>
      <c r="T106" s="16">
        <f t="shared" si="25"/>
        <v>1.4558708248565799E-15</v>
      </c>
      <c r="U106" s="16">
        <f t="shared" si="25"/>
        <v>1.0063999175608074E-16</v>
      </c>
      <c r="V106" s="16">
        <f t="shared" si="25"/>
        <v>5.3427995623448823E-20</v>
      </c>
      <c r="W106" s="16">
        <f t="shared" si="25"/>
        <v>2.2558487041011763E-23</v>
      </c>
    </row>
    <row r="107" spans="1:23">
      <c r="A107" s="25">
        <v>9.6000000000000071E-2</v>
      </c>
      <c r="B107" s="16">
        <v>2.5102737136689122</v>
      </c>
      <c r="D107" s="25">
        <v>9.6000000000000071E-2</v>
      </c>
      <c r="E107" s="16">
        <v>-18.883905270774076</v>
      </c>
      <c r="G107" s="25">
        <f t="shared" si="19"/>
        <v>9.6000000000000071E-2</v>
      </c>
      <c r="H107" s="16">
        <f t="shared" si="20"/>
        <v>1.5589408825581201</v>
      </c>
      <c r="I107" s="16">
        <f t="shared" si="17"/>
        <v>1.6014689056026663</v>
      </c>
      <c r="J107" s="16">
        <f t="shared" si="18"/>
        <v>1.5271348484782326</v>
      </c>
      <c r="L107" s="34">
        <f t="shared" si="23"/>
        <v>3.991024909390184E-3</v>
      </c>
      <c r="M107" s="34">
        <f t="shared" si="21"/>
        <v>1.5527438432019989</v>
      </c>
      <c r="N107" s="16">
        <f t="shared" si="24"/>
        <v>1</v>
      </c>
      <c r="O107" s="16">
        <f t="shared" si="22"/>
        <v>4.1828352000000055E-2</v>
      </c>
      <c r="P107" s="16">
        <f t="shared" si="25"/>
        <v>1.1234023833600035E-4</v>
      </c>
      <c r="Q107" s="16">
        <f t="shared" si="25"/>
        <v>1.4376899898619681E-6</v>
      </c>
      <c r="R107" s="16">
        <f t="shared" si="25"/>
        <v>2.3450886631093658E-9</v>
      </c>
      <c r="S107" s="16">
        <f t="shared" si="25"/>
        <v>1.9210966328191954E-12</v>
      </c>
      <c r="T107" s="16">
        <f t="shared" si="25"/>
        <v>1.6507996800057555E-15</v>
      </c>
      <c r="U107" s="16">
        <f t="shared" si="25"/>
        <v>1.1652990195101795E-16</v>
      </c>
      <c r="V107" s="16">
        <f t="shared" si="25"/>
        <v>6.3172916257681364E-20</v>
      </c>
      <c r="W107" s="16">
        <f t="shared" si="25"/>
        <v>2.723750157804877E-23</v>
      </c>
    </row>
    <row r="108" spans="1:23">
      <c r="A108" s="25">
        <v>9.7000000000000072E-2</v>
      </c>
      <c r="B108" s="16">
        <v>2.4913544878007463</v>
      </c>
      <c r="D108" s="25">
        <v>9.7000000000000072E-2</v>
      </c>
      <c r="E108" s="16">
        <v>-18.954007721696815</v>
      </c>
      <c r="G108" s="25">
        <f t="shared" si="19"/>
        <v>9.7000000000000072E-2</v>
      </c>
      <c r="H108" s="16">
        <f t="shared" si="20"/>
        <v>1.560356868949617</v>
      </c>
      <c r="I108" s="16">
        <f t="shared" si="17"/>
        <v>1.6038274027534052</v>
      </c>
      <c r="J108" s="16">
        <f t="shared" si="18"/>
        <v>1.5279133141363668</v>
      </c>
      <c r="L108" s="34">
        <f t="shared" si="23"/>
        <v>4.0541693463977957E-3</v>
      </c>
      <c r="M108" s="34">
        <f t="shared" si="21"/>
        <v>1.5540564608833323</v>
      </c>
      <c r="N108" s="16">
        <f t="shared" si="24"/>
        <v>1</v>
      </c>
      <c r="O108" s="16">
        <f t="shared" si="22"/>
        <v>4.2704314666666729E-2</v>
      </c>
      <c r="P108" s="16">
        <f t="shared" si="25"/>
        <v>1.1709472900266703E-4</v>
      </c>
      <c r="Q108" s="16">
        <f t="shared" si="25"/>
        <v>1.5299183592753162E-6</v>
      </c>
      <c r="R108" s="16">
        <f t="shared" si="25"/>
        <v>2.5477879367117646E-9</v>
      </c>
      <c r="S108" s="16">
        <f t="shared" si="25"/>
        <v>2.1308565952463139E-12</v>
      </c>
      <c r="T108" s="16">
        <f t="shared" si="25"/>
        <v>1.8693920470557201E-15</v>
      </c>
      <c r="U108" s="16">
        <f t="shared" si="25"/>
        <v>1.3472382302833165E-16</v>
      </c>
      <c r="V108" s="16">
        <f t="shared" si="25"/>
        <v>7.4565673580798499E-20</v>
      </c>
      <c r="W108" s="16">
        <f t="shared" si="25"/>
        <v>3.2822850185812129E-23</v>
      </c>
    </row>
    <row r="109" spans="1:23">
      <c r="A109" s="25">
        <v>9.8000000000000073E-2</v>
      </c>
      <c r="B109" s="16">
        <v>2.472366775731575</v>
      </c>
      <c r="D109" s="25">
        <v>9.8000000000000073E-2</v>
      </c>
      <c r="E109" s="16">
        <v>-19.020877683030424</v>
      </c>
      <c r="G109" s="25">
        <f t="shared" si="19"/>
        <v>9.8000000000000073E-2</v>
      </c>
      <c r="H109" s="16">
        <f t="shared" si="20"/>
        <v>1.5617867101524181</v>
      </c>
      <c r="I109" s="16">
        <f t="shared" si="17"/>
        <v>1.6062115611768035</v>
      </c>
      <c r="J109" s="16">
        <f t="shared" si="18"/>
        <v>1.5287000899303074</v>
      </c>
      <c r="L109" s="34">
        <f t="shared" si="23"/>
        <v>4.1172335108272673E-3</v>
      </c>
      <c r="M109" s="34">
        <f t="shared" si="21"/>
        <v>1.5553828358186201</v>
      </c>
      <c r="N109" s="16">
        <f t="shared" si="24"/>
        <v>1</v>
      </c>
      <c r="O109" s="16">
        <f t="shared" si="22"/>
        <v>4.3589354666666719E-2</v>
      </c>
      <c r="P109" s="16">
        <f t="shared" si="25"/>
        <v>1.2199856196266701E-4</v>
      </c>
      <c r="Q109" s="16">
        <f t="shared" si="25"/>
        <v>1.6270252948338988E-6</v>
      </c>
      <c r="R109" s="16">
        <f t="shared" si="25"/>
        <v>2.7656550321389002E-9</v>
      </c>
      <c r="S109" s="16">
        <f t="shared" si="25"/>
        <v>2.3610089714366251E-12</v>
      </c>
      <c r="T109" s="16">
        <f t="shared" si="25"/>
        <v>2.1142312505060494E-15</v>
      </c>
      <c r="U109" s="16">
        <f t="shared" si="25"/>
        <v>1.5552677915653892E-16</v>
      </c>
      <c r="V109" s="16">
        <f t="shared" si="25"/>
        <v>8.7863481589376593E-20</v>
      </c>
      <c r="W109" s="16">
        <f t="shared" si="25"/>
        <v>3.9477935774707563E-23</v>
      </c>
    </row>
    <row r="110" spans="1:23">
      <c r="A110" s="25">
        <v>9.9000000000000074E-2</v>
      </c>
      <c r="B110" s="16">
        <v>2.4533138097773688</v>
      </c>
      <c r="D110" s="25">
        <v>9.9000000000000074E-2</v>
      </c>
      <c r="E110" s="16">
        <v>-19.084515644860641</v>
      </c>
      <c r="G110" s="25">
        <f t="shared" si="19"/>
        <v>9.9000000000000074E-2</v>
      </c>
      <c r="H110" s="16">
        <f t="shared" si="20"/>
        <v>1.5632303879942893</v>
      </c>
      <c r="I110" s="16">
        <f t="shared" si="17"/>
        <v>1.6086214190194463</v>
      </c>
      <c r="J110" s="16">
        <f t="shared" si="18"/>
        <v>1.5294951834348454</v>
      </c>
      <c r="L110" s="34">
        <f t="shared" si="23"/>
        <v>4.1802010899543163E-3</v>
      </c>
      <c r="M110" s="34">
        <f t="shared" si="21"/>
        <v>1.5567229729261065</v>
      </c>
      <c r="N110" s="16">
        <f t="shared" si="24"/>
        <v>1</v>
      </c>
      <c r="O110" s="16">
        <f t="shared" si="22"/>
        <v>4.4483472000000059E-2</v>
      </c>
      <c r="P110" s="16">
        <f t="shared" si="25"/>
        <v>1.270548322560004E-4</v>
      </c>
      <c r="Q110" s="16">
        <f t="shared" si="25"/>
        <v>1.7292150959918893E-6</v>
      </c>
      <c r="R110" s="16">
        <f t="shared" si="25"/>
        <v>2.9996525939498282E-9</v>
      </c>
      <c r="S110" s="16">
        <f t="shared" si="25"/>
        <v>2.6132973398490942E-12</v>
      </c>
      <c r="T110" s="16">
        <f t="shared" si="25"/>
        <v>2.3881517228774834E-15</v>
      </c>
      <c r="U110" s="16">
        <f t="shared" si="25"/>
        <v>1.7928041252755629E-16</v>
      </c>
      <c r="V110" s="16">
        <f t="shared" si="25"/>
        <v>1.0336043077544599E-19</v>
      </c>
      <c r="W110" s="16">
        <f t="shared" si="25"/>
        <v>4.7393477521878262E-23</v>
      </c>
    </row>
    <row r="111" spans="1:23">
      <c r="A111" s="25">
        <v>0.10000000000000007</v>
      </c>
      <c r="B111" s="16">
        <v>2.434198821335658</v>
      </c>
      <c r="D111" s="25">
        <v>0.10000000000000007</v>
      </c>
      <c r="E111" s="16">
        <v>-19.144922953791198</v>
      </c>
      <c r="G111" s="25">
        <f t="shared" si="19"/>
        <v>0.10000000000000007</v>
      </c>
      <c r="H111" s="16">
        <f t="shared" si="20"/>
        <v>1.5646878844193213</v>
      </c>
      <c r="I111" s="16">
        <f t="shared" si="17"/>
        <v>1.6110570148391106</v>
      </c>
      <c r="J111" s="16">
        <f t="shared" si="18"/>
        <v>1.5302986023053011</v>
      </c>
      <c r="L111" s="34">
        <f t="shared" si="23"/>
        <v>4.2430558692330145E-3</v>
      </c>
      <c r="M111" s="34">
        <f t="shared" si="21"/>
        <v>1.5580768771808828</v>
      </c>
      <c r="N111" s="16">
        <f t="shared" si="24"/>
        <v>1</v>
      </c>
      <c r="O111" s="16">
        <f t="shared" si="22"/>
        <v>4.5386666666666735E-2</v>
      </c>
      <c r="P111" s="16">
        <f t="shared" si="25"/>
        <v>1.3226666666666707E-4</v>
      </c>
      <c r="Q111" s="16">
        <f t="shared" si="25"/>
        <v>1.8366984126984217E-6</v>
      </c>
      <c r="R111" s="16">
        <f t="shared" si="25"/>
        <v>3.2507936507936711E-9</v>
      </c>
      <c r="S111" s="16">
        <f t="shared" si="25"/>
        <v>2.8895943562610457E-12</v>
      </c>
      <c r="T111" s="16">
        <f t="shared" si="25"/>
        <v>2.694260472038275E-15</v>
      </c>
      <c r="U111" s="16">
        <f t="shared" si="25"/>
        <v>2.0636693713219848E-16</v>
      </c>
      <c r="V111" s="16">
        <f t="shared" si="25"/>
        <v>1.2139231596011693E-19</v>
      </c>
      <c r="W111" s="16">
        <f t="shared" si="25"/>
        <v>5.6791726764967076E-23</v>
      </c>
    </row>
    <row r="112" spans="1:23">
      <c r="A112" s="25">
        <v>0.10100000000000008</v>
      </c>
      <c r="B112" s="16">
        <v>2.4150250400295801</v>
      </c>
      <c r="D112" s="25">
        <v>0.10100000000000008</v>
      </c>
      <c r="E112" s="16">
        <v>-19.202101811806006</v>
      </c>
      <c r="G112" s="25">
        <f t="shared" si="19"/>
        <v>0.10100000000000008</v>
      </c>
      <c r="H112" s="16">
        <f t="shared" si="20"/>
        <v>1.566159181493348</v>
      </c>
      <c r="I112" s="16">
        <f t="shared" si="17"/>
        <v>1.6135183876053816</v>
      </c>
      <c r="J112" s="16">
        <f t="shared" si="18"/>
        <v>1.5311103542776128</v>
      </c>
      <c r="L112" s="34">
        <f t="shared" si="23"/>
        <v>4.3057817366456419E-3</v>
      </c>
      <c r="M112" s="34">
        <f t="shared" si="21"/>
        <v>1.5594445536150805</v>
      </c>
      <c r="N112" s="16">
        <f t="shared" si="24"/>
        <v>1</v>
      </c>
      <c r="O112" s="16">
        <f t="shared" si="22"/>
        <v>4.6298938666666734E-2</v>
      </c>
      <c r="P112" s="16">
        <f t="shared" si="25"/>
        <v>1.3763722372266707E-4</v>
      </c>
      <c r="Q112" s="16">
        <f t="shared" si="25"/>
        <v>1.9496923756562457E-6</v>
      </c>
      <c r="R112" s="16">
        <f t="shared" si="25"/>
        <v>3.5201437033751134E-9</v>
      </c>
      <c r="S112" s="16">
        <f t="shared" si="25"/>
        <v>3.1919098593892966E-12</v>
      </c>
      <c r="T112" s="16">
        <f t="shared" si="25"/>
        <v>3.0359601375879029E-15</v>
      </c>
      <c r="U112" s="16">
        <f t="shared" si="25"/>
        <v>2.3721347269829156E-16</v>
      </c>
      <c r="V112" s="16">
        <f t="shared" si="25"/>
        <v>1.4234203735266328E-19</v>
      </c>
      <c r="W112" s="16">
        <f t="shared" si="25"/>
        <v>6.7931280609802116E-23</v>
      </c>
    </row>
    <row r="113" spans="1:23">
      <c r="A113" s="25">
        <v>0.10200000000000008</v>
      </c>
      <c r="B113" s="16">
        <v>2.3957956928531838</v>
      </c>
      <c r="D113" s="25">
        <v>0.10200000000000008</v>
      </c>
      <c r="E113" s="16">
        <v>-19.256055274823456</v>
      </c>
      <c r="G113" s="25">
        <f t="shared" si="19"/>
        <v>0.10200000000000008</v>
      </c>
      <c r="H113" s="16">
        <f t="shared" si="20"/>
        <v>1.5676442614093105</v>
      </c>
      <c r="I113" s="16">
        <f t="shared" si="17"/>
        <v>1.6160055767002761</v>
      </c>
      <c r="J113" s="16">
        <f t="shared" si="18"/>
        <v>1.5319304471684232</v>
      </c>
      <c r="L113" s="34">
        <f t="shared" si="23"/>
        <v>4.368362686980376E-3</v>
      </c>
      <c r="M113" s="34">
        <f t="shared" si="21"/>
        <v>1.5608260073180735</v>
      </c>
      <c r="N113" s="16">
        <f t="shared" si="24"/>
        <v>1</v>
      </c>
      <c r="O113" s="16">
        <f t="shared" si="22"/>
        <v>4.7220288000000062E-2</v>
      </c>
      <c r="P113" s="16">
        <f t="shared" si="25"/>
        <v>1.4316969369600045E-4</v>
      </c>
      <c r="Q113" s="16">
        <f t="shared" si="25"/>
        <v>2.0684207279028032E-6</v>
      </c>
      <c r="R113" s="16">
        <f t="shared" si="25"/>
        <v>3.808822876655007E-9</v>
      </c>
      <c r="S113" s="16">
        <f t="shared" si="25"/>
        <v>3.5223993963305562E-12</v>
      </c>
      <c r="T113" s="16">
        <f t="shared" si="25"/>
        <v>3.4169737360767511E-15</v>
      </c>
      <c r="U113" s="16">
        <f t="shared" si="25"/>
        <v>2.722967909442666E-16</v>
      </c>
      <c r="V113" s="16">
        <f t="shared" si="25"/>
        <v>1.6664563605789141E-19</v>
      </c>
      <c r="W113" s="16">
        <f t="shared" si="25"/>
        <v>8.1112570645441162E-23</v>
      </c>
    </row>
    <row r="114" spans="1:23">
      <c r="A114" s="25">
        <v>0.10300000000000008</v>
      </c>
      <c r="B114" s="16">
        <v>2.3765140033183449</v>
      </c>
      <c r="D114" s="25">
        <v>0.10300000000000008</v>
      </c>
      <c r="E114" s="16">
        <v>-19.306787250941078</v>
      </c>
      <c r="G114" s="25">
        <f t="shared" si="19"/>
        <v>0.10300000000000008</v>
      </c>
      <c r="H114" s="16">
        <f t="shared" si="20"/>
        <v>1.569143106492499</v>
      </c>
      <c r="I114" s="16">
        <f t="shared" si="17"/>
        <v>1.6185186219188725</v>
      </c>
      <c r="J114" s="16">
        <f t="shared" si="18"/>
        <v>1.5327588888751722</v>
      </c>
      <c r="L114" s="34">
        <f t="shared" si="23"/>
        <v>4.4307828259912974E-3</v>
      </c>
      <c r="M114" s="34">
        <f t="shared" si="21"/>
        <v>1.5622212434366811</v>
      </c>
      <c r="N114" s="16">
        <f t="shared" si="24"/>
        <v>1</v>
      </c>
      <c r="O114" s="16">
        <f t="shared" si="22"/>
        <v>4.8150714666666733E-2</v>
      </c>
      <c r="P114" s="16">
        <f t="shared" si="25"/>
        <v>1.4886729860266712E-4</v>
      </c>
      <c r="Q114" s="16">
        <f t="shared" si="25"/>
        <v>2.1931139577137188E-6</v>
      </c>
      <c r="R114" s="16">
        <f t="shared" si="25"/>
        <v>4.1180081375902437E-9</v>
      </c>
      <c r="S114" s="16">
        <f t="shared" si="25"/>
        <v>3.8833731850395517E-12</v>
      </c>
      <c r="T114" s="16">
        <f t="shared" si="25"/>
        <v>3.8413712000078942E-15</v>
      </c>
      <c r="U114" s="16">
        <f t="shared" ref="P114:W146" si="26">U$6*$G114^U$1</f>
        <v>3.1214850865598393E-16</v>
      </c>
      <c r="V114" s="16">
        <f t="shared" si="26"/>
        <v>1.9479903107831406E-19</v>
      </c>
      <c r="W114" s="16">
        <f t="shared" si="26"/>
        <v>9.6684113249583016E-23</v>
      </c>
    </row>
    <row r="115" spans="1:23">
      <c r="A115" s="25">
        <v>0.10400000000000008</v>
      </c>
      <c r="B115" s="16">
        <v>2.3571831906036138</v>
      </c>
      <c r="D115" s="25">
        <v>0.10400000000000008</v>
      </c>
      <c r="E115" s="16">
        <v>-19.354302498370224</v>
      </c>
      <c r="G115" s="25">
        <f t="shared" si="19"/>
        <v>0.10400000000000008</v>
      </c>
      <c r="H115" s="16">
        <f t="shared" si="20"/>
        <v>1.5706556992057481</v>
      </c>
      <c r="I115" s="16">
        <f t="shared" si="17"/>
        <v>1.6210575634699482</v>
      </c>
      <c r="J115" s="16">
        <f t="shared" si="18"/>
        <v>1.533595687376184</v>
      </c>
      <c r="L115" s="34">
        <f t="shared" si="23"/>
        <v>4.4930263744979992E-3</v>
      </c>
      <c r="M115" s="34">
        <f t="shared" si="21"/>
        <v>1.5636302671753657</v>
      </c>
      <c r="N115" s="16">
        <f t="shared" si="24"/>
        <v>1</v>
      </c>
      <c r="O115" s="16">
        <f t="shared" si="22"/>
        <v>4.9090218666666734E-2</v>
      </c>
      <c r="P115" s="16">
        <f t="shared" si="26"/>
        <v>1.5473329220266714E-4</v>
      </c>
      <c r="Q115" s="16">
        <f t="shared" si="26"/>
        <v>2.3240094328287273E-6</v>
      </c>
      <c r="R115" s="16">
        <f t="shared" si="26"/>
        <v>4.4489355797301864E-9</v>
      </c>
      <c r="S115" s="16">
        <f t="shared" si="26"/>
        <v>4.2773055315877124E-12</v>
      </c>
      <c r="T115" s="16">
        <f t="shared" si="26"/>
        <v>4.313597820946645E-15</v>
      </c>
      <c r="U115" s="16">
        <f t="shared" si="26"/>
        <v>3.5736076459575633E-16</v>
      </c>
      <c r="V115" s="16">
        <f t="shared" si="26"/>
        <v>2.273655311686886E-19</v>
      </c>
      <c r="W115" s="16">
        <f t="shared" si="26"/>
        <v>1.1504961801733518E-22</v>
      </c>
    </row>
    <row r="116" spans="1:23">
      <c r="A116" s="25">
        <v>0.10500000000000008</v>
      </c>
      <c r="B116" s="16">
        <v>2.3378064687052418</v>
      </c>
      <c r="D116" s="25">
        <v>0.10500000000000008</v>
      </c>
      <c r="E116" s="16">
        <v>-19.398606623058459</v>
      </c>
      <c r="G116" s="25">
        <f t="shared" si="19"/>
        <v>0.10500000000000008</v>
      </c>
      <c r="H116" s="16">
        <f t="shared" si="20"/>
        <v>1.5721820221545169</v>
      </c>
      <c r="I116" s="16">
        <f t="shared" si="17"/>
        <v>1.6236224419766221</v>
      </c>
      <c r="J116" s="16">
        <f t="shared" si="18"/>
        <v>1.5344408507307608</v>
      </c>
      <c r="L116" s="34">
        <f t="shared" si="23"/>
        <v>4.5550776723688458E-3</v>
      </c>
      <c r="M116" s="34">
        <f t="shared" si="21"/>
        <v>1.5650530837964436</v>
      </c>
      <c r="N116" s="16">
        <f t="shared" si="24"/>
        <v>1</v>
      </c>
      <c r="O116" s="16">
        <f t="shared" si="22"/>
        <v>5.0038800000000071E-2</v>
      </c>
      <c r="P116" s="16">
        <f t="shared" si="26"/>
        <v>1.6077096000000052E-4</v>
      </c>
      <c r="Q116" s="16">
        <f t="shared" si="26"/>
        <v>2.4613515360000121E-6</v>
      </c>
      <c r="R116" s="16">
        <f t="shared" si="26"/>
        <v>4.8029027760000308E-9</v>
      </c>
      <c r="S116" s="16">
        <f t="shared" si="26"/>
        <v>4.706844720480038E-12</v>
      </c>
      <c r="T116" s="16">
        <f t="shared" si="26"/>
        <v>4.8385047126613051E-15</v>
      </c>
      <c r="U116" s="16">
        <f t="shared" si="26"/>
        <v>4.0859241990756336E-16</v>
      </c>
      <c r="V116" s="16">
        <f t="shared" si="26"/>
        <v>2.6498420173417016E-19</v>
      </c>
      <c r="W116" s="16">
        <f t="shared" si="26"/>
        <v>1.3667606194709853E-22</v>
      </c>
    </row>
    <row r="117" spans="1:23">
      <c r="A117" s="25">
        <v>0.10600000000000008</v>
      </c>
      <c r="B117" s="16">
        <v>2.3183870455907711</v>
      </c>
      <c r="D117" s="25">
        <v>0.10600000000000008</v>
      </c>
      <c r="E117" s="16">
        <v>-19.439706075999815</v>
      </c>
      <c r="G117" s="25">
        <f t="shared" si="19"/>
        <v>0.10600000000000008</v>
      </c>
      <c r="H117" s="16">
        <f t="shared" si="20"/>
        <v>1.5737220580918998</v>
      </c>
      <c r="I117" s="16">
        <f t="shared" si="17"/>
        <v>1.6262132984770046</v>
      </c>
      <c r="J117" s="16">
        <f t="shared" si="18"/>
        <v>1.5352943870792732</v>
      </c>
      <c r="L117" s="34">
        <f t="shared" si="23"/>
        <v>4.616921182424516E-3</v>
      </c>
      <c r="M117" s="34">
        <f t="shared" si="21"/>
        <v>1.5664896986202901</v>
      </c>
      <c r="N117" s="16">
        <f t="shared" si="24"/>
        <v>1</v>
      </c>
      <c r="O117" s="16">
        <f t="shared" si="22"/>
        <v>5.0996458666666737E-2</v>
      </c>
      <c r="P117" s="16">
        <f t="shared" si="26"/>
        <v>1.6698361924266715E-4</v>
      </c>
      <c r="Q117" s="16">
        <f t="shared" si="26"/>
        <v>2.6053918018629685E-6</v>
      </c>
      <c r="R117" s="16">
        <f t="shared" si="26"/>
        <v>5.1812712010145757E-9</v>
      </c>
      <c r="S117" s="16">
        <f t="shared" si="26"/>
        <v>5.1748233968533208E-12</v>
      </c>
      <c r="T117" s="16">
        <f t="shared" si="26"/>
        <v>5.4213814160413984E-15</v>
      </c>
      <c r="U117" s="16">
        <f t="shared" si="26"/>
        <v>4.6657582449911173E-16</v>
      </c>
      <c r="V117" s="16">
        <f t="shared" si="26"/>
        <v>3.0837917435717801E-19</v>
      </c>
      <c r="W117" s="16">
        <f t="shared" si="26"/>
        <v>1.6210284926677228E-22</v>
      </c>
    </row>
    <row r="118" spans="1:23">
      <c r="A118" s="25">
        <v>0.10700000000000008</v>
      </c>
      <c r="B118" s="16">
        <v>2.2989281223554636</v>
      </c>
      <c r="D118" s="25">
        <v>0.10700000000000008</v>
      </c>
      <c r="E118" s="16">
        <v>-19.477608150231514</v>
      </c>
      <c r="G118" s="25">
        <f t="shared" si="19"/>
        <v>0.10700000000000008</v>
      </c>
      <c r="H118" s="16">
        <f t="shared" si="20"/>
        <v>1.5752757899235417</v>
      </c>
      <c r="I118" s="16">
        <f t="shared" si="17"/>
        <v>1.6288301744248557</v>
      </c>
      <c r="J118" s="16">
        <f t="shared" si="18"/>
        <v>1.5361563046432563</v>
      </c>
      <c r="L118" s="34">
        <f t="shared" si="23"/>
        <v>4.678541494241184E-3</v>
      </c>
      <c r="M118" s="34">
        <f t="shared" si="21"/>
        <v>1.5679401170255522</v>
      </c>
      <c r="N118" s="16">
        <f t="shared" si="24"/>
        <v>1</v>
      </c>
      <c r="O118" s="16">
        <f t="shared" si="22"/>
        <v>5.196319466666674E-2</v>
      </c>
      <c r="P118" s="16">
        <f t="shared" si="26"/>
        <v>1.7337461892266722E-4</v>
      </c>
      <c r="Q118" s="16">
        <f t="shared" si="26"/>
        <v>2.7563890551294027E-6</v>
      </c>
      <c r="R118" s="16">
        <f t="shared" si="26"/>
        <v>5.5854687242790395E-9</v>
      </c>
      <c r="S118" s="16">
        <f t="shared" si="26"/>
        <v>5.6842694599351848E-12</v>
      </c>
      <c r="T118" s="16">
        <f t="shared" si="26"/>
        <v>6.0679907735942215E-15</v>
      </c>
      <c r="U118" s="16">
        <f t="shared" si="26"/>
        <v>5.3212419486780751E-16</v>
      </c>
      <c r="V118" s="16">
        <f t="shared" si="26"/>
        <v>3.5836999453185518E-19</v>
      </c>
      <c r="W118" s="16">
        <f t="shared" si="26"/>
        <v>1.919521902874955E-22</v>
      </c>
    </row>
    <row r="119" spans="1:23">
      <c r="A119" s="25">
        <v>0.10800000000000008</v>
      </c>
      <c r="B119" s="16">
        <v>2.2794328923819003</v>
      </c>
      <c r="D119" s="25">
        <v>0.10800000000000008</v>
      </c>
      <c r="E119" s="16">
        <v>-19.512320977516751</v>
      </c>
      <c r="G119" s="25">
        <f t="shared" si="19"/>
        <v>0.10800000000000008</v>
      </c>
      <c r="H119" s="16">
        <f t="shared" si="20"/>
        <v>1.5768432007124538</v>
      </c>
      <c r="I119" s="16">
        <f t="shared" si="17"/>
        <v>1.6314731116902454</v>
      </c>
      <c r="J119" s="16">
        <f t="shared" si="18"/>
        <v>1.5370266117254991</v>
      </c>
      <c r="L119" s="34">
        <f t="shared" si="23"/>
        <v>4.73992332785933E-3</v>
      </c>
      <c r="M119" s="34">
        <f t="shared" si="21"/>
        <v>1.5694043444493544</v>
      </c>
      <c r="N119" s="16">
        <f t="shared" si="24"/>
        <v>1</v>
      </c>
      <c r="O119" s="16">
        <f t="shared" si="22"/>
        <v>5.2939008000000072E-2</v>
      </c>
      <c r="P119" s="16">
        <f t="shared" si="26"/>
        <v>1.7994733977600057E-4</v>
      </c>
      <c r="Q119" s="16">
        <f t="shared" si="26"/>
        <v>2.9146095501031272E-6</v>
      </c>
      <c r="R119" s="16">
        <f t="shared" si="26"/>
        <v>6.0169921756465349E-9</v>
      </c>
      <c r="S119" s="16">
        <f t="shared" si="26"/>
        <v>6.2384174877103371E-12</v>
      </c>
      <c r="T119" s="16">
        <f t="shared" si="26"/>
        <v>6.7846062076133782E-15</v>
      </c>
      <c r="U119" s="16">
        <f t="shared" si="26"/>
        <v>6.0613965200227382E-16</v>
      </c>
      <c r="V119" s="16">
        <f t="shared" si="26"/>
        <v>4.1588311182085484E-19</v>
      </c>
      <c r="W119" s="16">
        <f t="shared" si="26"/>
        <v>2.2694084754519104E-22</v>
      </c>
    </row>
    <row r="120" spans="1:23">
      <c r="A120" s="25">
        <v>0.10900000000000008</v>
      </c>
      <c r="B120" s="16">
        <v>2.2599045405030314</v>
      </c>
      <c r="D120" s="25">
        <v>0.10900000000000008</v>
      </c>
      <c r="E120" s="16">
        <v>-19.543853524713224</v>
      </c>
      <c r="G120" s="25">
        <f t="shared" si="19"/>
        <v>0.10900000000000008</v>
      </c>
      <c r="H120" s="16">
        <f t="shared" si="20"/>
        <v>1.5784242736837706</v>
      </c>
      <c r="I120" s="16">
        <f t="shared" si="17"/>
        <v>1.6341421525602275</v>
      </c>
      <c r="J120" s="16">
        <f t="shared" si="18"/>
        <v>1.5379053167101449</v>
      </c>
      <c r="L120" s="34">
        <f t="shared" si="23"/>
        <v>4.801051537407508E-3</v>
      </c>
      <c r="M120" s="34">
        <f t="shared" si="21"/>
        <v>1.5708823863875183</v>
      </c>
      <c r="N120" s="16">
        <f t="shared" si="24"/>
        <v>1</v>
      </c>
      <c r="O120" s="16">
        <f t="shared" si="22"/>
        <v>5.3923898666666741E-2</v>
      </c>
      <c r="P120" s="16">
        <f t="shared" si="26"/>
        <v>1.8670519428266725E-4</v>
      </c>
      <c r="Q120" s="16">
        <f t="shared" si="26"/>
        <v>3.0803271115180116E-6</v>
      </c>
      <c r="R120" s="16">
        <f t="shared" si="26"/>
        <v>6.4774099844151421E-9</v>
      </c>
      <c r="S120" s="16">
        <f t="shared" si="26"/>
        <v>6.8407207133187929E-12</v>
      </c>
      <c r="T120" s="16">
        <f t="shared" si="26"/>
        <v>7.5780515426518142E-15</v>
      </c>
      <c r="U120" s="16">
        <f t="shared" si="26"/>
        <v>6.8962197134263307E-16</v>
      </c>
      <c r="V120" s="16">
        <f t="shared" si="26"/>
        <v>4.8196462597187283E-19</v>
      </c>
      <c r="W120" s="16">
        <f t="shared" si="26"/>
        <v>2.6789341385599204E-22</v>
      </c>
    </row>
    <row r="121" spans="1:23">
      <c r="A121" s="25">
        <v>0.11000000000000008</v>
      </c>
      <c r="B121" s="16">
        <v>2.240346242169025</v>
      </c>
      <c r="D121" s="25">
        <v>0.11000000000000008</v>
      </c>
      <c r="E121" s="16">
        <v>-19.57221558982663</v>
      </c>
      <c r="G121" s="25">
        <f t="shared" si="19"/>
        <v>0.11000000000000008</v>
      </c>
      <c r="H121" s="16">
        <f t="shared" si="20"/>
        <v>1.580018992229377</v>
      </c>
      <c r="I121" s="16">
        <f t="shared" si="17"/>
        <v>1.6368373397395122</v>
      </c>
      <c r="J121" s="16">
        <f t="shared" si="18"/>
        <v>1.5387924280627829</v>
      </c>
      <c r="L121" s="34">
        <f t="shared" si="23"/>
        <v>4.8619111146122052E-3</v>
      </c>
      <c r="M121" s="34">
        <f t="shared" si="21"/>
        <v>1.5723742483947765</v>
      </c>
      <c r="N121" s="16">
        <f t="shared" si="24"/>
        <v>1</v>
      </c>
      <c r="O121" s="16">
        <f t="shared" si="22"/>
        <v>5.4917866666666745E-2</v>
      </c>
      <c r="P121" s="16">
        <f t="shared" si="26"/>
        <v>1.9365162666666727E-4</v>
      </c>
      <c r="Q121" s="16">
        <f t="shared" si="26"/>
        <v>3.2538232766984285E-6</v>
      </c>
      <c r="R121" s="16">
        <f t="shared" si="26"/>
        <v>6.9683648934603618E-9</v>
      </c>
      <c r="S121" s="16">
        <f t="shared" si="26"/>
        <v>7.4948635742996013E-12</v>
      </c>
      <c r="T121" s="16">
        <f t="shared" si="26"/>
        <v>8.4557435197226402E-15</v>
      </c>
      <c r="U121" s="16">
        <f t="shared" si="26"/>
        <v>7.8367810033035512E-16</v>
      </c>
      <c r="V121" s="16">
        <f t="shared" si="26"/>
        <v>5.5779441258807725E-19</v>
      </c>
      <c r="W121" s="16">
        <f t="shared" si="26"/>
        <v>3.1575730490366061E-22</v>
      </c>
    </row>
    <row r="122" spans="1:23">
      <c r="A122" s="25">
        <v>0.11100000000000008</v>
      </c>
      <c r="B122" s="16">
        <v>2.2207611626182433</v>
      </c>
      <c r="D122" s="25">
        <v>0.11100000000000008</v>
      </c>
      <c r="E122" s="16">
        <v>-19.597417797750055</v>
      </c>
      <c r="G122" s="25">
        <f t="shared" si="19"/>
        <v>0.11100000000000008</v>
      </c>
      <c r="H122" s="16">
        <f t="shared" si="20"/>
        <v>1.5816273399124818</v>
      </c>
      <c r="I122" s="16">
        <f t="shared" si="17"/>
        <v>1.6395587163511514</v>
      </c>
      <c r="J122" s="16">
        <f t="shared" si="18"/>
        <v>1.5396879543305488</v>
      </c>
      <c r="L122" s="34">
        <f t="shared" si="23"/>
        <v>4.922487192234426E-3</v>
      </c>
      <c r="M122" s="34">
        <f t="shared" si="21"/>
        <v>1.5738799360849889</v>
      </c>
      <c r="N122" s="16">
        <f t="shared" si="24"/>
        <v>1</v>
      </c>
      <c r="O122" s="16">
        <f t="shared" si="22"/>
        <v>5.592091200000008E-2</v>
      </c>
      <c r="P122" s="16">
        <f t="shared" si="26"/>
        <v>2.0079011289600066E-4</v>
      </c>
      <c r="Q122" s="16">
        <f t="shared" si="26"/>
        <v>3.4353874390421382E-6</v>
      </c>
      <c r="R122" s="16">
        <f t="shared" si="26"/>
        <v>7.4915767498120795E-9</v>
      </c>
      <c r="S122" s="16">
        <f t="shared" si="26"/>
        <v>8.204774856394203E-12</v>
      </c>
      <c r="T122" s="16">
        <f t="shared" si="26"/>
        <v>9.4257371567023907E-15</v>
      </c>
      <c r="U122" s="16">
        <f t="shared" si="26"/>
        <v>8.8953250283167521E-16</v>
      </c>
      <c r="V122" s="16">
        <f t="shared" si="26"/>
        <v>6.4470176278759353E-19</v>
      </c>
      <c r="W122" s="16">
        <f t="shared" si="26"/>
        <v>3.716196687394598E-22</v>
      </c>
    </row>
    <row r="123" spans="1:23">
      <c r="A123" s="25">
        <v>0.11200000000000009</v>
      </c>
      <c r="B123" s="16">
        <v>2.2011524560526015</v>
      </c>
      <c r="D123" s="25">
        <v>0.11200000000000009</v>
      </c>
      <c r="E123" s="16">
        <v>-19.619471595688058</v>
      </c>
      <c r="G123" s="25">
        <f t="shared" si="19"/>
        <v>0.11200000000000009</v>
      </c>
      <c r="H123" s="16">
        <f t="shared" si="20"/>
        <v>1.5832493004720722</v>
      </c>
      <c r="I123" s="16">
        <f t="shared" si="17"/>
        <v>1.6423063259372304</v>
      </c>
      <c r="J123" s="16">
        <f t="shared" si="18"/>
        <v>1.5405919041422198</v>
      </c>
      <c r="L123" s="34">
        <f t="shared" si="23"/>
        <v>4.9827650473892593E-3</v>
      </c>
      <c r="M123" s="34">
        <f t="shared" si="21"/>
        <v>1.5753994551313675</v>
      </c>
      <c r="N123" s="16">
        <f t="shared" si="24"/>
        <v>1</v>
      </c>
      <c r="O123" s="16">
        <f t="shared" si="22"/>
        <v>5.6933034666666743E-2</v>
      </c>
      <c r="P123" s="16">
        <f t="shared" si="26"/>
        <v>2.081241606826673E-4</v>
      </c>
      <c r="Q123" s="16">
        <f t="shared" si="26"/>
        <v>3.6253169928255887E-6</v>
      </c>
      <c r="R123" s="16">
        <f t="shared" si="26"/>
        <v>8.0488453730980964E-9</v>
      </c>
      <c r="S123" s="16">
        <f t="shared" si="26"/>
        <v>8.9746414542349061E-12</v>
      </c>
      <c r="T123" s="16">
        <f t="shared" si="26"/>
        <v>1.04967741167294E-14</v>
      </c>
      <c r="U123" s="16">
        <f t="shared" si="26"/>
        <v>1.0085383936870989E-15</v>
      </c>
      <c r="V123" s="16">
        <f t="shared" si="26"/>
        <v>7.4418268296535224E-19</v>
      </c>
      <c r="W123" s="16">
        <f t="shared" si="26"/>
        <v>4.3672643626280201E-22</v>
      </c>
    </row>
    <row r="124" spans="1:23">
      <c r="A124" s="25">
        <v>0.11300000000000009</v>
      </c>
      <c r="B124" s="16">
        <v>2.1815232648176814</v>
      </c>
      <c r="D124" s="25">
        <v>0.11300000000000009</v>
      </c>
      <c r="E124" s="16">
        <v>-19.638389248266762</v>
      </c>
      <c r="G124" s="25">
        <f t="shared" si="19"/>
        <v>0.11300000000000009</v>
      </c>
      <c r="H124" s="16">
        <f t="shared" si="20"/>
        <v>1.5848848578272932</v>
      </c>
      <c r="I124" s="16">
        <f t="shared" si="17"/>
        <v>1.6450802124595594</v>
      </c>
      <c r="J124" s="16">
        <f t="shared" si="18"/>
        <v>1.5415042862083141</v>
      </c>
      <c r="L124" s="34">
        <f t="shared" si="23"/>
        <v>5.0427301047870632E-3</v>
      </c>
      <c r="M124" s="34">
        <f t="shared" si="21"/>
        <v>1.576932811266692</v>
      </c>
      <c r="N124" s="16">
        <f t="shared" si="24"/>
        <v>1</v>
      </c>
      <c r="O124" s="16">
        <f t="shared" si="22"/>
        <v>5.795423466666675E-2</v>
      </c>
      <c r="P124" s="16">
        <f t="shared" si="26"/>
        <v>2.1565730948266734E-4</v>
      </c>
      <c r="Q124" s="16">
        <f t="shared" si="26"/>
        <v>3.8239174793316476E-6</v>
      </c>
      <c r="R124" s="16">
        <f t="shared" si="26"/>
        <v>8.6420535032895362E-9</v>
      </c>
      <c r="S124" s="16">
        <f t="shared" si="26"/>
        <v>9.8089227718670459E-12</v>
      </c>
      <c r="T124" s="16">
        <f t="shared" si="26"/>
        <v>1.1678334253983264E-14</v>
      </c>
      <c r="U124" s="16">
        <f t="shared" si="26"/>
        <v>1.142189930833652E-15</v>
      </c>
      <c r="V124" s="16">
        <f t="shared" si="26"/>
        <v>8.5791901334205441E-19</v>
      </c>
      <c r="W124" s="16">
        <f t="shared" si="26"/>
        <v>5.1250376053168237E-22</v>
      </c>
    </row>
    <row r="125" spans="1:23">
      <c r="A125" s="25">
        <v>0.11400000000000009</v>
      </c>
      <c r="B125" s="16">
        <v>2.1618767185878713</v>
      </c>
      <c r="D125" s="25">
        <v>0.11400000000000009</v>
      </c>
      <c r="E125" s="16">
        <v>-19.65418383232965</v>
      </c>
      <c r="G125" s="25">
        <f t="shared" si="19"/>
        <v>0.11400000000000009</v>
      </c>
      <c r="H125" s="16">
        <f t="shared" si="20"/>
        <v>1.5865339960817297</v>
      </c>
      <c r="I125" s="16">
        <f t="shared" si="17"/>
        <v>1.6478804203003832</v>
      </c>
      <c r="J125" s="16">
        <f t="shared" si="18"/>
        <v>1.542425109321192</v>
      </c>
      <c r="L125" s="34">
        <f t="shared" si="23"/>
        <v>5.1023679398665145E-3</v>
      </c>
      <c r="M125" s="34">
        <f t="shared" si="21"/>
        <v>1.578480010283539</v>
      </c>
      <c r="N125" s="16">
        <f t="shared" si="24"/>
        <v>1</v>
      </c>
      <c r="O125" s="16">
        <f t="shared" si="22"/>
        <v>5.8984512000000079E-2</v>
      </c>
      <c r="P125" s="16">
        <f t="shared" si="26"/>
        <v>2.2339313049600068E-4</v>
      </c>
      <c r="Q125" s="16">
        <f t="shared" si="26"/>
        <v>4.0315027342997398E-6</v>
      </c>
      <c r="R125" s="16">
        <f t="shared" si="26"/>
        <v>9.2731698291963696E-9</v>
      </c>
      <c r="S125" s="16">
        <f t="shared" si="26"/>
        <v>1.0712365786687664E-11</v>
      </c>
      <c r="T125" s="16">
        <f t="shared" si="26"/>
        <v>1.2980690514106579E-14</v>
      </c>
      <c r="U125" s="16">
        <f t="shared" si="26"/>
        <v>1.2921354368767744E-15</v>
      </c>
      <c r="V125" s="16">
        <f t="shared" si="26"/>
        <v>9.87799537508858E-19</v>
      </c>
      <c r="W125" s="16">
        <f t="shared" si="26"/>
        <v>6.0058211880538659E-22</v>
      </c>
    </row>
    <row r="126" spans="1:23">
      <c r="A126" s="25">
        <v>0.11500000000000009</v>
      </c>
      <c r="B126" s="16">
        <v>2.1422159335569093</v>
      </c>
      <c r="D126" s="25">
        <v>0.11500000000000009</v>
      </c>
      <c r="E126" s="16">
        <v>-19.666869231420474</v>
      </c>
      <c r="G126" s="25">
        <f t="shared" si="19"/>
        <v>0.11500000000000009</v>
      </c>
      <c r="H126" s="16">
        <f t="shared" si="20"/>
        <v>1.5881966995275962</v>
      </c>
      <c r="I126" s="16">
        <f t="shared" si="17"/>
        <v>1.6507069942630865</v>
      </c>
      <c r="J126" s="16">
        <f t="shared" si="18"/>
        <v>1.5433543823551552</v>
      </c>
      <c r="L126" s="34">
        <f t="shared" si="23"/>
        <v>5.1616642818343994E-3</v>
      </c>
      <c r="M126" s="34">
        <f t="shared" si="21"/>
        <v>1.5800410580345077</v>
      </c>
      <c r="N126" s="16">
        <f t="shared" si="24"/>
        <v>1</v>
      </c>
      <c r="O126" s="16">
        <f t="shared" si="22"/>
        <v>6.0023866666666745E-2</v>
      </c>
      <c r="P126" s="16">
        <f t="shared" si="26"/>
        <v>2.3133522666666736E-4</v>
      </c>
      <c r="Q126" s="16">
        <f t="shared" si="26"/>
        <v>4.2483950366984329E-6</v>
      </c>
      <c r="R126" s="16">
        <f t="shared" si="26"/>
        <v>9.9442520991746645E-9</v>
      </c>
      <c r="S126" s="16">
        <f t="shared" si="26"/>
        <v>1.1690020801029791E-11</v>
      </c>
      <c r="T126" s="16">
        <f t="shared" si="26"/>
        <v>1.4414967374696429E-14</v>
      </c>
      <c r="U126" s="16">
        <f t="shared" si="26"/>
        <v>1.4601917266662315E-15</v>
      </c>
      <c r="V126" s="16">
        <f t="shared" si="26"/>
        <v>1.1359432697153498E-18</v>
      </c>
      <c r="W126" s="16">
        <f t="shared" si="26"/>
        <v>7.0282337974201279E-22</v>
      </c>
    </row>
    <row r="127" spans="1:23">
      <c r="A127" s="25">
        <v>0.11600000000000009</v>
      </c>
      <c r="B127" s="16">
        <v>2.122544011634047</v>
      </c>
      <c r="D127" s="25">
        <v>0.11600000000000009</v>
      </c>
      <c r="E127" s="16">
        <v>-19.676460129953067</v>
      </c>
      <c r="G127" s="25">
        <f t="shared" si="19"/>
        <v>0.11600000000000009</v>
      </c>
      <c r="H127" s="16">
        <f t="shared" si="20"/>
        <v>1.5898729526498345</v>
      </c>
      <c r="I127" s="16">
        <f t="shared" si="17"/>
        <v>1.6535599795729132</v>
      </c>
      <c r="J127" s="16">
        <f t="shared" si="18"/>
        <v>1.5442921142665496</v>
      </c>
      <c r="L127" s="34">
        <f t="shared" si="23"/>
        <v>5.2206050166130336E-3</v>
      </c>
      <c r="M127" s="34">
        <f t="shared" si="21"/>
        <v>1.5816159604324458</v>
      </c>
      <c r="N127" s="16">
        <f t="shared" si="24"/>
        <v>1</v>
      </c>
      <c r="O127" s="16">
        <f t="shared" si="22"/>
        <v>6.1072298666666747E-2</v>
      </c>
      <c r="P127" s="16">
        <f t="shared" si="26"/>
        <v>2.3948723268266738E-4</v>
      </c>
      <c r="Q127" s="16">
        <f t="shared" si="26"/>
        <v>4.4749252588204175E-6</v>
      </c>
      <c r="R127" s="16">
        <f t="shared" si="26"/>
        <v>1.0657450315519932E-8</v>
      </c>
      <c r="S127" s="16">
        <f t="shared" si="26"/>
        <v>1.2747257906278794E-11</v>
      </c>
      <c r="T127" s="16">
        <f t="shared" si="26"/>
        <v>1.5993203019756429E-14</v>
      </c>
      <c r="U127" s="16">
        <f t="shared" si="26"/>
        <v>1.6483596223662876E-15</v>
      </c>
      <c r="V127" s="16">
        <f t="shared" si="26"/>
        <v>1.3047251222682823E-18</v>
      </c>
      <c r="W127" s="16">
        <f t="shared" si="26"/>
        <v>8.2135116936804843E-22</v>
      </c>
    </row>
    <row r="128" spans="1:23">
      <c r="A128" s="25">
        <v>0.11700000000000009</v>
      </c>
      <c r="B128" s="16">
        <v>2.1028640396462328</v>
      </c>
      <c r="D128" s="25">
        <v>0.11700000000000009</v>
      </c>
      <c r="E128" s="16">
        <v>-19.682972007069974</v>
      </c>
      <c r="G128" s="25">
        <f t="shared" si="19"/>
        <v>0.11700000000000009</v>
      </c>
      <c r="H128" s="16">
        <f t="shared" si="20"/>
        <v>1.5915627401301229</v>
      </c>
      <c r="I128" s="16">
        <f t="shared" si="17"/>
        <v>1.656439421877689</v>
      </c>
      <c r="J128" s="16">
        <f t="shared" si="18"/>
        <v>1.5452383140938659</v>
      </c>
      <c r="L128" s="34">
        <f t="shared" si="23"/>
        <v>5.2791761896862077E-3</v>
      </c>
      <c r="M128" s="34">
        <f t="shared" si="21"/>
        <v>1.5832047234506832</v>
      </c>
      <c r="N128" s="16">
        <f t="shared" si="24"/>
        <v>1</v>
      </c>
      <c r="O128" s="16">
        <f t="shared" si="22"/>
        <v>6.2129808000000085E-2</v>
      </c>
      <c r="P128" s="16">
        <f t="shared" si="26"/>
        <v>2.4785281497600076E-4</v>
      </c>
      <c r="Q128" s="16">
        <f t="shared" si="26"/>
        <v>4.7114330176999348E-6</v>
      </c>
      <c r="R128" s="16">
        <f t="shared" si="26"/>
        <v>1.1415010014034426E-8</v>
      </c>
      <c r="S128" s="16">
        <f t="shared" si="26"/>
        <v>1.3889784185077109E-11</v>
      </c>
      <c r="T128" s="16">
        <f t="shared" si="26"/>
        <v>1.7728415450771175E-14</v>
      </c>
      <c r="U128" s="16">
        <f t="shared" si="26"/>
        <v>1.8588407427167323E-15</v>
      </c>
      <c r="V128" s="16">
        <f t="shared" si="26"/>
        <v>1.4968041721793758E-18</v>
      </c>
      <c r="W128" s="16">
        <f t="shared" si="26"/>
        <v>9.585849035304566E-22</v>
      </c>
    </row>
    <row r="129" spans="1:23">
      <c r="A129" s="25">
        <v>0.11800000000000009</v>
      </c>
      <c r="B129" s="16">
        <v>2.0831790885465904</v>
      </c>
      <c r="D129" s="25">
        <v>0.11800000000000009</v>
      </c>
      <c r="E129" s="16">
        <v>-19.686421130190599</v>
      </c>
      <c r="G129" s="25">
        <f t="shared" si="19"/>
        <v>0.11800000000000009</v>
      </c>
      <c r="H129" s="16">
        <f t="shared" si="20"/>
        <v>1.5932660468507891</v>
      </c>
      <c r="I129" s="16">
        <f t="shared" si="17"/>
        <v>1.6593453672485523</v>
      </c>
      <c r="J129" s="16">
        <f t="shared" si="18"/>
        <v>1.5461929909578456</v>
      </c>
      <c r="L129" s="34">
        <f t="shared" si="23"/>
        <v>5.3373640088536511E-3</v>
      </c>
      <c r="M129" s="34">
        <f t="shared" si="21"/>
        <v>1.5848073531232623</v>
      </c>
      <c r="N129" s="16">
        <f t="shared" si="24"/>
        <v>1</v>
      </c>
      <c r="O129" s="16">
        <f t="shared" si="22"/>
        <v>6.3196394666666753E-2</v>
      </c>
      <c r="P129" s="16">
        <f t="shared" si="26"/>
        <v>2.5643567172266746E-4</v>
      </c>
      <c r="Q129" s="16">
        <f t="shared" si="26"/>
        <v>4.958266827852612E-6</v>
      </c>
      <c r="R129" s="16">
        <f t="shared" si="26"/>
        <v>1.2219275630269004E-8</v>
      </c>
      <c r="S129" s="16">
        <f t="shared" si="26"/>
        <v>1.5123661677854742E-11</v>
      </c>
      <c r="T129" s="16">
        <f t="shared" si="26"/>
        <v>1.963467274614916E-14</v>
      </c>
      <c r="U129" s="16">
        <f t="shared" si="26"/>
        <v>2.0940556586701114E-15</v>
      </c>
      <c r="V129" s="16">
        <f t="shared" si="26"/>
        <v>1.7151547641954515E-18</v>
      </c>
      <c r="W129" s="16">
        <f t="shared" si="26"/>
        <v>1.1172778917734507E-21</v>
      </c>
    </row>
    <row r="130" spans="1:23">
      <c r="A130" s="25">
        <v>0.11900000000000009</v>
      </c>
      <c r="B130" s="16">
        <v>2.0634922126294772</v>
      </c>
      <c r="D130" s="25">
        <v>0.11900000000000009</v>
      </c>
      <c r="E130" s="16">
        <v>-19.68682454825008</v>
      </c>
      <c r="G130" s="25">
        <f t="shared" si="19"/>
        <v>0.11900000000000009</v>
      </c>
      <c r="H130" s="16">
        <f t="shared" si="20"/>
        <v>1.59498285789863</v>
      </c>
      <c r="I130" s="16">
        <f t="shared" si="17"/>
        <v>1.6622778621806911</v>
      </c>
      <c r="J130" s="16">
        <f t="shared" si="18"/>
        <v>1.5471561540615835</v>
      </c>
      <c r="L130" s="34">
        <f t="shared" si="23"/>
        <v>5.3951548468824662E-3</v>
      </c>
      <c r="M130" s="34">
        <f t="shared" si="21"/>
        <v>1.5864238555451755</v>
      </c>
      <c r="N130" s="16">
        <f t="shared" si="24"/>
        <v>1</v>
      </c>
      <c r="O130" s="16">
        <f t="shared" si="22"/>
        <v>6.4272058666666756E-2</v>
      </c>
      <c r="P130" s="16">
        <f t="shared" si="26"/>
        <v>2.6523953284266752E-4</v>
      </c>
      <c r="Q130" s="16">
        <f t="shared" si="26"/>
        <v>5.2157842553377242E-6</v>
      </c>
      <c r="R130" s="16">
        <f t="shared" si="26"/>
        <v>1.3072693953953561E-8</v>
      </c>
      <c r="S130" s="16">
        <f t="shared" si="26"/>
        <v>1.6455326140616595E-11</v>
      </c>
      <c r="T130" s="16">
        <f t="shared" si="26"/>
        <v>2.1727167690188528E-14</v>
      </c>
      <c r="U130" s="16">
        <f t="shared" si="26"/>
        <v>2.3566635133745904E-15</v>
      </c>
      <c r="V130" s="16">
        <f t="shared" si="26"/>
        <v>1.9631007066410369E-18</v>
      </c>
      <c r="W130" s="16">
        <f t="shared" si="26"/>
        <v>1.3005599582102349E-21</v>
      </c>
    </row>
    <row r="131" spans="1:23">
      <c r="A131" s="25">
        <v>0.12000000000000009</v>
      </c>
      <c r="B131" s="16">
        <v>2.0438064487525072</v>
      </c>
      <c r="D131" s="25">
        <v>0.12000000000000009</v>
      </c>
      <c r="E131" s="16">
        <v>-19.684200084631154</v>
      </c>
      <c r="G131" s="25">
        <f t="shared" si="19"/>
        <v>0.12000000000000009</v>
      </c>
      <c r="H131" s="16">
        <f t="shared" si="20"/>
        <v>1.5967131585686412</v>
      </c>
      <c r="I131" s="16">
        <f t="shared" si="17"/>
        <v>1.6652369535940863</v>
      </c>
      <c r="J131" s="16">
        <f t="shared" si="18"/>
        <v>1.5481278126906348</v>
      </c>
      <c r="L131" s="34">
        <f t="shared" si="23"/>
        <v>5.4525352440708552E-3</v>
      </c>
      <c r="M131" s="34">
        <f t="shared" si="21"/>
        <v>1.5880542368725974</v>
      </c>
      <c r="N131" s="16">
        <f t="shared" si="24"/>
        <v>1</v>
      </c>
      <c r="O131" s="16">
        <f t="shared" si="22"/>
        <v>6.535680000000009E-2</v>
      </c>
      <c r="P131" s="16">
        <f t="shared" si="26"/>
        <v>2.7426816000000086E-4</v>
      </c>
      <c r="Q131" s="16">
        <f t="shared" si="26"/>
        <v>5.4843520731428831E-6</v>
      </c>
      <c r="R131" s="16">
        <f t="shared" si="26"/>
        <v>1.3977817673142944E-8</v>
      </c>
      <c r="S131" s="16">
        <f t="shared" si="26"/>
        <v>1.7891606621622998E-11</v>
      </c>
      <c r="T131" s="16">
        <f t="shared" si="26"/>
        <v>2.4022297002458884E-14</v>
      </c>
      <c r="U131" s="16">
        <f t="shared" si="26"/>
        <v>2.6495832105642412E-15</v>
      </c>
      <c r="V131" s="16">
        <f t="shared" si="26"/>
        <v>2.2443528371838312E-18</v>
      </c>
      <c r="W131" s="16">
        <f t="shared" si="26"/>
        <v>1.5119850692606885E-21</v>
      </c>
    </row>
    <row r="132" spans="1:23">
      <c r="A132" s="25">
        <v>0.12100000000000009</v>
      </c>
      <c r="B132" s="16">
        <v>2.0241248155657292</v>
      </c>
      <c r="D132" s="25">
        <v>0.12100000000000009</v>
      </c>
      <c r="E132" s="16">
        <v>-19.678566329789668</v>
      </c>
      <c r="G132" s="25">
        <f t="shared" si="19"/>
        <v>0.12100000000000009</v>
      </c>
      <c r="H132" s="16">
        <f t="shared" si="20"/>
        <v>1.5984569343676567</v>
      </c>
      <c r="I132" s="16">
        <f t="shared" si="17"/>
        <v>1.6682226888342646</v>
      </c>
      <c r="J132" s="16">
        <f t="shared" si="18"/>
        <v>1.5491079762131195</v>
      </c>
      <c r="L132" s="34">
        <f t="shared" si="23"/>
        <v>5.5094919107103735E-3</v>
      </c>
      <c r="M132" s="34">
        <f t="shared" si="21"/>
        <v>1.5896985033231297</v>
      </c>
      <c r="N132" s="16">
        <f t="shared" si="24"/>
        <v>1</v>
      </c>
      <c r="O132" s="16">
        <f t="shared" si="22"/>
        <v>6.6450618666666753E-2</v>
      </c>
      <c r="P132" s="16">
        <f t="shared" si="26"/>
        <v>2.8352534660266754E-4</v>
      </c>
      <c r="Q132" s="16">
        <f t="shared" si="26"/>
        <v>5.764346417891144E-6</v>
      </c>
      <c r="R132" s="16">
        <f t="shared" si="26"/>
        <v>1.4937309009618469E-8</v>
      </c>
      <c r="S132" s="16">
        <f t="shared" si="26"/>
        <v>1.943974588531772E-11</v>
      </c>
      <c r="T132" s="16">
        <f t="shared" si="26"/>
        <v>2.6537745408572225E-14</v>
      </c>
      <c r="U132" s="16">
        <f t="shared" si="26"/>
        <v>2.9760162818328265E-15</v>
      </c>
      <c r="V132" s="16">
        <f t="shared" si="26"/>
        <v>2.5630502577832051E-18</v>
      </c>
      <c r="W132" s="16">
        <f t="shared" si="26"/>
        <v>1.7555845063955069E-21</v>
      </c>
    </row>
    <row r="133" spans="1:23">
      <c r="A133" s="25">
        <v>0.12200000000000009</v>
      </c>
      <c r="B133" s="16">
        <v>2.004450312748399</v>
      </c>
      <c r="D133" s="25">
        <v>0.12200000000000009</v>
      </c>
      <c r="E133" s="16">
        <v>-19.669942633576888</v>
      </c>
      <c r="G133" s="25">
        <f t="shared" si="19"/>
        <v>0.12200000000000009</v>
      </c>
      <c r="H133" s="16">
        <f t="shared" si="20"/>
        <v>1.6002141710178965</v>
      </c>
      <c r="I133" s="16">
        <f t="shared" si="17"/>
        <v>1.6712351156730529</v>
      </c>
      <c r="J133" s="16">
        <f t="shared" si="18"/>
        <v>1.550096654079832</v>
      </c>
      <c r="L133" s="34">
        <f t="shared" si="23"/>
        <v>5.5660117294595857E-3</v>
      </c>
      <c r="M133" s="34">
        <f t="shared" si="21"/>
        <v>1.591356661176037</v>
      </c>
      <c r="N133" s="16">
        <f t="shared" si="24"/>
        <v>1</v>
      </c>
      <c r="O133" s="16">
        <f t="shared" si="22"/>
        <v>6.7553514666666759E-2</v>
      </c>
      <c r="P133" s="16">
        <f t="shared" si="26"/>
        <v>2.9301491780266755E-4</v>
      </c>
      <c r="Q133" s="16">
        <f t="shared" si="26"/>
        <v>6.0561529478705375E-6</v>
      </c>
      <c r="R133" s="16">
        <f t="shared" si="26"/>
        <v>1.5953943447098265E-8</v>
      </c>
      <c r="S133" s="16">
        <f t="shared" si="26"/>
        <v>2.110742171258764E-11</v>
      </c>
      <c r="T133" s="16">
        <f t="shared" si="26"/>
        <v>2.9292574803744039E-14</v>
      </c>
      <c r="U133" s="16">
        <f t="shared" si="26"/>
        <v>3.339471550017416E-15</v>
      </c>
      <c r="V133" s="16">
        <f t="shared" si="26"/>
        <v>2.923805561791723E-18</v>
      </c>
      <c r="W133" s="16">
        <f t="shared" si="26"/>
        <v>2.0359261745828339E-21</v>
      </c>
    </row>
    <row r="134" spans="1:23">
      <c r="A134" s="25">
        <v>0.1230000000000001</v>
      </c>
      <c r="B134" s="16">
        <v>1.9847859202535352</v>
      </c>
      <c r="D134" s="25">
        <v>0.1230000000000001</v>
      </c>
      <c r="E134" s="16">
        <v>-19.658349097259567</v>
      </c>
      <c r="G134" s="25">
        <f t="shared" si="19"/>
        <v>0.1230000000000001</v>
      </c>
      <c r="H134" s="16">
        <f t="shared" si="20"/>
        <v>1.6019848544604125</v>
      </c>
      <c r="I134" s="16">
        <f t="shared" si="17"/>
        <v>1.6742742823093446</v>
      </c>
      <c r="J134" s="16">
        <f t="shared" si="18"/>
        <v>1.5510938558243468</v>
      </c>
      <c r="L134" s="34">
        <f t="shared" si="23"/>
        <v>5.6220817576118076E-3</v>
      </c>
      <c r="M134" s="34">
        <f t="shared" si="21"/>
        <v>1.5930287167724941</v>
      </c>
      <c r="N134" s="16">
        <f t="shared" si="24"/>
        <v>1</v>
      </c>
      <c r="O134" s="16">
        <f t="shared" si="22"/>
        <v>6.8665488000000094E-2</v>
      </c>
      <c r="P134" s="16">
        <f t="shared" si="26"/>
        <v>3.0274073049600089E-4</v>
      </c>
      <c r="Q134" s="16">
        <f t="shared" si="26"/>
        <v>6.3601670023860226E-6</v>
      </c>
      <c r="R134" s="16">
        <f t="shared" si="26"/>
        <v>1.7030613553822703E-8</v>
      </c>
      <c r="S134" s="16">
        <f t="shared" si="26"/>
        <v>2.2902769107180805E-11</v>
      </c>
      <c r="T134" s="16">
        <f t="shared" si="26"/>
        <v>3.2307318771332302E-14</v>
      </c>
      <c r="U134" s="16">
        <f t="shared" si="26"/>
        <v>3.7437917130188963E-15</v>
      </c>
      <c r="V134" s="16">
        <f t="shared" si="26"/>
        <v>3.3317544015448806E-18</v>
      </c>
      <c r="W134" s="16">
        <f t="shared" si="26"/>
        <v>2.3581806943145062E-21</v>
      </c>
    </row>
    <row r="135" spans="1:23">
      <c r="A135" s="25">
        <v>0.1240000000000001</v>
      </c>
      <c r="B135" s="16">
        <v>1.9651345975606096</v>
      </c>
      <c r="D135" s="25">
        <v>0.1240000000000001</v>
      </c>
      <c r="E135" s="16">
        <v>-19.643806565240858</v>
      </c>
      <c r="G135" s="25">
        <f t="shared" si="19"/>
        <v>0.1240000000000001</v>
      </c>
      <c r="H135" s="16">
        <f t="shared" si="20"/>
        <v>1.6037689708584595</v>
      </c>
      <c r="I135" s="16">
        <f t="shared" si="17"/>
        <v>1.6773402373698716</v>
      </c>
      <c r="J135" s="16">
        <f t="shared" si="18"/>
        <v>1.5520995910631301</v>
      </c>
      <c r="L135" s="34">
        <f t="shared" si="23"/>
        <v>5.6776892292820236E-3</v>
      </c>
      <c r="M135" s="34">
        <f t="shared" si="21"/>
        <v>1.5947146765158275</v>
      </c>
      <c r="N135" s="16">
        <f t="shared" si="24"/>
        <v>1</v>
      </c>
      <c r="O135" s="16">
        <f t="shared" si="22"/>
        <v>6.9786538666666759E-2</v>
      </c>
      <c r="P135" s="16">
        <f t="shared" si="26"/>
        <v>3.1270667332266764E-4</v>
      </c>
      <c r="Q135" s="16">
        <f t="shared" si="26"/>
        <v>6.6767937624338683E-6</v>
      </c>
      <c r="R135" s="16">
        <f t="shared" si="26"/>
        <v>1.8170332901094388E-8</v>
      </c>
      <c r="S135" s="16">
        <f t="shared" si="26"/>
        <v>2.4834403438864689E-11</v>
      </c>
      <c r="T135" s="16">
        <f t="shared" si="26"/>
        <v>3.5604082729695477E-14</v>
      </c>
      <c r="U135" s="16">
        <f t="shared" si="26"/>
        <v>4.1931819798527825E-15</v>
      </c>
      <c r="V135" s="16">
        <f t="shared" si="26"/>
        <v>3.7926097718950867E-18</v>
      </c>
      <c r="W135" s="16">
        <f t="shared" si="26"/>
        <v>2.7281949872588983E-21</v>
      </c>
    </row>
    <row r="136" spans="1:23">
      <c r="A136" s="25">
        <v>0.12500000000000008</v>
      </c>
      <c r="B136" s="16">
        <v>1.9454992829366942</v>
      </c>
      <c r="D136" s="25">
        <v>0.12500000000000008</v>
      </c>
      <c r="E136" s="16">
        <v>-19.626336616484391</v>
      </c>
      <c r="G136" s="25">
        <f t="shared" si="19"/>
        <v>0.12500000000000008</v>
      </c>
      <c r="H136" s="16">
        <f t="shared" si="20"/>
        <v>1.6055665066007605</v>
      </c>
      <c r="I136" s="16">
        <f t="shared" si="17"/>
        <v>1.6804330299099794</v>
      </c>
      <c r="J136" s="16">
        <f t="shared" si="18"/>
        <v>1.553113869495649</v>
      </c>
      <c r="L136" s="34">
        <f t="shared" si="23"/>
        <v>5.7328215574874442E-3</v>
      </c>
      <c r="M136" s="34">
        <f t="shared" si="21"/>
        <v>1.5964145468717676</v>
      </c>
      <c r="N136" s="16">
        <f t="shared" si="24"/>
        <v>1</v>
      </c>
      <c r="O136" s="16">
        <f t="shared" si="22"/>
        <v>7.0916666666666753E-2</v>
      </c>
      <c r="P136" s="16">
        <f t="shared" si="26"/>
        <v>3.2291666666666753E-4</v>
      </c>
      <c r="Q136" s="16">
        <f t="shared" si="26"/>
        <v>7.0064484126984416E-6</v>
      </c>
      <c r="R136" s="16">
        <f t="shared" si="26"/>
        <v>1.9376240079365182E-8</v>
      </c>
      <c r="S136" s="16">
        <f t="shared" si="26"/>
        <v>2.6911444554673899E-11</v>
      </c>
      <c r="T136" s="16">
        <f t="shared" si="26"/>
        <v>3.9206649992240582E-14</v>
      </c>
      <c r="U136" s="16">
        <f t="shared" si="26"/>
        <v>4.6922408985710279E-15</v>
      </c>
      <c r="V136" s="16">
        <f t="shared" si="26"/>
        <v>4.3127214141277893E-18</v>
      </c>
      <c r="W136" s="16">
        <f t="shared" si="26"/>
        <v>3.1525741331343529E-21</v>
      </c>
    </row>
    <row r="137" spans="1:23">
      <c r="A137" s="25">
        <v>0.12600000000000008</v>
      </c>
      <c r="B137" s="16">
        <v>1.9258828927062994</v>
      </c>
      <c r="D137" s="25">
        <v>0.12600000000000008</v>
      </c>
      <c r="E137" s="16">
        <v>-19.605961555644001</v>
      </c>
      <c r="G137" s="25">
        <f t="shared" si="19"/>
        <v>0.12600000000000008</v>
      </c>
      <c r="H137" s="16">
        <f t="shared" si="20"/>
        <v>1.6073774483046925</v>
      </c>
      <c r="I137" s="16">
        <f t="shared" si="17"/>
        <v>1.6835527094144151</v>
      </c>
      <c r="J137" s="16">
        <f t="shared" si="18"/>
        <v>1.5541367009044824</v>
      </c>
      <c r="L137" s="34">
        <f t="shared" si="23"/>
        <v>5.7874663361463519E-3</v>
      </c>
      <c r="M137" s="34">
        <f t="shared" si="21"/>
        <v>1.5981283343686921</v>
      </c>
      <c r="N137" s="16">
        <f t="shared" si="24"/>
        <v>1</v>
      </c>
      <c r="O137" s="16">
        <f t="shared" si="22"/>
        <v>7.205587200000009E-2</v>
      </c>
      <c r="P137" s="16">
        <f t="shared" si="26"/>
        <v>3.3337466265600092E-4</v>
      </c>
      <c r="Q137" s="16">
        <f t="shared" si="26"/>
        <v>7.3495563048714561E-6</v>
      </c>
      <c r="R137" s="16">
        <f t="shared" si="26"/>
        <v>2.0651602813475994E-8</v>
      </c>
      <c r="S137" s="16">
        <f t="shared" si="26"/>
        <v>2.9143541890377364E-11</v>
      </c>
      <c r="T137" s="16">
        <f t="shared" si="26"/>
        <v>4.3140594037448174E-14</v>
      </c>
      <c r="U137" s="16">
        <f t="shared" si="26"/>
        <v>5.2459935239402261E-15</v>
      </c>
      <c r="V137" s="16">
        <f t="shared" si="26"/>
        <v>4.8991407756514788E-18</v>
      </c>
      <c r="W137" s="16">
        <f t="shared" si="26"/>
        <v>3.6387723487365144E-21</v>
      </c>
    </row>
    <row r="138" spans="1:23">
      <c r="A138" s="25">
        <v>0.12700000000000009</v>
      </c>
      <c r="B138" s="16">
        <v>1.9062883205302312</v>
      </c>
      <c r="D138" s="25">
        <v>0.12700000000000009</v>
      </c>
      <c r="E138" s="16">
        <v>-19.582704403902124</v>
      </c>
      <c r="G138" s="25">
        <f t="shared" si="19"/>
        <v>0.12700000000000009</v>
      </c>
      <c r="H138" s="16">
        <f t="shared" si="20"/>
        <v>1.6092017828193794</v>
      </c>
      <c r="I138" s="16">
        <f t="shared" si="17"/>
        <v>1.6866993257981175</v>
      </c>
      <c r="J138" s="16">
        <f t="shared" si="18"/>
        <v>1.5551680951554325</v>
      </c>
      <c r="L138" s="34">
        <f t="shared" si="23"/>
        <v>5.8416113419772486E-3</v>
      </c>
      <c r="M138" s="34">
        <f t="shared" si="21"/>
        <v>1.5998560455978839</v>
      </c>
      <c r="N138" s="16">
        <f t="shared" si="24"/>
        <v>1</v>
      </c>
      <c r="O138" s="16">
        <f t="shared" si="22"/>
        <v>7.3204154666666757E-2</v>
      </c>
      <c r="P138" s="16">
        <f t="shared" si="26"/>
        <v>3.4408464516266763E-4</v>
      </c>
      <c r="Q138" s="16">
        <f t="shared" si="26"/>
        <v>7.7065531222935817E-6</v>
      </c>
      <c r="R138" s="16">
        <f t="shared" si="26"/>
        <v>2.1999822178667847E-8</v>
      </c>
      <c r="S138" s="16">
        <f t="shared" si="26"/>
        <v>3.1540900615087488E-11</v>
      </c>
      <c r="T138" s="16">
        <f t="shared" si="26"/>
        <v>4.7433397297971716E-14</v>
      </c>
      <c r="U138" s="16">
        <f t="shared" si="26"/>
        <v>5.8599270814196643E-15</v>
      </c>
      <c r="V138" s="16">
        <f t="shared" si="26"/>
        <v>5.5596919938951717E-18</v>
      </c>
      <c r="W138" s="16">
        <f t="shared" si="26"/>
        <v>4.1951940196273843E-21</v>
      </c>
    </row>
    <row r="139" spans="1:23">
      <c r="A139" s="25">
        <v>0.12800000000000009</v>
      </c>
      <c r="B139" s="16">
        <v>1.8867184366937899</v>
      </c>
      <c r="D139" s="25">
        <v>0.12800000000000009</v>
      </c>
      <c r="E139" s="16">
        <v>-19.556588889520178</v>
      </c>
      <c r="G139" s="25">
        <f t="shared" si="19"/>
        <v>0.12800000000000009</v>
      </c>
      <c r="H139" s="16">
        <f t="shared" si="20"/>
        <v>1.6110394972286866</v>
      </c>
      <c r="I139" s="16">
        <f t="shared" ref="I139:I202" si="27">$J$1*COSH(4*G139)</f>
        <v>1.6898729294070154</v>
      </c>
      <c r="J139" s="16">
        <f t="shared" ref="J139:J202" si="28">$J$1*SINH(4*G139)/(4*G139)</f>
        <v>1.5562080621976404</v>
      </c>
      <c r="L139" s="34">
        <f t="shared" si="23"/>
        <v>5.8952445363054107E-3</v>
      </c>
      <c r="M139" s="34">
        <f t="shared" si="21"/>
        <v>1.60159768721378</v>
      </c>
      <c r="N139" s="16">
        <f t="shared" si="24"/>
        <v>1</v>
      </c>
      <c r="O139" s="16">
        <f t="shared" si="22"/>
        <v>7.4361514666666767E-2</v>
      </c>
      <c r="P139" s="16">
        <f t="shared" si="26"/>
        <v>3.5505062980266768E-4</v>
      </c>
      <c r="Q139" s="16">
        <f t="shared" si="26"/>
        <v>8.0778850459185438E-6</v>
      </c>
      <c r="R139" s="16">
        <f t="shared" si="26"/>
        <v>2.3424436918996389E-8</v>
      </c>
      <c r="S139" s="16">
        <f t="shared" si="26"/>
        <v>3.4114308842741099E-11</v>
      </c>
      <c r="T139" s="16">
        <f t="shared" si="26"/>
        <v>5.2114576790626661E-14</v>
      </c>
      <c r="U139" s="16">
        <f t="shared" si="26"/>
        <v>6.5400292930723087E-15</v>
      </c>
      <c r="V139" s="16">
        <f t="shared" si="26"/>
        <v>6.3030494080998146E-18</v>
      </c>
      <c r="W139" s="16">
        <f t="shared" si="26"/>
        <v>4.8313058012775441E-21</v>
      </c>
    </row>
    <row r="140" spans="1:23">
      <c r="A140" s="25">
        <v>0.12900000000000009</v>
      </c>
      <c r="B140" s="16">
        <v>1.8671760874045087</v>
      </c>
      <c r="D140" s="25">
        <v>0.12900000000000009</v>
      </c>
      <c r="E140" s="16">
        <v>-19.527639438103567</v>
      </c>
      <c r="G140" s="25">
        <f t="shared" ref="G140:G203" si="29">D140</f>
        <v>0.12900000000000009</v>
      </c>
      <c r="H140" s="16">
        <f t="shared" ref="H140:H203" si="30">-E140/($H$2*D140*B140)</f>
        <v>1.6128905788541343</v>
      </c>
      <c r="I140" s="16">
        <f t="shared" si="27"/>
        <v>1.6930735710188347</v>
      </c>
      <c r="J140" s="16">
        <f t="shared" si="28"/>
        <v>1.5572566120636959</v>
      </c>
      <c r="L140" s="34">
        <f t="shared" si="23"/>
        <v>5.9483540667784052E-3</v>
      </c>
      <c r="M140" s="34">
        <f t="shared" ref="M140:M203" si="31">$M$9*SUM(N140:W140)</f>
        <v>1.603353265934232</v>
      </c>
      <c r="N140" s="16">
        <f t="shared" si="24"/>
        <v>1</v>
      </c>
      <c r="O140" s="16">
        <f t="shared" ref="O140:O203" si="32">O$6*$G140^O$1</f>
        <v>7.5527952000000093E-2</v>
      </c>
      <c r="P140" s="16">
        <f t="shared" si="26"/>
        <v>3.6627666393600103E-4</v>
      </c>
      <c r="Q140" s="16">
        <f t="shared" si="26"/>
        <v>8.4640089215995979E-6</v>
      </c>
      <c r="R140" s="16">
        <f t="shared" si="26"/>
        <v>2.4929127869794534E-8</v>
      </c>
      <c r="S140" s="16">
        <f t="shared" si="26"/>
        <v>3.6875165945000122E-11</v>
      </c>
      <c r="T140" s="16">
        <f t="shared" si="26"/>
        <v>5.721581692221426E-14</v>
      </c>
      <c r="U140" s="16">
        <f t="shared" si="26"/>
        <v>7.2928295405793409E-15</v>
      </c>
      <c r="V140" s="16">
        <f t="shared" si="26"/>
        <v>7.1388221402812344E-18</v>
      </c>
      <c r="W140" s="16">
        <f t="shared" si="26"/>
        <v>5.5577608999494825E-21</v>
      </c>
    </row>
    <row r="141" spans="1:23">
      <c r="A141" s="25">
        <v>0.13000000000000009</v>
      </c>
      <c r="B141" s="16">
        <v>1.847664094099805</v>
      </c>
      <c r="D141" s="25">
        <v>0.13000000000000009</v>
      </c>
      <c r="E141" s="16">
        <v>-19.495881162585601</v>
      </c>
      <c r="G141" s="25">
        <f t="shared" si="29"/>
        <v>0.13000000000000009</v>
      </c>
      <c r="H141" s="16">
        <f t="shared" si="30"/>
        <v>1.6147550152577306</v>
      </c>
      <c r="I141" s="16">
        <f t="shared" si="27"/>
        <v>1.696301301843909</v>
      </c>
      <c r="J141" s="16">
        <f t="shared" si="28"/>
        <v>1.5583137548697579</v>
      </c>
      <c r="L141" s="34">
        <f t="shared" ref="L141:L204" si="33">H141/M141-1</f>
        <v>6.0009282690007826E-3</v>
      </c>
      <c r="M141" s="34">
        <f t="shared" si="31"/>
        <v>1.6051227885407591</v>
      </c>
      <c r="N141" s="16">
        <f t="shared" ref="N141:N204" si="34">$N$8</f>
        <v>1</v>
      </c>
      <c r="O141" s="16">
        <f t="shared" si="32"/>
        <v>7.6703466666666761E-2</v>
      </c>
      <c r="P141" s="16">
        <f t="shared" si="26"/>
        <v>3.7776682666666766E-4</v>
      </c>
      <c r="Q141" s="16">
        <f t="shared" si="26"/>
        <v>8.8653924286984497E-6</v>
      </c>
      <c r="R141" s="16">
        <f t="shared" si="26"/>
        <v>2.651772248584141E-8</v>
      </c>
      <c r="S141" s="16">
        <f t="shared" si="26"/>
        <v>3.9835512000952927E-11</v>
      </c>
      <c r="T141" s="16">
        <f t="shared" si="26"/>
        <v>6.2771109819683483E-14</v>
      </c>
      <c r="U141" s="16">
        <f t="shared" si="26"/>
        <v>8.1254430505340644E-15</v>
      </c>
      <c r="V141" s="16">
        <f t="shared" si="26"/>
        <v>8.0776463267074033E-18</v>
      </c>
      <c r="W141" s="16">
        <f t="shared" si="26"/>
        <v>6.3865367448587283E-21</v>
      </c>
    </row>
    <row r="142" spans="1:23">
      <c r="A142" s="25">
        <v>0.13100000000000009</v>
      </c>
      <c r="B142" s="16">
        <v>1.8281852527647851</v>
      </c>
      <c r="D142" s="25">
        <v>0.13100000000000009</v>
      </c>
      <c r="E142" s="16">
        <v>-19.461339852933349</v>
      </c>
      <c r="G142" s="25">
        <f t="shared" si="29"/>
        <v>0.13100000000000009</v>
      </c>
      <c r="H142" s="16">
        <f t="shared" si="30"/>
        <v>1.6166327942446981</v>
      </c>
      <c r="I142" s="16">
        <f t="shared" si="27"/>
        <v>1.6995561735260005</v>
      </c>
      <c r="J142" s="16">
        <f t="shared" si="28"/>
        <v>1.5593795008156655</v>
      </c>
      <c r="L142" s="34">
        <f t="shared" si="33"/>
        <v>6.0529556680635199E-3</v>
      </c>
      <c r="M142" s="34">
        <f t="shared" si="31"/>
        <v>1.6069062618788119</v>
      </c>
      <c r="N142" s="16">
        <f t="shared" si="34"/>
        <v>1</v>
      </c>
      <c r="O142" s="16">
        <f t="shared" si="32"/>
        <v>7.788805866666676E-2</v>
      </c>
      <c r="P142" s="16">
        <f t="shared" si="26"/>
        <v>3.8952522884266774E-4</v>
      </c>
      <c r="Q142" s="16">
        <f t="shared" si="26"/>
        <v>9.2825142500165954E-6</v>
      </c>
      <c r="R142" s="16">
        <f t="shared" si="26"/>
        <v>2.8194199476908849E-8</v>
      </c>
      <c r="S142" s="16">
        <f t="shared" si="26"/>
        <v>4.300805841984297E-11</v>
      </c>
      <c r="T142" s="16">
        <f t="shared" si="26"/>
        <v>6.8816903547125979E-14</v>
      </c>
      <c r="U142" s="16">
        <f t="shared" si="26"/>
        <v>9.0456182976816403E-15</v>
      </c>
      <c r="V142" s="16">
        <f t="shared" si="26"/>
        <v>9.131285623912638E-18</v>
      </c>
      <c r="W142" s="16">
        <f t="shared" si="26"/>
        <v>7.3310873727235087E-21</v>
      </c>
    </row>
    <row r="143" spans="1:23">
      <c r="A143" s="25">
        <v>0.13200000000000009</v>
      </c>
      <c r="B143" s="16">
        <v>1.8087423332604566</v>
      </c>
      <c r="D143" s="25">
        <v>0.13200000000000009</v>
      </c>
      <c r="E143" s="16">
        <v>-19.424041965579413</v>
      </c>
      <c r="G143" s="25">
        <f t="shared" si="29"/>
        <v>0.13200000000000009</v>
      </c>
      <c r="H143" s="16">
        <f t="shared" si="30"/>
        <v>1.6185239038661283</v>
      </c>
      <c r="I143" s="16">
        <f t="shared" si="27"/>
        <v>1.702838238143126</v>
      </c>
      <c r="J143" s="16">
        <f t="shared" si="28"/>
        <v>1.5604538601850559</v>
      </c>
      <c r="L143" s="34">
        <f t="shared" si="33"/>
        <v>6.1044249799957484E-3</v>
      </c>
      <c r="M143" s="34">
        <f t="shared" si="31"/>
        <v>1.6087036928580345</v>
      </c>
      <c r="N143" s="16">
        <f t="shared" si="34"/>
        <v>1</v>
      </c>
      <c r="O143" s="16">
        <f t="shared" si="32"/>
        <v>7.9081728000000087E-2</v>
      </c>
      <c r="P143" s="16">
        <f t="shared" si="26"/>
        <v>4.0155601305600101E-4</v>
      </c>
      <c r="Q143" s="16">
        <f t="shared" si="26"/>
        <v>9.7158642430490716E-6</v>
      </c>
      <c r="R143" s="16">
        <f t="shared" si="26"/>
        <v>2.9962693552369422E-8</v>
      </c>
      <c r="S143" s="16">
        <f t="shared" si="26"/>
        <v>4.6406219773909825E-11</v>
      </c>
      <c r="T143" s="16">
        <f t="shared" si="26"/>
        <v>7.5392258586536667E-14</v>
      </c>
      <c r="U143" s="16">
        <f t="shared" si="26"/>
        <v>1.0061787832767181E-14</v>
      </c>
      <c r="V143" s="16">
        <f t="shared" si="26"/>
        <v>1.0312740658713861E-17</v>
      </c>
      <c r="W143" s="16">
        <f t="shared" si="26"/>
        <v>8.4065119643242357E-21</v>
      </c>
    </row>
    <row r="144" spans="1:23">
      <c r="A144" s="25">
        <v>0.13300000000000009</v>
      </c>
      <c r="B144" s="16">
        <v>1.7893380786626685</v>
      </c>
      <c r="D144" s="25">
        <v>0.13300000000000009</v>
      </c>
      <c r="E144" s="16">
        <v>-19.384014612583805</v>
      </c>
      <c r="G144" s="25">
        <f t="shared" si="29"/>
        <v>0.13300000000000009</v>
      </c>
      <c r="H144" s="16">
        <f t="shared" si="30"/>
        <v>1.6204283324215427</v>
      </c>
      <c r="I144" s="16">
        <f t="shared" si="27"/>
        <v>1.7061475482083885</v>
      </c>
      <c r="J144" s="16">
        <f t="shared" si="28"/>
        <v>1.5615368433454859</v>
      </c>
      <c r="L144" s="34">
        <f t="shared" si="33"/>
        <v>6.1553251131238884E-3</v>
      </c>
      <c r="M144" s="34">
        <f t="shared" si="31"/>
        <v>1.6105150884525261</v>
      </c>
      <c r="N144" s="16">
        <f t="shared" si="34"/>
        <v>1</v>
      </c>
      <c r="O144" s="16">
        <f t="shared" si="32"/>
        <v>8.0284474666666758E-2</v>
      </c>
      <c r="P144" s="16">
        <f t="shared" si="26"/>
        <v>4.1386335364266782E-4</v>
      </c>
      <c r="Q144" s="16">
        <f t="shared" si="26"/>
        <v>1.0165943612560654E-5</v>
      </c>
      <c r="R144" s="16">
        <f t="shared" si="26"/>
        <v>3.1827500276563833E-8</v>
      </c>
      <c r="S144" s="16">
        <f t="shared" si="26"/>
        <v>5.0044146879301197E-11</v>
      </c>
      <c r="T144" s="16">
        <f t="shared" si="26"/>
        <v>8.2539012974168758E-14</v>
      </c>
      <c r="U144" s="16">
        <f t="shared" si="26"/>
        <v>1.1183122753176701E-14</v>
      </c>
      <c r="V144" s="16">
        <f t="shared" si="26"/>
        <v>1.1636368140055469E-17</v>
      </c>
      <c r="W144" s="16">
        <f t="shared" si="26"/>
        <v>9.6297411007925825E-21</v>
      </c>
    </row>
    <row r="145" spans="1:23">
      <c r="A145" s="25">
        <v>0.13400000000000009</v>
      </c>
      <c r="B145" s="16">
        <v>1.7699752046120103</v>
      </c>
      <c r="D145" s="25">
        <v>0.13400000000000009</v>
      </c>
      <c r="E145" s="16">
        <v>-19.341285550530078</v>
      </c>
      <c r="G145" s="25">
        <f t="shared" si="29"/>
        <v>0.13400000000000009</v>
      </c>
      <c r="H145" s="16">
        <f t="shared" si="30"/>
        <v>1.6223460684613729</v>
      </c>
      <c r="I145" s="16">
        <f t="shared" si="27"/>
        <v>1.7094841566708208</v>
      </c>
      <c r="J145" s="16">
        <f t="shared" si="28"/>
        <v>1.5626284607485452</v>
      </c>
      <c r="L145" s="34">
        <f t="shared" si="33"/>
        <v>6.2056451693441872E-3</v>
      </c>
      <c r="M145" s="34">
        <f t="shared" si="31"/>
        <v>1.612340455701113</v>
      </c>
      <c r="N145" s="16">
        <f t="shared" si="34"/>
        <v>1</v>
      </c>
      <c r="O145" s="16">
        <f t="shared" si="32"/>
        <v>8.1496298666666758E-2</v>
      </c>
      <c r="P145" s="16">
        <f t="shared" si="26"/>
        <v>4.2645145668266776E-4</v>
      </c>
      <c r="Q145" s="16">
        <f t="shared" si="26"/>
        <v>1.063326508448444E-5</v>
      </c>
      <c r="R145" s="16">
        <f t="shared" si="26"/>
        <v>3.3793081036637669E-8</v>
      </c>
      <c r="S145" s="16">
        <f t="shared" si="26"/>
        <v>5.3936761163899267E-11</v>
      </c>
      <c r="T145" s="16">
        <f t="shared" si="26"/>
        <v>9.0301956499671457E-14</v>
      </c>
      <c r="U145" s="16">
        <f t="shared" si="26"/>
        <v>1.2419591046622883E-14</v>
      </c>
      <c r="V145" s="16">
        <f t="shared" si="26"/>
        <v>1.3118010401950635E-17</v>
      </c>
      <c r="W145" s="16">
        <f t="shared" si="26"/>
        <v>1.1019742445727527E-20</v>
      </c>
    </row>
    <row r="146" spans="1:23">
      <c r="A146" s="25">
        <v>0.13500000000000009</v>
      </c>
      <c r="B146" s="16">
        <v>1.7506563986749535</v>
      </c>
      <c r="D146" s="25">
        <v>0.13500000000000009</v>
      </c>
      <c r="E146" s="16">
        <v>-19.295883169160028</v>
      </c>
      <c r="G146" s="25">
        <f t="shared" si="29"/>
        <v>0.13500000000000009</v>
      </c>
      <c r="H146" s="16">
        <f t="shared" si="30"/>
        <v>1.6242771007893497</v>
      </c>
      <c r="I146" s="16">
        <f t="shared" si="27"/>
        <v>1.7128481169162282</v>
      </c>
      <c r="J146" s="16">
        <f t="shared" si="28"/>
        <v>1.5637287229299806</v>
      </c>
      <c r="L146" s="34">
        <f t="shared" si="33"/>
        <v>6.2553744453117677E-3</v>
      </c>
      <c r="M146" s="34">
        <f t="shared" si="31"/>
        <v>1.6141798017076094</v>
      </c>
      <c r="N146" s="16">
        <f t="shared" si="34"/>
        <v>1</v>
      </c>
      <c r="O146" s="16">
        <f t="shared" si="32"/>
        <v>8.2717200000000102E-2</v>
      </c>
      <c r="P146" s="16">
        <f t="shared" si="26"/>
        <v>4.3932456000000123E-4</v>
      </c>
      <c r="Q146" s="16">
        <f t="shared" si="26"/>
        <v>1.1118353081142907E-5</v>
      </c>
      <c r="R146" s="16">
        <f t="shared" si="26"/>
        <v>3.5864068124571631E-8</v>
      </c>
      <c r="S146" s="16">
        <f t="shared" si="26"/>
        <v>5.8099790361806124E-11</v>
      </c>
      <c r="T146" s="16">
        <f t="shared" ref="P146:W178" si="35">T$6*$G146^T$1</f>
        <v>9.8729014391041317E-14</v>
      </c>
      <c r="U146" s="16">
        <f t="shared" si="35"/>
        <v>1.3782020050763849E-14</v>
      </c>
      <c r="V146" s="16">
        <f t="shared" si="35"/>
        <v>1.4775136201480676E-17</v>
      </c>
      <c r="W146" s="16">
        <f t="shared" si="35"/>
        <v>1.2597747708630911E-20</v>
      </c>
    </row>
    <row r="147" spans="1:23">
      <c r="A147" s="25">
        <v>0.13600000000000009</v>
      </c>
      <c r="B147" s="16">
        <v>1.7313843197164775</v>
      </c>
      <c r="D147" s="25">
        <v>0.13600000000000009</v>
      </c>
      <c r="E147" s="16">
        <v>-19.247836479751612</v>
      </c>
      <c r="G147" s="25">
        <f t="shared" si="29"/>
        <v>0.13600000000000009</v>
      </c>
      <c r="H147" s="16">
        <f t="shared" si="30"/>
        <v>1.626221418464816</v>
      </c>
      <c r="I147" s="16">
        <f t="shared" si="27"/>
        <v>1.7162394827680474</v>
      </c>
      <c r="J147" s="16">
        <f t="shared" si="28"/>
        <v>1.5648376405098143</v>
      </c>
      <c r="L147" s="34">
        <f t="shared" si="33"/>
        <v>6.304502433538417E-3</v>
      </c>
      <c r="M147" s="34">
        <f t="shared" si="31"/>
        <v>1.6160331336410969</v>
      </c>
      <c r="N147" s="16">
        <f t="shared" si="34"/>
        <v>1</v>
      </c>
      <c r="O147" s="16">
        <f t="shared" si="32"/>
        <v>8.3947178666666775E-2</v>
      </c>
      <c r="P147" s="16">
        <f t="shared" si="35"/>
        <v>4.5248693316266795E-4</v>
      </c>
      <c r="Q147" s="16">
        <f t="shared" si="35"/>
        <v>1.1621743897791327E-5</v>
      </c>
      <c r="R147" s="16">
        <f t="shared" si="35"/>
        <v>3.8045269935141358E-8</v>
      </c>
      <c r="S147" s="16">
        <f t="shared" si="35"/>
        <v>6.2549805575144487E-11</v>
      </c>
      <c r="T147" s="16">
        <f t="shared" si="35"/>
        <v>1.0787144092474349E-13</v>
      </c>
      <c r="U147" s="16">
        <f t="shared" si="35"/>
        <v>1.528216328486779E-14</v>
      </c>
      <c r="V147" s="16">
        <f t="shared" si="35"/>
        <v>1.6626993653936177E-17</v>
      </c>
      <c r="W147" s="16">
        <f t="shared" si="35"/>
        <v>1.4387502906348728E-20</v>
      </c>
    </row>
    <row r="148" spans="1:23">
      <c r="A148" s="25">
        <v>0.13700000000000009</v>
      </c>
      <c r="B148" s="16">
        <v>1.7121615972844566</v>
      </c>
      <c r="D148" s="25">
        <v>0.13700000000000009</v>
      </c>
      <c r="E148" s="16">
        <v>-19.19717510324493</v>
      </c>
      <c r="G148" s="25">
        <f t="shared" si="29"/>
        <v>0.13700000000000009</v>
      </c>
      <c r="H148" s="16">
        <f t="shared" si="30"/>
        <v>1.6281790108049505</v>
      </c>
      <c r="I148" s="16">
        <f t="shared" si="27"/>
        <v>1.7196583084882038</v>
      </c>
      <c r="J148" s="16">
        <f t="shared" si="28"/>
        <v>1.5659552241924675</v>
      </c>
      <c r="L148" s="34">
        <f t="shared" si="33"/>
        <v>6.3530188234128815E-3</v>
      </c>
      <c r="M148" s="34">
        <f t="shared" si="31"/>
        <v>1.6179004587361911</v>
      </c>
      <c r="N148" s="16">
        <f t="shared" si="34"/>
        <v>1</v>
      </c>
      <c r="O148" s="16">
        <f t="shared" si="32"/>
        <v>8.5186234666666763E-2</v>
      </c>
      <c r="P148" s="16">
        <f t="shared" si="35"/>
        <v>4.6594287748266791E-4</v>
      </c>
      <c r="Q148" s="16">
        <f t="shared" si="35"/>
        <v>1.2143985880483679E-5</v>
      </c>
      <c r="R148" s="16">
        <f t="shared" si="35"/>
        <v>4.034167628155724E-8</v>
      </c>
      <c r="S148" s="16">
        <f t="shared" si="35"/>
        <v>6.7304259744759896E-11</v>
      </c>
      <c r="T148" s="16">
        <f t="shared" si="35"/>
        <v>1.1778402341719349E-13</v>
      </c>
      <c r="U148" s="16">
        <f t="shared" si="35"/>
        <v>1.6932771923475068E-14</v>
      </c>
      <c r="V148" s="16">
        <f t="shared" si="35"/>
        <v>1.8694776248923761E-17</v>
      </c>
      <c r="W148" s="16">
        <f t="shared" si="35"/>
        <v>1.6415544113031606E-20</v>
      </c>
    </row>
    <row r="149" spans="1:23">
      <c r="A149" s="25">
        <v>0.13800000000000009</v>
      </c>
      <c r="B149" s="16">
        <v>1.6929908310060295</v>
      </c>
      <c r="D149" s="25">
        <v>0.13800000000000009</v>
      </c>
      <c r="E149" s="16">
        <v>-19.143929258121027</v>
      </c>
      <c r="G149" s="25">
        <f t="shared" si="29"/>
        <v>0.13800000000000009</v>
      </c>
      <c r="H149" s="16">
        <f t="shared" si="30"/>
        <v>1.6301498673869135</v>
      </c>
      <c r="I149" s="16">
        <f t="shared" si="27"/>
        <v>1.7231046487779824</v>
      </c>
      <c r="J149" s="16">
        <f t="shared" si="28"/>
        <v>1.5670814847668806</v>
      </c>
      <c r="L149" s="34">
        <f t="shared" si="33"/>
        <v>6.4009135021325658E-3</v>
      </c>
      <c r="M149" s="34">
        <f t="shared" si="31"/>
        <v>1.619781784293322</v>
      </c>
      <c r="N149" s="16">
        <f t="shared" si="34"/>
        <v>1</v>
      </c>
      <c r="O149" s="16">
        <f t="shared" si="32"/>
        <v>8.6434368000000109E-2</v>
      </c>
      <c r="P149" s="16">
        <f t="shared" si="35"/>
        <v>4.7969672601600133E-4</v>
      </c>
      <c r="Q149" s="16">
        <f t="shared" si="35"/>
        <v>1.2685639605260927E-5</v>
      </c>
      <c r="R149" s="16">
        <f t="shared" si="35"/>
        <v>4.2758463830546804E-8</v>
      </c>
      <c r="S149" s="16">
        <f t="shared" si="35"/>
        <v>7.2381527572349733E-11</v>
      </c>
      <c r="T149" s="16">
        <f t="shared" si="35"/>
        <v>1.2852529707112637E-13</v>
      </c>
      <c r="U149" s="16">
        <f t="shared" si="35"/>
        <v>1.874767119648261E-14</v>
      </c>
      <c r="V149" s="16">
        <f t="shared" si="35"/>
        <v>2.1001802956812671E-17</v>
      </c>
      <c r="W149" s="16">
        <f t="shared" si="35"/>
        <v>1.8711501076469761E-20</v>
      </c>
    </row>
    <row r="150" spans="1:23">
      <c r="A150" s="25">
        <v>0.1390000000000001</v>
      </c>
      <c r="B150" s="16">
        <v>1.6738745899962295</v>
      </c>
      <c r="D150" s="25">
        <v>0.1390000000000001</v>
      </c>
      <c r="E150" s="16">
        <v>-19.088129748038924</v>
      </c>
      <c r="G150" s="25">
        <f t="shared" si="29"/>
        <v>0.1390000000000001</v>
      </c>
      <c r="H150" s="16">
        <f t="shared" si="30"/>
        <v>1.6321339780499056</v>
      </c>
      <c r="I150" s="16">
        <f t="shared" si="27"/>
        <v>1.7265785587789007</v>
      </c>
      <c r="J150" s="16">
        <f t="shared" si="28"/>
        <v>1.5682164331066393</v>
      </c>
      <c r="L150" s="34">
        <f t="shared" si="33"/>
        <v>6.4481765555568504E-3</v>
      </c>
      <c r="M150" s="34">
        <f t="shared" si="31"/>
        <v>1.6216771176790048</v>
      </c>
      <c r="N150" s="16">
        <f t="shared" si="34"/>
        <v>1</v>
      </c>
      <c r="O150" s="16">
        <f t="shared" si="32"/>
        <v>8.769157866666677E-2</v>
      </c>
      <c r="P150" s="16">
        <f t="shared" si="35"/>
        <v>4.9375284356266804E-4</v>
      </c>
      <c r="Q150" s="16">
        <f t="shared" si="35"/>
        <v>1.3247278058661732E-5</v>
      </c>
      <c r="R150" s="16">
        <f t="shared" si="35"/>
        <v>4.5301001658655513E-8</v>
      </c>
      <c r="S150" s="16">
        <f t="shared" si="35"/>
        <v>7.7800946937500833E-11</v>
      </c>
      <c r="T150" s="16">
        <f t="shared" si="35"/>
        <v>1.4015777116824761E-13</v>
      </c>
      <c r="U150" s="16">
        <f t="shared" si="35"/>
        <v>2.0741842015209839E-14</v>
      </c>
      <c r="V150" s="16">
        <f t="shared" si="35"/>
        <v>2.3573713504462933E-17</v>
      </c>
      <c r="W150" s="16">
        <f t="shared" si="35"/>
        <v>2.1308431280455156E-20</v>
      </c>
    </row>
    <row r="151" spans="1:23">
      <c r="A151" s="25">
        <v>0.1400000000000001</v>
      </c>
      <c r="B151" s="16">
        <v>1.6548154122790788</v>
      </c>
      <c r="D151" s="25">
        <v>0.1400000000000001</v>
      </c>
      <c r="E151" s="16">
        <v>-19.029807949235899</v>
      </c>
      <c r="G151" s="25">
        <f t="shared" si="29"/>
        <v>0.1400000000000001</v>
      </c>
      <c r="H151" s="16">
        <f t="shared" si="30"/>
        <v>1.6341313328971576</v>
      </c>
      <c r="I151" s="16">
        <f t="shared" si="27"/>
        <v>1.7300800940735934</v>
      </c>
      <c r="J151" s="16">
        <f t="shared" si="28"/>
        <v>1.5693600801700973</v>
      </c>
      <c r="L151" s="34">
        <f t="shared" si="33"/>
        <v>6.4947982689782524E-3</v>
      </c>
      <c r="M151" s="34">
        <f t="shared" si="31"/>
        <v>1.6235864663261264</v>
      </c>
      <c r="N151" s="16">
        <f t="shared" si="34"/>
        <v>1</v>
      </c>
      <c r="O151" s="16">
        <f t="shared" si="32"/>
        <v>8.8957866666666774E-2</v>
      </c>
      <c r="P151" s="16">
        <f t="shared" si="35"/>
        <v>5.0811562666666806E-4</v>
      </c>
      <c r="Q151" s="16">
        <f t="shared" si="35"/>
        <v>1.3829486819555614E-5</v>
      </c>
      <c r="R151" s="16">
        <f t="shared" si="35"/>
        <v>4.7974856931555822E-8</v>
      </c>
      <c r="S151" s="16">
        <f t="shared" si="35"/>
        <v>8.3582861854088476E-11</v>
      </c>
      <c r="T151" s="16">
        <f t="shared" si="35"/>
        <v>1.5274816711796143E-13</v>
      </c>
      <c r="U151" s="16">
        <f t="shared" si="35"/>
        <v>2.2931508139824879E-14</v>
      </c>
      <c r="V151" s="16">
        <f t="shared" si="35"/>
        <v>2.6438679972974604E-17</v>
      </c>
      <c r="W151" s="16">
        <f t="shared" si="35"/>
        <v>2.4243187250072654E-20</v>
      </c>
    </row>
    <row r="152" spans="1:23">
      <c r="A152" s="25">
        <v>0.1410000000000001</v>
      </c>
      <c r="B152" s="16">
        <v>1.6358158042214099</v>
      </c>
      <c r="D152" s="25">
        <v>0.1410000000000001</v>
      </c>
      <c r="E152" s="16">
        <v>-18.968995797696689</v>
      </c>
      <c r="G152" s="25">
        <f t="shared" si="29"/>
        <v>0.1410000000000001</v>
      </c>
      <c r="H152" s="16">
        <f t="shared" si="30"/>
        <v>1.6361419222978284</v>
      </c>
      <c r="I152" s="16">
        <f t="shared" si="27"/>
        <v>1.7336093106866997</v>
      </c>
      <c r="J152" s="16">
        <f t="shared" si="28"/>
        <v>1.5705124370005048</v>
      </c>
      <c r="L152" s="34">
        <f t="shared" si="33"/>
        <v>6.5407691278120961E-3</v>
      </c>
      <c r="M152" s="34">
        <f t="shared" si="31"/>
        <v>1.6255098377342216</v>
      </c>
      <c r="N152" s="16">
        <f t="shared" si="34"/>
        <v>1</v>
      </c>
      <c r="O152" s="16">
        <f t="shared" si="32"/>
        <v>9.0233232000000108E-2</v>
      </c>
      <c r="P152" s="16">
        <f t="shared" si="35"/>
        <v>5.227895036160014E-4</v>
      </c>
      <c r="Q152" s="16">
        <f t="shared" si="35"/>
        <v>1.4432864242298503E-5</v>
      </c>
      <c r="R152" s="16">
        <f t="shared" si="35"/>
        <v>5.0785800708165824E-8</v>
      </c>
      <c r="S152" s="16">
        <f t="shared" si="35"/>
        <v>8.9748667011470772E-11</v>
      </c>
      <c r="T152" s="16">
        <f t="shared" si="35"/>
        <v>1.66367668890914E-13</v>
      </c>
      <c r="U152" s="16">
        <f t="shared" si="35"/>
        <v>2.53342292200389E-14</v>
      </c>
      <c r="V152" s="16">
        <f t="shared" si="35"/>
        <v>2.9627635948446715E-17</v>
      </c>
      <c r="W152" s="16">
        <f t="shared" si="35"/>
        <v>2.7556820130576373E-20</v>
      </c>
    </row>
    <row r="153" spans="1:23">
      <c r="A153" s="25">
        <v>0.1420000000000001</v>
      </c>
      <c r="B153" s="16">
        <v>1.6168782399796329</v>
      </c>
      <c r="D153" s="25">
        <v>0.1420000000000001</v>
      </c>
      <c r="E153" s="16">
        <v>-18.905725776097277</v>
      </c>
      <c r="G153" s="25">
        <f t="shared" si="29"/>
        <v>0.1420000000000001</v>
      </c>
      <c r="H153" s="16">
        <f t="shared" si="30"/>
        <v>1.638165736888834</v>
      </c>
      <c r="I153" s="16">
        <f t="shared" si="27"/>
        <v>1.7371662650857604</v>
      </c>
      <c r="J153" s="16">
        <f t="shared" si="28"/>
        <v>1.5716735147261323</v>
      </c>
      <c r="L153" s="34">
        <f t="shared" si="33"/>
        <v>6.5860798182095781E-3</v>
      </c>
      <c r="M153" s="34">
        <f t="shared" si="31"/>
        <v>1.6274472394697614</v>
      </c>
      <c r="N153" s="16">
        <f t="shared" si="34"/>
        <v>1</v>
      </c>
      <c r="O153" s="16">
        <f t="shared" si="32"/>
        <v>9.1517674666666785E-2</v>
      </c>
      <c r="P153" s="16">
        <f t="shared" si="35"/>
        <v>5.3777893444266814E-4</v>
      </c>
      <c r="Q153" s="16">
        <f t="shared" si="35"/>
        <v>1.5058021641210736E-5</v>
      </c>
      <c r="R153" s="16">
        <f t="shared" si="35"/>
        <v>5.3739813871393569E-8</v>
      </c>
      <c r="S153" s="16">
        <f t="shared" si="35"/>
        <v>9.6320853946913912E-11</v>
      </c>
      <c r="T153" s="16">
        <f t="shared" si="35"/>
        <v>1.8109218638560138E-13</v>
      </c>
      <c r="U153" s="16">
        <f t="shared" si="35"/>
        <v>2.7969000058244444E-14</v>
      </c>
      <c r="V153" s="16">
        <f t="shared" si="35"/>
        <v>3.3174524539673041E-17</v>
      </c>
      <c r="W153" s="16">
        <f t="shared" si="35"/>
        <v>3.1295022821893251E-20</v>
      </c>
    </row>
    <row r="154" spans="1:23">
      <c r="A154" s="25">
        <v>0.1430000000000001</v>
      </c>
      <c r="B154" s="16">
        <v>1.598005160959648</v>
      </c>
      <c r="D154" s="25">
        <v>0.1430000000000001</v>
      </c>
      <c r="E154" s="16">
        <v>-18.840030900528738</v>
      </c>
      <c r="G154" s="25">
        <f t="shared" si="29"/>
        <v>0.1430000000000001</v>
      </c>
      <c r="H154" s="16">
        <f t="shared" si="30"/>
        <v>1.6402027675765918</v>
      </c>
      <c r="I154" s="16">
        <f t="shared" si="27"/>
        <v>1.7407510141821225</v>
      </c>
      <c r="J154" s="16">
        <f t="shared" si="28"/>
        <v>1.5728433245603979</v>
      </c>
      <c r="L154" s="34">
        <f t="shared" si="33"/>
        <v>6.6307212275913407E-3</v>
      </c>
      <c r="M154" s="34">
        <f t="shared" si="31"/>
        <v>1.6293986791664334</v>
      </c>
      <c r="N154" s="16">
        <f t="shared" si="34"/>
        <v>1</v>
      </c>
      <c r="O154" s="16">
        <f t="shared" si="32"/>
        <v>9.2811194666666791E-2</v>
      </c>
      <c r="P154" s="16">
        <f t="shared" si="35"/>
        <v>5.5308841092266826E-4</v>
      </c>
      <c r="Q154" s="16">
        <f t="shared" si="35"/>
        <v>1.5705583476377456E-5</v>
      </c>
      <c r="R154" s="16">
        <f t="shared" si="35"/>
        <v>5.6843093187335056E-8</v>
      </c>
      <c r="S154" s="16">
        <f t="shared" si="35"/>
        <v>1.0332305889669477E-10</v>
      </c>
      <c r="T154" s="16">
        <f t="shared" si="35"/>
        <v>1.9700263229636497E-13</v>
      </c>
      <c r="U154" s="16">
        <f t="shared" si="35"/>
        <v>3.0856356462304152E-14</v>
      </c>
      <c r="V154" s="16">
        <f t="shared" si="35"/>
        <v>3.711656666456815E-17</v>
      </c>
      <c r="W154" s="16">
        <f t="shared" si="35"/>
        <v>3.5508616220994397E-20</v>
      </c>
    </row>
    <row r="155" spans="1:23">
      <c r="A155" s="25">
        <v>0.1440000000000001</v>
      </c>
      <c r="B155" s="16">
        <v>1.5791989752901847</v>
      </c>
      <c r="D155" s="25">
        <v>0.1440000000000001</v>
      </c>
      <c r="E155" s="16">
        <v>-18.771944707007961</v>
      </c>
      <c r="G155" s="25">
        <f t="shared" si="29"/>
        <v>0.1440000000000001</v>
      </c>
      <c r="H155" s="16">
        <f t="shared" si="30"/>
        <v>1.6422530055386977</v>
      </c>
      <c r="I155" s="16">
        <f t="shared" si="27"/>
        <v>1.7443636153318471</v>
      </c>
      <c r="J155" s="16">
        <f t="shared" si="28"/>
        <v>1.5740218778019988</v>
      </c>
      <c r="L155" s="34">
        <f t="shared" si="33"/>
        <v>6.6746844451051057E-3</v>
      </c>
      <c r="M155" s="34">
        <f t="shared" si="31"/>
        <v>1.6313641645254378</v>
      </c>
      <c r="N155" s="16">
        <f t="shared" si="34"/>
        <v>1</v>
      </c>
      <c r="O155" s="16">
        <f t="shared" si="32"/>
        <v>9.4113792000000113E-2</v>
      </c>
      <c r="P155" s="16">
        <f t="shared" si="35"/>
        <v>5.6872245657600153E-4</v>
      </c>
      <c r="Q155" s="16">
        <f t="shared" si="35"/>
        <v>1.637618754077147E-5</v>
      </c>
      <c r="R155" s="16">
        <f t="shared" si="35"/>
        <v>6.0102057494767733E-8</v>
      </c>
      <c r="S155" s="16">
        <f t="shared" si="35"/>
        <v>1.1078011237435604E-10</v>
      </c>
      <c r="T155" s="16">
        <f t="shared" si="35"/>
        <v>2.141852130717622E-13</v>
      </c>
      <c r="U155" s="16">
        <f t="shared" si="35"/>
        <v>3.4018488074020861E-14</v>
      </c>
      <c r="V155" s="16">
        <f t="shared" si="35"/>
        <v>4.1494551100170444E-17</v>
      </c>
      <c r="W155" s="16">
        <f t="shared" si="35"/>
        <v>4.0254082414649616E-20</v>
      </c>
    </row>
    <row r="156" spans="1:23">
      <c r="A156" s="25">
        <v>0.1450000000000001</v>
      </c>
      <c r="B156" s="16">
        <v>1.5604620573096746</v>
      </c>
      <c r="D156" s="25">
        <v>0.1450000000000001</v>
      </c>
      <c r="E156" s="16">
        <v>-18.701501237780136</v>
      </c>
      <c r="G156" s="25">
        <f t="shared" si="29"/>
        <v>0.1450000000000001</v>
      </c>
      <c r="H156" s="16">
        <f t="shared" si="30"/>
        <v>1.6443164422255248</v>
      </c>
      <c r="I156" s="16">
        <f t="shared" si="27"/>
        <v>1.7480041263366302</v>
      </c>
      <c r="J156" s="16">
        <f t="shared" si="28"/>
        <v>1.5752091858350388</v>
      </c>
      <c r="L156" s="34">
        <f t="shared" si="33"/>
        <v>6.7179607620120319E-3</v>
      </c>
      <c r="M156" s="34">
        <f t="shared" si="31"/>
        <v>1.6333437033157698</v>
      </c>
      <c r="N156" s="16">
        <f t="shared" si="34"/>
        <v>1</v>
      </c>
      <c r="O156" s="16">
        <f t="shared" si="32"/>
        <v>9.5425466666666792E-2</v>
      </c>
      <c r="P156" s="16">
        <f t="shared" si="35"/>
        <v>5.8468562666666825E-4</v>
      </c>
      <c r="Q156" s="16">
        <f t="shared" si="35"/>
        <v>1.7070485148698485E-5</v>
      </c>
      <c r="R156" s="16">
        <f t="shared" si="35"/>
        <v>6.3523354026794001E-8</v>
      </c>
      <c r="S156" s="16">
        <f t="shared" si="35"/>
        <v>1.1871809052563073E-10</v>
      </c>
      <c r="T156" s="16">
        <f t="shared" si="35"/>
        <v>2.3273173457355611E-13</v>
      </c>
      <c r="U156" s="16">
        <f t="shared" si="35"/>
        <v>3.7479358578964049E-14</v>
      </c>
      <c r="V156" s="16">
        <f t="shared" si="35"/>
        <v>4.6353147889571782E-17</v>
      </c>
      <c r="W156" s="16">
        <f t="shared" si="35"/>
        <v>4.5594148976760145E-20</v>
      </c>
    </row>
    <row r="157" spans="1:23">
      <c r="A157" s="25">
        <v>0.1460000000000001</v>
      </c>
      <c r="B157" s="16">
        <v>1.5417967470669816</v>
      </c>
      <c r="D157" s="25">
        <v>0.1460000000000001</v>
      </c>
      <c r="E157" s="16">
        <v>-18.628735027420657</v>
      </c>
      <c r="G157" s="25">
        <f t="shared" si="29"/>
        <v>0.1460000000000001</v>
      </c>
      <c r="H157" s="16">
        <f t="shared" si="30"/>
        <v>1.6463930693617417</v>
      </c>
      <c r="I157" s="16">
        <f t="shared" si="27"/>
        <v>1.7516726054447254</v>
      </c>
      <c r="J157" s="16">
        <f t="shared" si="28"/>
        <v>1.5764052601291589</v>
      </c>
      <c r="L157" s="34">
        <f t="shared" si="33"/>
        <v>6.7605416719915823E-3</v>
      </c>
      <c r="M157" s="34">
        <f t="shared" si="31"/>
        <v>1.635337303374516</v>
      </c>
      <c r="N157" s="16">
        <f t="shared" si="34"/>
        <v>1</v>
      </c>
      <c r="O157" s="16">
        <f t="shared" si="32"/>
        <v>9.6746218666666786E-2</v>
      </c>
      <c r="P157" s="16">
        <f t="shared" si="35"/>
        <v>6.0098250820266833E-4</v>
      </c>
      <c r="Q157" s="16">
        <f t="shared" si="35"/>
        <v>1.7789141325564792E-5</v>
      </c>
      <c r="R157" s="16">
        <f t="shared" si="35"/>
        <v>6.7113864866502593E-8</v>
      </c>
      <c r="S157" s="16">
        <f t="shared" si="35"/>
        <v>1.2716436831061076E-10</v>
      </c>
      <c r="T157" s="16">
        <f t="shared" si="35"/>
        <v>2.5273992306843664E-13</v>
      </c>
      <c r="U157" s="16">
        <f t="shared" si="35"/>
        <v>4.1264833723823924E-14</v>
      </c>
      <c r="V157" s="16">
        <f t="shared" si="35"/>
        <v>5.1741246803354828E-17</v>
      </c>
      <c r="W157" s="16">
        <f t="shared" si="35"/>
        <v>5.1598428858962013E-20</v>
      </c>
    </row>
    <row r="158" spans="1:23">
      <c r="A158" s="25">
        <v>0.1470000000000001</v>
      </c>
      <c r="B158" s="16">
        <v>1.5232053498360942</v>
      </c>
      <c r="D158" s="25">
        <v>0.1470000000000001</v>
      </c>
      <c r="E158" s="16">
        <v>-18.553681088741985</v>
      </c>
      <c r="G158" s="25">
        <f t="shared" si="29"/>
        <v>0.1470000000000001</v>
      </c>
      <c r="H158" s="16">
        <f t="shared" si="30"/>
        <v>1.6484828789477692</v>
      </c>
      <c r="I158" s="16">
        <f t="shared" si="27"/>
        <v>1.755369111351877</v>
      </c>
      <c r="J158" s="16">
        <f t="shared" si="28"/>
        <v>1.57761011223967</v>
      </c>
      <c r="L158" s="34">
        <f t="shared" si="33"/>
        <v>6.8024188713784461E-3</v>
      </c>
      <c r="M158" s="34">
        <f t="shared" si="31"/>
        <v>1.6373449726071496</v>
      </c>
      <c r="N158" s="16">
        <f t="shared" si="34"/>
        <v>1</v>
      </c>
      <c r="O158" s="16">
        <f t="shared" si="32"/>
        <v>9.8076048000000124E-2</v>
      </c>
      <c r="P158" s="16">
        <f t="shared" si="35"/>
        <v>6.1761771993600176E-4</v>
      </c>
      <c r="Q158" s="16">
        <f t="shared" si="35"/>
        <v>1.8532834998967378E-5</v>
      </c>
      <c r="R158" s="16">
        <f t="shared" si="35"/>
        <v>7.0880713538528595E-8</v>
      </c>
      <c r="S158" s="16">
        <f t="shared" si="35"/>
        <v>1.3614767456480593E-10</v>
      </c>
      <c r="T158" s="16">
        <f t="shared" si="35"/>
        <v>2.7431376220707645E-13</v>
      </c>
      <c r="U158" s="16">
        <f t="shared" si="35"/>
        <v>4.5402817588841044E-14</v>
      </c>
      <c r="V158" s="16">
        <f t="shared" si="35"/>
        <v>5.7712322663368687E-17</v>
      </c>
      <c r="W158" s="16">
        <f t="shared" si="35"/>
        <v>5.8344120721999333E-20</v>
      </c>
    </row>
    <row r="159" spans="1:23">
      <c r="A159" s="25">
        <v>0.1480000000000001</v>
      </c>
      <c r="B159" s="16">
        <v>1.5046901356450084</v>
      </c>
      <c r="D159" s="25">
        <v>0.1480000000000001</v>
      </c>
      <c r="E159" s="16">
        <v>-18.476374898512361</v>
      </c>
      <c r="G159" s="25">
        <f t="shared" si="29"/>
        <v>0.1480000000000001</v>
      </c>
      <c r="H159" s="16">
        <f t="shared" si="30"/>
        <v>1.6505858632611605</v>
      </c>
      <c r="I159" s="16">
        <f t="shared" si="27"/>
        <v>1.759093703202258</v>
      </c>
      <c r="J159" s="16">
        <f t="shared" si="28"/>
        <v>1.5788237538076828</v>
      </c>
      <c r="L159" s="34">
        <f t="shared" si="33"/>
        <v>6.843584259329516E-3</v>
      </c>
      <c r="M159" s="34">
        <f t="shared" si="31"/>
        <v>1.6393667189878269</v>
      </c>
      <c r="N159" s="16">
        <f t="shared" si="34"/>
        <v>1</v>
      </c>
      <c r="O159" s="16">
        <f t="shared" si="32"/>
        <v>9.9414954666666791E-2</v>
      </c>
      <c r="P159" s="16">
        <f t="shared" si="35"/>
        <v>6.3459591236266844E-4</v>
      </c>
      <c r="Q159" s="16">
        <f t="shared" si="35"/>
        <v>1.9302259191106433E-5</v>
      </c>
      <c r="R159" s="16">
        <f t="shared" si="35"/>
        <v>7.4831271738406339E-8</v>
      </c>
      <c r="S159" s="16">
        <f t="shared" si="35"/>
        <v>1.456981489918271E-10</v>
      </c>
      <c r="T159" s="16">
        <f t="shared" si="35"/>
        <v>2.9756384666825033E-13</v>
      </c>
      <c r="U159" s="16">
        <f t="shared" si="35"/>
        <v>4.992339758514882E-14</v>
      </c>
      <c r="V159" s="16">
        <f t="shared" si="35"/>
        <v>6.4324829453241242E-17</v>
      </c>
      <c r="W159" s="16">
        <f t="shared" si="35"/>
        <v>6.5916774940060739E-20</v>
      </c>
    </row>
    <row r="160" spans="1:23">
      <c r="A160" s="25">
        <v>0.1490000000000001</v>
      </c>
      <c r="B160" s="16">
        <v>1.486253338818996</v>
      </c>
      <c r="D160" s="25">
        <v>0.1490000000000001</v>
      </c>
      <c r="E160" s="16">
        <v>-18.396852382993277</v>
      </c>
      <c r="G160" s="25">
        <f t="shared" si="29"/>
        <v>0.1490000000000001</v>
      </c>
      <c r="H160" s="16">
        <f t="shared" si="30"/>
        <v>1.6527020148579072</v>
      </c>
      <c r="I160" s="16">
        <f t="shared" si="27"/>
        <v>1.7628464405894178</v>
      </c>
      <c r="J160" s="16">
        <f t="shared" si="28"/>
        <v>1.5800461965602453</v>
      </c>
      <c r="L160" s="34">
        <f t="shared" si="33"/>
        <v>6.8840299379149261E-3</v>
      </c>
      <c r="M160" s="34">
        <f t="shared" si="31"/>
        <v>1.6414025505596843</v>
      </c>
      <c r="N160" s="16">
        <f t="shared" si="34"/>
        <v>1</v>
      </c>
      <c r="O160" s="16">
        <f t="shared" si="32"/>
        <v>0.10076293866666679</v>
      </c>
      <c r="P160" s="16">
        <f t="shared" si="35"/>
        <v>6.5192176772266839E-4</v>
      </c>
      <c r="Q160" s="16">
        <f t="shared" si="35"/>
        <v>2.009812121252032E-5</v>
      </c>
      <c r="R160" s="16">
        <f t="shared" si="35"/>
        <v>7.8973166201621974E-8</v>
      </c>
      <c r="S160" s="16">
        <f t="shared" si="35"/>
        <v>1.5584740114152993E-10</v>
      </c>
      <c r="T160" s="16">
        <f t="shared" si="35"/>
        <v>3.2260775316952078E-13</v>
      </c>
      <c r="U160" s="16">
        <f t="shared" si="35"/>
        <v>5.4858998670100815E-14</v>
      </c>
      <c r="V160" s="16">
        <f t="shared" si="35"/>
        <v>7.1642625263229991E-17</v>
      </c>
      <c r="W160" s="16">
        <f t="shared" si="35"/>
        <v>7.4411130922524973E-20</v>
      </c>
    </row>
    <row r="161" spans="1:23">
      <c r="A161" s="25">
        <v>0.15000000000000011</v>
      </c>
      <c r="B161" s="16">
        <v>1.4678971575384134</v>
      </c>
      <c r="D161" s="25">
        <v>0.15000000000000011</v>
      </c>
      <c r="E161" s="16">
        <v>-18.315149903302473</v>
      </c>
      <c r="G161" s="25">
        <f t="shared" si="29"/>
        <v>0.15000000000000011</v>
      </c>
      <c r="H161" s="16">
        <f t="shared" si="30"/>
        <v>1.6548313265736818</v>
      </c>
      <c r="I161" s="16">
        <f t="shared" si="27"/>
        <v>1.7666273835572341</v>
      </c>
      <c r="J161" s="16">
        <f t="shared" si="28"/>
        <v>1.581277452310474</v>
      </c>
      <c r="L161" s="34">
        <f t="shared" si="33"/>
        <v>6.9237482121466964E-3</v>
      </c>
      <c r="M161" s="34">
        <f t="shared" si="31"/>
        <v>1.6434524754351398</v>
      </c>
      <c r="N161" s="16">
        <f t="shared" si="34"/>
        <v>1</v>
      </c>
      <c r="O161" s="16">
        <f t="shared" si="32"/>
        <v>0.10212000000000013</v>
      </c>
      <c r="P161" s="16">
        <f t="shared" si="35"/>
        <v>6.6960000000000186E-4</v>
      </c>
      <c r="Q161" s="16">
        <f t="shared" si="35"/>
        <v>2.0921142857142946E-5</v>
      </c>
      <c r="R161" s="16">
        <f t="shared" si="35"/>
        <v>8.3314285714286171E-8</v>
      </c>
      <c r="S161" s="16">
        <f t="shared" si="35"/>
        <v>1.6662857142857254E-10</v>
      </c>
      <c r="T161" s="16">
        <f t="shared" si="35"/>
        <v>3.4957042957043237E-13</v>
      </c>
      <c r="U161" s="16">
        <f t="shared" si="35"/>
        <v>6.0244547297866973E-14</v>
      </c>
      <c r="V161" s="16">
        <f t="shared" si="35"/>
        <v>7.9735430247176979E-17</v>
      </c>
      <c r="W161" s="16">
        <f t="shared" si="35"/>
        <v>8.3932031839133788E-20</v>
      </c>
    </row>
    <row r="162" spans="1:23">
      <c r="A162" s="25">
        <v>0.15100000000000011</v>
      </c>
      <c r="B162" s="16">
        <v>1.4496237534112266</v>
      </c>
      <c r="D162" s="25">
        <v>0.15100000000000011</v>
      </c>
      <c r="E162" s="16">
        <v>-18.231304240609489</v>
      </c>
      <c r="G162" s="25">
        <f t="shared" si="29"/>
        <v>0.15100000000000011</v>
      </c>
      <c r="H162" s="16">
        <f t="shared" si="30"/>
        <v>1.6569737915250191</v>
      </c>
      <c r="I162" s="16">
        <f t="shared" si="27"/>
        <v>1.7704365926008756</v>
      </c>
      <c r="J162" s="16">
        <f t="shared" si="28"/>
        <v>1.5825175329576906</v>
      </c>
      <c r="L162" s="34">
        <f t="shared" si="33"/>
        <v>6.9627315899363218E-3</v>
      </c>
      <c r="M162" s="34">
        <f t="shared" si="31"/>
        <v>1.6455165017962012</v>
      </c>
      <c r="N162" s="16">
        <f t="shared" si="34"/>
        <v>1</v>
      </c>
      <c r="O162" s="16">
        <f t="shared" si="32"/>
        <v>0.1034861386666668</v>
      </c>
      <c r="P162" s="16">
        <f t="shared" si="35"/>
        <v>6.8763535492266865E-4</v>
      </c>
      <c r="Q162" s="16">
        <f t="shared" si="35"/>
        <v>2.1772060598683533E-5</v>
      </c>
      <c r="R162" s="16">
        <f t="shared" si="35"/>
        <v>8.7862788267359977E-8</v>
      </c>
      <c r="S162" s="16">
        <f t="shared" si="35"/>
        <v>1.7807639424747356E-10</v>
      </c>
      <c r="T162" s="16">
        <f t="shared" si="35"/>
        <v>3.7858460281926813E-13</v>
      </c>
      <c r="U162" s="16">
        <f t="shared" si="35"/>
        <v>6.6117645647806871E-14</v>
      </c>
      <c r="V162" s="16">
        <f t="shared" si="35"/>
        <v>8.8679319906802733E-17</v>
      </c>
      <c r="W162" s="16">
        <f t="shared" si="35"/>
        <v>9.4595423307368984E-20</v>
      </c>
    </row>
    <row r="163" spans="1:23">
      <c r="A163" s="25">
        <v>0.15200000000000011</v>
      </c>
      <c r="B163" s="16">
        <v>1.4314352510604438</v>
      </c>
      <c r="D163" s="25">
        <v>0.15200000000000011</v>
      </c>
      <c r="E163" s="16">
        <v>-18.145352581171103</v>
      </c>
      <c r="G163" s="25">
        <f t="shared" si="29"/>
        <v>0.15200000000000011</v>
      </c>
      <c r="H163" s="16">
        <f t="shared" si="30"/>
        <v>1.6591294031104069</v>
      </c>
      <c r="I163" s="16">
        <f t="shared" si="27"/>
        <v>1.7742741286677679</v>
      </c>
      <c r="J163" s="16">
        <f t="shared" si="28"/>
        <v>1.5837664504875586</v>
      </c>
      <c r="L163" s="34">
        <f t="shared" si="33"/>
        <v>7.0009727819830836E-3</v>
      </c>
      <c r="M163" s="34">
        <f t="shared" si="31"/>
        <v>1.6475946378947643</v>
      </c>
      <c r="N163" s="16">
        <f t="shared" si="34"/>
        <v>1</v>
      </c>
      <c r="O163" s="16">
        <f t="shared" si="32"/>
        <v>0.10486135466666681</v>
      </c>
      <c r="P163" s="16">
        <f t="shared" si="35"/>
        <v>7.060326099626688E-4</v>
      </c>
      <c r="Q163" s="16">
        <f t="shared" si="35"/>
        <v>2.2651625788328851E-5</v>
      </c>
      <c r="R163" s="16">
        <f t="shared" si="35"/>
        <v>9.2627108356380623E-8</v>
      </c>
      <c r="S163" s="16">
        <f t="shared" si="35"/>
        <v>1.9022726324140633E-10</v>
      </c>
      <c r="T163" s="16">
        <f t="shared" si="35"/>
        <v>4.0979120652022922E-13</v>
      </c>
      <c r="U163" s="16">
        <f t="shared" si="35"/>
        <v>7.2518756699400759E-14</v>
      </c>
      <c r="V163" s="16">
        <f t="shared" si="35"/>
        <v>9.8557256163703394E-17</v>
      </c>
      <c r="W163" s="16">
        <f t="shared" si="35"/>
        <v>1.0652944310672312E-19</v>
      </c>
    </row>
    <row r="164" spans="1:23">
      <c r="A164" s="25">
        <v>0.15300000000000011</v>
      </c>
      <c r="B164" s="16">
        <v>1.4133337377265551</v>
      </c>
      <c r="D164" s="25">
        <v>0.15300000000000011</v>
      </c>
      <c r="E164" s="16">
        <v>-18.057332501213754</v>
      </c>
      <c r="G164" s="25">
        <f t="shared" si="29"/>
        <v>0.15300000000000011</v>
      </c>
      <c r="H164" s="16">
        <f t="shared" si="30"/>
        <v>1.6612981550113439</v>
      </c>
      <c r="I164" s="16">
        <f t="shared" si="27"/>
        <v>1.7781400531585703</v>
      </c>
      <c r="J164" s="16">
        <f t="shared" si="28"/>
        <v>1.5850242169722206</v>
      </c>
      <c r="L164" s="34">
        <f t="shared" si="33"/>
        <v>7.0384647016064061E-3</v>
      </c>
      <c r="M164" s="34">
        <f t="shared" si="31"/>
        <v>1.6496868920529266</v>
      </c>
      <c r="N164" s="16">
        <f t="shared" si="34"/>
        <v>1</v>
      </c>
      <c r="O164" s="16">
        <f t="shared" si="32"/>
        <v>0.10624564800000014</v>
      </c>
      <c r="P164" s="16">
        <f t="shared" si="35"/>
        <v>7.2479657433600214E-4</v>
      </c>
      <c r="Q164" s="16">
        <f t="shared" si="35"/>
        <v>2.3560604853767859E-5</v>
      </c>
      <c r="R164" s="16">
        <f t="shared" si="35"/>
        <v>9.7615964428646456E-8</v>
      </c>
      <c r="S164" s="16">
        <f t="shared" si="35"/>
        <v>2.0311929878312786E-10</v>
      </c>
      <c r="T164" s="16">
        <f t="shared" si="35"/>
        <v>4.433398289244053E-13</v>
      </c>
      <c r="U164" s="16">
        <f t="shared" si="35"/>
        <v>7.9491400749872267E-14</v>
      </c>
      <c r="V164" s="16">
        <f t="shared" si="35"/>
        <v>1.0945965883257426E-16</v>
      </c>
      <c r="W164" s="16">
        <f t="shared" si="35"/>
        <v>1.1987560952569518E-19</v>
      </c>
    </row>
    <row r="165" spans="1:23">
      <c r="A165" s="25">
        <v>0.15400000000000011</v>
      </c>
      <c r="B165" s="16">
        <v>1.395321262885203</v>
      </c>
      <c r="D165" s="25">
        <v>0.15400000000000011</v>
      </c>
      <c r="E165" s="16">
        <v>-17.967281951670749</v>
      </c>
      <c r="G165" s="25">
        <f t="shared" si="29"/>
        <v>0.15400000000000011</v>
      </c>
      <c r="H165" s="16">
        <f t="shared" si="30"/>
        <v>1.6634800411933042</v>
      </c>
      <c r="I165" s="16">
        <f t="shared" si="27"/>
        <v>1.7820344279281566</v>
      </c>
      <c r="J165" s="16">
        <f t="shared" si="28"/>
        <v>1.5862908445704367</v>
      </c>
      <c r="L165" s="34">
        <f t="shared" si="33"/>
        <v>7.0752004645027178E-3</v>
      </c>
      <c r="M165" s="34">
        <f t="shared" si="31"/>
        <v>1.6517932726632945</v>
      </c>
      <c r="N165" s="16">
        <f t="shared" si="34"/>
        <v>1</v>
      </c>
      <c r="O165" s="16">
        <f t="shared" si="32"/>
        <v>0.10763901866666679</v>
      </c>
      <c r="P165" s="16">
        <f t="shared" si="35"/>
        <v>7.4393208900266862E-4</v>
      </c>
      <c r="Q165" s="16">
        <f t="shared" si="35"/>
        <v>2.4499779499538759E-5</v>
      </c>
      <c r="R165" s="16">
        <f t="shared" si="35"/>
        <v>1.0283836647983396E-7</v>
      </c>
      <c r="S165" s="16">
        <f t="shared" si="35"/>
        <v>2.1679241772762185E-10</v>
      </c>
      <c r="T165" s="16">
        <f t="shared" si="35"/>
        <v>4.7938918217513151E-13</v>
      </c>
      <c r="U165" s="16">
        <f t="shared" si="35"/>
        <v>8.7082363999112308E-14</v>
      </c>
      <c r="V165" s="16">
        <f t="shared" si="35"/>
        <v>1.2148502027076178E-16</v>
      </c>
      <c r="W165" s="16">
        <f t="shared" si="35"/>
        <v>1.3479011652591301E-19</v>
      </c>
    </row>
    <row r="166" spans="1:23">
      <c r="A166" s="25">
        <v>0.15500000000000011</v>
      </c>
      <c r="B166" s="16">
        <v>1.3773998378801482</v>
      </c>
      <c r="D166" s="25">
        <v>0.15500000000000011</v>
      </c>
      <c r="E166" s="16">
        <v>-17.875239242781383</v>
      </c>
      <c r="G166" s="25">
        <f t="shared" si="29"/>
        <v>0.15500000000000011</v>
      </c>
      <c r="H166" s="16">
        <f t="shared" si="30"/>
        <v>1.6656750559066607</v>
      </c>
      <c r="I166" s="16">
        <f t="shared" si="27"/>
        <v>1.7859573152866068</v>
      </c>
      <c r="J166" s="16">
        <f t="shared" si="28"/>
        <v>1.5875663455277247</v>
      </c>
      <c r="L166" s="34">
        <f t="shared" si="33"/>
        <v>7.1111733884512418E-3</v>
      </c>
      <c r="M166" s="34">
        <f t="shared" si="31"/>
        <v>1.6539137881892962</v>
      </c>
      <c r="N166" s="16">
        <f t="shared" si="34"/>
        <v>1</v>
      </c>
      <c r="O166" s="16">
        <f t="shared" si="32"/>
        <v>0.10904146666666679</v>
      </c>
      <c r="P166" s="16">
        <f t="shared" si="35"/>
        <v>7.6344402666666871E-4</v>
      </c>
      <c r="Q166" s="16">
        <f t="shared" si="35"/>
        <v>2.5469946908698519E-5</v>
      </c>
      <c r="R166" s="16">
        <f t="shared" si="35"/>
        <v>1.0830362380203233E-7</v>
      </c>
      <c r="S166" s="16">
        <f t="shared" si="35"/>
        <v>2.3128840549722934E-10</v>
      </c>
      <c r="T166" s="16">
        <f t="shared" si="35"/>
        <v>5.1810759366628828E-13</v>
      </c>
      <c r="U166" s="16">
        <f t="shared" si="35"/>
        <v>9.5341919856145442E-14</v>
      </c>
      <c r="V166" s="16">
        <f t="shared" si="35"/>
        <v>1.3474056614964103E-16</v>
      </c>
      <c r="W166" s="16">
        <f t="shared" si="35"/>
        <v>1.5144524452608797E-19</v>
      </c>
    </row>
    <row r="167" spans="1:23">
      <c r="A167" s="25">
        <v>0.15600000000000011</v>
      </c>
      <c r="B167" s="16">
        <v>1.3595714355717292</v>
      </c>
      <c r="D167" s="25">
        <v>0.15600000000000011</v>
      </c>
      <c r="E167" s="16">
        <v>-17.781243028560038</v>
      </c>
      <c r="G167" s="25">
        <f t="shared" si="29"/>
        <v>0.15600000000000011</v>
      </c>
      <c r="H167" s="16">
        <f t="shared" si="30"/>
        <v>1.6678831936875316</v>
      </c>
      <c r="I167" s="16">
        <f t="shared" si="27"/>
        <v>1.7899087780002019</v>
      </c>
      <c r="J167" s="16">
        <f t="shared" si="28"/>
        <v>1.5888507321764989</v>
      </c>
      <c r="L167" s="34">
        <f t="shared" si="33"/>
        <v>7.1463769929505094E-3</v>
      </c>
      <c r="M167" s="34">
        <f t="shared" si="31"/>
        <v>1.6560484471654966</v>
      </c>
      <c r="N167" s="16">
        <f t="shared" si="34"/>
        <v>1</v>
      </c>
      <c r="O167" s="16">
        <f t="shared" si="32"/>
        <v>0.11045299200000014</v>
      </c>
      <c r="P167" s="16">
        <f t="shared" si="35"/>
        <v>7.8333729177600217E-4</v>
      </c>
      <c r="Q167" s="16">
        <f t="shared" si="35"/>
        <v>2.6471919945814717E-5</v>
      </c>
      <c r="R167" s="16">
        <f t="shared" si="35"/>
        <v>1.140213528851943E-7</v>
      </c>
      <c r="S167" s="16">
        <f t="shared" si="35"/>
        <v>2.4665099056125268E-10</v>
      </c>
      <c r="T167" s="16">
        <f t="shared" si="35"/>
        <v>5.5967352040080682E-13</v>
      </c>
      <c r="U167" s="16">
        <f t="shared" si="35"/>
        <v>1.0432406365220941E-13</v>
      </c>
      <c r="V167" s="16">
        <f t="shared" si="35"/>
        <v>1.4934296547295129E-16</v>
      </c>
      <c r="W167" s="16">
        <f t="shared" si="35"/>
        <v>1.7003089626899406E-19</v>
      </c>
    </row>
    <row r="168" spans="1:23">
      <c r="A168" s="25">
        <v>0.15700000000000011</v>
      </c>
      <c r="B168" s="16">
        <v>1.3418379900008985</v>
      </c>
      <c r="D168" s="25">
        <v>0.15700000000000011</v>
      </c>
      <c r="E168" s="16">
        <v>-17.685332291142871</v>
      </c>
      <c r="G168" s="25">
        <f t="shared" si="29"/>
        <v>0.15700000000000011</v>
      </c>
      <c r="H168" s="16">
        <f t="shared" si="30"/>
        <v>1.6701044493585766</v>
      </c>
      <c r="I168" s="16">
        <f t="shared" si="27"/>
        <v>1.7938888792924297</v>
      </c>
      <c r="J168" s="16">
        <f t="shared" si="28"/>
        <v>1.5901440169362129</v>
      </c>
      <c r="L168" s="34">
        <f t="shared" si="33"/>
        <v>7.1808049988004719E-3</v>
      </c>
      <c r="M168" s="34">
        <f t="shared" si="31"/>
        <v>1.6581972581979116</v>
      </c>
      <c r="N168" s="16">
        <f t="shared" si="34"/>
        <v>1</v>
      </c>
      <c r="O168" s="16">
        <f t="shared" si="32"/>
        <v>0.11187359466666681</v>
      </c>
      <c r="P168" s="16">
        <f t="shared" si="35"/>
        <v>8.0361682052266896E-4</v>
      </c>
      <c r="Q168" s="16">
        <f t="shared" si="35"/>
        <v>2.750652736127991E-5</v>
      </c>
      <c r="R168" s="16">
        <f t="shared" si="35"/>
        <v>1.2000148547401581E-7</v>
      </c>
      <c r="S168" s="16">
        <f t="shared" si="35"/>
        <v>2.6292592137324623E-10</v>
      </c>
      <c r="T168" s="16">
        <f t="shared" si="35"/>
        <v>6.0427608726612174E-13</v>
      </c>
      <c r="U168" s="16">
        <f t="shared" si="35"/>
        <v>1.140867614775858E-13</v>
      </c>
      <c r="V168" s="16">
        <f t="shared" si="35"/>
        <v>1.654190931565304E-16</v>
      </c>
      <c r="W168" s="16">
        <f t="shared" si="35"/>
        <v>1.9075626793989819E-19</v>
      </c>
    </row>
    <row r="169" spans="1:23">
      <c r="A169" s="25">
        <v>0.15800000000000011</v>
      </c>
      <c r="B169" s="16">
        <v>1.3242013960689749</v>
      </c>
      <c r="D169" s="25">
        <v>0.15800000000000011</v>
      </c>
      <c r="E169" s="16">
        <v>-17.587546325019979</v>
      </c>
      <c r="G169" s="25">
        <f t="shared" si="29"/>
        <v>0.15800000000000011</v>
      </c>
      <c r="H169" s="16">
        <f t="shared" si="30"/>
        <v>1.6723388180297278</v>
      </c>
      <c r="I169" s="16">
        <f t="shared" si="27"/>
        <v>1.797897682844996</v>
      </c>
      <c r="J169" s="16">
        <f t="shared" si="28"/>
        <v>1.5914462123135038</v>
      </c>
      <c r="L169" s="34">
        <f t="shared" si="33"/>
        <v>7.2144513276224398E-3</v>
      </c>
      <c r="M169" s="34">
        <f t="shared" si="31"/>
        <v>1.6603602299643303</v>
      </c>
      <c r="N169" s="16">
        <f t="shared" si="34"/>
        <v>1</v>
      </c>
      <c r="O169" s="16">
        <f t="shared" si="32"/>
        <v>0.1133032746666668</v>
      </c>
      <c r="P169" s="16">
        <f t="shared" si="35"/>
        <v>8.2428758084266893E-4</v>
      </c>
      <c r="Q169" s="16">
        <f t="shared" si="35"/>
        <v>2.8574613996948388E-5</v>
      </c>
      <c r="R169" s="16">
        <f t="shared" si="35"/>
        <v>1.2625427678226911E-7</v>
      </c>
      <c r="S169" s="16">
        <f t="shared" si="35"/>
        <v>2.8016104583045071E-10</v>
      </c>
      <c r="T169" s="16">
        <f t="shared" si="35"/>
        <v>6.5211565017355522E-13</v>
      </c>
      <c r="U169" s="16">
        <f t="shared" si="35"/>
        <v>1.2469221389266369E-13</v>
      </c>
      <c r="V169" s="16">
        <f t="shared" si="35"/>
        <v>1.8310684868332127E-16</v>
      </c>
      <c r="W169" s="16">
        <f t="shared" si="35"/>
        <v>2.1385166645756437E-19</v>
      </c>
    </row>
    <row r="170" spans="1:23">
      <c r="A170" s="25">
        <v>0.15900000000000011</v>
      </c>
      <c r="B170" s="16">
        <v>1.3066635092332195</v>
      </c>
      <c r="D170" s="25">
        <v>0.15900000000000011</v>
      </c>
      <c r="E170" s="16">
        <v>-17.487924721161288</v>
      </c>
      <c r="G170" s="25">
        <f t="shared" si="29"/>
        <v>0.15900000000000011</v>
      </c>
      <c r="H170" s="16">
        <f t="shared" si="30"/>
        <v>1.6745862950988704</v>
      </c>
      <c r="I170" s="16">
        <f t="shared" si="27"/>
        <v>1.8019352527988428</v>
      </c>
      <c r="J170" s="16">
        <f t="shared" si="28"/>
        <v>1.5927573309023322</v>
      </c>
      <c r="L170" s="34">
        <f t="shared" si="33"/>
        <v>7.2473101013270647E-3</v>
      </c>
      <c r="M170" s="34">
        <f t="shared" si="31"/>
        <v>1.662537371214633</v>
      </c>
      <c r="N170" s="16">
        <f t="shared" si="34"/>
        <v>1</v>
      </c>
      <c r="O170" s="16">
        <f t="shared" si="32"/>
        <v>0.11474203200000015</v>
      </c>
      <c r="P170" s="16">
        <f t="shared" si="35"/>
        <v>8.4535457241600239E-4</v>
      </c>
      <c r="Q170" s="16">
        <f t="shared" si="35"/>
        <v>2.9677040993095373E-5</v>
      </c>
      <c r="R170" s="16">
        <f t="shared" si="35"/>
        <v>1.3279031386662742E-7</v>
      </c>
      <c r="S170" s="16">
        <f t="shared" si="35"/>
        <v>2.984063933210856E-10</v>
      </c>
      <c r="T170" s="16">
        <f t="shared" si="35"/>
        <v>7.0340438503966206E-13</v>
      </c>
      <c r="U170" s="16">
        <f t="shared" si="35"/>
        <v>1.3620713529838203E-13</v>
      </c>
      <c r="V170" s="16">
        <f t="shared" si="35"/>
        <v>2.0255603455755297E-16</v>
      </c>
      <c r="W170" s="16">
        <f t="shared" si="35"/>
        <v>2.395704846619651E-19</v>
      </c>
    </row>
    <row r="171" spans="1:23">
      <c r="A171" s="25">
        <v>0.16000000000000011</v>
      </c>
      <c r="B171" s="16">
        <v>1.2892261452183431</v>
      </c>
      <c r="D171" s="25">
        <v>0.16000000000000011</v>
      </c>
      <c r="E171" s="16">
        <v>-17.386507351044056</v>
      </c>
      <c r="G171" s="25">
        <f t="shared" si="29"/>
        <v>0.16000000000000011</v>
      </c>
      <c r="H171" s="16">
        <f t="shared" si="30"/>
        <v>1.6768468762524538</v>
      </c>
      <c r="I171" s="16">
        <f t="shared" si="27"/>
        <v>1.8060016537551757</v>
      </c>
      <c r="J171" s="16">
        <f t="shared" si="28"/>
        <v>1.5940773853841272</v>
      </c>
      <c r="L171" s="34">
        <f t="shared" si="33"/>
        <v>7.2793756415185928E-3</v>
      </c>
      <c r="M171" s="34">
        <f t="shared" si="31"/>
        <v>1.6647286907711174</v>
      </c>
      <c r="N171" s="16">
        <f t="shared" si="34"/>
        <v>1</v>
      </c>
      <c r="O171" s="16">
        <f t="shared" si="32"/>
        <v>0.11618986666666681</v>
      </c>
      <c r="P171" s="16">
        <f t="shared" si="35"/>
        <v>8.6682282666666909E-4</v>
      </c>
      <c r="Q171" s="16">
        <f t="shared" si="35"/>
        <v>3.0814685996698547E-5</v>
      </c>
      <c r="R171" s="16">
        <f t="shared" si="35"/>
        <v>1.3962052416203253E-7</v>
      </c>
      <c r="S171" s="16">
        <f t="shared" si="35"/>
        <v>3.1771425942649225E-10</v>
      </c>
      <c r="T171" s="16">
        <f t="shared" si="35"/>
        <v>7.5836690361941385E-13</v>
      </c>
      <c r="U171" s="16">
        <f t="shared" si="35"/>
        <v>1.4870304978722534E-13</v>
      </c>
      <c r="V171" s="16">
        <f t="shared" si="35"/>
        <v>2.2392929850311612E-16</v>
      </c>
      <c r="W171" s="16">
        <f t="shared" si="35"/>
        <v>2.6819134697917104E-19</v>
      </c>
    </row>
    <row r="172" spans="1:23">
      <c r="A172" s="25">
        <v>0.16100000000000012</v>
      </c>
      <c r="B172" s="16">
        <v>1.2718910797440037</v>
      </c>
      <c r="D172" s="25">
        <v>0.16100000000000012</v>
      </c>
      <c r="E172" s="16">
        <v>-17.283334350590014</v>
      </c>
      <c r="G172" s="25">
        <f t="shared" si="29"/>
        <v>0.16100000000000012</v>
      </c>
      <c r="H172" s="16">
        <f t="shared" si="30"/>
        <v>1.6791205574660619</v>
      </c>
      <c r="I172" s="16">
        <f t="shared" si="27"/>
        <v>1.8100969507764968</v>
      </c>
      <c r="J172" s="16">
        <f t="shared" si="28"/>
        <v>1.5954063885279357</v>
      </c>
      <c r="L172" s="34">
        <f t="shared" si="33"/>
        <v>7.3106424688547111E-3</v>
      </c>
      <c r="M172" s="34">
        <f t="shared" si="31"/>
        <v>1.6669341975288214</v>
      </c>
      <c r="N172" s="16">
        <f t="shared" si="34"/>
        <v>1</v>
      </c>
      <c r="O172" s="16">
        <f t="shared" si="32"/>
        <v>0.11764677866666683</v>
      </c>
      <c r="P172" s="16">
        <f t="shared" si="35"/>
        <v>8.8869740676266926E-4</v>
      </c>
      <c r="Q172" s="16">
        <f t="shared" si="35"/>
        <v>3.1988443371042164E-5</v>
      </c>
      <c r="R172" s="16">
        <f t="shared" si="35"/>
        <v>1.467561841806699E-7</v>
      </c>
      <c r="S172" s="16">
        <f t="shared" si="35"/>
        <v>3.3813929334641332E-10</v>
      </c>
      <c r="T172" s="16">
        <f t="shared" si="35"/>
        <v>8.1724089723378956E-13</v>
      </c>
      <c r="U172" s="16">
        <f t="shared" si="35"/>
        <v>1.6225660433338503E-13</v>
      </c>
      <c r="V172" s="16">
        <f t="shared" si="35"/>
        <v>2.4740314358386344E-16</v>
      </c>
      <c r="W172" s="16">
        <f t="shared" si="35"/>
        <v>3.0002043905671741E-19</v>
      </c>
    </row>
    <row r="173" spans="1:23">
      <c r="A173" s="25">
        <v>0.16200000000000012</v>
      </c>
      <c r="B173" s="16">
        <v>1.2546600482684467</v>
      </c>
      <c r="D173" s="25">
        <v>0.16200000000000012</v>
      </c>
      <c r="E173" s="16">
        <v>-17.178446104021127</v>
      </c>
      <c r="G173" s="25">
        <f t="shared" si="29"/>
        <v>0.16200000000000012</v>
      </c>
      <c r="H173" s="16">
        <f t="shared" si="30"/>
        <v>1.6814073350049235</v>
      </c>
      <c r="I173" s="16">
        <f t="shared" si="27"/>
        <v>1.8142212093876455</v>
      </c>
      <c r="J173" s="16">
        <f t="shared" si="28"/>
        <v>1.5967443531905645</v>
      </c>
      <c r="L173" s="34">
        <f t="shared" si="33"/>
        <v>7.3411053023482165E-3</v>
      </c>
      <c r="M173" s="34">
        <f t="shared" si="31"/>
        <v>1.6691539004558518</v>
      </c>
      <c r="N173" s="16">
        <f t="shared" si="34"/>
        <v>1</v>
      </c>
      <c r="O173" s="16">
        <f t="shared" si="32"/>
        <v>0.11911276800000016</v>
      </c>
      <c r="P173" s="16">
        <f t="shared" si="35"/>
        <v>9.1098340761600256E-4</v>
      </c>
      <c r="Q173" s="16">
        <f t="shared" si="35"/>
        <v>3.3199224406643419E-5</v>
      </c>
      <c r="R173" s="16">
        <f t="shared" si="35"/>
        <v>1.5420892837662849E-7</v>
      </c>
      <c r="S173" s="16">
        <f t="shared" si="35"/>
        <v>3.5973858811699945E-10</v>
      </c>
      <c r="T173" s="16">
        <f t="shared" si="35"/>
        <v>8.8027780946783649E-13</v>
      </c>
      <c r="U173" s="16">
        <f t="shared" si="35"/>
        <v>1.7694990021958377E-13</v>
      </c>
      <c r="V173" s="16">
        <f t="shared" si="35"/>
        <v>2.7316901066839784E-16</v>
      </c>
      <c r="W173" s="16">
        <f t="shared" si="35"/>
        <v>3.3539403583538915E-19</v>
      </c>
    </row>
    <row r="174" spans="1:23">
      <c r="A174" s="25">
        <v>0.16300000000000012</v>
      </c>
      <c r="B174" s="16">
        <v>1.2375347457482953</v>
      </c>
      <c r="D174" s="25">
        <v>0.16300000000000012</v>
      </c>
      <c r="E174" s="16">
        <v>-17.071883227641425</v>
      </c>
      <c r="G174" s="25">
        <f t="shared" si="29"/>
        <v>0.16300000000000012</v>
      </c>
      <c r="H174" s="16">
        <f t="shared" si="30"/>
        <v>1.6837072054243623</v>
      </c>
      <c r="I174" s="16">
        <f t="shared" si="27"/>
        <v>1.8183744955768482</v>
      </c>
      <c r="J174" s="16">
        <f t="shared" si="28"/>
        <v>1.598091292316731</v>
      </c>
      <c r="L174" s="34">
        <f t="shared" si="33"/>
        <v>7.3707590586131744E-3</v>
      </c>
      <c r="M174" s="34">
        <f t="shared" si="31"/>
        <v>1.6713878085937144</v>
      </c>
      <c r="N174" s="16">
        <f t="shared" si="34"/>
        <v>1</v>
      </c>
      <c r="O174" s="16">
        <f t="shared" si="32"/>
        <v>0.12058783466666681</v>
      </c>
      <c r="P174" s="16">
        <f t="shared" si="35"/>
        <v>9.3368595588266931E-4</v>
      </c>
      <c r="Q174" s="16">
        <f t="shared" si="35"/>
        <v>3.4447957533501379E-5</v>
      </c>
      <c r="R174" s="16">
        <f t="shared" si="35"/>
        <v>1.6199075817833615E-7</v>
      </c>
      <c r="S174" s="16">
        <f t="shared" si="35"/>
        <v>3.8257177369246397E-10</v>
      </c>
      <c r="T174" s="16">
        <f t="shared" si="35"/>
        <v>9.4774353894965844E-13</v>
      </c>
      <c r="U174" s="16">
        <f t="shared" si="35"/>
        <v>1.9287084363845582E-13</v>
      </c>
      <c r="V174" s="16">
        <f t="shared" si="35"/>
        <v>3.0143443791942003E-16</v>
      </c>
      <c r="W174" s="16">
        <f t="shared" si="35"/>
        <v>3.7468124355934892E-19</v>
      </c>
    </row>
    <row r="175" spans="1:23">
      <c r="A175" s="25">
        <v>0.16400000000000012</v>
      </c>
      <c r="B175" s="16">
        <v>1.2205168264146147</v>
      </c>
      <c r="D175" s="25">
        <v>0.16400000000000012</v>
      </c>
      <c r="E175" s="16">
        <v>-16.96368655355419</v>
      </c>
      <c r="G175" s="25">
        <f t="shared" si="29"/>
        <v>0.16400000000000012</v>
      </c>
      <c r="H175" s="16">
        <f t="shared" si="30"/>
        <v>1.6860201655702083</v>
      </c>
      <c r="I175" s="16">
        <f t="shared" si="27"/>
        <v>1.8225568757967723</v>
      </c>
      <c r="J175" s="16">
        <f t="shared" si="28"/>
        <v>1.5994472189392086</v>
      </c>
      <c r="L175" s="34">
        <f t="shared" si="33"/>
        <v>7.3995988510693333E-3</v>
      </c>
      <c r="M175" s="34">
        <f t="shared" si="31"/>
        <v>1.6736359310576456</v>
      </c>
      <c r="N175" s="16">
        <f t="shared" si="34"/>
        <v>1</v>
      </c>
      <c r="O175" s="16">
        <f t="shared" si="32"/>
        <v>0.12207197866666682</v>
      </c>
      <c r="P175" s="16">
        <f t="shared" si="35"/>
        <v>9.5681020996266943E-4</v>
      </c>
      <c r="Q175" s="16">
        <f t="shared" si="35"/>
        <v>3.5735588534668234E-5</v>
      </c>
      <c r="R175" s="16">
        <f t="shared" si="35"/>
        <v>1.7011405119087401E-7</v>
      </c>
      <c r="S175" s="16">
        <f t="shared" si="35"/>
        <v>4.067011129626448E-10</v>
      </c>
      <c r="T175" s="16">
        <f t="shared" si="35"/>
        <v>1.0199191733560196E-12</v>
      </c>
      <c r="U175" s="16">
        <f t="shared" si="35"/>
        <v>2.1011351644830821E-13</v>
      </c>
      <c r="V175" s="16">
        <f t="shared" si="35"/>
        <v>3.3242430225845326E-16</v>
      </c>
      <c r="W175" s="16">
        <f t="shared" si="35"/>
        <v>4.1828697232951445E-19</v>
      </c>
    </row>
    <row r="176" spans="1:23">
      <c r="A176" s="25">
        <v>0.16500000000000012</v>
      </c>
      <c r="B176" s="16">
        <v>1.2036079035652696</v>
      </c>
      <c r="D176" s="25">
        <v>0.16500000000000012</v>
      </c>
      <c r="E176" s="16">
        <v>-16.853897113322439</v>
      </c>
      <c r="G176" s="25">
        <f t="shared" si="29"/>
        <v>0.16500000000000012</v>
      </c>
      <c r="H176" s="16">
        <f t="shared" si="30"/>
        <v>1.6883462125791595</v>
      </c>
      <c r="I176" s="16">
        <f t="shared" si="27"/>
        <v>1.8267684169655898</v>
      </c>
      <c r="J176" s="16">
        <f t="shared" si="28"/>
        <v>1.6008121461789802</v>
      </c>
      <c r="L176" s="34">
        <f t="shared" si="33"/>
        <v>7.4276199890961347E-3</v>
      </c>
      <c r="M176" s="34">
        <f t="shared" si="31"/>
        <v>1.6758982770369482</v>
      </c>
      <c r="N176" s="16">
        <f t="shared" si="34"/>
        <v>1</v>
      </c>
      <c r="O176" s="16">
        <f t="shared" si="32"/>
        <v>0.12356520000000017</v>
      </c>
      <c r="P176" s="16">
        <f t="shared" si="35"/>
        <v>9.803613600000028E-4</v>
      </c>
      <c r="Q176" s="16">
        <f t="shared" si="35"/>
        <v>3.7063080761143027E-5</v>
      </c>
      <c r="R176" s="16">
        <f t="shared" si="35"/>
        <v>1.7859157057028679E-7</v>
      </c>
      <c r="S176" s="16">
        <f t="shared" si="35"/>
        <v>4.3219160078009468E-10</v>
      </c>
      <c r="T176" s="16">
        <f t="shared" si="35"/>
        <v>1.0971017558263955E-12</v>
      </c>
      <c r="U176" s="16">
        <f t="shared" si="35"/>
        <v>2.2877856810662695E-13</v>
      </c>
      <c r="V176" s="16">
        <f t="shared" si="35"/>
        <v>3.6638214804134875E-16</v>
      </c>
      <c r="W176" s="16">
        <f t="shared" si="35"/>
        <v>4.6665515697898179E-19</v>
      </c>
    </row>
    <row r="177" spans="1:23">
      <c r="A177" s="25">
        <v>0.16600000000000012</v>
      </c>
      <c r="B177" s="16">
        <v>1.186809549373659</v>
      </c>
      <c r="D177" s="25">
        <v>0.16600000000000012</v>
      </c>
      <c r="E177" s="16">
        <v>-16.742556121581398</v>
      </c>
      <c r="G177" s="25">
        <f t="shared" si="29"/>
        <v>0.16600000000000012</v>
      </c>
      <c r="H177" s="16">
        <f t="shared" si="30"/>
        <v>1.6906853438790701</v>
      </c>
      <c r="I177" s="16">
        <f t="shared" si="27"/>
        <v>1.8310091864680502</v>
      </c>
      <c r="J177" s="16">
        <f t="shared" si="28"/>
        <v>1.6021860872453861</v>
      </c>
      <c r="L177" s="34">
        <f t="shared" si="33"/>
        <v>7.4548179771269929E-3</v>
      </c>
      <c r="M177" s="34">
        <f t="shared" si="31"/>
        <v>1.6781748557953247</v>
      </c>
      <c r="N177" s="16">
        <f t="shared" si="34"/>
        <v>1</v>
      </c>
      <c r="O177" s="16">
        <f t="shared" si="32"/>
        <v>0.12506749866666683</v>
      </c>
      <c r="P177" s="16">
        <f t="shared" si="35"/>
        <v>1.0043446278826694E-3</v>
      </c>
      <c r="Q177" s="16">
        <f t="shared" si="35"/>
        <v>3.8431415348087763E-5</v>
      </c>
      <c r="R177" s="16">
        <f t="shared" si="35"/>
        <v>1.8743647457201907E-7</v>
      </c>
      <c r="S177" s="16">
        <f t="shared" si="35"/>
        <v>4.5911106607169465E-10</v>
      </c>
      <c r="T177" s="16">
        <f t="shared" si="35"/>
        <v>1.1796050850043481E-12</v>
      </c>
      <c r="U177" s="16">
        <f t="shared" si="35"/>
        <v>2.4897362984987365E-13</v>
      </c>
      <c r="V177" s="16">
        <f t="shared" si="35"/>
        <v>4.0357160847900762E-16</v>
      </c>
      <c r="W177" s="16">
        <f t="shared" si="35"/>
        <v>5.2027224529813103E-19</v>
      </c>
    </row>
    <row r="178" spans="1:23">
      <c r="A178" s="25">
        <v>0.16700000000000012</v>
      </c>
      <c r="B178" s="16">
        <v>1.1701232947138507</v>
      </c>
      <c r="D178" s="25">
        <v>0.16700000000000012</v>
      </c>
      <c r="E178" s="16">
        <v>-16.629704959611988</v>
      </c>
      <c r="G178" s="25">
        <f t="shared" si="29"/>
        <v>0.16700000000000012</v>
      </c>
      <c r="H178" s="16">
        <f t="shared" si="30"/>
        <v>1.6930375571892335</v>
      </c>
      <c r="I178" s="16">
        <f t="shared" si="27"/>
        <v>1.8352792521565557</v>
      </c>
      <c r="J178" s="16">
        <f t="shared" si="28"/>
        <v>1.6035690554362754</v>
      </c>
      <c r="L178" s="34">
        <f t="shared" si="33"/>
        <v>7.4811885137195944E-3</v>
      </c>
      <c r="M178" s="34">
        <f t="shared" si="31"/>
        <v>1.6804656766712209</v>
      </c>
      <c r="N178" s="16">
        <f t="shared" si="34"/>
        <v>1</v>
      </c>
      <c r="O178" s="16">
        <f t="shared" si="32"/>
        <v>0.12657887466666681</v>
      </c>
      <c r="P178" s="16">
        <f t="shared" si="35"/>
        <v>1.0287652672426695E-3</v>
      </c>
      <c r="Q178" s="16">
        <f t="shared" si="35"/>
        <v>3.984159143236604E-5</v>
      </c>
      <c r="R178" s="16">
        <f t="shared" si="35"/>
        <v>1.9666232627562088E-7</v>
      </c>
      <c r="S178" s="16">
        <f t="shared" ref="P178:W210" si="36">S$6*$G178^S$1</f>
        <v>4.8753027711118212E-10</v>
      </c>
      <c r="T178" s="16">
        <f t="shared" si="36"/>
        <v>1.2677605499630559E-12</v>
      </c>
      <c r="U178" s="16">
        <f t="shared" si="36"/>
        <v>2.7081375223499979E-13</v>
      </c>
      <c r="V178" s="16">
        <f t="shared" si="36"/>
        <v>4.4427792565187755E-16</v>
      </c>
      <c r="W178" s="16">
        <f t="shared" si="36"/>
        <v>5.7967097396515699E-19</v>
      </c>
    </row>
    <row r="179" spans="1:23">
      <c r="A179" s="25">
        <v>0.16800000000000012</v>
      </c>
      <c r="B179" s="16">
        <v>1.1535506290021738</v>
      </c>
      <c r="D179" s="25">
        <v>0.16800000000000012</v>
      </c>
      <c r="E179" s="16">
        <v>-16.515385158883493</v>
      </c>
      <c r="G179" s="25">
        <f t="shared" si="29"/>
        <v>0.16800000000000012</v>
      </c>
      <c r="H179" s="16">
        <f t="shared" si="30"/>
        <v>1.6954028505205723</v>
      </c>
      <c r="I179" s="16">
        <f t="shared" si="27"/>
        <v>1.8395786823522482</v>
      </c>
      <c r="J179" s="16">
        <f t="shared" si="28"/>
        <v>1.6049610641381609</v>
      </c>
      <c r="L179" s="34">
        <f t="shared" si="33"/>
        <v>7.5067274905560311E-3</v>
      </c>
      <c r="M179" s="34">
        <f t="shared" si="31"/>
        <v>1.6827707490781638</v>
      </c>
      <c r="N179" s="16">
        <f t="shared" si="34"/>
        <v>1</v>
      </c>
      <c r="O179" s="16">
        <f t="shared" si="32"/>
        <v>0.12809932800000015</v>
      </c>
      <c r="P179" s="16">
        <f t="shared" si="36"/>
        <v>1.053628563456003E-3</v>
      </c>
      <c r="Q179" s="16">
        <f t="shared" si="36"/>
        <v>4.1294626371403958E-5</v>
      </c>
      <c r="R179" s="16">
        <f t="shared" si="36"/>
        <v>2.0628310348787732E-7</v>
      </c>
      <c r="S179" s="16">
        <f t="shared" si="36"/>
        <v>5.1752305003038744E-10</v>
      </c>
      <c r="T179" s="16">
        <f t="shared" si="36"/>
        <v>1.3619180013107387E-12</v>
      </c>
      <c r="U179" s="16">
        <f t="shared" si="36"/>
        <v>2.9442186720673749E-13</v>
      </c>
      <c r="V179" s="16">
        <f t="shared" si="36"/>
        <v>4.8880957529664535E-16</v>
      </c>
      <c r="W179" s="16">
        <f t="shared" si="36"/>
        <v>6.454344539495925E-19</v>
      </c>
    </row>
    <row r="180" spans="1:23">
      <c r="A180" s="25">
        <v>0.16900000000000012</v>
      </c>
      <c r="B180" s="16">
        <v>1.1370930000552473</v>
      </c>
      <c r="D180" s="25">
        <v>0.16900000000000012</v>
      </c>
      <c r="E180" s="16">
        <v>-16.399638384574253</v>
      </c>
      <c r="G180" s="25">
        <f t="shared" si="29"/>
        <v>0.16900000000000012</v>
      </c>
      <c r="H180" s="16">
        <f t="shared" si="30"/>
        <v>1.6977812221758244</v>
      </c>
      <c r="I180" s="16">
        <f t="shared" si="27"/>
        <v>1.8439075458461025</v>
      </c>
      <c r="J180" s="16">
        <f t="shared" si="28"/>
        <v>1.606362126826371</v>
      </c>
      <c r="L180" s="34">
        <f t="shared" si="33"/>
        <v>7.5314309914247257E-3</v>
      </c>
      <c r="M180" s="34">
        <f t="shared" si="31"/>
        <v>1.6850900825051029</v>
      </c>
      <c r="N180" s="16">
        <f t="shared" si="34"/>
        <v>1</v>
      </c>
      <c r="O180" s="16">
        <f t="shared" si="32"/>
        <v>0.12962885866666685</v>
      </c>
      <c r="P180" s="16">
        <f t="shared" si="36"/>
        <v>1.0789398336426698E-3</v>
      </c>
      <c r="Q180" s="16">
        <f t="shared" si="36"/>
        <v>4.2791555963373548E-5</v>
      </c>
      <c r="R180" s="16">
        <f t="shared" si="36"/>
        <v>2.163132088265334E-7</v>
      </c>
      <c r="S180" s="16">
        <f t="shared" si="36"/>
        <v>5.4916636064841147E-10</v>
      </c>
      <c r="T180" s="16">
        <f t="shared" si="36"/>
        <v>1.4624466598115901E-12</v>
      </c>
      <c r="U180" s="16">
        <f t="shared" si="36"/>
        <v>3.1992927590517254E-13</v>
      </c>
      <c r="V180" s="16">
        <f t="shared" si="36"/>
        <v>5.3750000288986162E-16</v>
      </c>
      <c r="W180" s="16">
        <f t="shared" si="36"/>
        <v>7.1820058865671871E-19</v>
      </c>
    </row>
    <row r="181" spans="1:23">
      <c r="A181" s="25">
        <v>0.17000000000000012</v>
      </c>
      <c r="B181" s="16">
        <v>1.1207518139645387</v>
      </c>
      <c r="D181" s="25">
        <v>0.17000000000000012</v>
      </c>
      <c r="E181" s="16">
        <v>-16.282506419079589</v>
      </c>
      <c r="G181" s="25">
        <f t="shared" si="29"/>
        <v>0.17000000000000012</v>
      </c>
      <c r="H181" s="16">
        <f t="shared" si="30"/>
        <v>1.7001726707496552</v>
      </c>
      <c r="I181" s="16">
        <f t="shared" si="27"/>
        <v>1.8482659119000273</v>
      </c>
      <c r="J181" s="16">
        <f t="shared" si="28"/>
        <v>1.607772257065204</v>
      </c>
      <c r="L181" s="34">
        <f t="shared" si="33"/>
        <v>7.5552952911366322E-3</v>
      </c>
      <c r="M181" s="34">
        <f t="shared" si="31"/>
        <v>1.6874236865167627</v>
      </c>
      <c r="N181" s="16">
        <f t="shared" si="34"/>
        <v>1</v>
      </c>
      <c r="O181" s="16">
        <f t="shared" si="32"/>
        <v>0.13116746666666682</v>
      </c>
      <c r="P181" s="16">
        <f t="shared" si="36"/>
        <v>1.1047044266666698E-3</v>
      </c>
      <c r="Q181" s="16">
        <f t="shared" si="36"/>
        <v>4.4333434668698601E-5</v>
      </c>
      <c r="R181" s="16">
        <f t="shared" si="36"/>
        <v>2.2676747998679492E-7</v>
      </c>
      <c r="S181" s="16">
        <f t="shared" si="36"/>
        <v>5.8254045969941179E-10</v>
      </c>
      <c r="T181" s="16">
        <f t="shared" si="36"/>
        <v>1.56973606389865E-12</v>
      </c>
      <c r="U181" s="16">
        <f t="shared" si="36"/>
        <v>3.4747616348040058E-13</v>
      </c>
      <c r="V181" s="16">
        <f t="shared" si="36"/>
        <v>5.9070947791668184E-16</v>
      </c>
      <c r="W181" s="16">
        <f t="shared" si="36"/>
        <v>7.986668496744855E-19</v>
      </c>
    </row>
    <row r="182" spans="1:23">
      <c r="A182" s="25">
        <v>0.17100000000000012</v>
      </c>
      <c r="B182" s="16">
        <v>1.1045284349873814</v>
      </c>
      <c r="D182" s="25">
        <v>0.17100000000000012</v>
      </c>
      <c r="E182" s="16">
        <v>-16.164031145515079</v>
      </c>
      <c r="G182" s="25">
        <f t="shared" si="29"/>
        <v>0.17100000000000012</v>
      </c>
      <c r="H182" s="16">
        <f t="shared" si="30"/>
        <v>1.7025771951287434</v>
      </c>
      <c r="I182" s="16">
        <f t="shared" si="27"/>
        <v>1.8526538502479721</v>
      </c>
      <c r="J182" s="16">
        <f t="shared" si="28"/>
        <v>1.6091914685080866</v>
      </c>
      <c r="L182" s="34">
        <f t="shared" si="33"/>
        <v>7.5783168544176771E-3</v>
      </c>
      <c r="M182" s="34">
        <f t="shared" si="31"/>
        <v>1.6897715707539827</v>
      </c>
      <c r="N182" s="16">
        <f t="shared" si="34"/>
        <v>1</v>
      </c>
      <c r="O182" s="16">
        <f t="shared" si="32"/>
        <v>0.13271515200000017</v>
      </c>
      <c r="P182" s="16">
        <f t="shared" si="36"/>
        <v>1.1309277231360032E-3</v>
      </c>
      <c r="Q182" s="16">
        <f t="shared" si="36"/>
        <v>4.5921335832882963E-5</v>
      </c>
      <c r="R182" s="16">
        <f t="shared" si="36"/>
        <v>2.3766120019280218E-7</v>
      </c>
      <c r="S182" s="16">
        <f t="shared" si="36"/>
        <v>6.1772899154113224E-10</v>
      </c>
      <c r="T182" s="16">
        <f t="shared" si="36"/>
        <v>1.6841970574969018E-12</v>
      </c>
      <c r="U182" s="16">
        <f t="shared" si="36"/>
        <v>3.7721214223529451E-13</v>
      </c>
      <c r="V182" s="16">
        <f t="shared" si="36"/>
        <v>6.4882707359425062E-16</v>
      </c>
      <c r="W182" s="16">
        <f t="shared" si="36"/>
        <v>8.8759543667693613E-19</v>
      </c>
    </row>
    <row r="183" spans="1:23">
      <c r="A183" s="25">
        <v>0.17200000000000013</v>
      </c>
      <c r="B183" s="16">
        <v>1.0884241854545027</v>
      </c>
      <c r="D183" s="25">
        <v>0.17200000000000013</v>
      </c>
      <c r="E183" s="16">
        <v>-16.044254531224531</v>
      </c>
      <c r="G183" s="25">
        <f t="shared" si="29"/>
        <v>0.17200000000000013</v>
      </c>
      <c r="H183" s="16">
        <f t="shared" si="30"/>
        <v>1.7049947944918198</v>
      </c>
      <c r="I183" s="16">
        <f t="shared" si="27"/>
        <v>1.8570714310970442</v>
      </c>
      <c r="J183" s="16">
        <f t="shared" si="28"/>
        <v>1.6106197748977273</v>
      </c>
      <c r="L183" s="34">
        <f t="shared" si="33"/>
        <v>7.6004923347525732E-3</v>
      </c>
      <c r="M183" s="34">
        <f t="shared" si="31"/>
        <v>1.6921337449340723</v>
      </c>
      <c r="N183" s="16">
        <f t="shared" si="34"/>
        <v>1</v>
      </c>
      <c r="O183" s="16">
        <f t="shared" si="32"/>
        <v>0.13427191466666685</v>
      </c>
      <c r="P183" s="16">
        <f t="shared" si="36"/>
        <v>1.1576151354026701E-3</v>
      </c>
      <c r="Q183" s="16">
        <f t="shared" si="36"/>
        <v>4.7556351910661124E-5</v>
      </c>
      <c r="R183" s="16">
        <f t="shared" si="36"/>
        <v>2.490101088362833E-7</v>
      </c>
      <c r="S183" s="16">
        <f t="shared" si="36"/>
        <v>6.5481911642778809E-10</v>
      </c>
      <c r="T183" s="16">
        <f t="shared" si="36"/>
        <v>1.8062628196176887E-12</v>
      </c>
      <c r="U183" s="16">
        <f t="shared" si="36"/>
        <v>4.0929682447360336E-13</v>
      </c>
      <c r="V183" s="16">
        <f t="shared" si="36"/>
        <v>7.1227277971924128E-16</v>
      </c>
      <c r="W183" s="16">
        <f t="shared" si="36"/>
        <v>9.858188498345762E-19</v>
      </c>
    </row>
    <row r="184" spans="1:23">
      <c r="A184" s="25">
        <v>0.17300000000000013</v>
      </c>
      <c r="B184" s="16">
        <v>1.0724403456940454</v>
      </c>
      <c r="D184" s="25">
        <v>0.17300000000000013</v>
      </c>
      <c r="E184" s="16">
        <v>-15.923218611301357</v>
      </c>
      <c r="G184" s="25">
        <f t="shared" si="29"/>
        <v>0.17300000000000013</v>
      </c>
      <c r="H184" s="16">
        <f t="shared" si="30"/>
        <v>1.7074254683096646</v>
      </c>
      <c r="I184" s="16">
        <f t="shared" si="27"/>
        <v>1.8615187251286314</v>
      </c>
      <c r="J184" s="16">
        <f t="shared" si="28"/>
        <v>1.6120571900662759</v>
      </c>
      <c r="L184" s="34">
        <f t="shared" si="33"/>
        <v>7.6218185731908861E-3</v>
      </c>
      <c r="M184" s="34">
        <f t="shared" si="31"/>
        <v>1.6945102188511629</v>
      </c>
      <c r="N184" s="16">
        <f t="shared" si="34"/>
        <v>1</v>
      </c>
      <c r="O184" s="16">
        <f t="shared" si="32"/>
        <v>0.13583775466666684</v>
      </c>
      <c r="P184" s="16">
        <f t="shared" si="36"/>
        <v>1.1847721075626701E-3</v>
      </c>
      <c r="Q184" s="16">
        <f t="shared" si="36"/>
        <v>4.9239594691471368E-5</v>
      </c>
      <c r="R184" s="16">
        <f t="shared" si="36"/>
        <v>2.6083041230461031E-7</v>
      </c>
      <c r="S184" s="16">
        <f t="shared" si="36"/>
        <v>6.9390163643241729E-10</v>
      </c>
      <c r="T184" s="16">
        <f t="shared" si="36"/>
        <v>1.9363899372294493E-12</v>
      </c>
      <c r="U184" s="16">
        <f t="shared" si="36"/>
        <v>4.4390042648884705E-13</v>
      </c>
      <c r="V184" s="16">
        <f t="shared" si="36"/>
        <v>7.8149975672851299E-16</v>
      </c>
      <c r="W184" s="16">
        <f t="shared" si="36"/>
        <v>1.0942459049884305E-18</v>
      </c>
    </row>
    <row r="185" spans="1:23">
      <c r="A185" s="25">
        <v>0.17400000000000013</v>
      </c>
      <c r="B185" s="16">
        <v>1.056578153972038</v>
      </c>
      <c r="D185" s="25">
        <v>0.17400000000000013</v>
      </c>
      <c r="E185" s="16">
        <v>-15.800965472132006</v>
      </c>
      <c r="G185" s="25">
        <f t="shared" si="29"/>
        <v>0.17400000000000013</v>
      </c>
      <c r="H185" s="16">
        <f t="shared" si="30"/>
        <v>1.7098692163450713</v>
      </c>
      <c r="I185" s="16">
        <f t="shared" si="27"/>
        <v>1.865995803499533</v>
      </c>
      <c r="J185" s="16">
        <f t="shared" si="28"/>
        <v>1.6135037279354838</v>
      </c>
      <c r="L185" s="34">
        <f t="shared" si="33"/>
        <v>7.6422925971224576E-3</v>
      </c>
      <c r="M185" s="34">
        <f t="shared" si="31"/>
        <v>1.6969010023765592</v>
      </c>
      <c r="N185" s="16">
        <f t="shared" si="34"/>
        <v>1</v>
      </c>
      <c r="O185" s="16">
        <f t="shared" si="32"/>
        <v>0.13741267200000018</v>
      </c>
      <c r="P185" s="16">
        <f t="shared" si="36"/>
        <v>1.2124041154560033E-3</v>
      </c>
      <c r="Q185" s="16">
        <f t="shared" si="36"/>
        <v>5.0972195526251303E-5</v>
      </c>
      <c r="R185" s="16">
        <f t="shared" si="36"/>
        <v>2.7313879500049312E-7</v>
      </c>
      <c r="S185" s="16">
        <f t="shared" si="36"/>
        <v>7.3507112510532819E-10</v>
      </c>
      <c r="T185" s="16">
        <f t="shared" si="36"/>
        <v>2.07505952295468E-12</v>
      </c>
      <c r="U185" s="16">
        <f t="shared" si="36"/>
        <v>4.8120440518979813E-13</v>
      </c>
      <c r="V185" s="16">
        <f t="shared" si="36"/>
        <v>8.5699673950154997E-16</v>
      </c>
      <c r="W185" s="16">
        <f t="shared" si="36"/>
        <v>1.2138682238666183E-18</v>
      </c>
    </row>
    <row r="186" spans="1:23">
      <c r="A186" s="25">
        <v>0.17500000000000013</v>
      </c>
      <c r="B186" s="16">
        <v>1.0408388064493175</v>
      </c>
      <c r="D186" s="25">
        <v>0.17500000000000013</v>
      </c>
      <c r="E186" s="16">
        <v>-15.677537234970597</v>
      </c>
      <c r="G186" s="25">
        <f t="shared" si="29"/>
        <v>0.17500000000000013</v>
      </c>
      <c r="H186" s="16">
        <f t="shared" si="30"/>
        <v>1.7123260386527712</v>
      </c>
      <c r="I186" s="16">
        <f t="shared" si="27"/>
        <v>1.8705027378430987</v>
      </c>
      <c r="J186" s="16">
        <f t="shared" si="28"/>
        <v>1.6149594025168597</v>
      </c>
      <c r="L186" s="34">
        <f t="shared" si="33"/>
        <v>7.6619116190093095E-3</v>
      </c>
      <c r="M186" s="34">
        <f t="shared" si="31"/>
        <v>1.6993061054591008</v>
      </c>
      <c r="N186" s="16">
        <f t="shared" si="34"/>
        <v>1</v>
      </c>
      <c r="O186" s="16">
        <f t="shared" si="32"/>
        <v>0.13899666666666685</v>
      </c>
      <c r="P186" s="16">
        <f t="shared" si="36"/>
        <v>1.2405166666666703E-3</v>
      </c>
      <c r="Q186" s="16">
        <f t="shared" si="36"/>
        <v>5.2755305555555791E-5</v>
      </c>
      <c r="R186" s="16">
        <f t="shared" si="36"/>
        <v>2.8595243055555723E-7</v>
      </c>
      <c r="S186" s="16">
        <f t="shared" si="36"/>
        <v>7.7842606095679578E-10</v>
      </c>
      <c r="T186" s="16">
        <f t="shared" si="36"/>
        <v>2.2227783791889891E-12</v>
      </c>
      <c r="U186" s="16">
        <f t="shared" si="36"/>
        <v>5.2140212892083792E-13</v>
      </c>
      <c r="V186" s="16">
        <f t="shared" si="36"/>
        <v>9.3929059989415796E-16</v>
      </c>
      <c r="W186" s="16">
        <f t="shared" si="36"/>
        <v>1.3457672337664856E-18</v>
      </c>
    </row>
    <row r="187" spans="1:23">
      <c r="A187" s="25">
        <v>0.17600000000000013</v>
      </c>
      <c r="B187" s="16">
        <v>1.0252234571548717</v>
      </c>
      <c r="D187" s="25">
        <v>0.17600000000000013</v>
      </c>
      <c r="E187" s="16">
        <v>-15.552976039553556</v>
      </c>
      <c r="G187" s="25">
        <f t="shared" si="29"/>
        <v>0.17600000000000013</v>
      </c>
      <c r="H187" s="16">
        <f t="shared" si="30"/>
        <v>1.7147959355793088</v>
      </c>
      <c r="I187" s="16">
        <f t="shared" si="27"/>
        <v>1.8750396002703738</v>
      </c>
      <c r="J187" s="16">
        <f t="shared" si="28"/>
        <v>1.6164242279118348</v>
      </c>
      <c r="L187" s="34">
        <f t="shared" si="33"/>
        <v>7.6806730350829078E-3</v>
      </c>
      <c r="M187" s="34">
        <f t="shared" si="31"/>
        <v>1.7017255381255163</v>
      </c>
      <c r="N187" s="16">
        <f t="shared" si="34"/>
        <v>1</v>
      </c>
      <c r="O187" s="16">
        <f t="shared" si="32"/>
        <v>0.14058973866666685</v>
      </c>
      <c r="P187" s="16">
        <f t="shared" si="36"/>
        <v>1.2691153005226705E-3</v>
      </c>
      <c r="Q187" s="16">
        <f t="shared" si="36"/>
        <v>5.4590095938997284E-5</v>
      </c>
      <c r="R187" s="16">
        <f t="shared" si="36"/>
        <v>2.9928899324006764E-7</v>
      </c>
      <c r="S187" s="16">
        <f t="shared" si="36"/>
        <v>8.240689648537199E-10</v>
      </c>
      <c r="T187" s="16">
        <f t="shared" si="36"/>
        <v>2.3800802102852088E-12</v>
      </c>
      <c r="U187" s="16">
        <f t="shared" si="36"/>
        <v>5.6469958410019254E-13</v>
      </c>
      <c r="V187" s="16">
        <f t="shared" si="36"/>
        <v>1.0289490774757406E-15</v>
      </c>
      <c r="W187" s="16">
        <f t="shared" si="36"/>
        <v>1.4911217133982968E-18</v>
      </c>
    </row>
    <row r="188" spans="1:23">
      <c r="A188" s="25">
        <v>0.17700000000000013</v>
      </c>
      <c r="B188" s="16">
        <v>1.0097332179755116</v>
      </c>
      <c r="D188" s="25">
        <v>0.17700000000000013</v>
      </c>
      <c r="E188" s="16">
        <v>-15.427324027762831</v>
      </c>
      <c r="G188" s="25">
        <f t="shared" si="29"/>
        <v>0.17700000000000013</v>
      </c>
      <c r="H188" s="16">
        <f t="shared" si="30"/>
        <v>1.7172789077629029</v>
      </c>
      <c r="I188" s="16">
        <f t="shared" si="27"/>
        <v>1.8796064633712541</v>
      </c>
      <c r="J188" s="16">
        <f t="shared" si="28"/>
        <v>1.617898218311923</v>
      </c>
      <c r="L188" s="34">
        <f t="shared" si="33"/>
        <v>7.6985744240145593E-3</v>
      </c>
      <c r="M188" s="34">
        <f t="shared" si="31"/>
        <v>1.7041593104807891</v>
      </c>
      <c r="N188" s="16">
        <f t="shared" si="34"/>
        <v>1</v>
      </c>
      <c r="O188" s="16">
        <f t="shared" si="32"/>
        <v>0.14219188800000018</v>
      </c>
      <c r="P188" s="16">
        <f t="shared" si="36"/>
        <v>1.2982055880960037E-3</v>
      </c>
      <c r="Q188" s="16">
        <f t="shared" si="36"/>
        <v>5.6477758086008642E-5</v>
      </c>
      <c r="R188" s="16">
        <f t="shared" si="36"/>
        <v>3.1316666957107383E-7</v>
      </c>
      <c r="S188" s="16">
        <f t="shared" si="36"/>
        <v>8.7210654142152745E-10</v>
      </c>
      <c r="T188" s="16">
        <f t="shared" si="36"/>
        <v>2.547526884493713E-12</v>
      </c>
      <c r="U188" s="16">
        <f t="shared" si="36"/>
        <v>6.1131611936607148E-13</v>
      </c>
      <c r="V188" s="16">
        <f t="shared" si="36"/>
        <v>1.1265836884482165E-15</v>
      </c>
      <c r="W188" s="16">
        <f t="shared" si="36"/>
        <v>1.6512159239950514E-18</v>
      </c>
    </row>
    <row r="189" spans="1:23">
      <c r="A189" s="25">
        <v>0.17800000000000013</v>
      </c>
      <c r="B189" s="16">
        <v>0.99436915866188336</v>
      </c>
      <c r="D189" s="25">
        <v>0.17800000000000013</v>
      </c>
      <c r="E189" s="16">
        <v>-15.300623327347033</v>
      </c>
      <c r="G189" s="25">
        <f t="shared" si="29"/>
        <v>0.17800000000000013</v>
      </c>
      <c r="H189" s="16">
        <f t="shared" si="30"/>
        <v>1.7197749561332594</v>
      </c>
      <c r="I189" s="16">
        <f t="shared" si="27"/>
        <v>1.8842034002156471</v>
      </c>
      <c r="J189" s="16">
        <f t="shared" si="28"/>
        <v>1.6193813879988836</v>
      </c>
      <c r="L189" s="34">
        <f t="shared" si="33"/>
        <v>7.7156135455487274E-3</v>
      </c>
      <c r="M189" s="34">
        <f t="shared" si="31"/>
        <v>1.7066074327085192</v>
      </c>
      <c r="N189" s="16">
        <f t="shared" si="34"/>
        <v>1</v>
      </c>
      <c r="O189" s="16">
        <f t="shared" si="32"/>
        <v>0.14380311466666684</v>
      </c>
      <c r="P189" s="16">
        <f t="shared" si="36"/>
        <v>1.3277931322026705E-3</v>
      </c>
      <c r="Q189" s="16">
        <f t="shared" si="36"/>
        <v>5.8419503887928369E-5</v>
      </c>
      <c r="R189" s="16">
        <f t="shared" si="36"/>
        <v>3.2760417012126106E-7</v>
      </c>
      <c r="S189" s="16">
        <f t="shared" si="36"/>
        <v>9.2264982454418229E-10</v>
      </c>
      <c r="T189" s="16">
        <f t="shared" si="36"/>
        <v>2.7257097473993389E-12</v>
      </c>
      <c r="U189" s="16">
        <f t="shared" si="36"/>
        <v>6.6148522899008705E-13</v>
      </c>
      <c r="V189" s="16">
        <f t="shared" si="36"/>
        <v>1.2328528232542325E-15</v>
      </c>
      <c r="W189" s="16">
        <f t="shared" si="36"/>
        <v>1.8274483673444285E-18</v>
      </c>
    </row>
    <row r="190" spans="1:23">
      <c r="A190" s="25">
        <v>0.17900000000000013</v>
      </c>
      <c r="B190" s="16">
        <v>0.97913230685070796</v>
      </c>
      <c r="D190" s="25">
        <v>0.17900000000000013</v>
      </c>
      <c r="E190" s="16">
        <v>-15.172916035708784</v>
      </c>
      <c r="G190" s="25">
        <f t="shared" si="29"/>
        <v>0.17900000000000013</v>
      </c>
      <c r="H190" s="16">
        <f t="shared" si="30"/>
        <v>1.7222840819113534</v>
      </c>
      <c r="I190" s="16">
        <f t="shared" si="27"/>
        <v>1.8888304843546395</v>
      </c>
      <c r="J190" s="16">
        <f t="shared" si="28"/>
        <v>1.6208737513448854</v>
      </c>
      <c r="L190" s="34">
        <f t="shared" si="33"/>
        <v>7.7317883391068154E-3</v>
      </c>
      <c r="M190" s="34">
        <f t="shared" si="31"/>
        <v>1.7090699150712869</v>
      </c>
      <c r="N190" s="16">
        <f t="shared" si="34"/>
        <v>1</v>
      </c>
      <c r="O190" s="16">
        <f t="shared" si="32"/>
        <v>0.14542341866666686</v>
      </c>
      <c r="P190" s="16">
        <f t="shared" si="36"/>
        <v>1.3578835674026707E-3</v>
      </c>
      <c r="Q190" s="16">
        <f t="shared" si="36"/>
        <v>6.0416565951408194E-5</v>
      </c>
      <c r="R190" s="16">
        <f t="shared" si="36"/>
        <v>3.4262074153080936E-7</v>
      </c>
      <c r="S190" s="16">
        <f t="shared" si="36"/>
        <v>9.7581432705677167E-10</v>
      </c>
      <c r="T190" s="16">
        <f t="shared" si="36"/>
        <v>2.9152509886457868E-12</v>
      </c>
      <c r="U190" s="16">
        <f t="shared" si="36"/>
        <v>7.1545537738913219E-13</v>
      </c>
      <c r="V190" s="16">
        <f t="shared" si="36"/>
        <v>1.3484650439367777E-15</v>
      </c>
      <c r="W190" s="16">
        <f t="shared" si="36"/>
        <v>2.0213412151007424E-18</v>
      </c>
    </row>
    <row r="191" spans="1:23">
      <c r="A191" s="25">
        <v>0.18000000000000013</v>
      </c>
      <c r="B191" s="16">
        <v>0.96402364810320418</v>
      </c>
      <c r="D191" s="25">
        <v>0.18000000000000013</v>
      </c>
      <c r="E191" s="16">
        <v>-15.044244203767475</v>
      </c>
      <c r="G191" s="25">
        <f t="shared" si="29"/>
        <v>0.18000000000000013</v>
      </c>
      <c r="H191" s="16">
        <f t="shared" si="30"/>
        <v>1.7248062866091818</v>
      </c>
      <c r="I191" s="16">
        <f t="shared" si="27"/>
        <v>1.8934877898216766</v>
      </c>
      <c r="J191" s="16">
        <f t="shared" si="28"/>
        <v>1.6223753228126732</v>
      </c>
      <c r="L191" s="34">
        <f t="shared" si="33"/>
        <v>7.7470969223578656E-3</v>
      </c>
      <c r="M191" s="34">
        <f t="shared" si="31"/>
        <v>1.7115467679110268</v>
      </c>
      <c r="N191" s="16">
        <f t="shared" si="34"/>
        <v>1</v>
      </c>
      <c r="O191" s="16">
        <f t="shared" si="32"/>
        <v>0.14705280000000018</v>
      </c>
      <c r="P191" s="16">
        <f t="shared" si="36"/>
        <v>1.3884825600000042E-3</v>
      </c>
      <c r="Q191" s="16">
        <f t="shared" si="36"/>
        <v>6.2470197833143141E-5</v>
      </c>
      <c r="R191" s="16">
        <f t="shared" si="36"/>
        <v>3.5823617872457355E-7</v>
      </c>
      <c r="S191" s="16">
        <f t="shared" si="36"/>
        <v>1.0317201947267733E-9</v>
      </c>
      <c r="T191" s="16">
        <f t="shared" si="36"/>
        <v>3.1168050637899772E-12</v>
      </c>
      <c r="U191" s="16">
        <f t="shared" si="36"/>
        <v>7.7349086664118842E-13</v>
      </c>
      <c r="V191" s="16">
        <f t="shared" si="36"/>
        <v>1.4741825928926204E-15</v>
      </c>
      <c r="W191" s="16">
        <f t="shared" si="36"/>
        <v>2.234550456595133E-18</v>
      </c>
    </row>
    <row r="192" spans="1:23">
      <c r="A192" s="25">
        <v>0.18100000000000013</v>
      </c>
      <c r="B192" s="16">
        <v>0.94904412595960652</v>
      </c>
      <c r="D192" s="25">
        <v>0.18100000000000013</v>
      </c>
      <c r="E192" s="16">
        <v>-14.914649819905925</v>
      </c>
      <c r="G192" s="25">
        <f t="shared" si="29"/>
        <v>0.18100000000000013</v>
      </c>
      <c r="H192" s="16">
        <f t="shared" si="30"/>
        <v>1.7273415720294789</v>
      </c>
      <c r="I192" s="16">
        <f t="shared" si="27"/>
        <v>1.8981753911337453</v>
      </c>
      <c r="J192" s="16">
        <f t="shared" si="28"/>
        <v>1.6238861169557319</v>
      </c>
      <c r="L192" s="34">
        <f t="shared" si="33"/>
        <v>7.7615375897648331E-3</v>
      </c>
      <c r="M192" s="34">
        <f t="shared" si="31"/>
        <v>1.7140380016493919</v>
      </c>
      <c r="N192" s="16">
        <f t="shared" si="34"/>
        <v>1</v>
      </c>
      <c r="O192" s="16">
        <f t="shared" si="32"/>
        <v>0.14869125866666685</v>
      </c>
      <c r="P192" s="16">
        <f t="shared" si="36"/>
        <v>1.4195958080426708E-3</v>
      </c>
      <c r="Q192" s="16">
        <f t="shared" si="36"/>
        <v>6.4581674275924046E-5</v>
      </c>
      <c r="R192" s="16">
        <f t="shared" si="36"/>
        <v>3.7447083733691165E-7</v>
      </c>
      <c r="S192" s="16">
        <f t="shared" si="36"/>
        <v>1.0904923646217404E-9</v>
      </c>
      <c r="T192" s="16">
        <f t="shared" si="36"/>
        <v>3.3310601731816214E-12</v>
      </c>
      <c r="U192" s="16">
        <f t="shared" si="36"/>
        <v>8.3587274898739171E-13</v>
      </c>
      <c r="V192" s="16">
        <f t="shared" si="36"/>
        <v>1.6108251252691754E-15</v>
      </c>
      <c r="W192" s="16">
        <f t="shared" si="36"/>
        <v>2.4688768153891714E-18</v>
      </c>
    </row>
    <row r="193" spans="1:23">
      <c r="A193" s="25">
        <v>0.18200000000000013</v>
      </c>
      <c r="B193" s="16">
        <v>0.93419464200968994</v>
      </c>
      <c r="D193" s="25">
        <v>0.18200000000000013</v>
      </c>
      <c r="E193" s="16">
        <v>-14.784174794009832</v>
      </c>
      <c r="G193" s="25">
        <f t="shared" si="29"/>
        <v>0.18200000000000013</v>
      </c>
      <c r="H193" s="16">
        <f t="shared" si="30"/>
        <v>1.7298899402654098</v>
      </c>
      <c r="I193" s="16">
        <f t="shared" si="27"/>
        <v>1.9028933632925664</v>
      </c>
      <c r="J193" s="16">
        <f t="shared" si="28"/>
        <v>1.6254061484184554</v>
      </c>
      <c r="L193" s="34">
        <f t="shared" si="33"/>
        <v>7.7751088111004396E-3</v>
      </c>
      <c r="M193" s="34">
        <f t="shared" si="31"/>
        <v>1.7165436267881311</v>
      </c>
      <c r="N193" s="16">
        <f t="shared" si="34"/>
        <v>1</v>
      </c>
      <c r="O193" s="16">
        <f t="shared" si="32"/>
        <v>0.15033879466666686</v>
      </c>
      <c r="P193" s="16">
        <f t="shared" si="36"/>
        <v>1.451229041322671E-3</v>
      </c>
      <c r="Q193" s="16">
        <f t="shared" si="36"/>
        <v>6.6752291446012439E-5</v>
      </c>
      <c r="R193" s="16">
        <f t="shared" si="36"/>
        <v>3.91345646346499E-7</v>
      </c>
      <c r="S193" s="16">
        <f t="shared" si="36"/>
        <v>1.1522607279627959E-9</v>
      </c>
      <c r="T193" s="16">
        <f t="shared" si="36"/>
        <v>3.5587397998172219E-12</v>
      </c>
      <c r="U193" s="16">
        <f t="shared" si="36"/>
        <v>9.0289978638217597E-13</v>
      </c>
      <c r="V193" s="16">
        <f t="shared" si="36"/>
        <v>1.7592736778896028E-15</v>
      </c>
      <c r="W193" s="16">
        <f t="shared" si="36"/>
        <v>2.7262774880194289E-18</v>
      </c>
    </row>
    <row r="194" spans="1:23">
      <c r="A194" s="25">
        <v>0.18300000000000013</v>
      </c>
      <c r="B194" s="16">
        <v>0.91947605597919957</v>
      </c>
      <c r="D194" s="25">
        <v>0.18300000000000013</v>
      </c>
      <c r="E194" s="16">
        <v>-14.652860941608473</v>
      </c>
      <c r="G194" s="25">
        <f t="shared" si="29"/>
        <v>0.18300000000000013</v>
      </c>
      <c r="H194" s="16">
        <f t="shared" si="30"/>
        <v>1.732451393700233</v>
      </c>
      <c r="I194" s="16">
        <f t="shared" si="27"/>
        <v>1.9076417817857956</v>
      </c>
      <c r="J194" s="16">
        <f t="shared" si="28"/>
        <v>1.6269354319363134</v>
      </c>
      <c r="L194" s="34">
        <f t="shared" si="33"/>
        <v>7.7878092299401569E-3</v>
      </c>
      <c r="M194" s="34">
        <f t="shared" si="31"/>
        <v>1.7190636539094624</v>
      </c>
      <c r="N194" s="16">
        <f t="shared" si="34"/>
        <v>1</v>
      </c>
      <c r="O194" s="16">
        <f t="shared" si="32"/>
        <v>0.15199540800000019</v>
      </c>
      <c r="P194" s="16">
        <f t="shared" si="36"/>
        <v>1.4833880213760042E-3</v>
      </c>
      <c r="Q194" s="16">
        <f t="shared" si="36"/>
        <v>6.8983367171837815E-5</v>
      </c>
      <c r="R194" s="16">
        <f t="shared" si="36"/>
        <v>4.0888212092348308E-7</v>
      </c>
      <c r="S194" s="16">
        <f t="shared" si="36"/>
        <v>1.2171602975650262E-9</v>
      </c>
      <c r="T194" s="16">
        <f t="shared" si="36"/>
        <v>3.8006043081729805E-12</v>
      </c>
      <c r="U194" s="16">
        <f t="shared" si="36"/>
        <v>9.7488945923554927E-13</v>
      </c>
      <c r="V194" s="16">
        <f t="shared" si="36"/>
        <v>1.920474888255256E-15</v>
      </c>
      <c r="W194" s="16">
        <f t="shared" si="36"/>
        <v>3.0088787617675019E-18</v>
      </c>
    </row>
    <row r="195" spans="1:23">
      <c r="A195" s="25">
        <v>0.18400000000000014</v>
      </c>
      <c r="B195" s="16">
        <v>0.90488918583210187</v>
      </c>
      <c r="D195" s="25">
        <v>0.18400000000000014</v>
      </c>
      <c r="E195" s="16">
        <v>-14.520749968125653</v>
      </c>
      <c r="G195" s="25">
        <f t="shared" si="29"/>
        <v>0.18400000000000014</v>
      </c>
      <c r="H195" s="16">
        <f t="shared" si="30"/>
        <v>1.7350259350069317</v>
      </c>
      <c r="I195" s="16">
        <f t="shared" si="27"/>
        <v>1.9124207225882297</v>
      </c>
      <c r="J195" s="16">
        <f t="shared" si="28"/>
        <v>1.6284739823360221</v>
      </c>
      <c r="L195" s="34">
        <f t="shared" si="33"/>
        <v>7.799637662125658E-3</v>
      </c>
      <c r="M195" s="34">
        <f t="shared" si="31"/>
        <v>1.721598093676449</v>
      </c>
      <c r="N195" s="16">
        <f t="shared" si="34"/>
        <v>1</v>
      </c>
      <c r="O195" s="16">
        <f t="shared" si="32"/>
        <v>0.15366109866666688</v>
      </c>
      <c r="P195" s="16">
        <f t="shared" si="36"/>
        <v>1.5160785414826713E-3</v>
      </c>
      <c r="Q195" s="16">
        <f t="shared" si="36"/>
        <v>7.1276241184017541E-5</v>
      </c>
      <c r="R195" s="16">
        <f t="shared" si="36"/>
        <v>4.2710237549134533E-7</v>
      </c>
      <c r="S195" s="16">
        <f t="shared" si="36"/>
        <v>1.2853313799675564E-9</v>
      </c>
      <c r="T195" s="16">
        <f t="shared" si="36"/>
        <v>4.0574526060775437E-12</v>
      </c>
      <c r="U195" s="16">
        <f t="shared" si="36"/>
        <v>1.0521790265765635E-12</v>
      </c>
      <c r="V195" s="16">
        <f t="shared" si="36"/>
        <v>2.0954454778691879E-15</v>
      </c>
      <c r="W195" s="16">
        <f t="shared" si="36"/>
        <v>3.3189895718708463E-18</v>
      </c>
    </row>
    <row r="196" spans="1:23">
      <c r="A196" s="25">
        <v>0.18500000000000014</v>
      </c>
      <c r="B196" s="16">
        <v>0.89043480788851015</v>
      </c>
      <c r="D196" s="25">
        <v>0.18500000000000014</v>
      </c>
      <c r="E196" s="16">
        <v>-14.387883453248927</v>
      </c>
      <c r="G196" s="25">
        <f t="shared" si="29"/>
        <v>0.18500000000000014</v>
      </c>
      <c r="H196" s="16">
        <f t="shared" si="30"/>
        <v>1.7376135671478212</v>
      </c>
      <c r="I196" s="16">
        <f t="shared" si="27"/>
        <v>1.9172302621630235</v>
      </c>
      <c r="J196" s="16">
        <f t="shared" si="28"/>
        <v>1.6300218145357144</v>
      </c>
      <c r="L196" s="34">
        <f t="shared" si="33"/>
        <v>7.8105930942062862E-3</v>
      </c>
      <c r="M196" s="34">
        <f t="shared" si="31"/>
        <v>1.7241469568333818</v>
      </c>
      <c r="N196" s="16">
        <f t="shared" si="34"/>
        <v>1</v>
      </c>
      <c r="O196" s="16">
        <f t="shared" si="32"/>
        <v>0.15533586666666688</v>
      </c>
      <c r="P196" s="16">
        <f t="shared" si="36"/>
        <v>1.5493064266666715E-3</v>
      </c>
      <c r="Q196" s="16">
        <f t="shared" si="36"/>
        <v>7.3632275356698762E-5</v>
      </c>
      <c r="R196" s="16">
        <f t="shared" si="36"/>
        <v>4.4602913700584402E-7</v>
      </c>
      <c r="S196" s="16">
        <f t="shared" si="36"/>
        <v>1.356919752357781E-9</v>
      </c>
      <c r="T196" s="16">
        <f t="shared" si="36"/>
        <v>4.3301238717431346E-12</v>
      </c>
      <c r="U196" s="16">
        <f t="shared" si="36"/>
        <v>1.1351266399549074E-12</v>
      </c>
      <c r="V196" s="16">
        <f t="shared" si="36"/>
        <v>2.2852770148503981E-15</v>
      </c>
      <c r="W196" s="16">
        <f t="shared" si="36"/>
        <v>3.6591160623745029E-18</v>
      </c>
    </row>
    <row r="197" spans="1:23">
      <c r="A197" s="25">
        <v>0.18600000000000014</v>
      </c>
      <c r="B197" s="16">
        <v>0.87611365695817978</v>
      </c>
      <c r="D197" s="25">
        <v>0.18600000000000014</v>
      </c>
      <c r="E197" s="16">
        <v>-14.254302835425891</v>
      </c>
      <c r="G197" s="25">
        <f t="shared" si="29"/>
        <v>0.18600000000000014</v>
      </c>
      <c r="H197" s="16">
        <f t="shared" si="30"/>
        <v>1.7402142933741298</v>
      </c>
      <c r="I197" s="16">
        <f t="shared" si="27"/>
        <v>1.9220704774629127</v>
      </c>
      <c r="J197" s="16">
        <f t="shared" si="28"/>
        <v>1.6315789435451098</v>
      </c>
      <c r="L197" s="34">
        <f t="shared" si="33"/>
        <v>7.8206746818543227E-3</v>
      </c>
      <c r="M197" s="34">
        <f t="shared" si="31"/>
        <v>1.7267102542061614</v>
      </c>
      <c r="N197" s="16">
        <f t="shared" si="34"/>
        <v>1</v>
      </c>
      <c r="O197" s="16">
        <f t="shared" si="32"/>
        <v>0.1570197120000002</v>
      </c>
      <c r="P197" s="16">
        <f t="shared" si="36"/>
        <v>1.5830775336960045E-3</v>
      </c>
      <c r="Q197" s="16">
        <f t="shared" si="36"/>
        <v>7.6052853950223261E-5</v>
      </c>
      <c r="R197" s="16">
        <f t="shared" si="36"/>
        <v>4.6568575845343844E-7</v>
      </c>
      <c r="S197" s="16">
        <f t="shared" si="36"/>
        <v>1.4320768443960161E-9</v>
      </c>
      <c r="T197" s="16">
        <f t="shared" si="36"/>
        <v>4.6194993481328331E-12</v>
      </c>
      <c r="U197" s="16">
        <f t="shared" si="36"/>
        <v>1.2241125134884319E-12</v>
      </c>
      <c r="V197" s="16">
        <f t="shared" si="36"/>
        <v>2.491140971567403E-15</v>
      </c>
      <c r="W197" s="16">
        <f t="shared" si="36"/>
        <v>4.0319772188232053E-18</v>
      </c>
    </row>
    <row r="198" spans="1:23">
      <c r="A198" s="25">
        <v>0.18700000000000014</v>
      </c>
      <c r="B198" s="16">
        <v>0.86192642648945084</v>
      </c>
      <c r="D198" s="25">
        <v>0.18700000000000014</v>
      </c>
      <c r="E198" s="16">
        <v>-14.120049396496055</v>
      </c>
      <c r="G198" s="25">
        <f t="shared" si="29"/>
        <v>0.18700000000000014</v>
      </c>
      <c r="H198" s="16">
        <f t="shared" si="30"/>
        <v>1.742828117225556</v>
      </c>
      <c r="I198" s="16">
        <f t="shared" si="27"/>
        <v>1.9269414459314456</v>
      </c>
      <c r="J198" s="16">
        <f t="shared" si="28"/>
        <v>1.6331453844656885</v>
      </c>
      <c r="L198" s="34">
        <f t="shared" si="33"/>
        <v>7.8298817482660432E-3</v>
      </c>
      <c r="M198" s="34">
        <f t="shared" si="31"/>
        <v>1.7292879967026782</v>
      </c>
      <c r="N198" s="16">
        <f t="shared" si="34"/>
        <v>1</v>
      </c>
      <c r="O198" s="16">
        <f t="shared" si="32"/>
        <v>0.15871263466666685</v>
      </c>
      <c r="P198" s="16">
        <f t="shared" si="36"/>
        <v>1.6173977510826711E-3</v>
      </c>
      <c r="Q198" s="16">
        <f t="shared" si="36"/>
        <v>7.8539383855114362E-5</v>
      </c>
      <c r="R198" s="16">
        <f t="shared" si="36"/>
        <v>4.8609623257159253E-7</v>
      </c>
      <c r="S198" s="16">
        <f t="shared" si="36"/>
        <v>1.510959925048537E-9</v>
      </c>
      <c r="T198" s="16">
        <f t="shared" si="36"/>
        <v>4.9265042069018521E-12</v>
      </c>
      <c r="U198" s="16">
        <f t="shared" si="36"/>
        <v>1.3195401525582515E-12</v>
      </c>
      <c r="V198" s="16">
        <f t="shared" si="36"/>
        <v>2.7142940938123271E-15</v>
      </c>
      <c r="W198" s="16">
        <f t="shared" si="36"/>
        <v>4.4405216452174689E-18</v>
      </c>
    </row>
    <row r="199" spans="1:23">
      <c r="A199" s="25">
        <v>0.18800000000000014</v>
      </c>
      <c r="B199" s="16">
        <v>0.84787376873347731</v>
      </c>
      <c r="D199" s="25">
        <v>0.18800000000000014</v>
      </c>
      <c r="E199" s="16">
        <v>-13.985164246466283</v>
      </c>
      <c r="G199" s="25">
        <f t="shared" si="29"/>
        <v>0.18800000000000014</v>
      </c>
      <c r="H199" s="16">
        <f t="shared" si="30"/>
        <v>1.7454550425298005</v>
      </c>
      <c r="I199" s="16">
        <f t="shared" si="27"/>
        <v>1.9318432455042214</v>
      </c>
      <c r="J199" s="16">
        <f t="shared" si="28"/>
        <v>1.6347211524908645</v>
      </c>
      <c r="L199" s="34">
        <f t="shared" si="33"/>
        <v>7.8382137825314668E-3</v>
      </c>
      <c r="M199" s="34">
        <f t="shared" si="31"/>
        <v>1.7318801953132035</v>
      </c>
      <c r="N199" s="16">
        <f t="shared" si="34"/>
        <v>1</v>
      </c>
      <c r="O199" s="16">
        <f t="shared" si="32"/>
        <v>0.16041463466666686</v>
      </c>
      <c r="P199" s="16">
        <f t="shared" si="36"/>
        <v>1.6522729990826712E-3</v>
      </c>
      <c r="Q199" s="16">
        <f t="shared" si="36"/>
        <v>8.1093294837386376E-5</v>
      </c>
      <c r="R199" s="16">
        <f t="shared" si="36"/>
        <v>5.0728520579337829E-7</v>
      </c>
      <c r="S199" s="16">
        <f t="shared" si="36"/>
        <v>1.5937322945387722E-9</v>
      </c>
      <c r="T199" s="16">
        <f t="shared" si="36"/>
        <v>5.2521094842124414E-12</v>
      </c>
      <c r="U199" s="16">
        <f t="shared" si="36"/>
        <v>1.4218376437500781E-12</v>
      </c>
      <c r="V199" s="16">
        <f t="shared" si="36"/>
        <v>2.9560840988648719E-15</v>
      </c>
      <c r="W199" s="16">
        <f t="shared" si="36"/>
        <v>4.8879455621183706E-18</v>
      </c>
    </row>
    <row r="200" spans="1:23">
      <c r="A200" s="25">
        <v>0.18900000000000014</v>
      </c>
      <c r="B200" s="16">
        <v>0.83395629492360845</v>
      </c>
      <c r="D200" s="25">
        <v>0.18900000000000014</v>
      </c>
      <c r="E200" s="16">
        <v>-13.849688308438274</v>
      </c>
      <c r="G200" s="25">
        <f t="shared" si="29"/>
        <v>0.18900000000000014</v>
      </c>
      <c r="H200" s="16">
        <f t="shared" si="30"/>
        <v>1.748095073402079</v>
      </c>
      <c r="I200" s="16">
        <f t="shared" si="27"/>
        <v>1.9367759546101384</v>
      </c>
      <c r="J200" s="16">
        <f t="shared" si="28"/>
        <v>1.6363062629061607</v>
      </c>
      <c r="L200" s="34">
        <f t="shared" si="33"/>
        <v>7.8456704379910036E-3</v>
      </c>
      <c r="M200" s="34">
        <f t="shared" si="31"/>
        <v>1.7344868611107782</v>
      </c>
      <c r="N200" s="16">
        <f t="shared" si="34"/>
        <v>1</v>
      </c>
      <c r="O200" s="16">
        <f t="shared" si="32"/>
        <v>0.1621257120000002</v>
      </c>
      <c r="P200" s="16">
        <f t="shared" si="36"/>
        <v>1.687709229696005E-3</v>
      </c>
      <c r="Q200" s="16">
        <f t="shared" si="36"/>
        <v>8.3716039785176438E-5</v>
      </c>
      <c r="R200" s="16">
        <f t="shared" si="36"/>
        <v>5.2927799241881275E-7</v>
      </c>
      <c r="S200" s="16">
        <f t="shared" si="36"/>
        <v>1.6805634815282164E-9</v>
      </c>
      <c r="T200" s="16">
        <f t="shared" si="36"/>
        <v>5.5973340907850362E-12</v>
      </c>
      <c r="U200" s="16">
        <f t="shared" si="36"/>
        <v>1.5314590087406538E-12</v>
      </c>
      <c r="V200" s="16">
        <f t="shared" si="36"/>
        <v>3.2179557206602927E-15</v>
      </c>
      <c r="W200" s="16">
        <f t="shared" si="36"/>
        <v>5.3777121074950401E-18</v>
      </c>
    </row>
    <row r="201" spans="1:23">
      <c r="A201" s="25">
        <v>0.19000000000000014</v>
      </c>
      <c r="B201" s="16">
        <v>0.82017457546976558</v>
      </c>
      <c r="D201" s="25">
        <v>0.19000000000000014</v>
      </c>
      <c r="E201" s="16">
        <v>-13.713662303696198</v>
      </c>
      <c r="G201" s="25">
        <f t="shared" si="29"/>
        <v>0.19000000000000014</v>
      </c>
      <c r="H201" s="16">
        <f t="shared" si="30"/>
        <v>1.7507482142446116</v>
      </c>
      <c r="I201" s="16">
        <f t="shared" si="27"/>
        <v>1.9417396521726467</v>
      </c>
      <c r="J201" s="16">
        <f t="shared" si="28"/>
        <v>1.6379007310893834</v>
      </c>
      <c r="L201" s="34">
        <f t="shared" si="33"/>
        <v>7.852251530574339E-3</v>
      </c>
      <c r="M201" s="34">
        <f t="shared" si="31"/>
        <v>1.7371080052516017</v>
      </c>
      <c r="N201" s="16">
        <f t="shared" si="34"/>
        <v>1</v>
      </c>
      <c r="O201" s="16">
        <f t="shared" si="32"/>
        <v>0.1638458666666669</v>
      </c>
      <c r="P201" s="16">
        <f t="shared" si="36"/>
        <v>1.7237124266666721E-3</v>
      </c>
      <c r="Q201" s="16">
        <f t="shared" si="36"/>
        <v>8.6409094956698827E-5</v>
      </c>
      <c r="R201" s="16">
        <f t="shared" si="36"/>
        <v>5.5210058901536856E-7</v>
      </c>
      <c r="S201" s="16">
        <f t="shared" si="36"/>
        <v>1.7716294456404298E-9</v>
      </c>
      <c r="T201" s="16">
        <f t="shared" si="36"/>
        <v>5.9632468986125514E-12</v>
      </c>
      <c r="U201" s="16">
        <f t="shared" si="36"/>
        <v>1.6488856249316269E-12</v>
      </c>
      <c r="V201" s="16">
        <f t="shared" si="36"/>
        <v>3.5014571211783421E-15</v>
      </c>
      <c r="W201" s="16">
        <f t="shared" si="36"/>
        <v>5.9135720268789875E-18</v>
      </c>
    </row>
    <row r="202" spans="1:23">
      <c r="A202" s="25">
        <v>0.19100000000000014</v>
      </c>
      <c r="B202" s="16">
        <v>0.80652914016764421</v>
      </c>
      <c r="D202" s="25">
        <v>0.19100000000000014</v>
      </c>
      <c r="E202" s="16">
        <v>-13.57712673696237</v>
      </c>
      <c r="G202" s="25">
        <f t="shared" si="29"/>
        <v>0.19100000000000014</v>
      </c>
      <c r="H202" s="16">
        <f t="shared" si="30"/>
        <v>1.7534144697460856</v>
      </c>
      <c r="I202" s="16">
        <f t="shared" si="27"/>
        <v>1.9467344176110137</v>
      </c>
      <c r="J202" s="16">
        <f t="shared" si="28"/>
        <v>1.6395045725108002</v>
      </c>
      <c r="L202" s="34">
        <f t="shared" si="33"/>
        <v>7.857957037113783E-3</v>
      </c>
      <c r="M202" s="34">
        <f t="shared" si="31"/>
        <v>1.7397436389754248</v>
      </c>
      <c r="N202" s="16">
        <f t="shared" si="34"/>
        <v>1</v>
      </c>
      <c r="O202" s="16">
        <f t="shared" si="32"/>
        <v>0.16557509866666689</v>
      </c>
      <c r="P202" s="16">
        <f t="shared" si="36"/>
        <v>1.7602886054826721E-3</v>
      </c>
      <c r="Q202" s="16">
        <f t="shared" si="36"/>
        <v>8.917396022952161E-5</v>
      </c>
      <c r="R202" s="16">
        <f t="shared" si="36"/>
        <v>5.7577968905012081E-7</v>
      </c>
      <c r="S202" s="16">
        <f t="shared" si="36"/>
        <v>1.8671127854433325E-9</v>
      </c>
      <c r="T202" s="16">
        <f t="shared" si="36"/>
        <v>6.3509689068306116E-12</v>
      </c>
      <c r="U202" s="16">
        <f t="shared" si="36"/>
        <v>1.774627715740105E-12</v>
      </c>
      <c r="V202" s="16">
        <f t="shared" si="36"/>
        <v>3.8082466881126401E-15</v>
      </c>
      <c r="W202" s="16">
        <f t="shared" si="36"/>
        <v>6.4995858446333305E-18</v>
      </c>
    </row>
    <row r="203" spans="1:23">
      <c r="A203" s="25">
        <v>0.19200000000000014</v>
      </c>
      <c r="B203" s="16">
        <v>0.79302047842257939</v>
      </c>
      <c r="D203" s="25">
        <v>0.19200000000000014</v>
      </c>
      <c r="E203" s="16">
        <v>-13.440121881829175</v>
      </c>
      <c r="G203" s="25">
        <f t="shared" si="29"/>
        <v>0.19200000000000014</v>
      </c>
      <c r="H203" s="16">
        <f t="shared" si="30"/>
        <v>1.756093844881109</v>
      </c>
      <c r="I203" s="16">
        <f t="shared" ref="I203:I266" si="37">$J$1*COSH(4*G203)</f>
        <v>1.9517603308415925</v>
      </c>
      <c r="J203" s="16">
        <f t="shared" ref="J203:J266" si="38">$J$1*SINH(4*G203)/(4*G203)</f>
        <v>1.6411178027333164</v>
      </c>
      <c r="L203" s="34">
        <f t="shared" si="33"/>
        <v>7.862787093645629E-3</v>
      </c>
      <c r="M203" s="34">
        <f t="shared" si="31"/>
        <v>1.7423937736059516</v>
      </c>
      <c r="N203" s="16">
        <f t="shared" si="34"/>
        <v>1</v>
      </c>
      <c r="O203" s="16">
        <f t="shared" si="32"/>
        <v>0.16731340800000022</v>
      </c>
      <c r="P203" s="16">
        <f t="shared" si="36"/>
        <v>1.7974438133760056E-3</v>
      </c>
      <c r="Q203" s="16">
        <f t="shared" si="36"/>
        <v>9.2012159351165956E-5</v>
      </c>
      <c r="R203" s="16">
        <f t="shared" si="36"/>
        <v>6.0034269775599764E-7</v>
      </c>
      <c r="S203" s="16">
        <f t="shared" si="36"/>
        <v>1.9672029520068561E-9</v>
      </c>
      <c r="T203" s="16">
        <f t="shared" si="36"/>
        <v>6.7616754893035746E-12</v>
      </c>
      <c r="U203" s="16">
        <f t="shared" si="36"/>
        <v>1.9092259135654781E-12</v>
      </c>
      <c r="V203" s="16">
        <f t="shared" si="36"/>
        <v>4.1401002398634059E-15</v>
      </c>
      <c r="W203" s="16">
        <f t="shared" si="36"/>
        <v>7.1401476136760168E-18</v>
      </c>
    </row>
    <row r="204" spans="1:23">
      <c r="A204" s="25">
        <v>0.19300000000000014</v>
      </c>
      <c r="B204" s="16">
        <v>0.77964903948787379</v>
      </c>
      <c r="D204" s="25">
        <v>0.19300000000000014</v>
      </c>
      <c r="E204" s="16">
        <v>-13.302687766374627</v>
      </c>
      <c r="G204" s="25">
        <f t="shared" ref="G204:G267" si="39">D204</f>
        <v>0.19300000000000014</v>
      </c>
      <c r="H204" s="16">
        <f t="shared" ref="H204:H267" si="40">-E204/($H$2*D204*B204)</f>
        <v>1.7587863449096404</v>
      </c>
      <c r="I204" s="16">
        <f t="shared" si="37"/>
        <v>1.9568174722791027</v>
      </c>
      <c r="J204" s="16">
        <f t="shared" si="38"/>
        <v>1.6427404374126566</v>
      </c>
      <c r="L204" s="34">
        <f t="shared" si="33"/>
        <v>7.8667419937004102E-3</v>
      </c>
      <c r="M204" s="34">
        <f t="shared" ref="M204:M267" si="41">$M$9*SUM(N204:W204)</f>
        <v>1.7450584205512296</v>
      </c>
      <c r="N204" s="16">
        <f t="shared" si="34"/>
        <v>1</v>
      </c>
      <c r="O204" s="16">
        <f t="shared" ref="O204:O267" si="42">O$6*$G204^O$1</f>
        <v>0.16906079466666687</v>
      </c>
      <c r="P204" s="16">
        <f t="shared" si="36"/>
        <v>1.8351841293226718E-3</v>
      </c>
      <c r="Q204" s="16">
        <f t="shared" si="36"/>
        <v>9.4925240191027403E-5</v>
      </c>
      <c r="R204" s="16">
        <f t="shared" si="36"/>
        <v>6.258177472346167E-7</v>
      </c>
      <c r="S204" s="16">
        <f t="shared" si="36"/>
        <v>2.0720964681548687E-9</v>
      </c>
      <c r="T204" s="16">
        <f t="shared" si="36"/>
        <v>7.1965987265548535E-12</v>
      </c>
      <c r="U204" s="16">
        <f t="shared" si="36"/>
        <v>2.0532528985659879E-12</v>
      </c>
      <c r="V204" s="16">
        <f t="shared" si="36"/>
        <v>4.4989186599226234E-15</v>
      </c>
      <c r="W204" s="16">
        <f t="shared" si="36"/>
        <v>7.8400103468284451E-18</v>
      </c>
    </row>
    <row r="205" spans="1:23">
      <c r="A205" s="25">
        <v>0.19400000000000014</v>
      </c>
      <c r="B205" s="16">
        <v>0.76641523271743783</v>
      </c>
      <c r="D205" s="25">
        <v>0.19400000000000014</v>
      </c>
      <c r="E205" s="16">
        <v>-13.164864158969838</v>
      </c>
      <c r="G205" s="25">
        <f t="shared" si="39"/>
        <v>0.19400000000000014</v>
      </c>
      <c r="H205" s="16">
        <f t="shared" si="40"/>
        <v>1.7614919753763958</v>
      </c>
      <c r="I205" s="16">
        <f t="shared" si="37"/>
        <v>1.9619059228379148</v>
      </c>
      <c r="J205" s="16">
        <f t="shared" si="38"/>
        <v>1.6443724922975422</v>
      </c>
      <c r="L205" s="34">
        <f t="shared" ref="L205:L268" si="43">H205/M205-1</f>
        <v>7.8698221865654006E-3</v>
      </c>
      <c r="M205" s="34">
        <f t="shared" si="41"/>
        <v>1.7477375913040567</v>
      </c>
      <c r="N205" s="16">
        <f t="shared" ref="N205:N268" si="44">$N$8</f>
        <v>1</v>
      </c>
      <c r="O205" s="16">
        <f t="shared" si="42"/>
        <v>0.17081725866666692</v>
      </c>
      <c r="P205" s="16">
        <f t="shared" si="36"/>
        <v>1.8735156640426725E-3</v>
      </c>
      <c r="Q205" s="16">
        <f t="shared" si="36"/>
        <v>9.7914774993620234E-5</v>
      </c>
      <c r="R205" s="16">
        <f t="shared" si="36"/>
        <v>6.5223371179821174E-7</v>
      </c>
      <c r="S205" s="16">
        <f t="shared" si="36"/>
        <v>2.1819971535322254E-9</v>
      </c>
      <c r="T205" s="16">
        <f t="shared" si="36"/>
        <v>7.6570298247402294E-12</v>
      </c>
      <c r="U205" s="16">
        <f t="shared" si="36"/>
        <v>2.2073151164961858E-12</v>
      </c>
      <c r="V205" s="16">
        <f t="shared" si="36"/>
        <v>4.8867359837912104E-15</v>
      </c>
      <c r="W205" s="16">
        <f t="shared" si="36"/>
        <v>8.6043132391095347E-18</v>
      </c>
    </row>
    <row r="206" spans="1:23">
      <c r="A206" s="25">
        <v>0.19500000000000015</v>
      </c>
      <c r="B206" s="16">
        <v>0.75331942783250005</v>
      </c>
      <c r="D206" s="25">
        <v>0.19500000000000015</v>
      </c>
      <c r="E206" s="16">
        <v>-13.026690554285349</v>
      </c>
      <c r="G206" s="25">
        <f t="shared" si="39"/>
        <v>0.19500000000000015</v>
      </c>
      <c r="H206" s="16">
        <f t="shared" si="40"/>
        <v>1.7642107421102511</v>
      </c>
      <c r="I206" s="16">
        <f t="shared" si="37"/>
        <v>1.9670257639333462</v>
      </c>
      <c r="J206" s="16">
        <f t="shared" si="38"/>
        <v>1.6460139832298726</v>
      </c>
      <c r="L206" s="34">
        <f t="shared" si="43"/>
        <v>7.8720282755473381E-3</v>
      </c>
      <c r="M206" s="34">
        <f t="shared" si="41"/>
        <v>1.7504312974423815</v>
      </c>
      <c r="N206" s="16">
        <f t="shared" si="44"/>
        <v>1</v>
      </c>
      <c r="O206" s="16">
        <f t="shared" si="42"/>
        <v>0.17258280000000023</v>
      </c>
      <c r="P206" s="16">
        <f t="shared" si="36"/>
        <v>1.9124445600000059E-3</v>
      </c>
      <c r="Q206" s="16">
        <f t="shared" si="36"/>
        <v>1.0098236063314333E-4</v>
      </c>
      <c r="R206" s="16">
        <f t="shared" si="36"/>
        <v>6.7962022355314693E-7</v>
      </c>
      <c r="S206" s="16">
        <f t="shared" si="36"/>
        <v>2.2971163556096404E-9</v>
      </c>
      <c r="T206" s="16">
        <f t="shared" si="36"/>
        <v>8.1443216244341906E-12</v>
      </c>
      <c r="U206" s="16">
        <f t="shared" si="36"/>
        <v>2.3720545789776559E-12</v>
      </c>
      <c r="V206" s="16">
        <f t="shared" si="36"/>
        <v>5.3057279626838522E-15</v>
      </c>
      <c r="W206" s="16">
        <f t="shared" si="36"/>
        <v>9.4386107967744479E-18</v>
      </c>
    </row>
    <row r="207" spans="1:23">
      <c r="A207" s="25">
        <v>0.19600000000000015</v>
      </c>
      <c r="B207" s="16">
        <v>0.74036195520222092</v>
      </c>
      <c r="D207" s="25">
        <v>0.19600000000000015</v>
      </c>
      <c r="E207" s="16">
        <v>-12.888206159504117</v>
      </c>
      <c r="G207" s="25">
        <f t="shared" si="39"/>
        <v>0.19600000000000015</v>
      </c>
      <c r="H207" s="16">
        <f t="shared" si="40"/>
        <v>1.7669426512236119</v>
      </c>
      <c r="I207" s="16">
        <f t="shared" si="37"/>
        <v>1.9721770774829634</v>
      </c>
      <c r="J207" s="16">
        <f t="shared" si="38"/>
        <v>1.6476649261449097</v>
      </c>
      <c r="L207" s="34">
        <f t="shared" si="43"/>
        <v>7.8733610162105006E-3</v>
      </c>
      <c r="M207" s="34">
        <f t="shared" si="41"/>
        <v>1.7531395506297074</v>
      </c>
      <c r="N207" s="16">
        <f t="shared" si="44"/>
        <v>1</v>
      </c>
      <c r="O207" s="16">
        <f t="shared" si="42"/>
        <v>0.17435741866666687</v>
      </c>
      <c r="P207" s="16">
        <f t="shared" si="36"/>
        <v>1.9519769914026722E-3</v>
      </c>
      <c r="Q207" s="16">
        <f t="shared" si="36"/>
        <v>1.0412961886936952E-4</v>
      </c>
      <c r="R207" s="16">
        <f t="shared" si="36"/>
        <v>7.0800768822755845E-7</v>
      </c>
      <c r="S207" s="16">
        <f t="shared" si="36"/>
        <v>2.4176731867511041E-9</v>
      </c>
      <c r="T207" s="16">
        <f t="shared" si="36"/>
        <v>8.6598912020727782E-12</v>
      </c>
      <c r="U207" s="16">
        <f t="shared" si="36"/>
        <v>2.5481507497007337E-12</v>
      </c>
      <c r="V207" s="16">
        <f t="shared" si="36"/>
        <v>5.7582211294413844E-15</v>
      </c>
      <c r="W207" s="16">
        <f t="shared" si="36"/>
        <v>1.0348903995724939E-17</v>
      </c>
    </row>
    <row r="208" spans="1:23">
      <c r="A208" s="25">
        <v>0.19700000000000015</v>
      </c>
      <c r="B208" s="16">
        <v>0.72754310613798945</v>
      </c>
      <c r="D208" s="25">
        <v>0.19700000000000015</v>
      </c>
      <c r="E208" s="16">
        <v>-12.749449880748518</v>
      </c>
      <c r="G208" s="25">
        <f t="shared" si="39"/>
        <v>0.19700000000000015</v>
      </c>
      <c r="H208" s="16">
        <f t="shared" si="40"/>
        <v>1.7696877091117826</v>
      </c>
      <c r="I208" s="16">
        <f t="shared" si="37"/>
        <v>1.9773599459078937</v>
      </c>
      <c r="J208" s="16">
        <f t="shared" si="38"/>
        <v>1.6493253370714582</v>
      </c>
      <c r="L208" s="34">
        <f t="shared" si="43"/>
        <v>7.8738213146072322E-3</v>
      </c>
      <c r="M208" s="34">
        <f t="shared" si="41"/>
        <v>1.7558623626155041</v>
      </c>
      <c r="N208" s="16">
        <f t="shared" si="44"/>
        <v>1</v>
      </c>
      <c r="O208" s="16">
        <f t="shared" si="42"/>
        <v>0.1761411146666669</v>
      </c>
      <c r="P208" s="16">
        <f t="shared" si="36"/>
        <v>1.9921191642026728E-3</v>
      </c>
      <c r="Q208" s="16">
        <f t="shared" si="36"/>
        <v>1.0735819660485661E-4</v>
      </c>
      <c r="R208" s="16">
        <f t="shared" si="36"/>
        <v>7.3742730124564353E-7</v>
      </c>
      <c r="S208" s="16">
        <f t="shared" si="36"/>
        <v>2.5438947674704196E-9</v>
      </c>
      <c r="T208" s="16">
        <f t="shared" si="36"/>
        <v>9.2052225669705987E-12</v>
      </c>
      <c r="U208" s="16">
        <f t="shared" si="36"/>
        <v>2.7363225201839764E-12</v>
      </c>
      <c r="V208" s="16">
        <f t="shared" si="36"/>
        <v>6.2467023932835348E-15</v>
      </c>
      <c r="W208" s="16">
        <f t="shared" si="36"/>
        <v>1.1341673599108355E-17</v>
      </c>
    </row>
    <row r="209" spans="1:23">
      <c r="A209" s="25">
        <v>0.19800000000000015</v>
      </c>
      <c r="B209" s="16">
        <v>0.71486313320117356</v>
      </c>
      <c r="D209" s="25">
        <v>0.19800000000000015</v>
      </c>
      <c r="E209" s="16">
        <v>-12.610460309728127</v>
      </c>
      <c r="G209" s="25">
        <f t="shared" si="39"/>
        <v>0.19800000000000015</v>
      </c>
      <c r="H209" s="16">
        <f t="shared" si="40"/>
        <v>1.7724459224523115</v>
      </c>
      <c r="I209" s="16">
        <f t="shared" si="37"/>
        <v>1.9825744521341424</v>
      </c>
      <c r="J209" s="16">
        <f t="shared" si="38"/>
        <v>1.6509952321320518</v>
      </c>
      <c r="L209" s="34">
        <f t="shared" si="43"/>
        <v>7.8734102254991445E-3</v>
      </c>
      <c r="M209" s="34">
        <f t="shared" si="41"/>
        <v>1.7585997452356132</v>
      </c>
      <c r="N209" s="16">
        <f t="shared" si="44"/>
        <v>1</v>
      </c>
      <c r="O209" s="16">
        <f t="shared" si="42"/>
        <v>0.17793388800000023</v>
      </c>
      <c r="P209" s="16">
        <f t="shared" si="36"/>
        <v>2.0328773160960063E-3</v>
      </c>
      <c r="Q209" s="16">
        <f t="shared" si="36"/>
        <v>1.1066976614348091E-4</v>
      </c>
      <c r="R209" s="16">
        <f t="shared" si="36"/>
        <v>7.6791106405115602E-7</v>
      </c>
      <c r="S209" s="16">
        <f t="shared" si="36"/>
        <v>2.6760164760054725E-9</v>
      </c>
      <c r="T209" s="16">
        <f t="shared" si="36"/>
        <v>9.781869456906172E-12</v>
      </c>
      <c r="U209" s="16">
        <f t="shared" si="36"/>
        <v>2.9373302788514823E-12</v>
      </c>
      <c r="V209" s="16">
        <f t="shared" si="36"/>
        <v>6.7738291912996286E-15</v>
      </c>
      <c r="W209" s="16">
        <f t="shared" si="36"/>
        <v>1.2423915771495255E-17</v>
      </c>
    </row>
    <row r="210" spans="1:23">
      <c r="A210" s="25">
        <v>0.19900000000000015</v>
      </c>
      <c r="B210" s="16">
        <v>0.70232225052411434</v>
      </c>
      <c r="D210" s="25">
        <v>0.19900000000000015</v>
      </c>
      <c r="E210" s="16">
        <v>-12.471275710615673</v>
      </c>
      <c r="G210" s="25">
        <f t="shared" si="39"/>
        <v>0.19900000000000015</v>
      </c>
      <c r="H210" s="16">
        <f t="shared" si="40"/>
        <v>1.7752172982043317</v>
      </c>
      <c r="I210" s="16">
        <f t="shared" si="37"/>
        <v>1.9878206795939206</v>
      </c>
      <c r="J210" s="16">
        <f t="shared" si="38"/>
        <v>1.6526746275431379</v>
      </c>
      <c r="L210" s="34">
        <f t="shared" si="43"/>
        <v>7.8721289505663261E-3</v>
      </c>
      <c r="M210" s="34">
        <f t="shared" si="41"/>
        <v>1.7613517104126626</v>
      </c>
      <c r="N210" s="16">
        <f t="shared" si="44"/>
        <v>1</v>
      </c>
      <c r="O210" s="16">
        <f t="shared" si="42"/>
        <v>0.17973573866666692</v>
      </c>
      <c r="P210" s="16">
        <f t="shared" si="36"/>
        <v>2.0742577165226731E-3</v>
      </c>
      <c r="Q210" s="16">
        <f t="shared" si="36"/>
        <v>1.1406602545029358E-4</v>
      </c>
      <c r="R210" s="16">
        <f t="shared" ref="P210:W242" si="45">R$6*$G210^R$1</f>
        <v>7.9949180068266942E-7</v>
      </c>
      <c r="S210" s="16">
        <f t="shared" si="45"/>
        <v>2.8142822043408389E-9</v>
      </c>
      <c r="T210" s="16">
        <f t="shared" si="45"/>
        <v>1.039145823534748E-11</v>
      </c>
      <c r="U210" s="16">
        <f t="shared" si="45"/>
        <v>3.1519780773255684E-12</v>
      </c>
      <c r="V210" s="16">
        <f t="shared" si="45"/>
        <v>7.3424402258923549E-15</v>
      </c>
      <c r="W210" s="16">
        <f t="shared" si="45"/>
        <v>1.3603180134997128E-17</v>
      </c>
    </row>
    <row r="211" spans="1:23">
      <c r="A211" s="25">
        <v>0.20000000000000015</v>
      </c>
      <c r="B211" s="16">
        <v>0.6899206341441334</v>
      </c>
      <c r="D211" s="25">
        <v>0.20000000000000015</v>
      </c>
      <c r="E211" s="16">
        <v>-12.331934007157827</v>
      </c>
      <c r="G211" s="25">
        <f t="shared" si="39"/>
        <v>0.20000000000000015</v>
      </c>
      <c r="H211" s="16">
        <f t="shared" si="40"/>
        <v>1.7780018436078731</v>
      </c>
      <c r="I211" s="16">
        <f t="shared" si="37"/>
        <v>1.9930987122269785</v>
      </c>
      <c r="J211" s="16">
        <f t="shared" si="38"/>
        <v>1.6543635396152643</v>
      </c>
      <c r="L211" s="34">
        <f t="shared" si="43"/>
        <v>7.8699788365996781E-3</v>
      </c>
      <c r="M211" s="34">
        <f t="shared" si="41"/>
        <v>1.7641182701564826</v>
      </c>
      <c r="N211" s="16">
        <f t="shared" si="44"/>
        <v>1</v>
      </c>
      <c r="O211" s="16">
        <f t="shared" si="42"/>
        <v>0.18154666666666694</v>
      </c>
      <c r="P211" s="16">
        <f t="shared" si="45"/>
        <v>2.1162666666666731E-3</v>
      </c>
      <c r="Q211" s="16">
        <f t="shared" si="45"/>
        <v>1.1754869841269899E-4</v>
      </c>
      <c r="R211" s="16">
        <f t="shared" si="45"/>
        <v>8.3220317460317981E-7</v>
      </c>
      <c r="S211" s="16">
        <f t="shared" si="45"/>
        <v>2.9589446208113108E-9</v>
      </c>
      <c r="T211" s="16">
        <f t="shared" si="45"/>
        <v>1.1035690893468774E-11</v>
      </c>
      <c r="U211" s="16">
        <f t="shared" si="45"/>
        <v>3.3811158979739399E-12</v>
      </c>
      <c r="V211" s="16">
        <f t="shared" si="45"/>
        <v>7.9555668187622234E-15</v>
      </c>
      <c r="W211" s="16">
        <f t="shared" si="45"/>
        <v>1.4887610421075529E-17</v>
      </c>
    </row>
    <row r="212" spans="1:23">
      <c r="A212" s="25">
        <v>0.20100000000000015</v>
      </c>
      <c r="B212" s="16">
        <v>0.6776584223502955</v>
      </c>
      <c r="D212" s="25">
        <v>0.20100000000000015</v>
      </c>
      <c r="E212" s="16">
        <v>-12.19247277002739</v>
      </c>
      <c r="G212" s="25">
        <f t="shared" si="39"/>
        <v>0.20100000000000015</v>
      </c>
      <c r="H212" s="16">
        <f t="shared" si="40"/>
        <v>1.7807995661831819</v>
      </c>
      <c r="I212" s="16">
        <f t="shared" si="37"/>
        <v>1.9984086344819516</v>
      </c>
      <c r="J212" s="16">
        <f t="shared" si="38"/>
        <v>1.6560619847532672</v>
      </c>
      <c r="L212" s="34">
        <f t="shared" si="43"/>
        <v>7.8669613736979116E-3</v>
      </c>
      <c r="M212" s="34">
        <f t="shared" si="41"/>
        <v>1.7668994365645201</v>
      </c>
      <c r="N212" s="16">
        <f t="shared" si="44"/>
        <v>1</v>
      </c>
      <c r="O212" s="16">
        <f t="shared" si="42"/>
        <v>0.18336667200000026</v>
      </c>
      <c r="P212" s="16">
        <f t="shared" si="45"/>
        <v>2.1589104994560065E-3</v>
      </c>
      <c r="Q212" s="16">
        <f t="shared" si="45"/>
        <v>1.2111953510295566E-4</v>
      </c>
      <c r="R212" s="16">
        <f t="shared" si="45"/>
        <v>8.6607970578664037E-7</v>
      </c>
      <c r="S212" s="16">
        <f t="shared" si="45"/>
        <v>3.1102654394209874E-9</v>
      </c>
      <c r="T212" s="16">
        <f t="shared" si="45"/>
        <v>1.1716348160190908E-11</v>
      </c>
      <c r="U212" s="16">
        <f t="shared" si="45"/>
        <v>3.6256420268966608E-12</v>
      </c>
      <c r="V212" s="16">
        <f t="shared" si="45"/>
        <v>8.6164449134501304E-15</v>
      </c>
      <c r="W212" s="16">
        <f t="shared" si="45"/>
        <v>1.6285987880622185E-17</v>
      </c>
    </row>
    <row r="213" spans="1:23">
      <c r="A213" s="25">
        <v>0.20200000000000015</v>
      </c>
      <c r="B213" s="16">
        <v>0.66553571604270678</v>
      </c>
      <c r="D213" s="25">
        <v>0.20200000000000015</v>
      </c>
      <c r="E213" s="16">
        <v>-12.052929204423632</v>
      </c>
      <c r="G213" s="25">
        <f t="shared" si="39"/>
        <v>0.20200000000000015</v>
      </c>
      <c r="H213" s="16">
        <f t="shared" si="40"/>
        <v>1.7836104737300142</v>
      </c>
      <c r="I213" s="16">
        <f t="shared" si="37"/>
        <v>2.0037505313177095</v>
      </c>
      <c r="J213" s="16">
        <f t="shared" si="38"/>
        <v>1.6577699794564587</v>
      </c>
      <c r="L213" s="34">
        <f t="shared" si="43"/>
        <v>7.8630781934443394E-3</v>
      </c>
      <c r="M213" s="34">
        <f t="shared" si="41"/>
        <v>1.7696952218222608</v>
      </c>
      <c r="N213" s="16">
        <f t="shared" si="44"/>
        <v>1</v>
      </c>
      <c r="O213" s="16">
        <f t="shared" si="42"/>
        <v>0.18519575466666693</v>
      </c>
      <c r="P213" s="16">
        <f t="shared" si="45"/>
        <v>2.2021955795626731E-3</v>
      </c>
      <c r="Q213" s="16">
        <f t="shared" si="45"/>
        <v>1.2478031204199972E-4</v>
      </c>
      <c r="R213" s="16">
        <f t="shared" si="45"/>
        <v>9.0115678806402902E-7</v>
      </c>
      <c r="S213" s="16">
        <f t="shared" si="45"/>
        <v>3.2685156960146397E-9</v>
      </c>
      <c r="T213" s="16">
        <f t="shared" si="45"/>
        <v>1.243529272356005E-11</v>
      </c>
      <c r="U213" s="16">
        <f t="shared" si="45"/>
        <v>3.8865055366888089E-12</v>
      </c>
      <c r="V213" s="16">
        <f t="shared" si="45"/>
        <v>9.3285277599441405E-15</v>
      </c>
      <c r="W213" s="16">
        <f t="shared" si="45"/>
        <v>1.7807777624175966E-17</v>
      </c>
    </row>
    <row r="214" spans="1:23">
      <c r="A214" s="25">
        <v>0.20300000000000015</v>
      </c>
      <c r="B214" s="16">
        <v>0.65355257910408404</v>
      </c>
      <c r="D214" s="25">
        <v>0.20300000000000015</v>
      </c>
      <c r="E214" s="16">
        <v>-11.913340137926978</v>
      </c>
      <c r="G214" s="25">
        <f t="shared" si="39"/>
        <v>0.20300000000000015</v>
      </c>
      <c r="H214" s="16">
        <f t="shared" si="40"/>
        <v>1.7864345743269252</v>
      </c>
      <c r="I214" s="16">
        <f t="shared" si="37"/>
        <v>2.0091244882047152</v>
      </c>
      <c r="J214" s="16">
        <f t="shared" si="38"/>
        <v>1.6594875403188185</v>
      </c>
      <c r="L214" s="34">
        <f t="shared" si="43"/>
        <v>7.8583310670843343E-3</v>
      </c>
      <c r="M214" s="34">
        <f t="shared" si="41"/>
        <v>1.7725056382036473</v>
      </c>
      <c r="N214" s="16">
        <f t="shared" si="44"/>
        <v>1</v>
      </c>
      <c r="O214" s="16">
        <f t="shared" si="42"/>
        <v>0.18703391466666694</v>
      </c>
      <c r="P214" s="16">
        <f t="shared" si="45"/>
        <v>2.2461283034026737E-3</v>
      </c>
      <c r="Q214" s="16">
        <f t="shared" si="45"/>
        <v>1.2853283246459066E-4</v>
      </c>
      <c r="R214" s="16">
        <f t="shared" si="45"/>
        <v>9.3747070673156188E-7</v>
      </c>
      <c r="S214" s="16">
        <f t="shared" si="45"/>
        <v>3.4339760314400884E-9</v>
      </c>
      <c r="T214" s="16">
        <f t="shared" si="45"/>
        <v>1.3194472566863851E-11</v>
      </c>
      <c r="U214" s="16">
        <f t="shared" si="45"/>
        <v>4.1647088834698546E-12</v>
      </c>
      <c r="V214" s="16">
        <f t="shared" si="45"/>
        <v>1.0095499316406441E-14</v>
      </c>
      <c r="W214" s="16">
        <f t="shared" si="45"/>
        <v>1.9463178073908478E-17</v>
      </c>
    </row>
    <row r="215" spans="1:23">
      <c r="A215" s="25">
        <v>0.20400000000000015</v>
      </c>
      <c r="B215" s="16">
        <v>0.64170903878333352</v>
      </c>
      <c r="D215" s="25">
        <v>0.20400000000000015</v>
      </c>
      <c r="E215" s="16">
        <v>-11.77374200861408</v>
      </c>
      <c r="G215" s="25">
        <f t="shared" si="39"/>
        <v>0.20400000000000015</v>
      </c>
      <c r="H215" s="16">
        <f t="shared" si="40"/>
        <v>1.7892718763305462</v>
      </c>
      <c r="I215" s="16">
        <f t="shared" si="37"/>
        <v>2.0145305911263933</v>
      </c>
      <c r="J215" s="16">
        <f t="shared" si="38"/>
        <v>1.6612146840291828</v>
      </c>
      <c r="L215" s="34">
        <f t="shared" si="43"/>
        <v>7.8527219036894635E-3</v>
      </c>
      <c r="M215" s="34">
        <f t="shared" si="41"/>
        <v>1.7753306980715078</v>
      </c>
      <c r="N215" s="16">
        <f t="shared" si="44"/>
        <v>1</v>
      </c>
      <c r="O215" s="16">
        <f t="shared" si="42"/>
        <v>0.18888115200000025</v>
      </c>
      <c r="P215" s="16">
        <f t="shared" si="45"/>
        <v>2.2907150991360072E-3</v>
      </c>
      <c r="Q215" s="16">
        <f t="shared" si="45"/>
        <v>1.323789265857794E-4</v>
      </c>
      <c r="R215" s="16">
        <f t="shared" si="45"/>
        <v>9.750586564236818E-7</v>
      </c>
      <c r="S215" s="16">
        <f t="shared" si="45"/>
        <v>3.6069369818424895E-9</v>
      </c>
      <c r="T215" s="16">
        <f t="shared" si="45"/>
        <v>1.3995924422970372E-11</v>
      </c>
      <c r="U215" s="16">
        <f t="shared" si="45"/>
        <v>4.4613106228308639E-12</v>
      </c>
      <c r="V215" s="16">
        <f t="shared" si="45"/>
        <v>1.0921288404689971E-14</v>
      </c>
      <c r="W215" s="16">
        <f t="shared" si="45"/>
        <v>2.1263173719278528E-17</v>
      </c>
    </row>
    <row r="216" spans="1:23">
      <c r="A216" s="25">
        <v>0.20500000000000015</v>
      </c>
      <c r="B216" s="16">
        <v>0.6300050860908929</v>
      </c>
      <c r="D216" s="25">
        <v>0.20500000000000015</v>
      </c>
      <c r="E216" s="16">
        <v>-11.634170853439612</v>
      </c>
      <c r="G216" s="25">
        <f t="shared" si="39"/>
        <v>0.20500000000000015</v>
      </c>
      <c r="H216" s="16">
        <f t="shared" si="40"/>
        <v>1.7921223883748545</v>
      </c>
      <c r="I216" s="16">
        <f t="shared" si="37"/>
        <v>2.0199689265805056</v>
      </c>
      <c r="J216" s="16">
        <f t="shared" si="38"/>
        <v>1.6629514273714376</v>
      </c>
      <c r="L216" s="34">
        <f t="shared" si="43"/>
        <v>7.8462527483218469E-3</v>
      </c>
      <c r="M216" s="34">
        <f t="shared" si="41"/>
        <v>1.7781704138779797</v>
      </c>
      <c r="N216" s="16">
        <f t="shared" si="44"/>
        <v>1</v>
      </c>
      <c r="O216" s="16">
        <f t="shared" si="42"/>
        <v>0.19073746666666691</v>
      </c>
      <c r="P216" s="16">
        <f t="shared" si="45"/>
        <v>2.3359624266666734E-3</v>
      </c>
      <c r="Q216" s="16">
        <f t="shared" si="45"/>
        <v>1.3632045186869903E-4</v>
      </c>
      <c r="R216" s="16">
        <f t="shared" si="45"/>
        <v>1.0139587592534661E-6</v>
      </c>
      <c r="S216" s="16">
        <f t="shared" si="45"/>
        <v>3.7876992762335093E-9</v>
      </c>
      <c r="T216" s="16">
        <f t="shared" si="45"/>
        <v>1.4841777350462792E-11</v>
      </c>
      <c r="U216" s="16">
        <f t="shared" si="45"/>
        <v>4.7774282495153832E-12</v>
      </c>
      <c r="V216" s="16">
        <f t="shared" si="45"/>
        <v>1.1810083657993191E-14</v>
      </c>
      <c r="W216" s="16">
        <f t="shared" si="45"/>
        <v>2.3219591379048638E-17</v>
      </c>
    </row>
    <row r="217" spans="1:23">
      <c r="A217" s="25">
        <v>0.20600000000000016</v>
      </c>
      <c r="B217" s="16">
        <v>0.61844067620554033</v>
      </c>
      <c r="D217" s="25">
        <v>0.20600000000000016</v>
      </c>
      <c r="E217" s="16">
        <v>-11.494662296889993</v>
      </c>
      <c r="G217" s="25">
        <f t="shared" si="39"/>
        <v>0.20600000000000016</v>
      </c>
      <c r="H217" s="16">
        <f t="shared" si="40"/>
        <v>1.7949861193704342</v>
      </c>
      <c r="I217" s="16">
        <f t="shared" si="37"/>
        <v>2.0254395815805366</v>
      </c>
      <c r="J217" s="16">
        <f t="shared" si="38"/>
        <v>1.6646977872247111</v>
      </c>
      <c r="L217" s="34">
        <f t="shared" si="43"/>
        <v>7.8389257801916301E-3</v>
      </c>
      <c r="M217" s="34">
        <f t="shared" si="41"/>
        <v>1.7810247981649383</v>
      </c>
      <c r="N217" s="16">
        <f t="shared" si="44"/>
        <v>1</v>
      </c>
      <c r="O217" s="16">
        <f t="shared" si="42"/>
        <v>0.19260285866666693</v>
      </c>
      <c r="P217" s="16">
        <f t="shared" si="45"/>
        <v>2.381876777642674E-3</v>
      </c>
      <c r="Q217" s="16">
        <f t="shared" si="45"/>
        <v>1.40359293293678E-4</v>
      </c>
      <c r="R217" s="16">
        <f t="shared" si="45"/>
        <v>1.0542100832231024E-6</v>
      </c>
      <c r="S217" s="16">
        <f t="shared" si="45"/>
        <v>3.976574141480501E-9</v>
      </c>
      <c r="T217" s="16">
        <f t="shared" si="45"/>
        <v>1.5734256435232335E-11</v>
      </c>
      <c r="U217" s="16">
        <f t="shared" si="45"/>
        <v>5.1142411658196407E-12</v>
      </c>
      <c r="V217" s="16">
        <f t="shared" si="45"/>
        <v>1.2766349300748391E-14</v>
      </c>
      <c r="W217" s="16">
        <f t="shared" si="45"/>
        <v>2.534516018369869E-17</v>
      </c>
    </row>
    <row r="218" spans="1:23">
      <c r="A218" s="25">
        <v>0.20700000000000016</v>
      </c>
      <c r="B218" s="16">
        <v>0.60701572889242827</v>
      </c>
      <c r="D218" s="25">
        <v>0.20700000000000016</v>
      </c>
      <c r="E218" s="16">
        <v>-11.355251539915292</v>
      </c>
      <c r="G218" s="25">
        <f t="shared" si="39"/>
        <v>0.20700000000000016</v>
      </c>
      <c r="H218" s="16">
        <f t="shared" si="40"/>
        <v>1.7978630785037244</v>
      </c>
      <c r="I218" s="16">
        <f t="shared" si="37"/>
        <v>2.0309426436570819</v>
      </c>
      <c r="J218" s="16">
        <f t="shared" si="38"/>
        <v>1.6664537805635691</v>
      </c>
      <c r="L218" s="34">
        <f t="shared" si="43"/>
        <v>7.8307433108051328E-3</v>
      </c>
      <c r="M218" s="34">
        <f t="shared" si="41"/>
        <v>1.783893863564431</v>
      </c>
      <c r="N218" s="16">
        <f t="shared" si="44"/>
        <v>1</v>
      </c>
      <c r="O218" s="16">
        <f t="shared" si="42"/>
        <v>0.19447732800000028</v>
      </c>
      <c r="P218" s="16">
        <f t="shared" si="45"/>
        <v>2.4284646754560075E-3</v>
      </c>
      <c r="Q218" s="16">
        <f t="shared" si="45"/>
        <v>1.4449736362867534E-4</v>
      </c>
      <c r="R218" s="16">
        <f t="shared" si="45"/>
        <v>1.0958526609071005E-6</v>
      </c>
      <c r="S218" s="16">
        <f t="shared" si="45"/>
        <v>4.1738836148629715E-9</v>
      </c>
      <c r="T218" s="16">
        <f t="shared" si="45"/>
        <v>1.667568662128333E-11</v>
      </c>
      <c r="U218" s="16">
        <f t="shared" si="45"/>
        <v>5.47299378387264E-12</v>
      </c>
      <c r="V218" s="16">
        <f t="shared" si="45"/>
        <v>1.3794841802656418E-14</v>
      </c>
      <c r="W218" s="16">
        <f t="shared" si="45"/>
        <v>2.7653575504188341E-17</v>
      </c>
    </row>
    <row r="219" spans="1:23">
      <c r="A219" s="25">
        <v>0.20800000000000016</v>
      </c>
      <c r="B219" s="16">
        <v>0.59573012893203248</v>
      </c>
      <c r="D219" s="25">
        <v>0.20800000000000016</v>
      </c>
      <c r="E219" s="16">
        <v>-11.215973349144196</v>
      </c>
      <c r="G219" s="25">
        <f t="shared" si="39"/>
        <v>0.20800000000000016</v>
      </c>
      <c r="H219" s="16">
        <f t="shared" si="40"/>
        <v>1.8007532752362732</v>
      </c>
      <c r="I219" s="16">
        <f t="shared" si="37"/>
        <v>2.0364782008592526</v>
      </c>
      <c r="J219" s="16">
        <f t="shared" si="38"/>
        <v>1.6682194244582089</v>
      </c>
      <c r="L219" s="34">
        <f t="shared" si="43"/>
        <v>7.8217077821198799E-3</v>
      </c>
      <c r="M219" s="34">
        <f t="shared" si="41"/>
        <v>1.7867776227991077</v>
      </c>
      <c r="N219" s="16">
        <f t="shared" si="44"/>
        <v>1</v>
      </c>
      <c r="O219" s="16">
        <f t="shared" si="42"/>
        <v>0.19636087466666693</v>
      </c>
      <c r="P219" s="16">
        <f t="shared" si="45"/>
        <v>2.4757326752426743E-3</v>
      </c>
      <c r="Q219" s="16">
        <f t="shared" si="45"/>
        <v>1.4873660370103855E-4</v>
      </c>
      <c r="R219" s="16">
        <f t="shared" si="45"/>
        <v>1.1389275084109277E-6</v>
      </c>
      <c r="S219" s="16">
        <f t="shared" si="45"/>
        <v>4.3799608643458175E-9</v>
      </c>
      <c r="T219" s="16">
        <f t="shared" si="45"/>
        <v>1.7668496674597458E-11</v>
      </c>
      <c r="U219" s="16">
        <f t="shared" si="45"/>
        <v>5.8549987671368717E-12</v>
      </c>
      <c r="V219" s="16">
        <f t="shared" si="45"/>
        <v>1.4900627450671176E-14</v>
      </c>
      <c r="W219" s="16">
        <f t="shared" si="45"/>
        <v>3.0159567065536315E-17</v>
      </c>
    </row>
    <row r="220" spans="1:23">
      <c r="A220" s="25">
        <v>0.20900000000000016</v>
      </c>
      <c r="B220" s="16">
        <v>0.58458372655974589</v>
      </c>
      <c r="D220" s="25">
        <v>0.20900000000000016</v>
      </c>
      <c r="E220" s="16">
        <v>-11.076862046387372</v>
      </c>
      <c r="G220" s="25">
        <f t="shared" si="39"/>
        <v>0.20900000000000016</v>
      </c>
      <c r="H220" s="16">
        <f t="shared" si="40"/>
        <v>1.8036567193039645</v>
      </c>
      <c r="I220" s="16">
        <f t="shared" si="37"/>
        <v>2.0420463417560821</v>
      </c>
      <c r="J220" s="16">
        <f t="shared" si="38"/>
        <v>1.6699947360746561</v>
      </c>
      <c r="L220" s="34">
        <f t="shared" si="43"/>
        <v>7.8118217646840904E-3</v>
      </c>
      <c r="M220" s="34">
        <f t="shared" si="41"/>
        <v>1.7896760886826586</v>
      </c>
      <c r="N220" s="16">
        <f t="shared" si="44"/>
        <v>1</v>
      </c>
      <c r="O220" s="16">
        <f t="shared" si="42"/>
        <v>0.19825349866666694</v>
      </c>
      <c r="P220" s="16">
        <f t="shared" si="45"/>
        <v>2.5236873638826746E-3</v>
      </c>
      <c r="Q220" s="16">
        <f t="shared" si="45"/>
        <v>1.5307898267058432E-4</v>
      </c>
      <c r="R220" s="16">
        <f t="shared" si="45"/>
        <v>1.1834766446077529E-6</v>
      </c>
      <c r="S220" s="16">
        <f t="shared" si="45"/>
        <v>4.5951505167210077E-9</v>
      </c>
      <c r="T220" s="16">
        <f t="shared" si="45"/>
        <v>1.8715223283999128E-11</v>
      </c>
      <c r="U220" s="16">
        <f t="shared" si="45"/>
        <v>6.2616404166558356E-12</v>
      </c>
      <c r="V220" s="16">
        <f t="shared" si="45"/>
        <v>1.6089100884702588E-14</v>
      </c>
      <c r="W220" s="16">
        <f t="shared" si="45"/>
        <v>3.2878971496827827E-17</v>
      </c>
    </row>
    <row r="221" spans="1:23">
      <c r="A221" s="25">
        <v>0.21000000000000016</v>
      </c>
      <c r="B221" s="16">
        <v>0.57357633791582341</v>
      </c>
      <c r="D221" s="25">
        <v>0.21000000000000016</v>
      </c>
      <c r="E221" s="16">
        <v>-10.937951498434373</v>
      </c>
      <c r="G221" s="25">
        <f t="shared" si="39"/>
        <v>0.21000000000000016</v>
      </c>
      <c r="H221" s="16">
        <f t="shared" si="40"/>
        <v>1.806573420716262</v>
      </c>
      <c r="I221" s="16">
        <f t="shared" si="37"/>
        <v>2.0476471554379434</v>
      </c>
      <c r="J221" s="16">
        <f t="shared" si="38"/>
        <v>1.6717797326749626</v>
      </c>
      <c r="L221" s="34">
        <f t="shared" si="43"/>
        <v>7.8010879557848245E-3</v>
      </c>
      <c r="M221" s="34">
        <f t="shared" si="41"/>
        <v>1.7925892741202534</v>
      </c>
      <c r="N221" s="16">
        <f t="shared" si="44"/>
        <v>1</v>
      </c>
      <c r="O221" s="16">
        <f t="shared" si="42"/>
        <v>0.20015520000000028</v>
      </c>
      <c r="P221" s="16">
        <f t="shared" si="45"/>
        <v>2.5723353600000083E-3</v>
      </c>
      <c r="Q221" s="16">
        <f t="shared" si="45"/>
        <v>1.5752649830400077E-4</v>
      </c>
      <c r="R221" s="16">
        <f t="shared" si="45"/>
        <v>1.2295431106560079E-6</v>
      </c>
      <c r="S221" s="16">
        <f t="shared" si="45"/>
        <v>4.8198089937715589E-9</v>
      </c>
      <c r="T221" s="16">
        <f t="shared" si="45"/>
        <v>1.9818515303060706E-11</v>
      </c>
      <c r="U221" s="16">
        <f t="shared" si="45"/>
        <v>6.694378207765518E-12</v>
      </c>
      <c r="V221" s="16">
        <f t="shared" si="45"/>
        <v>1.7366004644850576E-14</v>
      </c>
      <c r="W221" s="16">
        <f t="shared" si="45"/>
        <v>3.5828809583060196E-17</v>
      </c>
    </row>
    <row r="222" spans="1:23">
      <c r="A222" s="25">
        <v>0.21100000000000016</v>
      </c>
      <c r="B222" s="16">
        <v>0.56270774550538161</v>
      </c>
      <c r="D222" s="25">
        <v>0.21100000000000016</v>
      </c>
      <c r="E222" s="16">
        <v>-10.799275107148588</v>
      </c>
      <c r="G222" s="25">
        <f t="shared" si="39"/>
        <v>0.21100000000000016</v>
      </c>
      <c r="H222" s="16">
        <f t="shared" si="40"/>
        <v>1.8095033897554271</v>
      </c>
      <c r="I222" s="16">
        <f t="shared" si="37"/>
        <v>2.0532807315179746</v>
      </c>
      <c r="J222" s="16">
        <f t="shared" si="38"/>
        <v>1.6735744316174055</v>
      </c>
      <c r="L222" s="34">
        <f t="shared" si="43"/>
        <v>7.7895091775868064E-3</v>
      </c>
      <c r="M222" s="34">
        <f t="shared" si="41"/>
        <v>1.7955171921089794</v>
      </c>
      <c r="N222" s="16">
        <f t="shared" si="44"/>
        <v>1</v>
      </c>
      <c r="O222" s="16">
        <f t="shared" si="42"/>
        <v>0.20206597866666695</v>
      </c>
      <c r="P222" s="16">
        <f t="shared" si="45"/>
        <v>2.6216833139626745E-3</v>
      </c>
      <c r="Q222" s="16">
        <f t="shared" si="45"/>
        <v>1.6208117725057284E-4</v>
      </c>
      <c r="R222" s="16">
        <f t="shared" si="45"/>
        <v>1.2771709898004891E-6</v>
      </c>
      <c r="S222" s="16">
        <f t="shared" si="45"/>
        <v>5.0543048566140143E-9</v>
      </c>
      <c r="T222" s="16">
        <f t="shared" si="45"/>
        <v>2.0981138137185348E-11</v>
      </c>
      <c r="U222" s="16">
        <f t="shared" si="45"/>
        <v>7.1547504831837217E-12</v>
      </c>
      <c r="V222" s="16">
        <f t="shared" si="45"/>
        <v>1.8737449780107234E-14</v>
      </c>
      <c r="W222" s="16">
        <f t="shared" si="45"/>
        <v>3.9027368498720723E-17</v>
      </c>
    </row>
    <row r="223" spans="1:23">
      <c r="A223" s="25">
        <v>0.21200000000000016</v>
      </c>
      <c r="B223" s="16">
        <v>0.55197769866814861</v>
      </c>
      <c r="D223" s="25">
        <v>0.21200000000000016</v>
      </c>
      <c r="E223" s="16">
        <v>-10.660865799864972</v>
      </c>
      <c r="G223" s="25">
        <f t="shared" si="39"/>
        <v>0.21200000000000016</v>
      </c>
      <c r="H223" s="16">
        <f t="shared" si="40"/>
        <v>1.8124466369757486</v>
      </c>
      <c r="I223" s="16">
        <f t="shared" si="37"/>
        <v>2.0589471601335139</v>
      </c>
      <c r="J223" s="16">
        <f t="shared" si="38"/>
        <v>1.675378850356686</v>
      </c>
      <c r="L223" s="34">
        <f t="shared" si="43"/>
        <v>7.7770883752736886E-3</v>
      </c>
      <c r="M223" s="34">
        <f t="shared" si="41"/>
        <v>1.7984598557382898</v>
      </c>
      <c r="N223" s="16">
        <f t="shared" si="44"/>
        <v>1</v>
      </c>
      <c r="O223" s="16">
        <f t="shared" si="42"/>
        <v>0.20398583466666695</v>
      </c>
      <c r="P223" s="16">
        <f t="shared" si="45"/>
        <v>2.6717379078826744E-3</v>
      </c>
      <c r="Q223" s="16">
        <f t="shared" si="45"/>
        <v>1.6674507531922998E-4</v>
      </c>
      <c r="R223" s="16">
        <f t="shared" si="45"/>
        <v>1.3264054274597314E-6</v>
      </c>
      <c r="S223" s="16">
        <f t="shared" si="45"/>
        <v>5.2990191583778005E-9</v>
      </c>
      <c r="T223" s="16">
        <f t="shared" si="45"/>
        <v>2.2205978280105568E-11</v>
      </c>
      <c r="U223" s="16">
        <f t="shared" si="45"/>
        <v>7.6443783085934465E-12</v>
      </c>
      <c r="V223" s="16">
        <f t="shared" si="45"/>
        <v>2.0209937570672018E-14</v>
      </c>
      <c r="W223" s="16">
        <f t="shared" si="45"/>
        <v>4.2494289318188751E-17</v>
      </c>
    </row>
    <row r="224" spans="1:23">
      <c r="A224" s="25">
        <v>0.21300000000000016</v>
      </c>
      <c r="B224" s="16">
        <v>0.54138591405767045</v>
      </c>
      <c r="D224" s="25">
        <v>0.21300000000000016</v>
      </c>
      <c r="E224" s="16">
        <v>-10.522756020094882</v>
      </c>
      <c r="G224" s="25">
        <f t="shared" si="39"/>
        <v>0.21300000000000016</v>
      </c>
      <c r="H224" s="16">
        <f t="shared" si="40"/>
        <v>1.8154031732027565</v>
      </c>
      <c r="I224" s="16">
        <f t="shared" si="37"/>
        <v>2.0646465319475391</v>
      </c>
      <c r="J224" s="16">
        <f t="shared" si="38"/>
        <v>1.6771930064441309</v>
      </c>
      <c r="L224" s="34">
        <f t="shared" si="43"/>
        <v>7.7638286151906488E-3</v>
      </c>
      <c r="M224" s="34">
        <f t="shared" si="41"/>
        <v>1.8014172781904427</v>
      </c>
      <c r="N224" s="16">
        <f t="shared" si="44"/>
        <v>1</v>
      </c>
      <c r="O224" s="16">
        <f t="shared" si="42"/>
        <v>0.20591476800000028</v>
      </c>
      <c r="P224" s="16">
        <f t="shared" si="45"/>
        <v>2.7225058556160082E-3</v>
      </c>
      <c r="Q224" s="16">
        <f t="shared" si="45"/>
        <v>1.7152027775691608E-4</v>
      </c>
      <c r="R224" s="16">
        <f t="shared" si="45"/>
        <v>1.3772926516023957E-6</v>
      </c>
      <c r="S224" s="16">
        <f t="shared" si="45"/>
        <v>5.5543458053821498E-9</v>
      </c>
      <c r="T224" s="16">
        <f t="shared" si="45"/>
        <v>2.3496048004138287E-11</v>
      </c>
      <c r="U224" s="16">
        <f t="shared" si="45"/>
        <v>8.164969497044765E-12</v>
      </c>
      <c r="V224" s="16">
        <f t="shared" si="45"/>
        <v>2.1790382418319087E-14</v>
      </c>
      <c r="W224" s="16">
        <f t="shared" si="45"/>
        <v>4.6250660113998608E-17</v>
      </c>
    </row>
    <row r="225" spans="1:23">
      <c r="A225" s="25">
        <v>0.21400000000000016</v>
      </c>
      <c r="B225" s="16">
        <v>0.53093207612964854</v>
      </c>
      <c r="D225" s="25">
        <v>0.21400000000000016</v>
      </c>
      <c r="E225" s="16">
        <v>-10.384977718541977</v>
      </c>
      <c r="G225" s="25">
        <f t="shared" si="39"/>
        <v>0.21400000000000016</v>
      </c>
      <c r="H225" s="16">
        <f t="shared" si="40"/>
        <v>1.8183730095324395</v>
      </c>
      <c r="I225" s="16">
        <f t="shared" si="37"/>
        <v>2.0703789381501214</v>
      </c>
      <c r="J225" s="16">
        <f t="shared" si="38"/>
        <v>1.6790169175278951</v>
      </c>
      <c r="L225" s="34">
        <f t="shared" si="43"/>
        <v>7.7497330829809918E-3</v>
      </c>
      <c r="M225" s="34">
        <f t="shared" si="41"/>
        <v>1.8043894727409562</v>
      </c>
      <c r="N225" s="16">
        <f t="shared" si="44"/>
        <v>1</v>
      </c>
      <c r="O225" s="16">
        <f t="shared" si="42"/>
        <v>0.20785277866666696</v>
      </c>
      <c r="P225" s="16">
        <f t="shared" si="45"/>
        <v>2.7739939027626756E-3</v>
      </c>
      <c r="Q225" s="16">
        <f t="shared" si="45"/>
        <v>1.7640889952828177E-4</v>
      </c>
      <c r="R225" s="16">
        <f t="shared" si="45"/>
        <v>1.4298799934154341E-6</v>
      </c>
      <c r="S225" s="16">
        <f t="shared" si="45"/>
        <v>5.8206919269736292E-9</v>
      </c>
      <c r="T225" s="16">
        <f t="shared" si="45"/>
        <v>2.4854490208641931E-11</v>
      </c>
      <c r="U225" s="16">
        <f t="shared" si="45"/>
        <v>8.7183228087141583E-12</v>
      </c>
      <c r="V225" s="16">
        <f t="shared" si="45"/>
        <v>2.3486135961639661E-14</v>
      </c>
      <c r="W225" s="16">
        <f t="shared" si="45"/>
        <v>5.031911497072522E-17</v>
      </c>
    </row>
    <row r="226" spans="1:23">
      <c r="A226" s="25">
        <v>0.21500000000000016</v>
      </c>
      <c r="B226" s="16">
        <v>0.52061583763910713</v>
      </c>
      <c r="D226" s="25">
        <v>0.21500000000000016</v>
      </c>
      <c r="E226" s="16">
        <v>-10.247562344433193</v>
      </c>
      <c r="G226" s="25">
        <f t="shared" si="39"/>
        <v>0.21500000000000016</v>
      </c>
      <c r="H226" s="16">
        <f t="shared" si="40"/>
        <v>1.8213561573304551</v>
      </c>
      <c r="I226" s="16">
        <f t="shared" si="37"/>
        <v>2.0761444704598824</v>
      </c>
      <c r="J226" s="16">
        <f t="shared" si="38"/>
        <v>1.680850601353163</v>
      </c>
      <c r="L226" s="34">
        <f t="shared" si="43"/>
        <v>7.7348050817314107E-3</v>
      </c>
      <c r="M226" s="34">
        <f t="shared" si="41"/>
        <v>1.8073764527590526</v>
      </c>
      <c r="N226" s="16">
        <f t="shared" si="44"/>
        <v>1</v>
      </c>
      <c r="O226" s="16">
        <f t="shared" si="42"/>
        <v>0.20979986666666695</v>
      </c>
      <c r="P226" s="16">
        <f t="shared" si="45"/>
        <v>2.8262088266666758E-3</v>
      </c>
      <c r="Q226" s="16">
        <f t="shared" si="45"/>
        <v>1.8141308559669928E-4</v>
      </c>
      <c r="R226" s="16">
        <f t="shared" si="45"/>
        <v>1.4842159082668031E-6</v>
      </c>
      <c r="S226" s="16">
        <f t="shared" si="45"/>
        <v>6.0984782541896074E-9</v>
      </c>
      <c r="T226" s="16">
        <f t="shared" si="45"/>
        <v>2.6284583431227507E-11</v>
      </c>
      <c r="U226" s="16">
        <f t="shared" si="45"/>
        <v>9.306332332780669E-12</v>
      </c>
      <c r="V226" s="16">
        <f t="shared" si="45"/>
        <v>2.5305012475458067E-14</v>
      </c>
      <c r="W226" s="16">
        <f t="shared" si="45"/>
        <v>5.4723939259791867E-17</v>
      </c>
    </row>
    <row r="227" spans="1:23">
      <c r="A227" s="25">
        <v>0.21600000000000016</v>
      </c>
      <c r="B227" s="16">
        <v>0.51043682014607916</v>
      </c>
      <c r="D227" s="25">
        <v>0.21600000000000016</v>
      </c>
      <c r="E227" s="16">
        <v>-10.110540837168625</v>
      </c>
      <c r="G227" s="25">
        <f t="shared" si="39"/>
        <v>0.21600000000000016</v>
      </c>
      <c r="H227" s="16">
        <f t="shared" si="40"/>
        <v>1.8243526282313369</v>
      </c>
      <c r="I227" s="16">
        <f t="shared" si="37"/>
        <v>2.0819432211254618</v>
      </c>
      <c r="J227" s="16">
        <f t="shared" si="38"/>
        <v>1.6826940757623547</v>
      </c>
      <c r="L227" s="34">
        <f t="shared" si="43"/>
        <v>7.7190480301081443E-3</v>
      </c>
      <c r="M227" s="34">
        <f t="shared" si="41"/>
        <v>1.8103782317081196</v>
      </c>
      <c r="N227" s="16">
        <f t="shared" si="44"/>
        <v>1</v>
      </c>
      <c r="O227" s="16">
        <f t="shared" si="42"/>
        <v>0.21175603200000029</v>
      </c>
      <c r="P227" s="16">
        <f t="shared" si="45"/>
        <v>2.879157436416009E-3</v>
      </c>
      <c r="Q227" s="16">
        <f t="shared" si="45"/>
        <v>1.8653501120660014E-4</v>
      </c>
      <c r="R227" s="16">
        <f t="shared" si="45"/>
        <v>1.5403499969655129E-6</v>
      </c>
      <c r="S227" s="16">
        <f t="shared" si="45"/>
        <v>6.3881395074153852E-9</v>
      </c>
      <c r="T227" s="16">
        <f t="shared" si="45"/>
        <v>2.7789747026384397E-11</v>
      </c>
      <c r="U227" s="16">
        <f t="shared" si="45"/>
        <v>9.9309920584052543E-12</v>
      </c>
      <c r="V227" s="16">
        <f t="shared" si="45"/>
        <v>2.7255315616291543E-14</v>
      </c>
      <c r="W227" s="16">
        <f t="shared" si="45"/>
        <v>5.9491181538886561E-17</v>
      </c>
    </row>
    <row r="228" spans="1:23">
      <c r="A228" s="25">
        <v>0.21700000000000016</v>
      </c>
      <c r="B228" s="16">
        <v>0.50039461452946732</v>
      </c>
      <c r="D228" s="25">
        <v>0.21700000000000016</v>
      </c>
      <c r="E228" s="16">
        <v>-9.9739436182932764</v>
      </c>
      <c r="G228" s="25">
        <f t="shared" si="39"/>
        <v>0.21700000000000016</v>
      </c>
      <c r="H228" s="16">
        <f t="shared" si="40"/>
        <v>1.8273624341377059</v>
      </c>
      <c r="I228" s="16">
        <f t="shared" si="37"/>
        <v>2.0877752829269935</v>
      </c>
      <c r="J228" s="16">
        <f t="shared" si="38"/>
        <v>1.6845473586953317</v>
      </c>
      <c r="L228" s="34">
        <f t="shared" si="43"/>
        <v>7.7024654605097886E-3</v>
      </c>
      <c r="M228" s="34">
        <f t="shared" si="41"/>
        <v>1.8133948231461554</v>
      </c>
      <c r="N228" s="16">
        <f t="shared" si="44"/>
        <v>1</v>
      </c>
      <c r="O228" s="16">
        <f t="shared" si="42"/>
        <v>0.21372127466666693</v>
      </c>
      <c r="P228" s="16">
        <f t="shared" si="45"/>
        <v>2.9328465728426754E-3</v>
      </c>
      <c r="Q228" s="16">
        <f t="shared" si="45"/>
        <v>1.9177688216713429E-4</v>
      </c>
      <c r="R228" s="16">
        <f t="shared" si="45"/>
        <v>1.5983330273218052E-6</v>
      </c>
      <c r="S228" s="16">
        <f t="shared" si="45"/>
        <v>6.6901247932050305E-9</v>
      </c>
      <c r="T228" s="16">
        <f t="shared" si="45"/>
        <v>2.9373546516292039E-11</v>
      </c>
      <c r="U228" s="16">
        <f t="shared" si="45"/>
        <v>1.0594400642032948E-11</v>
      </c>
      <c r="V228" s="16">
        <f t="shared" si="45"/>
        <v>2.9345866578393543E-14</v>
      </c>
      <c r="W228" s="16">
        <f t="shared" si="45"/>
        <v>6.4648772458946236E-17</v>
      </c>
    </row>
    <row r="229" spans="1:23">
      <c r="A229" s="25">
        <v>0.21800000000000017</v>
      </c>
      <c r="B229" s="16">
        <v>0.49048878150877889</v>
      </c>
      <c r="D229" s="25">
        <v>0.21800000000000017</v>
      </c>
      <c r="E229" s="16">
        <v>-9.8378005837942837</v>
      </c>
      <c r="G229" s="25">
        <f t="shared" si="39"/>
        <v>0.21800000000000017</v>
      </c>
      <c r="H229" s="16">
        <f t="shared" si="40"/>
        <v>1.8303855872194723</v>
      </c>
      <c r="I229" s="16">
        <f t="shared" si="37"/>
        <v>2.0936407491775921</v>
      </c>
      <c r="J229" s="16">
        <f t="shared" si="38"/>
        <v>1.6864104681896011</v>
      </c>
      <c r="L229" s="34">
        <f t="shared" si="43"/>
        <v>7.6850610172074507E-3</v>
      </c>
      <c r="M229" s="34">
        <f t="shared" si="41"/>
        <v>1.8164262407262344</v>
      </c>
      <c r="N229" s="16">
        <f t="shared" si="44"/>
        <v>1</v>
      </c>
      <c r="O229" s="16">
        <f t="shared" si="42"/>
        <v>0.21569559466666696</v>
      </c>
      <c r="P229" s="16">
        <f t="shared" si="45"/>
        <v>2.987283108522676E-3</v>
      </c>
      <c r="Q229" s="16">
        <f t="shared" si="45"/>
        <v>1.9714093513715274E-4</v>
      </c>
      <c r="R229" s="16">
        <f t="shared" si="45"/>
        <v>1.6582169560102764E-6</v>
      </c>
      <c r="S229" s="16">
        <f t="shared" si="45"/>
        <v>7.0048980104384439E-9</v>
      </c>
      <c r="T229" s="16">
        <f t="shared" si="45"/>
        <v>3.1039699118701831E-11</v>
      </c>
      <c r="U229" s="16">
        <f t="shared" si="45"/>
        <v>1.12987663784777E-11</v>
      </c>
      <c r="V229" s="16">
        <f t="shared" si="45"/>
        <v>3.1586033727692658E-14</v>
      </c>
      <c r="W229" s="16">
        <f t="shared" si="45"/>
        <v>7.0226651081865178E-17</v>
      </c>
    </row>
    <row r="230" spans="1:23">
      <c r="A230" s="25">
        <v>0.21900000000000017</v>
      </c>
      <c r="B230" s="16">
        <v>0.48071885217340138</v>
      </c>
      <c r="D230" s="25">
        <v>0.21900000000000017</v>
      </c>
      <c r="E230" s="16">
        <v>-9.7021410967264821</v>
      </c>
      <c r="G230" s="25">
        <f t="shared" si="39"/>
        <v>0.21900000000000017</v>
      </c>
      <c r="H230" s="16">
        <f t="shared" si="40"/>
        <v>1.8334220999130406</v>
      </c>
      <c r="I230" s="16">
        <f t="shared" si="37"/>
        <v>2.0995397137248411</v>
      </c>
      <c r="J230" s="16">
        <f t="shared" si="38"/>
        <v>1.6882834223805254</v>
      </c>
      <c r="L230" s="34">
        <f t="shared" si="43"/>
        <v>7.6668384544964496E-3</v>
      </c>
      <c r="M230" s="34">
        <f t="shared" si="41"/>
        <v>1.8194724981969654</v>
      </c>
      <c r="N230" s="16">
        <f t="shared" si="44"/>
        <v>1</v>
      </c>
      <c r="O230" s="16">
        <f t="shared" si="42"/>
        <v>0.21767899200000029</v>
      </c>
      <c r="P230" s="16">
        <f t="shared" si="45"/>
        <v>3.0424739477760091E-3</v>
      </c>
      <c r="Q230" s="16">
        <f t="shared" si="45"/>
        <v>2.0262943791151156E-4</v>
      </c>
      <c r="R230" s="16">
        <f t="shared" si="45"/>
        <v>1.7200549507387645E-6</v>
      </c>
      <c r="S230" s="16">
        <f t="shared" si="45"/>
        <v>7.3329382659895116E-9</v>
      </c>
      <c r="T230" s="16">
        <f t="shared" si="45"/>
        <v>3.2792079456887972E-11</v>
      </c>
      <c r="U230" s="16">
        <f t="shared" si="45"/>
        <v>1.2046412383496375E-11</v>
      </c>
      <c r="V230" s="16">
        <f t="shared" si="45"/>
        <v>3.3985763783815908E-14</v>
      </c>
      <c r="W230" s="16">
        <f t="shared" si="45"/>
        <v>7.6256899033244326E-17</v>
      </c>
    </row>
    <row r="231" spans="1:23">
      <c r="A231" s="25">
        <v>0.22000000000000017</v>
      </c>
      <c r="B231" s="16">
        <v>0.47108432851908066</v>
      </c>
      <c r="D231" s="25">
        <v>0.22000000000000017</v>
      </c>
      <c r="E231" s="16">
        <v>-9.566993980168828</v>
      </c>
      <c r="G231" s="25">
        <f t="shared" si="39"/>
        <v>0.22000000000000017</v>
      </c>
      <c r="H231" s="16">
        <f t="shared" si="40"/>
        <v>1.8364719849205124</v>
      </c>
      <c r="I231" s="16">
        <f t="shared" si="37"/>
        <v>2.1054722709523004</v>
      </c>
      <c r="J231" s="16">
        <f t="shared" si="38"/>
        <v>1.6901662395015309</v>
      </c>
      <c r="L231" s="34">
        <f t="shared" si="43"/>
        <v>7.6478016348482392E-3</v>
      </c>
      <c r="M231" s="34">
        <f t="shared" si="41"/>
        <v>1.8225336094029547</v>
      </c>
      <c r="N231" s="16">
        <f t="shared" si="44"/>
        <v>1</v>
      </c>
      <c r="O231" s="16">
        <f t="shared" si="42"/>
        <v>0.21967146666666698</v>
      </c>
      <c r="P231" s="16">
        <f t="shared" si="45"/>
        <v>3.0984260266666763E-3</v>
      </c>
      <c r="Q231" s="16">
        <f t="shared" si="45"/>
        <v>2.0824468970869942E-4</v>
      </c>
      <c r="R231" s="16">
        <f t="shared" si="45"/>
        <v>1.7839014127258526E-6</v>
      </c>
      <c r="S231" s="16">
        <f t="shared" si="45"/>
        <v>7.6747403000827917E-9</v>
      </c>
      <c r="T231" s="16">
        <f t="shared" si="45"/>
        <v>3.4634725456783934E-11</v>
      </c>
      <c r="U231" s="16">
        <f t="shared" si="45"/>
        <v>1.2839781995812538E-11</v>
      </c>
      <c r="V231" s="16">
        <f t="shared" si="45"/>
        <v>3.655561462337223E-14</v>
      </c>
      <c r="W231" s="16">
        <f t="shared" si="45"/>
        <v>8.2773882936665206E-17</v>
      </c>
    </row>
    <row r="232" spans="1:23">
      <c r="A232" s="25">
        <v>0.22100000000000017</v>
      </c>
      <c r="B232" s="16">
        <v>0.461584683991283</v>
      </c>
      <c r="D232" s="25">
        <v>0.22100000000000017</v>
      </c>
      <c r="E232" s="16">
        <v>-9.4323875105144559</v>
      </c>
      <c r="G232" s="25">
        <f t="shared" si="39"/>
        <v>0.22100000000000017</v>
      </c>
      <c r="H232" s="16">
        <f t="shared" si="40"/>
        <v>1.8395352552088917</v>
      </c>
      <c r="I232" s="16">
        <f t="shared" si="37"/>
        <v>2.1114385157810118</v>
      </c>
      <c r="J232" s="16">
        <f t="shared" si="38"/>
        <v>1.6920589378843174</v>
      </c>
      <c r="L232" s="34">
        <f t="shared" si="43"/>
        <v>7.6279545270709903E-3</v>
      </c>
      <c r="M232" s="34">
        <f t="shared" si="41"/>
        <v>1.825609588285267</v>
      </c>
      <c r="N232" s="16">
        <f t="shared" si="44"/>
        <v>1</v>
      </c>
      <c r="O232" s="16">
        <f t="shared" si="42"/>
        <v>0.22167301866666697</v>
      </c>
      <c r="P232" s="16">
        <f t="shared" si="45"/>
        <v>3.155146313002676E-3</v>
      </c>
      <c r="Q232" s="16">
        <f t="shared" si="45"/>
        <v>2.1398902145978652E-4</v>
      </c>
      <c r="R232" s="16">
        <f t="shared" si="45"/>
        <v>1.8498119994898138E-6</v>
      </c>
      <c r="S232" s="16">
        <f t="shared" si="45"/>
        <v>8.0308149215184119E-9</v>
      </c>
      <c r="T232" s="16">
        <f t="shared" si="45"/>
        <v>3.657184443653905E-11</v>
      </c>
      <c r="U232" s="16">
        <f t="shared" si="45"/>
        <v>1.3681444406811162E-11</v>
      </c>
      <c r="V232" s="16">
        <f t="shared" si="45"/>
        <v>3.9306789780768526E-14</v>
      </c>
      <c r="W232" s="16">
        <f t="shared" si="45"/>
        <v>8.9814405599182155E-17</v>
      </c>
    </row>
    <row r="233" spans="1:23">
      <c r="A233" s="25">
        <v>0.22200000000000017</v>
      </c>
      <c r="B233" s="16">
        <v>0.45221936403509366</v>
      </c>
      <c r="D233" s="25">
        <v>0.22200000000000017</v>
      </c>
      <c r="E233" s="16">
        <v>-9.2983494110963267</v>
      </c>
      <c r="G233" s="25">
        <f t="shared" si="39"/>
        <v>0.22200000000000017</v>
      </c>
      <c r="H233" s="16">
        <f t="shared" si="40"/>
        <v>1.8426119240092869</v>
      </c>
      <c r="I233" s="16">
        <f t="shared" si="37"/>
        <v>2.1174385436710197</v>
      </c>
      <c r="J233" s="16">
        <f t="shared" si="38"/>
        <v>1.6939615359590687</v>
      </c>
      <c r="L233" s="34">
        <f t="shared" si="43"/>
        <v>7.6073012044655108E-3</v>
      </c>
      <c r="M233" s="34">
        <f t="shared" si="41"/>
        <v>1.828700448881901</v>
      </c>
      <c r="N233" s="16">
        <f t="shared" si="44"/>
        <v>1</v>
      </c>
      <c r="O233" s="16">
        <f t="shared" si="42"/>
        <v>0.22368364800000032</v>
      </c>
      <c r="P233" s="16">
        <f t="shared" si="45"/>
        <v>3.2126418063360106E-3</v>
      </c>
      <c r="Q233" s="16">
        <f t="shared" si="45"/>
        <v>2.1986479609869685E-4</v>
      </c>
      <c r="R233" s="16">
        <f t="shared" si="45"/>
        <v>1.9178436479518924E-6</v>
      </c>
      <c r="S233" s="16">
        <f t="shared" si="45"/>
        <v>8.4016894529476639E-9</v>
      </c>
      <c r="T233" s="16">
        <f t="shared" si="45"/>
        <v>3.8607819393852992E-11</v>
      </c>
      <c r="U233" s="16">
        <f t="shared" si="45"/>
        <v>1.4574100526394167E-11</v>
      </c>
      <c r="V233" s="16">
        <f t="shared" si="45"/>
        <v>4.2251174726047729E-14</v>
      </c>
      <c r="W233" s="16">
        <f t="shared" si="45"/>
        <v>9.7417866442036949E-17</v>
      </c>
    </row>
    <row r="234" spans="1:23">
      <c r="A234" s="25">
        <v>0.22300000000000017</v>
      </c>
      <c r="B234" s="16">
        <v>0.44298778665132388</v>
      </c>
      <c r="D234" s="25">
        <v>0.22300000000000017</v>
      </c>
      <c r="E234" s="16">
        <v>-9.1649068461505951</v>
      </c>
      <c r="G234" s="25">
        <f t="shared" si="39"/>
        <v>0.22300000000000017</v>
      </c>
      <c r="H234" s="16">
        <f t="shared" si="40"/>
        <v>1.8457020048161124</v>
      </c>
      <c r="I234" s="16">
        <f t="shared" si="37"/>
        <v>2.1234724506228981</v>
      </c>
      <c r="J234" s="16">
        <f t="shared" si="38"/>
        <v>1.6958740522546669</v>
      </c>
      <c r="L234" s="34">
        <f t="shared" si="43"/>
        <v>7.5858458429931552E-3</v>
      </c>
      <c r="M234" s="34">
        <f t="shared" si="41"/>
        <v>1.831806205328254</v>
      </c>
      <c r="N234" s="16">
        <f t="shared" si="44"/>
        <v>1</v>
      </c>
      <c r="O234" s="16">
        <f t="shared" si="42"/>
        <v>0.22570335466666699</v>
      </c>
      <c r="P234" s="16">
        <f t="shared" si="45"/>
        <v>3.2709195379626767E-3</v>
      </c>
      <c r="Q234" s="16">
        <f t="shared" si="45"/>
        <v>2.2587440885380182E-4</v>
      </c>
      <c r="R234" s="16">
        <f t="shared" si="45"/>
        <v>1.9880545978567658E-6</v>
      </c>
      <c r="S234" s="16">
        <f t="shared" si="45"/>
        <v>8.787908186383935E-9</v>
      </c>
      <c r="T234" s="16">
        <f t="shared" si="45"/>
        <v>4.0747215496567575E-11</v>
      </c>
      <c r="U234" s="16">
        <f t="shared" si="45"/>
        <v>1.5520589093761868E-11</v>
      </c>
      <c r="V234" s="16">
        <f t="shared" si="45"/>
        <v>4.5401375002569723E-14</v>
      </c>
      <c r="W234" s="16">
        <f t="shared" si="45"/>
        <v>1.0562643169603711E-16</v>
      </c>
    </row>
    <row r="235" spans="1:23">
      <c r="A235" s="25">
        <v>0.22400000000000017</v>
      </c>
      <c r="B235" s="16">
        <v>0.43388934295848558</v>
      </c>
      <c r="D235" s="25">
        <v>0.22400000000000017</v>
      </c>
      <c r="E235" s="16">
        <v>-9.0320864151194975</v>
      </c>
      <c r="G235" s="25">
        <f t="shared" si="39"/>
        <v>0.22400000000000017</v>
      </c>
      <c r="H235" s="16">
        <f t="shared" si="40"/>
        <v>1.8488055113862993</v>
      </c>
      <c r="I235" s="16">
        <f t="shared" si="37"/>
        <v>2.1295403331792873</v>
      </c>
      <c r="J235" s="16">
        <f t="shared" si="38"/>
        <v>1.6977965053989041</v>
      </c>
      <c r="L235" s="34">
        <f t="shared" si="43"/>
        <v>7.5635927194492858E-3</v>
      </c>
      <c r="M235" s="34">
        <f t="shared" si="41"/>
        <v>1.8349268718575955</v>
      </c>
      <c r="N235" s="16">
        <f t="shared" si="44"/>
        <v>1</v>
      </c>
      <c r="O235" s="16">
        <f t="shared" si="42"/>
        <v>0.22773213866666697</v>
      </c>
      <c r="P235" s="16">
        <f t="shared" si="45"/>
        <v>3.3299865709226768E-3</v>
      </c>
      <c r="Q235" s="16">
        <f t="shared" si="45"/>
        <v>2.3202028754083768E-4</v>
      </c>
      <c r="R235" s="16">
        <f t="shared" si="45"/>
        <v>2.0605044155131127E-6</v>
      </c>
      <c r="S235" s="16">
        <f t="shared" si="45"/>
        <v>9.1900328491365438E-9</v>
      </c>
      <c r="T235" s="16">
        <f t="shared" si="45"/>
        <v>4.2994786782123621E-11</v>
      </c>
      <c r="U235" s="16">
        <f t="shared" si="45"/>
        <v>1.6523893042169428E-11</v>
      </c>
      <c r="V235" s="16">
        <f t="shared" si="45"/>
        <v>4.8770756310817324E-14</v>
      </c>
      <c r="W235" s="16">
        <f t="shared" si="45"/>
        <v>1.1448521490767597E-16</v>
      </c>
    </row>
    <row r="236" spans="1:23">
      <c r="A236" s="25">
        <v>0.22500000000000017</v>
      </c>
      <c r="B236" s="16">
        <v>0.42492339776029181</v>
      </c>
      <c r="D236" s="25">
        <v>0.22500000000000017</v>
      </c>
      <c r="E236" s="16">
        <v>-8.8999141472950658</v>
      </c>
      <c r="G236" s="25">
        <f t="shared" si="39"/>
        <v>0.22500000000000017</v>
      </c>
      <c r="H236" s="16">
        <f t="shared" si="40"/>
        <v>1.8519224577384981</v>
      </c>
      <c r="I236" s="16">
        <f t="shared" si="37"/>
        <v>2.1356422884264372</v>
      </c>
      <c r="J236" s="16">
        <f t="shared" si="38"/>
        <v>1.6997289141186971</v>
      </c>
      <c r="L236" s="34">
        <f t="shared" si="43"/>
        <v>7.540546209638288E-3</v>
      </c>
      <c r="M236" s="34">
        <f t="shared" si="41"/>
        <v>1.8380624628015414</v>
      </c>
      <c r="N236" s="16">
        <f t="shared" si="44"/>
        <v>1</v>
      </c>
      <c r="O236" s="16">
        <f t="shared" si="42"/>
        <v>0.22977000000000034</v>
      </c>
      <c r="P236" s="16">
        <f t="shared" si="45"/>
        <v>3.3898500000000102E-3</v>
      </c>
      <c r="Q236" s="16">
        <f t="shared" si="45"/>
        <v>2.3830489285714401E-4</v>
      </c>
      <c r="R236" s="16">
        <f t="shared" si="45"/>
        <v>2.1352540178571559E-6</v>
      </c>
      <c r="S236" s="16">
        <f t="shared" si="45"/>
        <v>9.6086430803572172E-9</v>
      </c>
      <c r="T236" s="16">
        <f t="shared" si="45"/>
        <v>4.5355483071616298E-11</v>
      </c>
      <c r="U236" s="16">
        <f t="shared" si="45"/>
        <v>1.7587146126997797E-11</v>
      </c>
      <c r="V236" s="16">
        <f t="shared" si="45"/>
        <v>5.2373486628192045E-14</v>
      </c>
      <c r="W236" s="16">
        <f t="shared" si="45"/>
        <v>1.2404246832992872E-16</v>
      </c>
    </row>
    <row r="237" spans="1:23">
      <c r="A237" s="25">
        <v>0.22600000000000017</v>
      </c>
      <c r="B237" s="16">
        <v>0.41608929011834078</v>
      </c>
      <c r="D237" s="25">
        <v>0.22600000000000017</v>
      </c>
      <c r="E237" s="16">
        <v>-8.7684154968050212</v>
      </c>
      <c r="G237" s="25">
        <f t="shared" si="39"/>
        <v>0.22600000000000017</v>
      </c>
      <c r="H237" s="16">
        <f t="shared" si="40"/>
        <v>1.8550528581522858</v>
      </c>
      <c r="I237" s="16">
        <f t="shared" si="37"/>
        <v>2.141778413995763</v>
      </c>
      <c r="J237" s="16">
        <f t="shared" si="38"/>
        <v>1.7016712972403039</v>
      </c>
      <c r="L237" s="34">
        <f t="shared" si="43"/>
        <v>7.5167107865545812E-3</v>
      </c>
      <c r="M237" s="34">
        <f t="shared" si="41"/>
        <v>1.8412129925905363</v>
      </c>
      <c r="N237" s="16">
        <f t="shared" si="44"/>
        <v>1</v>
      </c>
      <c r="O237" s="16">
        <f t="shared" si="42"/>
        <v>0.231816938666667</v>
      </c>
      <c r="P237" s="16">
        <f t="shared" si="45"/>
        <v>3.4505169517226775E-3</v>
      </c>
      <c r="Q237" s="16">
        <f t="shared" si="45"/>
        <v>2.4473071867722545E-4</v>
      </c>
      <c r="R237" s="16">
        <f t="shared" si="45"/>
        <v>2.2123656968421213E-6</v>
      </c>
      <c r="S237" s="16">
        <f t="shared" si="45"/>
        <v>1.0044336918391855E-8</v>
      </c>
      <c r="T237" s="16">
        <f t="shared" si="45"/>
        <v>4.7834457104315449E-11</v>
      </c>
      <c r="U237" s="16">
        <f t="shared" si="45"/>
        <v>1.8713639826778554E-11</v>
      </c>
      <c r="V237" s="16">
        <f t="shared" si="45"/>
        <v>5.6224580458384878E-14</v>
      </c>
      <c r="W237" s="16">
        <f t="shared" si="45"/>
        <v>1.3434978580081734E-16</v>
      </c>
    </row>
    <row r="238" spans="1:23">
      <c r="A238" s="25">
        <v>0.22700000000000017</v>
      </c>
      <c r="B238" s="16">
        <v>0.40738633392964813</v>
      </c>
      <c r="D238" s="25">
        <v>0.22700000000000017</v>
      </c>
      <c r="E238" s="16">
        <v>-8.6376153379419556</v>
      </c>
      <c r="G238" s="25">
        <f t="shared" si="39"/>
        <v>0.22700000000000017</v>
      </c>
      <c r="H238" s="16">
        <f t="shared" si="40"/>
        <v>1.8581967271673796</v>
      </c>
      <c r="I238" s="16">
        <f t="shared" si="37"/>
        <v>2.1479488080654039</v>
      </c>
      <c r="J238" s="16">
        <f t="shared" si="38"/>
        <v>1.7036236736895403</v>
      </c>
      <c r="L238" s="34">
        <f t="shared" si="43"/>
        <v>7.4920910185760636E-3</v>
      </c>
      <c r="M238" s="34">
        <f t="shared" si="41"/>
        <v>1.8443784757543256</v>
      </c>
      <c r="N238" s="16">
        <f t="shared" si="44"/>
        <v>1</v>
      </c>
      <c r="O238" s="16">
        <f t="shared" si="42"/>
        <v>0.23387295466666699</v>
      </c>
      <c r="P238" s="16">
        <f t="shared" si="45"/>
        <v>3.5119945843626777E-3</v>
      </c>
      <c r="Q238" s="16">
        <f t="shared" si="45"/>
        <v>2.5130029234963553E-4</v>
      </c>
      <c r="R238" s="16">
        <f t="shared" si="45"/>
        <v>2.2919031441565291E-6</v>
      </c>
      <c r="S238" s="16">
        <f t="shared" si="45"/>
        <v>1.049773129913262E-8</v>
      </c>
      <c r="T238" s="16">
        <f t="shared" si="45"/>
        <v>5.0437071898648537E-11</v>
      </c>
      <c r="U238" s="16">
        <f t="shared" si="45"/>
        <v>1.9906830527118905E-11</v>
      </c>
      <c r="V238" s="16">
        <f t="shared" si="45"/>
        <v>6.0339945307759506E-14</v>
      </c>
      <c r="W238" s="16">
        <f t="shared" si="45"/>
        <v>1.4546231774332373E-16</v>
      </c>
    </row>
    <row r="239" spans="1:23">
      <c r="A239" s="25">
        <v>0.22800000000000017</v>
      </c>
      <c r="B239" s="16">
        <v>0.39881381850866909</v>
      </c>
      <c r="D239" s="25">
        <v>0.22800000000000017</v>
      </c>
      <c r="E239" s="16">
        <v>-8.507537960836224</v>
      </c>
      <c r="G239" s="25">
        <f t="shared" si="39"/>
        <v>0.22800000000000017</v>
      </c>
      <c r="H239" s="16">
        <f t="shared" si="40"/>
        <v>1.861354079582848</v>
      </c>
      <c r="I239" s="16">
        <f t="shared" si="37"/>
        <v>2.1541535693617968</v>
      </c>
      <c r="J239" s="16">
        <f t="shared" si="38"/>
        <v>1.7055860624919985</v>
      </c>
      <c r="L239" s="34">
        <f t="shared" si="43"/>
        <v>7.4666915676568912E-3</v>
      </c>
      <c r="M239" s="34">
        <f t="shared" si="41"/>
        <v>1.8475589269224468</v>
      </c>
      <c r="N239" s="16">
        <f t="shared" si="44"/>
        <v>1</v>
      </c>
      <c r="O239" s="16">
        <f t="shared" si="42"/>
        <v>0.23593804800000032</v>
      </c>
      <c r="P239" s="16">
        <f t="shared" si="45"/>
        <v>3.5742900879360108E-3</v>
      </c>
      <c r="Q239" s="16">
        <f t="shared" si="45"/>
        <v>2.5801617499518335E-4</v>
      </c>
      <c r="R239" s="16">
        <f t="shared" si="45"/>
        <v>2.3739314762742706E-6</v>
      </c>
      <c r="S239" s="16">
        <f t="shared" si="45"/>
        <v>1.0969462565568168E-8</v>
      </c>
      <c r="T239" s="16">
        <f t="shared" si="45"/>
        <v>5.3168908345780546E-11</v>
      </c>
      <c r="U239" s="16">
        <f t="shared" si="45"/>
        <v>2.1170346997789072E-11</v>
      </c>
      <c r="V239" s="16">
        <f t="shared" si="45"/>
        <v>6.4736430490180518E-14</v>
      </c>
      <c r="W239" s="16">
        <f t="shared" si="45"/>
        <v>1.5743899895211926E-16</v>
      </c>
    </row>
    <row r="240" spans="1:23">
      <c r="A240" s="25">
        <v>0.22900000000000018</v>
      </c>
      <c r="B240" s="16">
        <v>0.39037100917348533</v>
      </c>
      <c r="D240" s="25">
        <v>0.22900000000000018</v>
      </c>
      <c r="E240" s="16">
        <v>-8.3782070674734399</v>
      </c>
      <c r="G240" s="25">
        <f t="shared" si="39"/>
        <v>0.22900000000000018</v>
      </c>
      <c r="H240" s="16">
        <f t="shared" si="40"/>
        <v>1.8645249304563272</v>
      </c>
      <c r="I240" s="16">
        <f t="shared" si="37"/>
        <v>2.1603927971612547</v>
      </c>
      <c r="J240" s="16">
        <f t="shared" si="38"/>
        <v>1.7075584827732644</v>
      </c>
      <c r="L240" s="34">
        <f t="shared" si="43"/>
        <v>7.4405171875349119E-3</v>
      </c>
      <c r="M240" s="34">
        <f t="shared" si="41"/>
        <v>1.8507543608247059</v>
      </c>
      <c r="N240" s="16">
        <f t="shared" si="44"/>
        <v>1</v>
      </c>
      <c r="O240" s="16">
        <f t="shared" si="42"/>
        <v>0.23801221866666697</v>
      </c>
      <c r="P240" s="16">
        <f t="shared" si="45"/>
        <v>3.6374106842026774E-3</v>
      </c>
      <c r="Q240" s="16">
        <f t="shared" si="45"/>
        <v>2.6488096180646195E-4</v>
      </c>
      <c r="R240" s="16">
        <f t="shared" si="45"/>
        <v>2.4585172598394138E-6</v>
      </c>
      <c r="S240" s="16">
        <f t="shared" si="45"/>
        <v>1.1460186988732346E-8</v>
      </c>
      <c r="T240" s="16">
        <f t="shared" si="45"/>
        <v>5.6035773042061892E-11</v>
      </c>
      <c r="U240" s="16">
        <f t="shared" si="45"/>
        <v>2.2507998173558393E-11</v>
      </c>
      <c r="V240" s="16">
        <f t="shared" si="45"/>
        <v>6.9431878365857485E-14</v>
      </c>
      <c r="W240" s="16">
        <f t="shared" si="45"/>
        <v>1.7034278986591523E-16</v>
      </c>
    </row>
    <row r="241" spans="1:23">
      <c r="A241" s="25">
        <v>0.23000000000000018</v>
      </c>
      <c r="B241" s="16">
        <v>0.38205714783579481</v>
      </c>
      <c r="D241" s="25">
        <v>0.23000000000000018</v>
      </c>
      <c r="E241" s="16">
        <v>-8.2496457680564887</v>
      </c>
      <c r="G241" s="25">
        <f t="shared" si="39"/>
        <v>0.23000000000000018</v>
      </c>
      <c r="H241" s="16">
        <f t="shared" si="40"/>
        <v>1.8677092951032384</v>
      </c>
      <c r="I241" s="16">
        <f t="shared" si="37"/>
        <v>2.166666591291555</v>
      </c>
      <c r="J241" s="16">
        <f t="shared" si="38"/>
        <v>1.7095409537591406</v>
      </c>
      <c r="L241" s="34">
        <f t="shared" si="43"/>
        <v>7.4135727219377667E-3</v>
      </c>
      <c r="M241" s="34">
        <f t="shared" si="41"/>
        <v>1.853964792291672</v>
      </c>
      <c r="N241" s="16">
        <f t="shared" si="44"/>
        <v>1</v>
      </c>
      <c r="O241" s="16">
        <f t="shared" si="42"/>
        <v>0.24009546666666698</v>
      </c>
      <c r="P241" s="16">
        <f t="shared" si="45"/>
        <v>3.7013636266666778E-3</v>
      </c>
      <c r="Q241" s="16">
        <f t="shared" si="45"/>
        <v>2.7189728234869971E-4</v>
      </c>
      <c r="R241" s="16">
        <f t="shared" si="45"/>
        <v>2.5457285373887141E-6</v>
      </c>
      <c r="S241" s="16">
        <f t="shared" si="45"/>
        <v>1.1970581300254506E-8</v>
      </c>
      <c r="T241" s="16">
        <f t="shared" si="45"/>
        <v>5.9043706366756572E-11</v>
      </c>
      <c r="U241" s="16">
        <f t="shared" si="45"/>
        <v>2.3923781249699536E-11</v>
      </c>
      <c r="V241" s="16">
        <f t="shared" si="45"/>
        <v>7.4445178124065162E-14</v>
      </c>
      <c r="W241" s="16">
        <f t="shared" si="45"/>
        <v>1.842409320590902E-16</v>
      </c>
    </row>
    <row r="242" spans="1:23">
      <c r="A242" s="25">
        <v>0.23100000000000018</v>
      </c>
      <c r="B242" s="16">
        <v>0.37387145359436946</v>
      </c>
      <c r="D242" s="25">
        <v>0.23100000000000018</v>
      </c>
      <c r="E242" s="16">
        <v>-8.1218765777122321</v>
      </c>
      <c r="G242" s="25">
        <f t="shared" si="39"/>
        <v>0.23100000000000018</v>
      </c>
      <c r="H242" s="16">
        <f t="shared" si="40"/>
        <v>1.8709071890960127</v>
      </c>
      <c r="I242" s="16">
        <f t="shared" si="37"/>
        <v>2.1729750521335394</v>
      </c>
      <c r="J242" s="16">
        <f t="shared" si="38"/>
        <v>1.711533494775866</v>
      </c>
      <c r="L242" s="34">
        <f t="shared" si="43"/>
        <v>7.3858631028058674E-3</v>
      </c>
      <c r="M242" s="34">
        <f t="shared" si="41"/>
        <v>1.8571902362551644</v>
      </c>
      <c r="N242" s="16">
        <f t="shared" si="44"/>
        <v>1</v>
      </c>
      <c r="O242" s="16">
        <f t="shared" si="42"/>
        <v>0.24218779200000035</v>
      </c>
      <c r="P242" s="16">
        <f t="shared" si="45"/>
        <v>3.7661562005760112E-3</v>
      </c>
      <c r="Q242" s="16">
        <f t="shared" ref="P242:W273" si="46">Q$6*$G242^Q$1</f>
        <v>2.7906780086193387E-4</v>
      </c>
      <c r="R242" s="16">
        <f t="shared" si="46"/>
        <v>2.6356348534148089E-6</v>
      </c>
      <c r="S242" s="16">
        <f t="shared" si="46"/>
        <v>1.2501343236717142E-8</v>
      </c>
      <c r="T242" s="16">
        <f t="shared" si="46"/>
        <v>6.2198990811605061E-11</v>
      </c>
      <c r="U242" s="16">
        <f t="shared" si="46"/>
        <v>2.5421890103422285E-11</v>
      </c>
      <c r="V242" s="16">
        <f t="shared" si="46"/>
        <v>7.9796322224042257E-14</v>
      </c>
      <c r="W242" s="16">
        <f t="shared" si="46"/>
        <v>1.9920521872267256E-16</v>
      </c>
    </row>
    <row r="243" spans="1:23">
      <c r="A243" s="25">
        <v>0.23200000000000018</v>
      </c>
      <c r="B243" s="16">
        <v>0.36581312333163779</v>
      </c>
      <c r="D243" s="25">
        <v>0.23200000000000018</v>
      </c>
      <c r="E243" s="16">
        <v>-7.9949214135426701</v>
      </c>
      <c r="G243" s="25">
        <f t="shared" si="39"/>
        <v>0.23200000000000018</v>
      </c>
      <c r="H243" s="16">
        <f t="shared" si="40"/>
        <v>1.8741186282633142</v>
      </c>
      <c r="I243" s="16">
        <f t="shared" si="37"/>
        <v>2.1793182806227138</v>
      </c>
      <c r="J243" s="16">
        <f t="shared" si="38"/>
        <v>1.71353612525034</v>
      </c>
      <c r="L243" s="34">
        <f t="shared" si="43"/>
        <v>7.3573933485189258E-3</v>
      </c>
      <c r="M243" s="34">
        <f t="shared" si="41"/>
        <v>1.8604307077487434</v>
      </c>
      <c r="N243" s="16">
        <f t="shared" si="44"/>
        <v>1</v>
      </c>
      <c r="O243" s="16">
        <f t="shared" si="42"/>
        <v>0.24428919466666699</v>
      </c>
      <c r="P243" s="16">
        <f t="shared" si="46"/>
        <v>3.8317957229226781E-3</v>
      </c>
      <c r="Q243" s="16">
        <f t="shared" si="46"/>
        <v>2.8639521656450672E-4</v>
      </c>
      <c r="R243" s="16">
        <f t="shared" si="46"/>
        <v>2.7283072807731026E-6</v>
      </c>
      <c r="S243" s="16">
        <f t="shared" si="46"/>
        <v>1.3053192096029485E-8</v>
      </c>
      <c r="T243" s="16">
        <f t="shared" si="46"/>
        <v>6.5508159568922332E-11</v>
      </c>
      <c r="U243" s="16">
        <f t="shared" si="46"/>
        <v>2.7006724052849256E-11</v>
      </c>
      <c r="V243" s="16">
        <f t="shared" si="46"/>
        <v>8.5506465612974148E-14</v>
      </c>
      <c r="W243" s="16">
        <f t="shared" si="46"/>
        <v>2.1531228094281769E-16</v>
      </c>
    </row>
    <row r="244" spans="1:23">
      <c r="A244" s="25">
        <v>0.23300000000000018</v>
      </c>
      <c r="B244" s="16">
        <v>0.35788133231303648</v>
      </c>
      <c r="D244" s="25">
        <v>0.23300000000000018</v>
      </c>
      <c r="E244" s="16">
        <v>-7.8688015920198513</v>
      </c>
      <c r="G244" s="25">
        <f t="shared" si="39"/>
        <v>0.23300000000000018</v>
      </c>
      <c r="H244" s="16">
        <f t="shared" si="40"/>
        <v>1.877343628689272</v>
      </c>
      <c r="I244" s="16">
        <f t="shared" si="37"/>
        <v>2.1856963782508707</v>
      </c>
      <c r="J244" s="16">
        <f t="shared" si="38"/>
        <v>1.7155488647103458</v>
      </c>
      <c r="L244" s="34">
        <f t="shared" si="43"/>
        <v>7.3281685621304771E-3</v>
      </c>
      <c r="M244" s="34">
        <f t="shared" si="41"/>
        <v>1.8636862219082084</v>
      </c>
      <c r="N244" s="16">
        <f t="shared" si="44"/>
        <v>1</v>
      </c>
      <c r="O244" s="16">
        <f t="shared" si="42"/>
        <v>0.24639967466666698</v>
      </c>
      <c r="P244" s="16">
        <f t="shared" si="46"/>
        <v>3.8982895424426781E-3</v>
      </c>
      <c r="Q244" s="16">
        <f t="shared" si="46"/>
        <v>2.9388226395788401E-4</v>
      </c>
      <c r="R244" s="16">
        <f t="shared" si="46"/>
        <v>2.823818447435325E-6</v>
      </c>
      <c r="S244" s="16">
        <f t="shared" si="46"/>
        <v>1.362686930602814E-8</v>
      </c>
      <c r="T244" s="16">
        <f t="shared" si="46"/>
        <v>6.897800538507811E-11</v>
      </c>
      <c r="U244" s="16">
        <f t="shared" si="46"/>
        <v>2.8682896965506352E-11</v>
      </c>
      <c r="V244" s="16">
        <f t="shared" si="46"/>
        <v>9.1597987844728046E-14</v>
      </c>
      <c r="W244" s="16">
        <f t="shared" si="46"/>
        <v>2.3264389062467594E-16</v>
      </c>
    </row>
    <row r="245" spans="1:23">
      <c r="A245" s="25">
        <v>0.23400000000000018</v>
      </c>
      <c r="B245" s="16">
        <v>0.35007523478880159</v>
      </c>
      <c r="D245" s="25">
        <v>0.23400000000000018</v>
      </c>
      <c r="E245" s="16">
        <v>-7.7435378267240393</v>
      </c>
      <c r="G245" s="25">
        <f t="shared" si="39"/>
        <v>0.23400000000000018</v>
      </c>
      <c r="H245" s="16">
        <f t="shared" si="40"/>
        <v>1.8805822067127123</v>
      </c>
      <c r="I245" s="16">
        <f t="shared" si="37"/>
        <v>2.1921094470677076</v>
      </c>
      <c r="J245" s="16">
        <f t="shared" si="38"/>
        <v>1.7175717327847748</v>
      </c>
      <c r="L245" s="34">
        <f t="shared" si="43"/>
        <v>7.2981939296148379E-3</v>
      </c>
      <c r="M245" s="34">
        <f t="shared" si="41"/>
        <v>1.8669567939720921</v>
      </c>
      <c r="N245" s="16">
        <f t="shared" si="44"/>
        <v>1</v>
      </c>
      <c r="O245" s="16">
        <f t="shared" si="42"/>
        <v>0.24851923200000034</v>
      </c>
      <c r="P245" s="16">
        <f t="shared" si="46"/>
        <v>3.9656450396160121E-3</v>
      </c>
      <c r="Q245" s="16">
        <f t="shared" si="46"/>
        <v>3.0153171313279583E-4</v>
      </c>
      <c r="R245" s="16">
        <f t="shared" si="46"/>
        <v>2.922242563592813E-6</v>
      </c>
      <c r="S245" s="16">
        <f t="shared" si="46"/>
        <v>1.422313900551896E-8</v>
      </c>
      <c r="T245" s="16">
        <f t="shared" si="46"/>
        <v>7.2615589686358732E-11</v>
      </c>
      <c r="U245" s="16">
        <f t="shared" si="46"/>
        <v>3.0455246728670943E-11</v>
      </c>
      <c r="V245" s="16">
        <f t="shared" si="46"/>
        <v>9.809455822794757E-14</v>
      </c>
      <c r="W245" s="16">
        <f t="shared" si="46"/>
        <v>2.5128728095108801E-16</v>
      </c>
    </row>
    <row r="246" spans="1:23">
      <c r="A246" s="25">
        <v>0.23500000000000018</v>
      </c>
      <c r="B246" s="16">
        <v>0.34239396459785132</v>
      </c>
      <c r="D246" s="25">
        <v>0.23500000000000018</v>
      </c>
      <c r="E246" s="16">
        <v>-7.6191502264240736</v>
      </c>
      <c r="G246" s="25">
        <f t="shared" si="39"/>
        <v>0.23500000000000018</v>
      </c>
      <c r="H246" s="16">
        <f t="shared" si="40"/>
        <v>1.8838343789264043</v>
      </c>
      <c r="I246" s="16">
        <f t="shared" si="37"/>
        <v>2.198557589682463</v>
      </c>
      <c r="J246" s="16">
        <f t="shared" si="38"/>
        <v>1.7196047492038544</v>
      </c>
      <c r="L246" s="34">
        <f t="shared" si="43"/>
        <v>7.2674747181205035E-3</v>
      </c>
      <c r="M246" s="34">
        <f t="shared" si="41"/>
        <v>1.8702424392821653</v>
      </c>
      <c r="N246" s="16">
        <f t="shared" si="44"/>
        <v>1</v>
      </c>
      <c r="O246" s="16">
        <f t="shared" si="42"/>
        <v>0.250647866666667</v>
      </c>
      <c r="P246" s="16">
        <f t="shared" si="46"/>
        <v>4.0338696266666793E-3</v>
      </c>
      <c r="Q246" s="16">
        <f t="shared" si="46"/>
        <v>3.0934637007669992E-4</v>
      </c>
      <c r="R246" s="16">
        <f t="shared" si="46"/>
        <v>3.0236554491125275E-6</v>
      </c>
      <c r="S246" s="16">
        <f t="shared" si="46"/>
        <v>1.4842788637976853E-8</v>
      </c>
      <c r="T246" s="16">
        <f t="shared" si="46"/>
        <v>7.6428251984361117E-11</v>
      </c>
      <c r="U246" s="16">
        <f t="shared" si="46"/>
        <v>3.2328845094300055E-11</v>
      </c>
      <c r="V246" s="16">
        <f t="shared" si="46"/>
        <v>1.0502120413721904E-13</v>
      </c>
      <c r="W246" s="16">
        <f t="shared" si="46"/>
        <v>2.7133548530890907E-16</v>
      </c>
    </row>
    <row r="247" spans="1:23">
      <c r="A247" s="25">
        <v>0.23600000000000018</v>
      </c>
      <c r="B247" s="16">
        <v>0.33483663577341</v>
      </c>
      <c r="D247" s="25">
        <v>0.23600000000000018</v>
      </c>
      <c r="E247" s="16">
        <v>-7.4956582934983889</v>
      </c>
      <c r="G247" s="25">
        <f t="shared" si="39"/>
        <v>0.23600000000000018</v>
      </c>
      <c r="H247" s="16">
        <f t="shared" si="40"/>
        <v>1.8871001621762917</v>
      </c>
      <c r="I247" s="16">
        <f t="shared" si="37"/>
        <v>2.2050409092655556</v>
      </c>
      <c r="J247" s="16">
        <f t="shared" si="38"/>
        <v>1.7216479337993733</v>
      </c>
      <c r="L247" s="34">
        <f t="shared" si="43"/>
        <v>7.236016274230872E-3</v>
      </c>
      <c r="M247" s="34">
        <f t="shared" si="41"/>
        <v>1.8735431732839349</v>
      </c>
      <c r="N247" s="16">
        <f t="shared" si="44"/>
        <v>1</v>
      </c>
      <c r="O247" s="16">
        <f t="shared" si="42"/>
        <v>0.25278557866666701</v>
      </c>
      <c r="P247" s="16">
        <f t="shared" si="46"/>
        <v>4.1029707475626793E-3</v>
      </c>
      <c r="Q247" s="16">
        <f t="shared" si="46"/>
        <v>3.1732907698256717E-4</v>
      </c>
      <c r="R247" s="16">
        <f t="shared" si="46"/>
        <v>3.128134561348865E-6</v>
      </c>
      <c r="S247" s="16">
        <f t="shared" si="46"/>
        <v>1.5486629558123256E-8</v>
      </c>
      <c r="T247" s="16">
        <f t="shared" si="46"/>
        <v>8.0423619568226959E-11</v>
      </c>
      <c r="U247" s="16">
        <f t="shared" si="46"/>
        <v>3.4309007911651105E-11</v>
      </c>
      <c r="V247" s="16">
        <f t="shared" si="46"/>
        <v>1.1240438262631311E-13</v>
      </c>
      <c r="W247" s="16">
        <f t="shared" si="46"/>
        <v>2.9288769566105946E-16</v>
      </c>
    </row>
    <row r="248" spans="1:23">
      <c r="A248" s="25">
        <v>0.23700000000000018</v>
      </c>
      <c r="B248" s="16">
        <v>0.3274023431500514</v>
      </c>
      <c r="D248" s="25">
        <v>0.23700000000000018</v>
      </c>
      <c r="E248" s="16">
        <v>-7.3730809226957854</v>
      </c>
      <c r="G248" s="25">
        <f t="shared" si="39"/>
        <v>0.23700000000000018</v>
      </c>
      <c r="H248" s="16">
        <f t="shared" si="40"/>
        <v>1.8903795735607543</v>
      </c>
      <c r="I248" s="16">
        <f t="shared" si="37"/>
        <v>2.2115595095502374</v>
      </c>
      <c r="J248" s="16">
        <f t="shared" si="38"/>
        <v>1.7237013065049134</v>
      </c>
      <c r="L248" s="34">
        <f t="shared" si="43"/>
        <v>7.2038240222440653E-3</v>
      </c>
      <c r="M248" s="34">
        <f t="shared" si="41"/>
        <v>1.8768590115271497</v>
      </c>
      <c r="N248" s="16">
        <f t="shared" si="44"/>
        <v>1</v>
      </c>
      <c r="O248" s="16">
        <f t="shared" si="42"/>
        <v>0.25493236800000035</v>
      </c>
      <c r="P248" s="16">
        <f t="shared" si="46"/>
        <v>4.1729558780160131E-3</v>
      </c>
      <c r="Q248" s="16">
        <f t="shared" si="46"/>
        <v>3.2548271255899042E-4</v>
      </c>
      <c r="R248" s="16">
        <f t="shared" si="46"/>
        <v>3.2357590233143294E-6</v>
      </c>
      <c r="S248" s="16">
        <f t="shared" si="46"/>
        <v>1.6155497651603809E-8</v>
      </c>
      <c r="T248" s="16">
        <f t="shared" si="46"/>
        <v>8.4609617491182818E-11</v>
      </c>
      <c r="U248" s="16">
        <f t="shared" si="46"/>
        <v>3.6401305761107217E-11</v>
      </c>
      <c r="V248" s="16">
        <f t="shared" si="46"/>
        <v>1.2027205548797852E-13</v>
      </c>
      <c r="W248" s="16">
        <f t="shared" si="46"/>
        <v>3.1604964138967373E-16</v>
      </c>
    </row>
    <row r="249" spans="1:23">
      <c r="A249" s="25">
        <v>0.23800000000000018</v>
      </c>
      <c r="B249" s="16">
        <v>0.3200901629718042</v>
      </c>
      <c r="D249" s="25">
        <v>0.23800000000000018</v>
      </c>
      <c r="E249" s="16">
        <v>-7.2514364002336125</v>
      </c>
      <c r="G249" s="25">
        <f t="shared" si="39"/>
        <v>0.23800000000000018</v>
      </c>
      <c r="H249" s="16">
        <f t="shared" si="40"/>
        <v>1.8936726304298532</v>
      </c>
      <c r="I249" s="16">
        <f t="shared" si="37"/>
        <v>2.2181134948342516</v>
      </c>
      <c r="J249" s="16">
        <f t="shared" si="38"/>
        <v>1.725764887356076</v>
      </c>
      <c r="L249" s="34">
        <f t="shared" si="43"/>
        <v>7.1709034624491963E-3</v>
      </c>
      <c r="M249" s="34">
        <f t="shared" si="41"/>
        <v>1.8801899696663109</v>
      </c>
      <c r="N249" s="16">
        <f t="shared" si="44"/>
        <v>1</v>
      </c>
      <c r="O249" s="16">
        <f t="shared" si="42"/>
        <v>0.25708823466666703</v>
      </c>
      <c r="P249" s="16">
        <f t="shared" si="46"/>
        <v>4.2438325254826803E-3</v>
      </c>
      <c r="Q249" s="16">
        <f t="shared" si="46"/>
        <v>3.3381019234161435E-4</v>
      </c>
      <c r="R249" s="16">
        <f t="shared" si="46"/>
        <v>3.3466096522121116E-6</v>
      </c>
      <c r="S249" s="16">
        <f t="shared" si="46"/>
        <v>1.6850253967991393E-8</v>
      </c>
      <c r="T249" s="16">
        <f t="shared" si="46"/>
        <v>8.899447885901221E-11</v>
      </c>
      <c r="U249" s="16">
        <f t="shared" si="46"/>
        <v>3.861157500312929E-11</v>
      </c>
      <c r="V249" s="16">
        <f t="shared" si="46"/>
        <v>1.2865376791042699E-13</v>
      </c>
      <c r="W249" s="16">
        <f t="shared" si="46"/>
        <v>3.4093398968506382E-16</v>
      </c>
    </row>
    <row r="250" spans="1:23">
      <c r="A250" s="25">
        <v>0.23900000000000018</v>
      </c>
      <c r="B250" s="16">
        <v>0.31289915350099323</v>
      </c>
      <c r="D250" s="25">
        <v>0.23900000000000018</v>
      </c>
      <c r="E250" s="16">
        <v>-7.1307424032317801</v>
      </c>
      <c r="G250" s="25">
        <f t="shared" si="39"/>
        <v>0.23900000000000018</v>
      </c>
      <c r="H250" s="16">
        <f t="shared" si="40"/>
        <v>1.8969793503845955</v>
      </c>
      <c r="I250" s="16">
        <f t="shared" si="37"/>
        <v>2.2247029699815037</v>
      </c>
      <c r="J250" s="16">
        <f t="shared" si="38"/>
        <v>1.7278386964907158</v>
      </c>
      <c r="L250" s="34">
        <f t="shared" si="43"/>
        <v>7.1372601694248416E-3</v>
      </c>
      <c r="M250" s="34">
        <f t="shared" si="41"/>
        <v>1.8835360634611786</v>
      </c>
      <c r="N250" s="16">
        <f t="shared" si="44"/>
        <v>1</v>
      </c>
      <c r="O250" s="16">
        <f t="shared" si="42"/>
        <v>0.25925317866666703</v>
      </c>
      <c r="P250" s="16">
        <f t="shared" si="46"/>
        <v>4.3156082291626804E-3</v>
      </c>
      <c r="Q250" s="16">
        <f t="shared" si="46"/>
        <v>3.4231446900588895E-4</v>
      </c>
      <c r="R250" s="16">
        <f t="shared" si="46"/>
        <v>3.460768988333701E-6</v>
      </c>
      <c r="S250" s="16">
        <f t="shared" si="46"/>
        <v>1.7571785367343079E-8</v>
      </c>
      <c r="T250" s="16">
        <f t="shared" si="46"/>
        <v>9.3586755428252268E-11</v>
      </c>
      <c r="U250" s="16">
        <f t="shared" si="46"/>
        <v>4.0945929256678578E-11</v>
      </c>
      <c r="V250" s="16">
        <f t="shared" si="46"/>
        <v>1.3758073088651417E-13</v>
      </c>
      <c r="W250" s="16">
        <f t="shared" si="46"/>
        <v>3.6766076860671762E-16</v>
      </c>
    </row>
    <row r="251" spans="1:23">
      <c r="A251" s="25">
        <v>0.24000000000000019</v>
      </c>
      <c r="B251" s="16">
        <v>0.30582835562748673</v>
      </c>
      <c r="D251" s="25">
        <v>0.24000000000000019</v>
      </c>
      <c r="E251" s="16">
        <v>-7.0110159994804269</v>
      </c>
      <c r="G251" s="25">
        <f t="shared" si="39"/>
        <v>0.24000000000000019</v>
      </c>
      <c r="H251" s="16">
        <f t="shared" si="40"/>
        <v>1.9002997512761992</v>
      </c>
      <c r="I251" s="16">
        <f t="shared" si="37"/>
        <v>2.2313280404237354</v>
      </c>
      <c r="J251" s="16">
        <f t="shared" si="38"/>
        <v>1.7299227541491711</v>
      </c>
      <c r="L251" s="34">
        <f t="shared" si="43"/>
        <v>7.1028997903421764E-3</v>
      </c>
      <c r="M251" s="34">
        <f t="shared" si="41"/>
        <v>1.8868973087772878</v>
      </c>
      <c r="N251" s="16">
        <f t="shared" si="44"/>
        <v>1</v>
      </c>
      <c r="O251" s="16">
        <f t="shared" si="42"/>
        <v>0.26142720000000036</v>
      </c>
      <c r="P251" s="16">
        <f t="shared" si="46"/>
        <v>4.3882905600000138E-3</v>
      </c>
      <c r="Q251" s="16">
        <f t="shared" si="46"/>
        <v>3.5099853268114452E-4</v>
      </c>
      <c r="R251" s="16">
        <f t="shared" si="46"/>
        <v>3.5783213243245936E-6</v>
      </c>
      <c r="S251" s="16">
        <f t="shared" si="46"/>
        <v>1.832100518054195E-8</v>
      </c>
      <c r="T251" s="16">
        <f t="shared" si="46"/>
        <v>9.8395328522071588E-11</v>
      </c>
      <c r="U251" s="16">
        <f t="shared" si="46"/>
        <v>4.3410771321884528E-11</v>
      </c>
      <c r="V251" s="16">
        <f t="shared" si="46"/>
        <v>1.4708590753767956E-13</v>
      </c>
      <c r="W251" s="16">
        <f t="shared" si="46"/>
        <v>3.9635781399627394E-16</v>
      </c>
    </row>
    <row r="252" spans="1:23">
      <c r="A252" s="25">
        <v>0.24100000000000019</v>
      </c>
      <c r="B252" s="16">
        <v>0.29887679347799828</v>
      </c>
      <c r="D252" s="25">
        <v>0.24100000000000019</v>
      </c>
      <c r="E252" s="16">
        <v>-6.8922736475383877</v>
      </c>
      <c r="G252" s="25">
        <f t="shared" si="39"/>
        <v>0.24100000000000019</v>
      </c>
      <c r="H252" s="16">
        <f t="shared" si="40"/>
        <v>1.9036338512053574</v>
      </c>
      <c r="I252" s="16">
        <f t="shared" si="37"/>
        <v>2.2379888121622158</v>
      </c>
      <c r="J252" s="16">
        <f t="shared" si="38"/>
        <v>1.732017080674499</v>
      </c>
      <c r="L252" s="34">
        <f t="shared" si="43"/>
        <v>7.0678280432763252E-3</v>
      </c>
      <c r="M252" s="34">
        <f t="shared" si="41"/>
        <v>1.8902737215864605</v>
      </c>
      <c r="N252" s="16">
        <f t="shared" si="44"/>
        <v>1</v>
      </c>
      <c r="O252" s="16">
        <f t="shared" si="42"/>
        <v>0.26361029866666702</v>
      </c>
      <c r="P252" s="16">
        <f t="shared" si="46"/>
        <v>4.4618871206826803E-3</v>
      </c>
      <c r="Q252" s="16">
        <f t="shared" si="46"/>
        <v>3.5986541126599013E-4</v>
      </c>
      <c r="R252" s="16">
        <f t="shared" si="46"/>
        <v>3.6993527348212395E-6</v>
      </c>
      <c r="S252" s="16">
        <f t="shared" si="46"/>
        <v>1.9098853883658024E-8</v>
      </c>
      <c r="T252" s="16">
        <f t="shared" si="46"/>
        <v>1.0342942027195739E-10</v>
      </c>
      <c r="U252" s="16">
        <f t="shared" si="46"/>
        <v>4.6012805562176186E-11</v>
      </c>
      <c r="V252" s="16">
        <f t="shared" si="46"/>
        <v>1.5720410352098583E-13</v>
      </c>
      <c r="W252" s="16">
        <f t="shared" si="46"/>
        <v>4.2716124147847448E-16</v>
      </c>
    </row>
    <row r="253" spans="1:23">
      <c r="A253" s="25">
        <v>0.24200000000000019</v>
      </c>
      <c r="B253" s="16">
        <v>0.29204347502513217</v>
      </c>
      <c r="D253" s="25">
        <v>0.24200000000000019</v>
      </c>
      <c r="E253" s="16">
        <v>-6.7745311971602753</v>
      </c>
      <c r="G253" s="25">
        <f t="shared" si="39"/>
        <v>0.24200000000000019</v>
      </c>
      <c r="H253" s="16">
        <f t="shared" si="40"/>
        <v>1.9069816685215297</v>
      </c>
      <c r="I253" s="16">
        <f t="shared" si="37"/>
        <v>2.2446853917694343</v>
      </c>
      <c r="J253" s="16">
        <f t="shared" si="38"/>
        <v>1.7341216965127082</v>
      </c>
      <c r="L253" s="34">
        <f t="shared" si="43"/>
        <v>7.032050715539695E-3</v>
      </c>
      <c r="M253" s="34">
        <f t="shared" si="41"/>
        <v>1.8936653179673251</v>
      </c>
      <c r="N253" s="16">
        <f t="shared" si="44"/>
        <v>1</v>
      </c>
      <c r="O253" s="16">
        <f t="shared" si="42"/>
        <v>0.26580247466666701</v>
      </c>
      <c r="P253" s="16">
        <f t="shared" si="46"/>
        <v>4.5364055456426806E-3</v>
      </c>
      <c r="Q253" s="16">
        <f t="shared" si="46"/>
        <v>3.6891817074503322E-4</v>
      </c>
      <c r="R253" s="16">
        <f t="shared" si="46"/>
        <v>3.823951106462328E-6</v>
      </c>
      <c r="S253" s="16">
        <f t="shared" si="46"/>
        <v>1.9906299786565345E-8</v>
      </c>
      <c r="T253" s="16">
        <f t="shared" si="46"/>
        <v>1.0869860519351183E-10</v>
      </c>
      <c r="U253" s="16">
        <f t="shared" si="46"/>
        <v>4.8759050761549029E-11</v>
      </c>
      <c r="V253" s="16">
        <f t="shared" si="46"/>
        <v>1.6797206169408013E-13</v>
      </c>
      <c r="W253" s="16">
        <f t="shared" si="46"/>
        <v>4.6021594484454377E-16</v>
      </c>
    </row>
    <row r="254" spans="1:23">
      <c r="A254" s="25">
        <v>0.24300000000000019</v>
      </c>
      <c r="B254" s="16">
        <v>0.28532739269584395</v>
      </c>
      <c r="D254" s="25">
        <v>0.24300000000000019</v>
      </c>
      <c r="E254" s="16">
        <v>-6.6578038900491094</v>
      </c>
      <c r="G254" s="25">
        <f t="shared" si="39"/>
        <v>0.24300000000000019</v>
      </c>
      <c r="H254" s="16">
        <f t="shared" si="40"/>
        <v>1.9103432218222125</v>
      </c>
      <c r="I254" s="16">
        <f t="shared" si="37"/>
        <v>2.2514178863908079</v>
      </c>
      <c r="J254" s="16">
        <f t="shared" si="38"/>
        <v>1.7362366222129964</v>
      </c>
      <c r="L254" s="34">
        <f t="shared" si="43"/>
        <v>6.9955736620108677E-3</v>
      </c>
      <c r="M254" s="34">
        <f t="shared" si="41"/>
        <v>1.8970721141058384</v>
      </c>
      <c r="N254" s="16">
        <f t="shared" si="44"/>
        <v>1</v>
      </c>
      <c r="O254" s="16">
        <f t="shared" si="42"/>
        <v>0.26800372800000039</v>
      </c>
      <c r="P254" s="16">
        <f t="shared" si="46"/>
        <v>4.6118535010560143E-3</v>
      </c>
      <c r="Q254" s="16">
        <f t="shared" si="46"/>
        <v>3.7815991550692291E-4</v>
      </c>
      <c r="R254" s="16">
        <f t="shared" si="46"/>
        <v>3.952206168277579E-6</v>
      </c>
      <c r="S254" s="16">
        <f t="shared" si="46"/>
        <v>2.0744339736055391E-8</v>
      </c>
      <c r="T254" s="16">
        <f t="shared" si="46"/>
        <v>1.1421282210483326E-10</v>
      </c>
      <c r="U254" s="16">
        <f t="shared" si="46"/>
        <v>5.1656853473105685E-11</v>
      </c>
      <c r="V254" s="16">
        <f t="shared" si="46"/>
        <v>1.7942856121961307E-13</v>
      </c>
      <c r="W254" s="16">
        <f t="shared" si="46"/>
        <v>4.9567612217342451E-16</v>
      </c>
    </row>
    <row r="255" spans="1:23">
      <c r="A255" s="25">
        <v>0.24400000000000019</v>
      </c>
      <c r="B255" s="16">
        <v>0.27872752397897349</v>
      </c>
      <c r="D255" s="25">
        <v>0.24400000000000019</v>
      </c>
      <c r="E255" s="16">
        <v>-6.5421063609311068</v>
      </c>
      <c r="G255" s="25">
        <f t="shared" si="39"/>
        <v>0.24400000000000019</v>
      </c>
      <c r="H255" s="16">
        <f t="shared" si="40"/>
        <v>1.9137185299522383</v>
      </c>
      <c r="I255" s="16">
        <f t="shared" si="37"/>
        <v>2.2581864037463939</v>
      </c>
      <c r="J255" s="16">
        <f t="shared" si="38"/>
        <v>1.7383618784279868</v>
      </c>
      <c r="L255" s="34">
        <f t="shared" si="43"/>
        <v>6.9584028034908041E-3</v>
      </c>
      <c r="M255" s="34">
        <f t="shared" si="41"/>
        <v>1.9004941262958037</v>
      </c>
      <c r="N255" s="16">
        <f t="shared" si="44"/>
        <v>1</v>
      </c>
      <c r="O255" s="16">
        <f t="shared" si="42"/>
        <v>0.27021405866666703</v>
      </c>
      <c r="P255" s="16">
        <f t="shared" si="46"/>
        <v>4.6882386848426808E-3</v>
      </c>
      <c r="Q255" s="16">
        <f t="shared" si="46"/>
        <v>3.875937886637144E-4</v>
      </c>
      <c r="R255" s="16">
        <f t="shared" si="46"/>
        <v>4.0842095224571558E-6</v>
      </c>
      <c r="S255" s="16">
        <f t="shared" si="46"/>
        <v>2.1613999833689744E-8</v>
      </c>
      <c r="T255" s="16">
        <f t="shared" si="46"/>
        <v>1.1998238639613558E-10</v>
      </c>
      <c r="U255" s="16">
        <f t="shared" si="46"/>
        <v>5.4713901875485344E-11</v>
      </c>
      <c r="V255" s="16">
        <f t="shared" si="46"/>
        <v>1.9161452129758236E-13</v>
      </c>
      <c r="W255" s="16">
        <f t="shared" si="46"/>
        <v>5.337058311098424E-16</v>
      </c>
    </row>
    <row r="256" spans="1:23">
      <c r="A256" s="25">
        <v>0.24500000000000019</v>
      </c>
      <c r="B256" s="16">
        <v>0.27224283203155925</v>
      </c>
      <c r="D256" s="25">
        <v>0.24500000000000019</v>
      </c>
      <c r="E256" s="16">
        <v>-6.4274526389498225</v>
      </c>
      <c r="G256" s="25">
        <f t="shared" si="39"/>
        <v>0.24500000000000019</v>
      </c>
      <c r="H256" s="16">
        <f t="shared" si="40"/>
        <v>1.9171076120030679</v>
      </c>
      <c r="I256" s="16">
        <f t="shared" si="37"/>
        <v>2.2649910521326144</v>
      </c>
      <c r="J256" s="16">
        <f t="shared" si="38"/>
        <v>1.7404974859139648</v>
      </c>
      <c r="L256" s="34">
        <f t="shared" si="43"/>
        <v>6.9205441250566047E-3</v>
      </c>
      <c r="M256" s="34">
        <f t="shared" si="41"/>
        <v>1.9039313709394021</v>
      </c>
      <c r="N256" s="16">
        <f t="shared" si="44"/>
        <v>1</v>
      </c>
      <c r="O256" s="16">
        <f t="shared" si="42"/>
        <v>0.27243346666666707</v>
      </c>
      <c r="P256" s="16">
        <f t="shared" si="46"/>
        <v>4.7655688266666817E-3</v>
      </c>
      <c r="Q256" s="16">
        <f t="shared" si="46"/>
        <v>3.9722297237155749E-4</v>
      </c>
      <c r="R256" s="16">
        <f t="shared" si="46"/>
        <v>4.2200546755049151E-6</v>
      </c>
      <c r="S256" s="16">
        <f t="shared" si="46"/>
        <v>2.2516336168638482E-8</v>
      </c>
      <c r="T256" s="16">
        <f t="shared" si="46"/>
        <v>1.2601800265944308E-10</v>
      </c>
      <c r="U256" s="16">
        <f t="shared" si="46"/>
        <v>5.7938240154288352E-11</v>
      </c>
      <c r="V256" s="16">
        <f t="shared" si="46"/>
        <v>2.0457310972124494E-13</v>
      </c>
      <c r="W256" s="16">
        <f t="shared" si="46"/>
        <v>5.7447957478445608E-16</v>
      </c>
    </row>
    <row r="257" spans="1:23">
      <c r="A257" s="25">
        <v>0.24600000000000019</v>
      </c>
      <c r="B257" s="16">
        <v>0.26587226628358457</v>
      </c>
      <c r="D257" s="25">
        <v>0.24600000000000019</v>
      </c>
      <c r="E257" s="16">
        <v>-6.3138561493754208</v>
      </c>
      <c r="G257" s="25">
        <f t="shared" si="39"/>
        <v>0.24600000000000019</v>
      </c>
      <c r="H257" s="16">
        <f t="shared" si="40"/>
        <v>1.9205104873120942</v>
      </c>
      <c r="I257" s="16">
        <f t="shared" si="37"/>
        <v>2.2718319404239895</v>
      </c>
      <c r="J257" s="16">
        <f t="shared" si="38"/>
        <v>1.7426434655311214</v>
      </c>
      <c r="L257" s="34">
        <f t="shared" si="43"/>
        <v>6.8820036744368096E-3</v>
      </c>
      <c r="M257" s="34">
        <f t="shared" si="41"/>
        <v>1.9073838645477152</v>
      </c>
      <c r="N257" s="16">
        <f t="shared" si="44"/>
        <v>1</v>
      </c>
      <c r="O257" s="16">
        <f t="shared" si="42"/>
        <v>0.27466195200000038</v>
      </c>
      <c r="P257" s="16">
        <f t="shared" si="46"/>
        <v>4.8438516879360143E-3</v>
      </c>
      <c r="Q257" s="16">
        <f t="shared" si="46"/>
        <v>4.0705068815270545E-4</v>
      </c>
      <c r="R257" s="16">
        <f t="shared" si="46"/>
        <v>4.359837069778612E-6</v>
      </c>
      <c r="S257" s="16">
        <f t="shared" si="46"/>
        <v>2.3452435565753145E-8</v>
      </c>
      <c r="T257" s="16">
        <f t="shared" si="46"/>
        <v>1.3233077768737711E-10</v>
      </c>
      <c r="U257" s="16">
        <f t="shared" si="46"/>
        <v>6.1338283426101596E-11</v>
      </c>
      <c r="V257" s="16">
        <f t="shared" si="46"/>
        <v>2.1834985645964529E-13</v>
      </c>
      <c r="W257" s="16">
        <f t="shared" si="46"/>
        <v>6.1818291993038193E-16</v>
      </c>
    </row>
    <row r="258" spans="1:23">
      <c r="A258" s="25">
        <v>0.24700000000000019</v>
      </c>
      <c r="B258" s="16">
        <v>0.2596147630408715</v>
      </c>
      <c r="D258" s="25">
        <v>0.24700000000000019</v>
      </c>
      <c r="E258" s="16">
        <v>-6.2013297156259535</v>
      </c>
      <c r="G258" s="25">
        <f t="shared" si="39"/>
        <v>0.24700000000000019</v>
      </c>
      <c r="H258" s="16">
        <f t="shared" si="40"/>
        <v>1.9239271754619567</v>
      </c>
      <c r="I258" s="16">
        <f t="shared" si="37"/>
        <v>2.2787091780748763</v>
      </c>
      <c r="J258" s="16">
        <f t="shared" si="38"/>
        <v>1.7447998382437899</v>
      </c>
      <c r="L258" s="34">
        <f t="shared" si="43"/>
        <v>6.8427875603946919E-3</v>
      </c>
      <c r="M258" s="34">
        <f t="shared" si="41"/>
        <v>1.9108516237412598</v>
      </c>
      <c r="N258" s="16">
        <f t="shared" si="44"/>
        <v>1</v>
      </c>
      <c r="O258" s="16">
        <f t="shared" si="42"/>
        <v>0.27689951466666707</v>
      </c>
      <c r="P258" s="16">
        <f t="shared" si="46"/>
        <v>4.9230950618026825E-3</v>
      </c>
      <c r="Q258" s="16">
        <f t="shared" si="46"/>
        <v>4.1708019721884858E-4</v>
      </c>
      <c r="R258" s="16">
        <f t="shared" si="46"/>
        <v>4.5036541154203133E-6</v>
      </c>
      <c r="S258" s="16">
        <f t="shared" si="46"/>
        <v>2.442341634912696E-8</v>
      </c>
      <c r="T258" s="16">
        <f t="shared" si="46"/>
        <v>1.3893223385024607E-10</v>
      </c>
      <c r="U258" s="16">
        <f t="shared" si="46"/>
        <v>6.4922833223248028E-11</v>
      </c>
      <c r="V258" s="16">
        <f t="shared" si="46"/>
        <v>2.3299277247747913E-13</v>
      </c>
      <c r="W258" s="16">
        <f t="shared" si="46"/>
        <v>6.650131488223882E-16</v>
      </c>
    </row>
    <row r="259" spans="1:23">
      <c r="A259" s="25">
        <v>0.24800000000000019</v>
      </c>
      <c r="B259" s="16">
        <v>0.25346924608579324</v>
      </c>
      <c r="D259" s="25">
        <v>0.24800000000000019</v>
      </c>
      <c r="E259" s="16">
        <v>-6.08988556159618</v>
      </c>
      <c r="G259" s="25">
        <f t="shared" si="39"/>
        <v>0.24800000000000019</v>
      </c>
      <c r="H259" s="16">
        <f t="shared" si="40"/>
        <v>1.9273576962798578</v>
      </c>
      <c r="I259" s="16">
        <f t="shared" si="37"/>
        <v>2.2856228751212253</v>
      </c>
      <c r="J259" s="16">
        <f t="shared" si="38"/>
        <v>1.7469666251206895</v>
      </c>
      <c r="L259" s="34">
        <f t="shared" si="43"/>
        <v>6.8029019511244293E-3</v>
      </c>
      <c r="M259" s="34">
        <f t="shared" si="41"/>
        <v>1.91433466525052</v>
      </c>
      <c r="N259" s="16">
        <f t="shared" si="44"/>
        <v>1</v>
      </c>
      <c r="O259" s="16">
        <f t="shared" si="42"/>
        <v>0.27914615466666703</v>
      </c>
      <c r="P259" s="16">
        <f t="shared" si="46"/>
        <v>5.0033067731626822E-3</v>
      </c>
      <c r="Q259" s="16">
        <f t="shared" si="46"/>
        <v>4.2731480079576757E-4</v>
      </c>
      <c r="R259" s="16">
        <f t="shared" si="46"/>
        <v>4.6516052226801634E-6</v>
      </c>
      <c r="S259" s="16">
        <f t="shared" si="46"/>
        <v>2.5430429121397441E-8</v>
      </c>
      <c r="T259" s="16">
        <f t="shared" si="46"/>
        <v>1.4583432286083267E-10</v>
      </c>
      <c r="U259" s="16">
        <f t="shared" si="46"/>
        <v>6.8701093557907988E-11</v>
      </c>
      <c r="V259" s="16">
        <f t="shared" si="46"/>
        <v>2.485524740109164E-13</v>
      </c>
      <c r="W259" s="16">
        <f t="shared" si="46"/>
        <v>7.1517994673999664E-16</v>
      </c>
    </row>
    <row r="260" spans="1:23">
      <c r="A260" s="25">
        <v>0.24900000000000019</v>
      </c>
      <c r="B260" s="16">
        <v>0.24743462727550478</v>
      </c>
      <c r="D260" s="25">
        <v>0.24900000000000019</v>
      </c>
      <c r="E260" s="16">
        <v>-5.9795353142898735</v>
      </c>
      <c r="G260" s="25">
        <f t="shared" si="39"/>
        <v>0.24900000000000019</v>
      </c>
      <c r="H260" s="16">
        <f t="shared" si="40"/>
        <v>1.9308020698368846</v>
      </c>
      <c r="I260" s="16">
        <f t="shared" si="37"/>
        <v>2.2925731421823361</v>
      </c>
      <c r="J260" s="16">
        <f t="shared" si="38"/>
        <v>1.7491438473351681</v>
      </c>
      <c r="L260" s="34">
        <f t="shared" si="43"/>
        <v>6.7623530726577119E-3</v>
      </c>
      <c r="M260" s="34">
        <f t="shared" si="41"/>
        <v>1.9178330059164808</v>
      </c>
      <c r="N260" s="16">
        <f t="shared" si="44"/>
        <v>1</v>
      </c>
      <c r="O260" s="16">
        <f t="shared" si="42"/>
        <v>0.28140187200000039</v>
      </c>
      <c r="P260" s="16">
        <f t="shared" si="46"/>
        <v>5.0844946786560161E-3</v>
      </c>
      <c r="Q260" s="16">
        <f t="shared" si="46"/>
        <v>4.377578404493124E-4</v>
      </c>
      <c r="R260" s="16">
        <f t="shared" si="46"/>
        <v>4.8037918346367887E-6</v>
      </c>
      <c r="S260" s="16">
        <f t="shared" si="46"/>
        <v>2.6474657559050315E-8</v>
      </c>
      <c r="T260" s="16">
        <f t="shared" si="46"/>
        <v>1.5304943993647373E-10</v>
      </c>
      <c r="U260" s="16">
        <f t="shared" si="46"/>
        <v>7.2682687584803582E-11</v>
      </c>
      <c r="V260" s="16">
        <f t="shared" si="46"/>
        <v>2.6508231252620087E-13</v>
      </c>
      <c r="W260" s="16">
        <f t="shared" si="46"/>
        <v>7.6890612673389508E-16</v>
      </c>
    </row>
    <row r="261" spans="1:23">
      <c r="A261" s="25">
        <v>0.25000000000000017</v>
      </c>
      <c r="B261" s="16">
        <v>0.24150980713739395</v>
      </c>
      <c r="D261" s="25">
        <v>0.25000000000000017</v>
      </c>
      <c r="E261" s="16">
        <v>-5.8702900067513131</v>
      </c>
      <c r="G261" s="25">
        <f t="shared" si="39"/>
        <v>0.25000000000000017</v>
      </c>
      <c r="H261" s="16">
        <f t="shared" si="40"/>
        <v>1.9342603164473466</v>
      </c>
      <c r="I261" s="16">
        <f t="shared" si="37"/>
        <v>2.2995600904626299</v>
      </c>
      <c r="J261" s="16">
        <f t="shared" si="38"/>
        <v>1.7513315261654487</v>
      </c>
      <c r="L261" s="34">
        <f t="shared" si="43"/>
        <v>6.7211472072876699E-3</v>
      </c>
      <c r="M261" s="34">
        <f t="shared" si="41"/>
        <v>1.9213466626911684</v>
      </c>
      <c r="N261" s="16">
        <f t="shared" si="44"/>
        <v>1</v>
      </c>
      <c r="O261" s="16">
        <f t="shared" si="42"/>
        <v>0.28366666666666701</v>
      </c>
      <c r="P261" s="16">
        <f t="shared" si="46"/>
        <v>5.1666666666666805E-3</v>
      </c>
      <c r="Q261" s="16">
        <f t="shared" si="46"/>
        <v>4.4841269841270026E-4</v>
      </c>
      <c r="R261" s="16">
        <f t="shared" si="46"/>
        <v>4.9603174603174866E-6</v>
      </c>
      <c r="S261" s="16">
        <f t="shared" si="46"/>
        <v>2.7557319223986073E-8</v>
      </c>
      <c r="T261" s="16">
        <f t="shared" si="46"/>
        <v>1.6059043836821743E-10</v>
      </c>
      <c r="U261" s="16">
        <f t="shared" si="46"/>
        <v>7.6877674882187721E-11</v>
      </c>
      <c r="V261" s="16">
        <f t="shared" si="46"/>
        <v>2.826385105962788E-13</v>
      </c>
      <c r="W261" s="16">
        <f t="shared" si="46"/>
        <v>8.2642839355637182E-16</v>
      </c>
    </row>
    <row r="262" spans="1:23">
      <c r="A262" s="25">
        <v>0.25100000000000017</v>
      </c>
      <c r="B262" s="16">
        <v>0.23569367546145087</v>
      </c>
      <c r="D262" s="25">
        <v>0.25100000000000017</v>
      </c>
      <c r="E262" s="16">
        <v>-5.7621600812912153</v>
      </c>
      <c r="G262" s="25">
        <f t="shared" si="39"/>
        <v>0.25100000000000017</v>
      </c>
      <c r="H262" s="16">
        <f t="shared" si="40"/>
        <v>1.9377324566681156</v>
      </c>
      <c r="I262" s="16">
        <f t="shared" si="37"/>
        <v>2.3065838317534286</v>
      </c>
      <c r="J262" s="16">
        <f t="shared" si="38"/>
        <v>1.7535296829948706</v>
      </c>
      <c r="L262" s="34">
        <f t="shared" si="43"/>
        <v>6.6792906920005723E-3</v>
      </c>
      <c r="M262" s="34">
        <f t="shared" si="41"/>
        <v>1.9248756526381909</v>
      </c>
      <c r="N262" s="16">
        <f t="shared" si="44"/>
        <v>1</v>
      </c>
      <c r="O262" s="16">
        <f t="shared" si="42"/>
        <v>0.28594053866666702</v>
      </c>
      <c r="P262" s="16">
        <f t="shared" si="46"/>
        <v>5.2498306573226811E-3</v>
      </c>
      <c r="Q262" s="16">
        <f t="shared" si="46"/>
        <v>4.5928279791513982E-4</v>
      </c>
      <c r="R262" s="16">
        <f t="shared" si="46"/>
        <v>5.1212877082215494E-6</v>
      </c>
      <c r="S262" s="16">
        <f t="shared" si="46"/>
        <v>2.867966639161478E-8</v>
      </c>
      <c r="T262" s="16">
        <f t="shared" si="46"/>
        <v>1.684706445070513E-10</v>
      </c>
      <c r="U262" s="16">
        <f t="shared" si="46"/>
        <v>8.1296569371451112E-11</v>
      </c>
      <c r="V262" s="16">
        <f t="shared" si="46"/>
        <v>3.012803039394587E-13</v>
      </c>
      <c r="W262" s="16">
        <f t="shared" si="46"/>
        <v>8.8799814870128012E-16</v>
      </c>
    </row>
    <row r="263" spans="1:23">
      <c r="A263" s="25">
        <v>0.25200000000000017</v>
      </c>
      <c r="B263" s="16">
        <v>0.22998511188927148</v>
      </c>
      <c r="D263" s="25">
        <v>0.25200000000000017</v>
      </c>
      <c r="E263" s="16">
        <v>-5.6551553930024623</v>
      </c>
      <c r="G263" s="25">
        <f t="shared" si="39"/>
        <v>0.25200000000000017</v>
      </c>
      <c r="H263" s="16">
        <f t="shared" si="40"/>
        <v>1.941218511297961</v>
      </c>
      <c r="I263" s="16">
        <f t="shared" si="37"/>
        <v>2.313644478434743</v>
      </c>
      <c r="J263" s="16">
        <f t="shared" si="38"/>
        <v>1.7557383393121402</v>
      </c>
      <c r="L263" s="34">
        <f t="shared" si="43"/>
        <v>6.6367899169155198E-3</v>
      </c>
      <c r="M263" s="34">
        <f t="shared" si="41"/>
        <v>1.9284199929332833</v>
      </c>
      <c r="N263" s="16">
        <f t="shared" si="44"/>
        <v>1</v>
      </c>
      <c r="O263" s="16">
        <f t="shared" si="42"/>
        <v>0.28822348800000036</v>
      </c>
      <c r="P263" s="16">
        <f t="shared" si="46"/>
        <v>5.3339946024960148E-3</v>
      </c>
      <c r="Q263" s="16">
        <f t="shared" si="46"/>
        <v>4.7037160351177319E-4</v>
      </c>
      <c r="R263" s="16">
        <f t="shared" si="46"/>
        <v>5.2868103202498545E-6</v>
      </c>
      <c r="S263" s="16">
        <f t="shared" si="46"/>
        <v>2.9842986895746421E-8</v>
      </c>
      <c r="T263" s="16">
        <f t="shared" si="46"/>
        <v>1.7670387317738772E-10</v>
      </c>
      <c r="U263" s="16">
        <f t="shared" si="46"/>
        <v>8.5950357896236665E-11</v>
      </c>
      <c r="V263" s="16">
        <f t="shared" si="46"/>
        <v>3.2107008987309531E-13</v>
      </c>
      <c r="W263" s="16">
        <f t="shared" si="46"/>
        <v>9.5388233858718483E-16</v>
      </c>
    </row>
    <row r="264" spans="1:23">
      <c r="A264" s="25">
        <v>0.25300000000000017</v>
      </c>
      <c r="B264" s="16">
        <v>0.22438298649939334</v>
      </c>
      <c r="D264" s="25">
        <v>0.25300000000000017</v>
      </c>
      <c r="E264" s="16">
        <v>-5.5492852135604585</v>
      </c>
      <c r="G264" s="25">
        <f t="shared" si="39"/>
        <v>0.25300000000000017</v>
      </c>
      <c r="H264" s="16">
        <f t="shared" si="40"/>
        <v>1.9447185013769306</v>
      </c>
      <c r="I264" s="16">
        <f t="shared" si="37"/>
        <v>2.3207421434770694</v>
      </c>
      <c r="J264" s="16">
        <f t="shared" si="38"/>
        <v>1.7579575167115773</v>
      </c>
      <c r="L264" s="34">
        <f t="shared" si="43"/>
        <v>6.5936513237569994E-3</v>
      </c>
      <c r="M264" s="34">
        <f t="shared" si="41"/>
        <v>1.9319797008648516</v>
      </c>
      <c r="N264" s="16">
        <f t="shared" si="44"/>
        <v>1</v>
      </c>
      <c r="O264" s="16">
        <f t="shared" si="42"/>
        <v>0.29051551466666697</v>
      </c>
      <c r="P264" s="16">
        <f t="shared" si="46"/>
        <v>5.4191664858026798E-3</v>
      </c>
      <c r="Q264" s="16">
        <f t="shared" si="46"/>
        <v>4.8168262141494439E-4</v>
      </c>
      <c r="R264" s="16">
        <f t="shared" si="46"/>
        <v>5.4569952060441077E-6</v>
      </c>
      <c r="S264" s="16">
        <f t="shared" si="46"/>
        <v>3.1048604990549129E-8</v>
      </c>
      <c r="T264" s="16">
        <f t="shared" si="46"/>
        <v>1.853044435282109E-10</v>
      </c>
      <c r="U264" s="16">
        <f t="shared" si="46"/>
        <v>9.0850519482552442E-11</v>
      </c>
      <c r="V264" s="16">
        <f t="shared" si="46"/>
        <v>3.4207358244462977E-13</v>
      </c>
      <c r="W264" s="16">
        <f t="shared" si="46"/>
        <v>1.0243643480092789E-15</v>
      </c>
    </row>
    <row r="265" spans="1:23">
      <c r="A265" s="25">
        <v>0.25400000000000017</v>
      </c>
      <c r="B265" s="16">
        <v>0.21888616038869943</v>
      </c>
      <c r="D265" s="25">
        <v>0.25400000000000017</v>
      </c>
      <c r="E265" s="16">
        <v>-5.4445582353031226</v>
      </c>
      <c r="G265" s="25">
        <f t="shared" si="39"/>
        <v>0.25400000000000017</v>
      </c>
      <c r="H265" s="16">
        <f t="shared" si="40"/>
        <v>1.948232448185685</v>
      </c>
      <c r="I265" s="16">
        <f t="shared" si="37"/>
        <v>2.3278769404432009</v>
      </c>
      <c r="J265" s="16">
        <f t="shared" si="38"/>
        <v>1.7601872368933651</v>
      </c>
      <c r="L265" s="34">
        <f t="shared" si="43"/>
        <v>6.5498814043127851E-3</v>
      </c>
      <c r="M265" s="34">
        <f t="shared" si="41"/>
        <v>1.9355547938345197</v>
      </c>
      <c r="N265" s="16">
        <f t="shared" si="44"/>
        <v>1</v>
      </c>
      <c r="O265" s="16">
        <f t="shared" si="42"/>
        <v>0.29281661866666703</v>
      </c>
      <c r="P265" s="16">
        <f t="shared" si="46"/>
        <v>5.505354322602682E-3</v>
      </c>
      <c r="Q265" s="16">
        <f t="shared" si="46"/>
        <v>4.9321939982678923E-4</v>
      </c>
      <c r="R265" s="16">
        <f t="shared" si="46"/>
        <v>5.6319544777389689E-6</v>
      </c>
      <c r="S265" s="16">
        <f t="shared" si="46"/>
        <v>3.2297882229849588E-8</v>
      </c>
      <c r="T265" s="16">
        <f t="shared" si="46"/>
        <v>1.9428719533249215E-10</v>
      </c>
      <c r="U265" s="16">
        <f t="shared" si="46"/>
        <v>9.6009045301979781E-11</v>
      </c>
      <c r="V265" s="16">
        <f t="shared" si="46"/>
        <v>3.6435997451191397E-13</v>
      </c>
      <c r="W265" s="16">
        <f t="shared" si="46"/>
        <v>1.099744941081201E-15</v>
      </c>
    </row>
    <row r="266" spans="1:23">
      <c r="A266" s="25">
        <v>0.25500000000000017</v>
      </c>
      <c r="B266" s="16">
        <v>0.2134934862496029</v>
      </c>
      <c r="D266" s="25">
        <v>0.25500000000000017</v>
      </c>
      <c r="E266" s="16">
        <v>-5.3409825755852349</v>
      </c>
      <c r="G266" s="25">
        <f t="shared" si="39"/>
        <v>0.25500000000000017</v>
      </c>
      <c r="H266" s="16">
        <f t="shared" si="40"/>
        <v>1.9517603732448934</v>
      </c>
      <c r="I266" s="16">
        <f t="shared" si="37"/>
        <v>2.335048983490041</v>
      </c>
      <c r="J266" s="16">
        <f t="shared" si="38"/>
        <v>1.7624275216638006</v>
      </c>
      <c r="L266" s="34">
        <f t="shared" si="43"/>
        <v>6.5054866989289195E-3</v>
      </c>
      <c r="M266" s="34">
        <f t="shared" si="41"/>
        <v>1.9391452893576864</v>
      </c>
      <c r="N266" s="16">
        <f t="shared" si="44"/>
        <v>1</v>
      </c>
      <c r="O266" s="16">
        <f t="shared" si="42"/>
        <v>0.29512680000000036</v>
      </c>
      <c r="P266" s="16">
        <f t="shared" si="46"/>
        <v>5.5925661600000152E-3</v>
      </c>
      <c r="Q266" s="16">
        <f t="shared" si="46"/>
        <v>5.0498552927314496E-4</v>
      </c>
      <c r="R266" s="16">
        <f t="shared" si="46"/>
        <v>5.8118024851303164E-6</v>
      </c>
      <c r="S266" s="16">
        <f t="shared" si="46"/>
        <v>3.3592218364053269E-8</v>
      </c>
      <c r="T266" s="16">
        <f t="shared" si="46"/>
        <v>2.0366750574569387E-10</v>
      </c>
      <c r="U266" s="16">
        <f t="shared" si="46"/>
        <v>1.0143845936069869E-10</v>
      </c>
      <c r="V266" s="16">
        <f t="shared" si="46"/>
        <v>3.8800210705467293E-13</v>
      </c>
      <c r="W266" s="16">
        <f t="shared" si="46"/>
        <v>1.1803432519873751E-15</v>
      </c>
    </row>
    <row r="267" spans="1:23">
      <c r="A267" s="25">
        <v>0.25600000000000017</v>
      </c>
      <c r="B267" s="16">
        <v>0.2082038089427348</v>
      </c>
      <c r="D267" s="25">
        <v>0.25600000000000017</v>
      </c>
      <c r="E267" s="16">
        <v>-5.2385657814011877</v>
      </c>
      <c r="G267" s="25">
        <f t="shared" si="39"/>
        <v>0.25600000000000017</v>
      </c>
      <c r="H267" s="16">
        <f t="shared" si="40"/>
        <v>1.9553022983145936</v>
      </c>
      <c r="I267" s="16">
        <f t="shared" ref="I267:I330" si="47">$J$1*COSH(4*G267)</f>
        <v>2.342258387370431</v>
      </c>
      <c r="J267" s="16">
        <f t="shared" ref="J267:J330" si="48">$J$1*SINH(4*G267)/(4*G267)</f>
        <v>1.7646783929355443</v>
      </c>
      <c r="L267" s="34">
        <f t="shared" si="43"/>
        <v>6.460473794998034E-3</v>
      </c>
      <c r="M267" s="34">
        <f t="shared" si="41"/>
        <v>1.9427512050640761</v>
      </c>
      <c r="N267" s="16">
        <f t="shared" si="44"/>
        <v>1</v>
      </c>
      <c r="O267" s="16">
        <f t="shared" si="42"/>
        <v>0.29744605866666707</v>
      </c>
      <c r="P267" s="16">
        <f t="shared" si="46"/>
        <v>5.6808100768426829E-3</v>
      </c>
      <c r="Q267" s="16">
        <f t="shared" si="46"/>
        <v>5.169846429387868E-4</v>
      </c>
      <c r="R267" s="16">
        <f t="shared" si="46"/>
        <v>5.9966558512630755E-6</v>
      </c>
      <c r="S267" s="16">
        <f t="shared" si="46"/>
        <v>3.4933052254966886E-8</v>
      </c>
      <c r="T267" s="16">
        <f t="shared" si="46"/>
        <v>2.134613065344068E-10</v>
      </c>
      <c r="U267" s="16">
        <f t="shared" si="46"/>
        <v>1.0715183993769671E-10</v>
      </c>
      <c r="V267" s="16">
        <f t="shared" si="46"/>
        <v>4.1307664600922945E-13</v>
      </c>
      <c r="W267" s="16">
        <f t="shared" si="46"/>
        <v>1.2664978279701005E-15</v>
      </c>
    </row>
    <row r="268" spans="1:23">
      <c r="A268" s="25">
        <v>0.25700000000000017</v>
      </c>
      <c r="B268" s="16">
        <v>0.20301596606488909</v>
      </c>
      <c r="D268" s="25">
        <v>0.25700000000000017</v>
      </c>
      <c r="E268" s="16">
        <v>-5.1373148342711996</v>
      </c>
      <c r="G268" s="25">
        <f t="shared" ref="G268:G331" si="49">D268</f>
        <v>0.25700000000000017</v>
      </c>
      <c r="H268" s="16">
        <f t="shared" ref="H268:H331" si="50">-E268/($H$2*D268*B268)</f>
        <v>1.9588582453935932</v>
      </c>
      <c r="I268" s="16">
        <f t="shared" si="47"/>
        <v>2.3495052674349872</v>
      </c>
      <c r="J268" s="16">
        <f t="shared" si="48"/>
        <v>1.7669398727278784</v>
      </c>
      <c r="L268" s="34">
        <f t="shared" si="43"/>
        <v>6.4148493254798655E-3</v>
      </c>
      <c r="M268" s="34">
        <f t="shared" ref="M268:M331" si="51">$M$9*SUM(N268:W268)</f>
        <v>1.9463725586982947</v>
      </c>
      <c r="N268" s="16">
        <f t="shared" si="44"/>
        <v>1</v>
      </c>
      <c r="O268" s="16">
        <f t="shared" ref="O268:W331" si="52">O$6*$G268^O$1</f>
        <v>0.29977439466666705</v>
      </c>
      <c r="P268" s="16">
        <f t="shared" si="46"/>
        <v>5.7700941837226828E-3</v>
      </c>
      <c r="Q268" s="16">
        <f t="shared" si="46"/>
        <v>5.2922041700398284E-4</v>
      </c>
      <c r="R268" s="16">
        <f t="shared" si="46"/>
        <v>6.1866335084417889E-6</v>
      </c>
      <c r="S268" s="16">
        <f t="shared" si="46"/>
        <v>3.6321862808806431E-8</v>
      </c>
      <c r="T268" s="16">
        <f t="shared" si="46"/>
        <v>2.2368510178637379E-10</v>
      </c>
      <c r="U268" s="16">
        <f t="shared" si="46"/>
        <v>1.1316284179617599E-10</v>
      </c>
      <c r="V268" s="16">
        <f t="shared" si="46"/>
        <v>4.3966426692915525E-13</v>
      </c>
      <c r="W268" s="16">
        <f t="shared" si="46"/>
        <v>1.3585677270832197E-15</v>
      </c>
    </row>
    <row r="269" spans="1:23">
      <c r="A269" s="25">
        <v>0.25800000000000017</v>
      </c>
      <c r="B269" s="16">
        <v>0.19792878851194504</v>
      </c>
      <c r="D269" s="25">
        <v>0.25800000000000017</v>
      </c>
      <c r="E269" s="16">
        <v>-5.0372361553844893</v>
      </c>
      <c r="G269" s="25">
        <f t="shared" si="49"/>
        <v>0.25800000000000017</v>
      </c>
      <c r="H269" s="16">
        <f t="shared" si="50"/>
        <v>1.9624282367188535</v>
      </c>
      <c r="I269" s="16">
        <f t="shared" si="47"/>
        <v>2.3567897396339457</v>
      </c>
      <c r="J269" s="16">
        <f t="shared" si="48"/>
        <v>1.7692119831669542</v>
      </c>
      <c r="L269" s="34">
        <f t="shared" ref="L269:L332" si="53">H269/M269-1</f>
        <v>6.3686199674179989E-3</v>
      </c>
      <c r="M269" s="34">
        <f t="shared" si="51"/>
        <v>1.9500093681203896</v>
      </c>
      <c r="N269" s="16">
        <f t="shared" ref="N269:N332" si="54">$N$8</f>
        <v>1</v>
      </c>
      <c r="O269" s="16">
        <f t="shared" si="52"/>
        <v>0.30211180800000037</v>
      </c>
      <c r="P269" s="16">
        <f t="shared" si="46"/>
        <v>5.8604266229760164E-3</v>
      </c>
      <c r="Q269" s="16">
        <f t="shared" si="46"/>
        <v>5.4169657098237427E-4</v>
      </c>
      <c r="R269" s="16">
        <f t="shared" si="46"/>
        <v>6.3818567346674008E-6</v>
      </c>
      <c r="S269" s="16">
        <f t="shared" si="46"/>
        <v>3.7760169927680125E-8</v>
      </c>
      <c r="T269" s="16">
        <f t="shared" si="46"/>
        <v>2.3435598611338961E-10</v>
      </c>
      <c r="U269" s="16">
        <f t="shared" si="46"/>
        <v>1.1948571919285192E-10</v>
      </c>
      <c r="V269" s="16">
        <f t="shared" si="46"/>
        <v>4.6784984778547098E-13</v>
      </c>
      <c r="W269" s="16">
        <f t="shared" si="46"/>
        <v>1.4569336733563571E-15</v>
      </c>
    </row>
    <row r="270" spans="1:23">
      <c r="A270" s="25">
        <v>0.25900000000000017</v>
      </c>
      <c r="B270" s="16">
        <v>0.19294110103651801</v>
      </c>
      <c r="D270" s="25">
        <v>0.25900000000000017</v>
      </c>
      <c r="E270" s="16">
        <v>-4.9383356109936942</v>
      </c>
      <c r="G270" s="25">
        <f t="shared" si="49"/>
        <v>0.25900000000000017</v>
      </c>
      <c r="H270" s="16">
        <f t="shared" si="50"/>
        <v>1.9660122947649077</v>
      </c>
      <c r="I270" s="16">
        <f t="shared" si="47"/>
        <v>2.364111920519016</v>
      </c>
      <c r="J270" s="16">
        <f t="shared" si="48"/>
        <v>1.771494746486054</v>
      </c>
      <c r="L270" s="34">
        <f t="shared" si="53"/>
        <v>6.3217924404852521E-3</v>
      </c>
      <c r="M270" s="34">
        <f t="shared" si="51"/>
        <v>1.9536616513064127</v>
      </c>
      <c r="N270" s="16">
        <f t="shared" si="54"/>
        <v>1</v>
      </c>
      <c r="O270" s="16">
        <f t="shared" si="52"/>
        <v>0.30445829866666702</v>
      </c>
      <c r="P270" s="16">
        <f t="shared" si="46"/>
        <v>5.9518155686826817E-3</v>
      </c>
      <c r="Q270" s="16">
        <f t="shared" si="46"/>
        <v>5.5441686806017578E-4</v>
      </c>
      <c r="R270" s="16">
        <f t="shared" si="46"/>
        <v>6.5824491905034855E-6</v>
      </c>
      <c r="S270" s="16">
        <f t="shared" si="46"/>
        <v>3.9249535479836877E-8</v>
      </c>
      <c r="T270" s="16">
        <f t="shared" si="46"/>
        <v>2.4549166335878239E-10</v>
      </c>
      <c r="U270" s="16">
        <f t="shared" si="46"/>
        <v>1.2613534971051644E-10</v>
      </c>
      <c r="V270" s="16">
        <f t="shared" si="46"/>
        <v>4.9772267023124506E-13</v>
      </c>
      <c r="W270" s="16">
        <f t="shared" si="46"/>
        <v>1.5619992721301612E-15</v>
      </c>
    </row>
    <row r="271" spans="1:23">
      <c r="A271" s="25">
        <v>0.26000000000000018</v>
      </c>
      <c r="B271" s="16">
        <v>0.18805172280010204</v>
      </c>
      <c r="D271" s="25">
        <v>0.26000000000000018</v>
      </c>
      <c r="E271" s="16">
        <v>-4.8406185180545327</v>
      </c>
      <c r="G271" s="25">
        <f t="shared" si="49"/>
        <v>0.26000000000000018</v>
      </c>
      <c r="H271" s="16">
        <f t="shared" si="50"/>
        <v>1.9696104422432554</v>
      </c>
      <c r="I271" s="16">
        <f t="shared" si="47"/>
        <v>2.3714719272452491</v>
      </c>
      <c r="J271" s="16">
        <f t="shared" si="48"/>
        <v>1.773788185025843</v>
      </c>
      <c r="L271" s="34">
        <f t="shared" si="53"/>
        <v>6.2743735055263983E-3</v>
      </c>
      <c r="M271" s="34">
        <f t="shared" si="51"/>
        <v>1.9573294263489842</v>
      </c>
      <c r="N271" s="16">
        <f t="shared" si="54"/>
        <v>1</v>
      </c>
      <c r="O271" s="16">
        <f t="shared" si="52"/>
        <v>0.30681386666666705</v>
      </c>
      <c r="P271" s="16">
        <f t="shared" si="46"/>
        <v>6.0442692266666825E-3</v>
      </c>
      <c r="Q271" s="16">
        <f t="shared" si="46"/>
        <v>5.6738511543670078E-4</v>
      </c>
      <c r="R271" s="16">
        <f t="shared" si="46"/>
        <v>6.7885369563754009E-6</v>
      </c>
      <c r="S271" s="16">
        <f t="shared" si="46"/>
        <v>4.0791564288975797E-8</v>
      </c>
      <c r="T271" s="16">
        <f t="shared" si="46"/>
        <v>2.5711046582142355E-10</v>
      </c>
      <c r="U271" s="16">
        <f t="shared" si="46"/>
        <v>1.3312725893995011E-10</v>
      </c>
      <c r="V271" s="16">
        <f t="shared" si="46"/>
        <v>5.2937662966709638E-13</v>
      </c>
      <c r="W271" s="16">
        <f t="shared" si="46"/>
        <v>1.6741922884442465E-15</v>
      </c>
    </row>
    <row r="272" spans="1:23">
      <c r="A272" s="25">
        <v>0.26100000000000018</v>
      </c>
      <c r="B272" s="16">
        <v>0.18325946791944253</v>
      </c>
      <c r="D272" s="25">
        <v>0.26100000000000018</v>
      </c>
      <c r="E272" s="16">
        <v>-4.7440896501041214</v>
      </c>
      <c r="G272" s="25">
        <f t="shared" si="49"/>
        <v>0.26100000000000018</v>
      </c>
      <c r="H272" s="16">
        <f t="shared" si="50"/>
        <v>1.9732227021018012</v>
      </c>
      <c r="I272" s="16">
        <f t="shared" si="47"/>
        <v>2.3788698775729098</v>
      </c>
      <c r="J272" s="16">
        <f t="shared" si="48"/>
        <v>1.7760923212346313</v>
      </c>
      <c r="L272" s="34">
        <f t="shared" si="53"/>
        <v>6.2263699631324165E-3</v>
      </c>
      <c r="M272" s="34">
        <f t="shared" si="51"/>
        <v>1.9610127114578593</v>
      </c>
      <c r="N272" s="16">
        <f t="shared" si="54"/>
        <v>1</v>
      </c>
      <c r="O272" s="16">
        <f t="shared" si="52"/>
        <v>0.30917851200000041</v>
      </c>
      <c r="P272" s="16">
        <f t="shared" si="46"/>
        <v>6.137795834496018E-3</v>
      </c>
      <c r="Q272" s="16">
        <f t="shared" si="46"/>
        <v>5.8060516466620633E-4</v>
      </c>
      <c r="R272" s="16">
        <f t="shared" si="46"/>
        <v>7.0002485703056088E-6</v>
      </c>
      <c r="S272" s="16">
        <f t="shared" si="46"/>
        <v>4.2387905142914583E-8</v>
      </c>
      <c r="T272" s="16">
        <f t="shared" si="46"/>
        <v>2.6923137400843713E-10</v>
      </c>
      <c r="U272" s="16">
        <f t="shared" si="46"/>
        <v>1.4047764603797877E-10</v>
      </c>
      <c r="V272" s="16">
        <f t="shared" si="46"/>
        <v>5.6291045445606864E-13</v>
      </c>
      <c r="W272" s="16">
        <f t="shared" si="46"/>
        <v>1.7939659914854694E-15</v>
      </c>
    </row>
    <row r="273" spans="1:23">
      <c r="A273" s="25">
        <v>0.26200000000000018</v>
      </c>
      <c r="B273" s="16">
        <v>0.17856314600692103</v>
      </c>
      <c r="D273" s="25">
        <v>0.26200000000000018</v>
      </c>
      <c r="E273" s="16">
        <v>-4.6487532433717718</v>
      </c>
      <c r="G273" s="25">
        <f t="shared" si="49"/>
        <v>0.26200000000000018</v>
      </c>
      <c r="H273" s="16">
        <f t="shared" si="50"/>
        <v>1.9768490975242623</v>
      </c>
      <c r="I273" s="16">
        <f t="shared" si="47"/>
        <v>2.3863058898693605</v>
      </c>
      <c r="J273" s="16">
        <f t="shared" si="48"/>
        <v>1.7784071776686303</v>
      </c>
      <c r="L273" s="34">
        <f t="shared" si="53"/>
        <v>6.1777886522069725E-3</v>
      </c>
      <c r="M273" s="34">
        <f t="shared" si="51"/>
        <v>1.9647115249605009</v>
      </c>
      <c r="N273" s="16">
        <f t="shared" si="54"/>
        <v>1</v>
      </c>
      <c r="O273" s="16">
        <f t="shared" si="52"/>
        <v>0.31155223466666704</v>
      </c>
      <c r="P273" s="16">
        <f t="shared" si="46"/>
        <v>6.2324036614826838E-3</v>
      </c>
      <c r="Q273" s="16">
        <f t="shared" si="46"/>
        <v>5.940809120010621E-4</v>
      </c>
      <c r="R273" s="16">
        <f t="shared" si="46"/>
        <v>7.2177150660886655E-6</v>
      </c>
      <c r="S273" s="16">
        <f t="shared" si="46"/>
        <v>4.4040251821919201E-8</v>
      </c>
      <c r="T273" s="16">
        <f t="shared" si="46"/>
        <v>2.8187403692902801E-10</v>
      </c>
      <c r="U273" s="16">
        <f t="shared" si="46"/>
        <v>1.4820341018921599E-10</v>
      </c>
      <c r="V273" s="16">
        <f t="shared" si="46"/>
        <v>5.9842793464873865E-13</v>
      </c>
      <c r="W273" s="16">
        <f t="shared" si="46"/>
        <v>1.9218005682352315E-15</v>
      </c>
    </row>
    <row r="274" spans="1:23">
      <c r="A274" s="25">
        <v>0.26300000000000018</v>
      </c>
      <c r="B274" s="16">
        <v>0.17396156270471283</v>
      </c>
      <c r="D274" s="25">
        <v>0.26300000000000018</v>
      </c>
      <c r="E274" s="16">
        <v>-4.5546130031156888</v>
      </c>
      <c r="G274" s="25">
        <f t="shared" si="49"/>
        <v>0.26300000000000018</v>
      </c>
      <c r="H274" s="16">
        <f t="shared" si="50"/>
        <v>1.9804896519296333</v>
      </c>
      <c r="I274" s="16">
        <f t="shared" si="47"/>
        <v>2.3937800831109577</v>
      </c>
      <c r="J274" s="16">
        <f t="shared" si="48"/>
        <v>1.7807327769922148</v>
      </c>
      <c r="L274" s="34">
        <f t="shared" si="53"/>
        <v>6.1286364485764189E-3</v>
      </c>
      <c r="M274" s="34">
        <f t="shared" si="51"/>
        <v>1.9684258853026464</v>
      </c>
      <c r="N274" s="16">
        <f t="shared" si="54"/>
        <v>1</v>
      </c>
      <c r="O274" s="16">
        <f t="shared" si="52"/>
        <v>0.31393503466666706</v>
      </c>
      <c r="P274" s="16">
        <f t="shared" si="52"/>
        <v>6.3281010086826831E-3</v>
      </c>
      <c r="Q274" s="16">
        <f t="shared" si="52"/>
        <v>6.0781629873624295E-4</v>
      </c>
      <c r="R274" s="16">
        <f t="shared" si="52"/>
        <v>7.4410700119092462E-6</v>
      </c>
      <c r="S274" s="16">
        <f t="shared" si="52"/>
        <v>4.5750344147000119E-8</v>
      </c>
      <c r="T274" s="16">
        <f t="shared" si="52"/>
        <v>2.9505879294208436E-10</v>
      </c>
      <c r="U274" s="16">
        <f t="shared" si="52"/>
        <v>1.563221779997814E-10</v>
      </c>
      <c r="V274" s="16">
        <f t="shared" si="52"/>
        <v>6.3603816059217025E-13</v>
      </c>
      <c r="W274" s="16">
        <f t="shared" si="52"/>
        <v>2.0582046095906377E-15</v>
      </c>
    </row>
    <row r="275" spans="1:23">
      <c r="A275" s="25">
        <v>0.26400000000000018</v>
      </c>
      <c r="B275" s="16">
        <v>0.16945352021249785</v>
      </c>
      <c r="D275" s="25">
        <v>0.26400000000000018</v>
      </c>
      <c r="E275" s="16">
        <v>-4.4616721101787213</v>
      </c>
      <c r="G275" s="25">
        <f t="shared" si="49"/>
        <v>0.26400000000000018</v>
      </c>
      <c r="H275" s="16">
        <f t="shared" si="50"/>
        <v>1.9841443889715984</v>
      </c>
      <c r="I275" s="16">
        <f t="shared" si="47"/>
        <v>2.4012925768849511</v>
      </c>
      <c r="J275" s="16">
        <f t="shared" si="48"/>
        <v>1.7830691419781834</v>
      </c>
      <c r="L275" s="34">
        <f t="shared" si="53"/>
        <v>6.0789202635735951E-3</v>
      </c>
      <c r="M275" s="34">
        <f t="shared" si="51"/>
        <v>1.9721558110488888</v>
      </c>
      <c r="N275" s="16">
        <f t="shared" si="54"/>
        <v>1</v>
      </c>
      <c r="O275" s="16">
        <f t="shared" si="52"/>
        <v>0.31632691200000035</v>
      </c>
      <c r="P275" s="16">
        <f t="shared" si="52"/>
        <v>6.4248962088960162E-3</v>
      </c>
      <c r="Q275" s="16">
        <f t="shared" si="52"/>
        <v>6.2181531155514058E-4</v>
      </c>
      <c r="R275" s="16">
        <f t="shared" si="52"/>
        <v>7.6704495494065719E-6</v>
      </c>
      <c r="S275" s="16">
        <f t="shared" si="52"/>
        <v>4.7519969048483661E-8</v>
      </c>
      <c r="T275" s="16">
        <f t="shared" si="52"/>
        <v>3.0880669117045419E-10</v>
      </c>
      <c r="U275" s="16">
        <f t="shared" si="52"/>
        <v>1.6485233185205749E-10</v>
      </c>
      <c r="V275" s="16">
        <f t="shared" si="52"/>
        <v>6.7585577180947158E-13</v>
      </c>
      <c r="W275" s="16">
        <f t="shared" si="52"/>
        <v>2.2037166723758124E-15</v>
      </c>
    </row>
    <row r="276" spans="1:23">
      <c r="A276" s="25">
        <v>0.26500000000000018</v>
      </c>
      <c r="B276" s="16">
        <v>0.16503781780850954</v>
      </c>
      <c r="D276" s="25">
        <v>0.26500000000000018</v>
      </c>
      <c r="E276" s="16">
        <v>-4.36993322775671</v>
      </c>
      <c r="G276" s="25">
        <f t="shared" si="49"/>
        <v>0.26500000000000018</v>
      </c>
      <c r="H276" s="16">
        <f t="shared" si="50"/>
        <v>1.9878133325380232</v>
      </c>
      <c r="I276" s="16">
        <f t="shared" si="47"/>
        <v>2.4088434913914027</v>
      </c>
      <c r="J276" s="16">
        <f t="shared" si="48"/>
        <v>1.7854162955080239</v>
      </c>
      <c r="L276" s="34">
        <f t="shared" si="53"/>
        <v>6.0286470426800243E-3</v>
      </c>
      <c r="M276" s="34">
        <f t="shared" si="51"/>
        <v>1.975901320883253</v>
      </c>
      <c r="N276" s="16">
        <f t="shared" si="54"/>
        <v>1</v>
      </c>
      <c r="O276" s="16">
        <f t="shared" si="52"/>
        <v>0.31872786666666703</v>
      </c>
      <c r="P276" s="16">
        <f t="shared" si="52"/>
        <v>6.5227976266666841E-3</v>
      </c>
      <c r="Q276" s="16">
        <f t="shared" si="52"/>
        <v>6.3608198287670107E-4</v>
      </c>
      <c r="R276" s="16">
        <f t="shared" si="52"/>
        <v>7.9059924331887411E-6</v>
      </c>
      <c r="S276" s="16">
        <f t="shared" si="52"/>
        <v>4.9350961655171561E-8</v>
      </c>
      <c r="T276" s="16">
        <f t="shared" si="52"/>
        <v>3.2313951349505157E-10</v>
      </c>
      <c r="U276" s="16">
        <f t="shared" si="52"/>
        <v>1.7381303925034081E-10</v>
      </c>
      <c r="V276" s="16">
        <f t="shared" si="52"/>
        <v>7.1800121655030599E-13</v>
      </c>
      <c r="W276" s="16">
        <f t="shared" si="52"/>
        <v>2.3589069208067981E-15</v>
      </c>
    </row>
    <row r="277" spans="1:23">
      <c r="A277" s="25">
        <v>0.26600000000000018</v>
      </c>
      <c r="B277" s="16">
        <v>0.16071325236371101</v>
      </c>
      <c r="D277" s="25">
        <v>0.26600000000000018</v>
      </c>
      <c r="E277" s="16">
        <v>-4.279398508372152</v>
      </c>
      <c r="G277" s="25">
        <f t="shared" si="49"/>
        <v>0.26600000000000018</v>
      </c>
      <c r="H277" s="16">
        <f t="shared" si="50"/>
        <v>1.9914965067503814</v>
      </c>
      <c r="I277" s="16">
        <f t="shared" si="47"/>
        <v>2.4164329474451054</v>
      </c>
      <c r="J277" s="16">
        <f t="shared" si="48"/>
        <v>1.7877742605721758</v>
      </c>
      <c r="L277" s="34">
        <f t="shared" si="53"/>
        <v>5.9778237641405774E-3</v>
      </c>
      <c r="M277" s="34">
        <f t="shared" si="51"/>
        <v>1.9796624336097723</v>
      </c>
      <c r="N277" s="16">
        <f t="shared" si="54"/>
        <v>1</v>
      </c>
      <c r="O277" s="16">
        <f t="shared" si="52"/>
        <v>0.32113789866666703</v>
      </c>
      <c r="P277" s="16">
        <f t="shared" si="52"/>
        <v>6.6218136582826851E-3</v>
      </c>
      <c r="Q277" s="16">
        <f t="shared" si="52"/>
        <v>6.5062039120388187E-4</v>
      </c>
      <c r="R277" s="16">
        <f t="shared" si="52"/>
        <v>8.1478400708003411E-6</v>
      </c>
      <c r="S277" s="16">
        <f t="shared" si="52"/>
        <v>5.1245206404404425E-8</v>
      </c>
      <c r="T277" s="16">
        <f t="shared" si="52"/>
        <v>3.3807979714219523E-10</v>
      </c>
      <c r="U277" s="16">
        <f t="shared" si="52"/>
        <v>1.8322428318804706E-10</v>
      </c>
      <c r="V277" s="16">
        <f t="shared" si="52"/>
        <v>7.6260102242667523E-13</v>
      </c>
      <c r="W277" s="16">
        <f t="shared" si="52"/>
        <v>2.5243788511261707E-15</v>
      </c>
    </row>
    <row r="278" spans="1:23">
      <c r="A278" s="25">
        <v>0.26700000000000018</v>
      </c>
      <c r="B278" s="16">
        <v>0.15647861884889916</v>
      </c>
      <c r="D278" s="25">
        <v>0.26700000000000018</v>
      </c>
      <c r="E278" s="16">
        <v>-4.1900696010465923</v>
      </c>
      <c r="G278" s="25">
        <f t="shared" si="49"/>
        <v>0.26700000000000018</v>
      </c>
      <c r="H278" s="16">
        <f t="shared" si="50"/>
        <v>1.9951939359632587</v>
      </c>
      <c r="I278" s="16">
        <f t="shared" si="47"/>
        <v>2.4240610664775177</v>
      </c>
      <c r="J278" s="16">
        <f t="shared" si="48"/>
        <v>1.7901430602702966</v>
      </c>
      <c r="L278" s="34">
        <f t="shared" si="53"/>
        <v>5.926457437625654E-3</v>
      </c>
      <c r="M278" s="34">
        <f t="shared" si="51"/>
        <v>1.9834391681530796</v>
      </c>
      <c r="N278" s="16">
        <f t="shared" si="54"/>
        <v>1</v>
      </c>
      <c r="O278" s="16">
        <f t="shared" si="52"/>
        <v>0.32355700800000042</v>
      </c>
      <c r="P278" s="16">
        <f t="shared" si="52"/>
        <v>6.7219527317760189E-3</v>
      </c>
      <c r="Q278" s="16">
        <f t="shared" si="52"/>
        <v>6.6543466147343409E-4</v>
      </c>
      <c r="R278" s="16">
        <f t="shared" si="52"/>
        <v>8.396136563146849E-6</v>
      </c>
      <c r="S278" s="16">
        <f t="shared" si="52"/>
        <v>5.3204638173349034E-8</v>
      </c>
      <c r="T278" s="16">
        <f t="shared" si="52"/>
        <v>3.5365085787784464E-10</v>
      </c>
      <c r="U278" s="16">
        <f t="shared" si="52"/>
        <v>1.9310689356796186E-10</v>
      </c>
      <c r="V278" s="16">
        <f t="shared" si="52"/>
        <v>8.0978807856273225E-13</v>
      </c>
      <c r="W278" s="16">
        <f t="shared" si="52"/>
        <v>2.7007711032822788E-15</v>
      </c>
    </row>
    <row r="279" spans="1:23">
      <c r="A279" s="25">
        <v>0.26800000000000018</v>
      </c>
      <c r="B279" s="16">
        <v>0.15233271083454081</v>
      </c>
      <c r="D279" s="25">
        <v>0.26800000000000018</v>
      </c>
      <c r="E279" s="16">
        <v>-4.10194765866434</v>
      </c>
      <c r="G279" s="25">
        <f t="shared" si="49"/>
        <v>0.26800000000000018</v>
      </c>
      <c r="H279" s="16">
        <f t="shared" si="50"/>
        <v>1.9989056447638034</v>
      </c>
      <c r="I279" s="16">
        <f t="shared" si="47"/>
        <v>2.4317279705387072</v>
      </c>
      <c r="J279" s="16">
        <f t="shared" si="48"/>
        <v>1.7925227178115291</v>
      </c>
      <c r="L279" s="34">
        <f t="shared" si="53"/>
        <v>5.8745551028800413E-3</v>
      </c>
      <c r="M279" s="34">
        <f t="shared" si="51"/>
        <v>1.9872315435589847</v>
      </c>
      <c r="N279" s="16">
        <f t="shared" si="54"/>
        <v>1</v>
      </c>
      <c r="O279" s="16">
        <f t="shared" si="52"/>
        <v>0.32598519466666703</v>
      </c>
      <c r="P279" s="16">
        <f t="shared" si="52"/>
        <v>6.8232233069226841E-3</v>
      </c>
      <c r="Q279" s="16">
        <f t="shared" si="52"/>
        <v>6.8052896540700414E-4</v>
      </c>
      <c r="R279" s="16">
        <f t="shared" si="52"/>
        <v>8.6510287453792432E-6</v>
      </c>
      <c r="S279" s="16">
        <f t="shared" si="52"/>
        <v>5.523124343183285E-8</v>
      </c>
      <c r="T279" s="16">
        <f t="shared" si="52"/>
        <v>3.6987681382265429E-10</v>
      </c>
      <c r="U279" s="16">
        <f t="shared" si="52"/>
        <v>2.0348257970786932E-10</v>
      </c>
      <c r="V279" s="16">
        <f t="shared" si="52"/>
        <v>8.597019297022368E-13</v>
      </c>
      <c r="W279" s="16">
        <f t="shared" si="52"/>
        <v>2.8887593636927969E-15</v>
      </c>
    </row>
    <row r="280" spans="1:23">
      <c r="A280" s="25">
        <v>0.26900000000000018</v>
      </c>
      <c r="B280" s="16">
        <v>0.14827432098314799</v>
      </c>
      <c r="D280" s="25">
        <v>0.26900000000000018</v>
      </c>
      <c r="E280" s="16">
        <v>-4.0150333455204565</v>
      </c>
      <c r="G280" s="25">
        <f t="shared" si="49"/>
        <v>0.26900000000000018</v>
      </c>
      <c r="H280" s="16">
        <f t="shared" si="50"/>
        <v>2.002631657971242</v>
      </c>
      <c r="I280" s="16">
        <f t="shared" si="47"/>
        <v>2.4394337822993015</v>
      </c>
      <c r="J280" s="16">
        <f t="shared" si="48"/>
        <v>1.794913256514769</v>
      </c>
      <c r="L280" s="34">
        <f t="shared" si="53"/>
        <v>5.8221238284090759E-3</v>
      </c>
      <c r="M280" s="34">
        <f t="shared" si="51"/>
        <v>1.9910395789950692</v>
      </c>
      <c r="N280" s="16">
        <f t="shared" si="54"/>
        <v>1</v>
      </c>
      <c r="O280" s="16">
        <f t="shared" si="52"/>
        <v>0.32842245866666703</v>
      </c>
      <c r="P280" s="16">
        <f t="shared" si="52"/>
        <v>6.9256338752426835E-3</v>
      </c>
      <c r="Q280" s="16">
        <f t="shared" si="52"/>
        <v>6.9590752186356165E-4</v>
      </c>
      <c r="R280" s="16">
        <f t="shared" si="52"/>
        <v>8.9126662282423439E-6</v>
      </c>
      <c r="S280" s="16">
        <f t="shared" si="52"/>
        <v>5.7327061417052888E-8</v>
      </c>
      <c r="T280" s="16">
        <f t="shared" si="52"/>
        <v>3.8678260990203904E-10</v>
      </c>
      <c r="U280" s="16">
        <f t="shared" si="52"/>
        <v>2.14373963964762E-10</v>
      </c>
      <c r="V280" s="16">
        <f t="shared" si="52"/>
        <v>9.1248908273259761E-13</v>
      </c>
      <c r="W280" s="16">
        <f t="shared" si="52"/>
        <v>3.0890583633035598E-15</v>
      </c>
    </row>
    <row r="281" spans="1:23">
      <c r="A281" s="25">
        <v>0.27000000000000018</v>
      </c>
      <c r="B281" s="16">
        <v>0.14430224153402121</v>
      </c>
      <c r="D281" s="25">
        <v>0.27000000000000018</v>
      </c>
      <c r="E281" s="16">
        <v>-3.9293268450457841</v>
      </c>
      <c r="G281" s="25">
        <f t="shared" si="49"/>
        <v>0.27000000000000018</v>
      </c>
      <c r="H281" s="16">
        <f t="shared" si="50"/>
        <v>2.0063720006363575</v>
      </c>
      <c r="I281" s="16">
        <f t="shared" si="47"/>
        <v>2.4471786250524543</v>
      </c>
      <c r="J281" s="16">
        <f t="shared" si="48"/>
        <v>1.7973146998089347</v>
      </c>
      <c r="L281" s="34">
        <f t="shared" si="53"/>
        <v>5.7691707101590328E-3</v>
      </c>
      <c r="M281" s="34">
        <f t="shared" si="51"/>
        <v>1.994863293751276</v>
      </c>
      <c r="N281" s="16">
        <f t="shared" si="54"/>
        <v>1</v>
      </c>
      <c r="O281" s="16">
        <f t="shared" si="52"/>
        <v>0.33086880000000041</v>
      </c>
      <c r="P281" s="16">
        <f t="shared" si="52"/>
        <v>7.0291929600000197E-3</v>
      </c>
      <c r="Q281" s="16">
        <f t="shared" si="52"/>
        <v>7.1157459719314604E-4</v>
      </c>
      <c r="R281" s="16">
        <f t="shared" si="52"/>
        <v>9.1812014398903376E-6</v>
      </c>
      <c r="S281" s="16">
        <f t="shared" si="52"/>
        <v>5.9494185330489471E-8</v>
      </c>
      <c r="T281" s="16">
        <f t="shared" si="52"/>
        <v>4.0439404294570523E-10</v>
      </c>
      <c r="U281" s="16">
        <f t="shared" si="52"/>
        <v>2.258046165117149E-10</v>
      </c>
      <c r="V281" s="16">
        <f t="shared" si="52"/>
        <v>9.6830332610023758E-13</v>
      </c>
      <c r="W281" s="16">
        <f t="shared" si="52"/>
        <v>3.3024239753313415E-15</v>
      </c>
    </row>
    <row r="282" spans="1:23">
      <c r="A282" s="25">
        <v>0.27100000000000019</v>
      </c>
      <c r="B282" s="16">
        <v>0.14041526478018038</v>
      </c>
      <c r="D282" s="25">
        <v>0.27100000000000019</v>
      </c>
      <c r="E282" s="16">
        <v>-3.8448278677016914</v>
      </c>
      <c r="G282" s="25">
        <f t="shared" si="49"/>
        <v>0.27100000000000019</v>
      </c>
      <c r="H282" s="16">
        <f t="shared" si="50"/>
        <v>2.0101266980410109</v>
      </c>
      <c r="I282" s="16">
        <f t="shared" si="47"/>
        <v>2.454962622715815</v>
      </c>
      <c r="J282" s="16">
        <f t="shared" si="48"/>
        <v>1.7997270712332383</v>
      </c>
      <c r="L282" s="34">
        <f t="shared" si="53"/>
        <v>5.7157028702292667E-3</v>
      </c>
      <c r="M282" s="34">
        <f t="shared" si="51"/>
        <v>1.9987027072405013</v>
      </c>
      <c r="N282" s="16">
        <f t="shared" si="54"/>
        <v>1</v>
      </c>
      <c r="O282" s="16">
        <f t="shared" si="52"/>
        <v>0.33332421866666706</v>
      </c>
      <c r="P282" s="16">
        <f t="shared" si="52"/>
        <v>7.1339091162026871E-3</v>
      </c>
      <c r="Q282" s="16">
        <f t="shared" si="52"/>
        <v>7.2753450559193589E-4</v>
      </c>
      <c r="R282" s="16">
        <f t="shared" si="52"/>
        <v>9.4567896681729963E-6</v>
      </c>
      <c r="S282" s="16">
        <f t="shared" si="52"/>
        <v>6.1734763557359462E-8</v>
      </c>
      <c r="T282" s="16">
        <f t="shared" si="52"/>
        <v>4.2273778745137925E-10</v>
      </c>
      <c r="U282" s="16">
        <f t="shared" si="52"/>
        <v>2.3779909130241617E-10</v>
      </c>
      <c r="V282" s="16">
        <f t="shared" si="52"/>
        <v>1.0273060626082806E-12</v>
      </c>
      <c r="W282" s="16">
        <f t="shared" si="52"/>
        <v>3.5296554172638524E-15</v>
      </c>
    </row>
    <row r="283" spans="1:23">
      <c r="A283" s="25">
        <v>0.27200000000000019</v>
      </c>
      <c r="B283" s="16">
        <v>0.13661218353731677</v>
      </c>
      <c r="D283" s="25">
        <v>0.27200000000000019</v>
      </c>
      <c r="E283" s="16">
        <v>-3.7615356590369524</v>
      </c>
      <c r="G283" s="25">
        <f t="shared" si="49"/>
        <v>0.27200000000000019</v>
      </c>
      <c r="H283" s="16">
        <f t="shared" si="50"/>
        <v>2.0138957756976383</v>
      </c>
      <c r="I283" s="16">
        <f t="shared" si="47"/>
        <v>2.462785899833511</v>
      </c>
      <c r="J283" s="16">
        <f t="shared" si="48"/>
        <v>1.8021503944374577</v>
      </c>
      <c r="L283" s="34">
        <f t="shared" si="53"/>
        <v>5.661727455577692E-3</v>
      </c>
      <c r="M283" s="34">
        <f t="shared" si="51"/>
        <v>2.0025578389991945</v>
      </c>
      <c r="N283" s="16">
        <f t="shared" si="54"/>
        <v>1</v>
      </c>
      <c r="O283" s="16">
        <f t="shared" si="52"/>
        <v>0.3357887146666671</v>
      </c>
      <c r="P283" s="16">
        <f t="shared" si="52"/>
        <v>7.2397909306026872E-3</v>
      </c>
      <c r="Q283" s="16">
        <f t="shared" si="52"/>
        <v>7.4379160945864495E-4</v>
      </c>
      <c r="R283" s="16">
        <f t="shared" si="52"/>
        <v>9.7395891033961877E-6</v>
      </c>
      <c r="S283" s="16">
        <f t="shared" si="52"/>
        <v>6.4051000908947954E-8</v>
      </c>
      <c r="T283" s="16">
        <f t="shared" si="52"/>
        <v>4.4184142202774933E-10</v>
      </c>
      <c r="U283" s="16">
        <f t="shared" si="52"/>
        <v>2.5038296325927387E-10</v>
      </c>
      <c r="V283" s="16">
        <f t="shared" si="52"/>
        <v>1.0896666561043613E-12</v>
      </c>
      <c r="W283" s="16">
        <f t="shared" si="52"/>
        <v>3.771597561881881E-15</v>
      </c>
    </row>
    <row r="284" spans="1:23">
      <c r="A284" s="25">
        <v>0.27300000000000019</v>
      </c>
      <c r="B284" s="16">
        <v>0.13289179160461545</v>
      </c>
      <c r="D284" s="25">
        <v>0.27300000000000019</v>
      </c>
      <c r="E284" s="16">
        <v>-3.679449007899684</v>
      </c>
      <c r="G284" s="25">
        <f t="shared" si="49"/>
        <v>0.27300000000000019</v>
      </c>
      <c r="H284" s="16">
        <f t="shared" si="50"/>
        <v>2.0176792593487987</v>
      </c>
      <c r="I284" s="16">
        <f t="shared" si="47"/>
        <v>2.4706485815781436</v>
      </c>
      <c r="J284" s="16">
        <f t="shared" si="48"/>
        <v>1.8045846931822096</v>
      </c>
      <c r="L284" s="34">
        <f t="shared" si="53"/>
        <v>5.6072516367653424E-3</v>
      </c>
      <c r="M284" s="34">
        <f t="shared" si="51"/>
        <v>2.0064287086879551</v>
      </c>
      <c r="N284" s="16">
        <f t="shared" si="54"/>
        <v>1</v>
      </c>
      <c r="O284" s="16">
        <f t="shared" si="52"/>
        <v>0.33826228800000036</v>
      </c>
      <c r="P284" s="16">
        <f t="shared" si="52"/>
        <v>7.3468470216960183E-3</v>
      </c>
      <c r="Q284" s="16">
        <f t="shared" si="52"/>
        <v>7.6035031975223491E-4</v>
      </c>
      <c r="R284" s="16">
        <f t="shared" si="52"/>
        <v>1.0029760881560067E-5</v>
      </c>
      <c r="S284" s="16">
        <f t="shared" si="52"/>
        <v>6.6445159888159221E-8</v>
      </c>
      <c r="T284" s="16">
        <f t="shared" si="52"/>
        <v>4.6173345653189972E-10</v>
      </c>
      <c r="U284" s="16">
        <f t="shared" si="52"/>
        <v>2.6358286672195809E-10</v>
      </c>
      <c r="V284" s="16">
        <f t="shared" si="52"/>
        <v>1.155562792583579E-12</v>
      </c>
      <c r="W284" s="16">
        <f t="shared" si="52"/>
        <v>4.0291433622672123E-15</v>
      </c>
    </row>
    <row r="285" spans="1:23">
      <c r="A285" s="25">
        <v>0.27400000000000019</v>
      </c>
      <c r="B285" s="16">
        <v>0.12925288421728576</v>
      </c>
      <c r="D285" s="25">
        <v>0.27400000000000019</v>
      </c>
      <c r="E285" s="16">
        <v>-3.5985662547963577</v>
      </c>
      <c r="G285" s="25">
        <f t="shared" si="49"/>
        <v>0.27400000000000019</v>
      </c>
      <c r="H285" s="16">
        <f t="shared" si="50"/>
        <v>2.0214771749666816</v>
      </c>
      <c r="I285" s="16">
        <f t="shared" si="47"/>
        <v>2.4785507937527895</v>
      </c>
      <c r="J285" s="16">
        <f t="shared" si="48"/>
        <v>1.8070299913392252</v>
      </c>
      <c r="L285" s="34">
        <f t="shared" si="53"/>
        <v>5.5522826066882747E-3</v>
      </c>
      <c r="M285" s="34">
        <f t="shared" si="51"/>
        <v>2.0103153360921384</v>
      </c>
      <c r="N285" s="16">
        <f t="shared" si="54"/>
        <v>1</v>
      </c>
      <c r="O285" s="16">
        <f t="shared" si="52"/>
        <v>0.34074493866666705</v>
      </c>
      <c r="P285" s="16">
        <f t="shared" si="52"/>
        <v>7.4550860397226866E-3</v>
      </c>
      <c r="Q285" s="16">
        <f t="shared" si="52"/>
        <v>7.7721509635095547E-4</v>
      </c>
      <c r="R285" s="16">
        <f t="shared" si="52"/>
        <v>1.0327469128078653E-5</v>
      </c>
      <c r="S285" s="16">
        <f t="shared" si="52"/>
        <v>6.8919561978634134E-8</v>
      </c>
      <c r="T285" s="16">
        <f t="shared" si="52"/>
        <v>4.8244335991682453E-10</v>
      </c>
      <c r="U285" s="16">
        <f t="shared" si="52"/>
        <v>2.7742653519421551E-10</v>
      </c>
      <c r="V285" s="16">
        <f t="shared" si="52"/>
        <v>1.2251808562494676E-12</v>
      </c>
      <c r="W285" s="16">
        <f t="shared" si="52"/>
        <v>4.3032363959665573E-15</v>
      </c>
    </row>
    <row r="286" spans="1:23">
      <c r="A286" s="25">
        <v>0.27500000000000019</v>
      </c>
      <c r="B286" s="16">
        <v>0.12569425849066546</v>
      </c>
      <c r="D286" s="25">
        <v>0.27500000000000019</v>
      </c>
      <c r="E286" s="16">
        <v>-3.5188853003907425</v>
      </c>
      <c r="G286" s="25">
        <f t="shared" si="49"/>
        <v>0.27500000000000019</v>
      </c>
      <c r="H286" s="16">
        <f t="shared" si="50"/>
        <v>2.0252895487526716</v>
      </c>
      <c r="I286" s="16">
        <f t="shared" si="47"/>
        <v>2.4864926627930108</v>
      </c>
      <c r="J286" s="16">
        <f t="shared" si="48"/>
        <v>1.809486312891625</v>
      </c>
      <c r="L286" s="34">
        <f t="shared" si="53"/>
        <v>5.496827579348551E-3</v>
      </c>
      <c r="M286" s="34">
        <f t="shared" si="51"/>
        <v>2.0142177411224567</v>
      </c>
      <c r="N286" s="16">
        <f t="shared" si="54"/>
        <v>1</v>
      </c>
      <c r="O286" s="16">
        <f t="shared" si="52"/>
        <v>0.34323666666666713</v>
      </c>
      <c r="P286" s="16">
        <f t="shared" si="52"/>
        <v>7.5645166666666883E-3</v>
      </c>
      <c r="Q286" s="16">
        <f t="shared" si="52"/>
        <v>7.943904484127019E-4</v>
      </c>
      <c r="R286" s="16">
        <f t="shared" si="52"/>
        <v>1.0632881001984187E-5</v>
      </c>
      <c r="S286" s="16">
        <f t="shared" si="52"/>
        <v>7.1476588957782703E-8</v>
      </c>
      <c r="T286" s="16">
        <f t="shared" si="52"/>
        <v>5.0400158880487866E-10</v>
      </c>
      <c r="U286" s="16">
        <f t="shared" si="52"/>
        <v>2.9194284242777315E-10</v>
      </c>
      <c r="V286" s="16">
        <f t="shared" si="52"/>
        <v>1.2987163210941396E-12</v>
      </c>
      <c r="W286" s="16">
        <f t="shared" si="52"/>
        <v>4.5948735336956475E-15</v>
      </c>
    </row>
    <row r="287" spans="1:23">
      <c r="A287" s="25">
        <v>0.27600000000000019</v>
      </c>
      <c r="B287" s="16">
        <v>0.12221471385576006</v>
      </c>
      <c r="D287" s="25">
        <v>0.27600000000000019</v>
      </c>
      <c r="E287" s="16">
        <v>-3.4404036141349645</v>
      </c>
      <c r="G287" s="25">
        <f t="shared" si="49"/>
        <v>0.27600000000000019</v>
      </c>
      <c r="H287" s="16">
        <f t="shared" si="50"/>
        <v>2.0291164071368764</v>
      </c>
      <c r="I287" s="16">
        <f t="shared" si="47"/>
        <v>2.494474315768882</v>
      </c>
      <c r="J287" s="16">
        <f t="shared" si="48"/>
        <v>1.8119536819341977</v>
      </c>
      <c r="L287" s="34">
        <f t="shared" si="53"/>
        <v>5.440893788615675E-3</v>
      </c>
      <c r="M287" s="34">
        <f t="shared" si="51"/>
        <v>2.0181359438155879</v>
      </c>
      <c r="N287" s="16">
        <f t="shared" si="54"/>
        <v>1</v>
      </c>
      <c r="O287" s="16">
        <f t="shared" si="52"/>
        <v>0.34573747200000043</v>
      </c>
      <c r="P287" s="16">
        <f t="shared" si="52"/>
        <v>7.6751476162560213E-3</v>
      </c>
      <c r="Q287" s="16">
        <f t="shared" si="52"/>
        <v>8.1188093473669935E-4</v>
      </c>
      <c r="R287" s="16">
        <f t="shared" si="52"/>
        <v>1.0946166740619982E-5</v>
      </c>
      <c r="S287" s="16">
        <f t="shared" si="52"/>
        <v>7.4118684234086127E-8</v>
      </c>
      <c r="T287" s="16">
        <f t="shared" si="52"/>
        <v>5.2643961680333359E-10</v>
      </c>
      <c r="U287" s="16">
        <f t="shared" si="52"/>
        <v>3.0716184488317108E-10</v>
      </c>
      <c r="V287" s="16">
        <f t="shared" si="52"/>
        <v>1.3763741585776752E-12</v>
      </c>
      <c r="W287" s="16">
        <f t="shared" si="52"/>
        <v>4.905107738190089E-15</v>
      </c>
    </row>
    <row r="288" spans="1:23">
      <c r="A288" s="25">
        <v>0.27700000000000019</v>
      </c>
      <c r="B288" s="16">
        <v>0.11881305248608473</v>
      </c>
      <c r="D288" s="25">
        <v>0.27700000000000019</v>
      </c>
      <c r="E288" s="16">
        <v>-3.3631182430251023</v>
      </c>
      <c r="G288" s="25">
        <f t="shared" si="49"/>
        <v>0.27700000000000019</v>
      </c>
      <c r="H288" s="16">
        <f t="shared" si="50"/>
        <v>2.0329577767777138</v>
      </c>
      <c r="I288" s="16">
        <f t="shared" si="47"/>
        <v>2.5024958803870212</v>
      </c>
      <c r="J288" s="16">
        <f t="shared" si="48"/>
        <v>1.8144321226736764</v>
      </c>
      <c r="L288" s="34">
        <f t="shared" si="53"/>
        <v>5.38448848702755E-3</v>
      </c>
      <c r="M288" s="34">
        <f t="shared" si="51"/>
        <v>2.022069964334789</v>
      </c>
      <c r="N288" s="16">
        <f t="shared" si="54"/>
        <v>1</v>
      </c>
      <c r="O288" s="16">
        <f t="shared" si="52"/>
        <v>0.34824735466666706</v>
      </c>
      <c r="P288" s="16">
        <f t="shared" si="52"/>
        <v>7.7869876339626883E-3</v>
      </c>
      <c r="Q288" s="16">
        <f t="shared" si="52"/>
        <v>8.296911641265083E-4</v>
      </c>
      <c r="R288" s="16">
        <f t="shared" si="52"/>
        <v>1.1267499704825298E-5</v>
      </c>
      <c r="S288" s="16">
        <f t="shared" si="52"/>
        <v>7.6848354209025908E-8</v>
      </c>
      <c r="T288" s="16">
        <f t="shared" si="52"/>
        <v>5.4978996457849468E-10</v>
      </c>
      <c r="U288" s="16">
        <f t="shared" si="52"/>
        <v>3.2311482560838986E-10</v>
      </c>
      <c r="V288" s="16">
        <f t="shared" si="52"/>
        <v>1.4583692620062458E-12</v>
      </c>
      <c r="W288" s="16">
        <f t="shared" si="52"/>
        <v>5.2350509990398785E-15</v>
      </c>
    </row>
    <row r="289" spans="1:23">
      <c r="A289" s="25">
        <v>0.27800000000000019</v>
      </c>
      <c r="B289" s="16">
        <v>0.11548807971569466</v>
      </c>
      <c r="D289" s="25">
        <v>0.27800000000000019</v>
      </c>
      <c r="E289" s="16">
        <v>-3.2870258204736733</v>
      </c>
      <c r="G289" s="25">
        <f t="shared" si="49"/>
        <v>0.27800000000000019</v>
      </c>
      <c r="H289" s="16">
        <f t="shared" si="50"/>
        <v>2.0368136845614462</v>
      </c>
      <c r="I289" s="16">
        <f t="shared" si="47"/>
        <v>2.5105574849926326</v>
      </c>
      <c r="J289" s="16">
        <f t="shared" si="48"/>
        <v>1.8169216594290214</v>
      </c>
      <c r="L289" s="34">
        <f t="shared" si="53"/>
        <v>5.3276189445754518E-3</v>
      </c>
      <c r="M289" s="34">
        <f t="shared" si="51"/>
        <v>2.0260198229705031</v>
      </c>
      <c r="N289" s="16">
        <f t="shared" si="54"/>
        <v>1</v>
      </c>
      <c r="O289" s="16">
        <f t="shared" si="52"/>
        <v>0.35076631466666708</v>
      </c>
      <c r="P289" s="16">
        <f t="shared" si="52"/>
        <v>7.9000454970026886E-3</v>
      </c>
      <c r="Q289" s="16">
        <f t="shared" si="52"/>
        <v>8.4782579575435084E-4</v>
      </c>
      <c r="R289" s="16">
        <f t="shared" si="52"/>
        <v>1.1597056424615811E-5</v>
      </c>
      <c r="S289" s="16">
        <f t="shared" si="52"/>
        <v>7.9668169664000853E-8</v>
      </c>
      <c r="T289" s="16">
        <f t="shared" si="52"/>
        <v>5.740862307051422E-10</v>
      </c>
      <c r="U289" s="16">
        <f t="shared" si="52"/>
        <v>3.3983433957719801E-10</v>
      </c>
      <c r="V289" s="16">
        <f t="shared" si="52"/>
        <v>1.5449268882284828E-12</v>
      </c>
      <c r="W289" s="16">
        <f t="shared" si="52"/>
        <v>5.5858774095836365E-15</v>
      </c>
    </row>
    <row r="290" spans="1:23">
      <c r="A290" s="25">
        <v>0.27900000000000019</v>
      </c>
      <c r="B290" s="16">
        <v>0.11223860444828623</v>
      </c>
      <c r="D290" s="25">
        <v>0.27900000000000019</v>
      </c>
      <c r="E290" s="16">
        <v>-3.2121225752914304</v>
      </c>
      <c r="G290" s="25">
        <f t="shared" si="49"/>
        <v>0.27900000000000019</v>
      </c>
      <c r="H290" s="16">
        <f t="shared" si="50"/>
        <v>2.0406841576017891</v>
      </c>
      <c r="I290" s="16">
        <f t="shared" si="47"/>
        <v>2.5186592585715628</v>
      </c>
      <c r="J290" s="16">
        <f t="shared" si="48"/>
        <v>1.8194223166316998</v>
      </c>
      <c r="L290" s="34">
        <f t="shared" si="53"/>
        <v>5.2702924475327428E-3</v>
      </c>
      <c r="M290" s="34">
        <f t="shared" si="51"/>
        <v>2.0299855401409834</v>
      </c>
      <c r="N290" s="16">
        <f t="shared" si="54"/>
        <v>1</v>
      </c>
      <c r="O290" s="16">
        <f t="shared" si="52"/>
        <v>0.35329435200000042</v>
      </c>
      <c r="P290" s="16">
        <f t="shared" si="52"/>
        <v>8.014330014336022E-3</v>
      </c>
      <c r="Q290" s="16">
        <f t="shared" si="52"/>
        <v>8.662895395267616E-4</v>
      </c>
      <c r="R290" s="16">
        <f t="shared" si="52"/>
        <v>1.1935016645363316E-5</v>
      </c>
      <c r="S290" s="16">
        <f t="shared" si="52"/>
        <v>8.2580767172597977E-8</v>
      </c>
      <c r="T290" s="16">
        <f t="shared" si="52"/>
        <v>5.9936312330836431E-10</v>
      </c>
      <c r="U290" s="16">
        <f t="shared" si="52"/>
        <v>3.5735426053022765E-10</v>
      </c>
      <c r="V290" s="16">
        <f t="shared" si="52"/>
        <v>1.6362831172902053E-12</v>
      </c>
      <c r="W290" s="16">
        <f t="shared" si="52"/>
        <v>5.9588263921865289E-15</v>
      </c>
    </row>
    <row r="291" spans="1:23">
      <c r="A291" s="25">
        <v>0.28000000000000019</v>
      </c>
      <c r="B291" s="16">
        <v>0.10906343955726501</v>
      </c>
      <c r="D291" s="25">
        <v>0.28000000000000019</v>
      </c>
      <c r="E291" s="16">
        <v>-3.1384043407706259</v>
      </c>
      <c r="G291" s="25">
        <f t="shared" si="49"/>
        <v>0.28000000000000019</v>
      </c>
      <c r="H291" s="16">
        <f t="shared" si="50"/>
        <v>2.044569223239471</v>
      </c>
      <c r="I291" s="16">
        <f t="shared" si="47"/>
        <v>2.5268013307523618</v>
      </c>
      <c r="J291" s="16">
        <f t="shared" si="48"/>
        <v>1.8219341188259686</v>
      </c>
      <c r="L291" s="34">
        <f t="shared" si="53"/>
        <v>5.212516297273817E-3</v>
      </c>
      <c r="M291" s="34">
        <f t="shared" si="51"/>
        <v>2.0339671363929037</v>
      </c>
      <c r="N291" s="16">
        <f t="shared" si="54"/>
        <v>1</v>
      </c>
      <c r="O291" s="16">
        <f t="shared" si="52"/>
        <v>0.3558314666666671</v>
      </c>
      <c r="P291" s="16">
        <f t="shared" si="52"/>
        <v>8.1298500266666889E-3</v>
      </c>
      <c r="Q291" s="16">
        <f t="shared" si="52"/>
        <v>8.8508715645155929E-4</v>
      </c>
      <c r="R291" s="16">
        <f t="shared" si="52"/>
        <v>1.228156337447829E-5</v>
      </c>
      <c r="S291" s="16">
        <f t="shared" si="52"/>
        <v>8.5588850538586599E-8</v>
      </c>
      <c r="T291" s="16">
        <f t="shared" si="52"/>
        <v>6.2565649251517E-10</v>
      </c>
      <c r="U291" s="16">
        <f t="shared" si="52"/>
        <v>3.7570982936289082E-10</v>
      </c>
      <c r="V291" s="16">
        <f t="shared" si="52"/>
        <v>1.7326853307088636E-12</v>
      </c>
      <c r="W291" s="16">
        <f t="shared" si="52"/>
        <v>6.3552060784830458E-15</v>
      </c>
    </row>
    <row r="292" spans="1:23">
      <c r="A292" s="25">
        <v>0.28100000000000019</v>
      </c>
      <c r="B292" s="16">
        <v>0.10596140227668437</v>
      </c>
      <c r="D292" s="25">
        <v>0.28100000000000019</v>
      </c>
      <c r="E292" s="16">
        <v>-3.0658665638623086</v>
      </c>
      <c r="G292" s="25">
        <f t="shared" si="49"/>
        <v>0.28100000000000019</v>
      </c>
      <c r="H292" s="16">
        <f t="shared" si="50"/>
        <v>2.0484689090418509</v>
      </c>
      <c r="I292" s="16">
        <f t="shared" si="47"/>
        <v>2.5349838318083577</v>
      </c>
      <c r="J292" s="16">
        <f t="shared" si="48"/>
        <v>1.8244570906691586</v>
      </c>
      <c r="L292" s="34">
        <f t="shared" si="53"/>
        <v>5.1542978091250191E-3</v>
      </c>
      <c r="M292" s="34">
        <f t="shared" si="51"/>
        <v>2.0379646324019869</v>
      </c>
      <c r="N292" s="16">
        <f t="shared" si="54"/>
        <v>1</v>
      </c>
      <c r="O292" s="16">
        <f t="shared" si="52"/>
        <v>0.35837765866666715</v>
      </c>
      <c r="P292" s="16">
        <f t="shared" si="52"/>
        <v>8.2466144064426913E-3</v>
      </c>
      <c r="Q292" s="16">
        <f t="shared" si="52"/>
        <v>9.0422345900614224E-4</v>
      </c>
      <c r="R292" s="16">
        <f t="shared" si="52"/>
        <v>1.2636882928598954E-5</v>
      </c>
      <c r="S292" s="16">
        <f t="shared" si="52"/>
        <v>8.8695192260009187E-8</v>
      </c>
      <c r="T292" s="16">
        <f t="shared" si="52"/>
        <v>6.5300336373357533E-10</v>
      </c>
      <c r="U292" s="16">
        <f t="shared" si="52"/>
        <v>3.9493770410537594E-10</v>
      </c>
      <c r="V292" s="16">
        <f t="shared" si="52"/>
        <v>1.8343927090508606E-12</v>
      </c>
      <c r="W292" s="16">
        <f t="shared" si="52"/>
        <v>6.7763968514322914E-15</v>
      </c>
    </row>
    <row r="293" spans="1:23">
      <c r="A293" s="25">
        <v>0.28200000000000019</v>
      </c>
      <c r="B293" s="16">
        <v>0.10293131458295929</v>
      </c>
      <c r="D293" s="25">
        <v>0.28200000000000019</v>
      </c>
      <c r="E293" s="16">
        <v>-2.9945043144396579</v>
      </c>
      <c r="G293" s="25">
        <f t="shared" si="49"/>
        <v>0.28200000000000019</v>
      </c>
      <c r="H293" s="16">
        <f t="shared" si="50"/>
        <v>2.0523832428024966</v>
      </c>
      <c r="I293" s="16">
        <f t="shared" si="47"/>
        <v>2.5432068926597418</v>
      </c>
      <c r="J293" s="16">
        <f t="shared" si="48"/>
        <v>1.8269912569319591</v>
      </c>
      <c r="L293" s="34">
        <f t="shared" si="53"/>
        <v>5.0956443112120109E-3</v>
      </c>
      <c r="M293" s="34">
        <f t="shared" si="51"/>
        <v>2.0419780489736246</v>
      </c>
      <c r="N293" s="16">
        <f t="shared" si="54"/>
        <v>1</v>
      </c>
      <c r="O293" s="16">
        <f t="shared" si="52"/>
        <v>0.36093292800000043</v>
      </c>
      <c r="P293" s="16">
        <f t="shared" si="52"/>
        <v>8.3646320578560224E-3</v>
      </c>
      <c r="Q293" s="16">
        <f t="shared" si="52"/>
        <v>9.2370331150710419E-4</v>
      </c>
      <c r="R293" s="16">
        <f t="shared" si="52"/>
        <v>1.3001164981290451E-5</v>
      </c>
      <c r="S293" s="16">
        <f t="shared" si="52"/>
        <v>9.190263501974607E-8</v>
      </c>
      <c r="T293" s="16">
        <f t="shared" si="52"/>
        <v>6.8144197177718376E-10</v>
      </c>
      <c r="U293" s="16">
        <f t="shared" si="52"/>
        <v>4.1507601154111734E-10</v>
      </c>
      <c r="V293" s="16">
        <f t="shared" si="52"/>
        <v>1.9416767495174039E-12</v>
      </c>
      <c r="W293" s="16">
        <f t="shared" si="52"/>
        <v>7.2238550563098127E-15</v>
      </c>
    </row>
    <row r="294" spans="1:23">
      <c r="A294" s="25">
        <v>0.2830000000000002</v>
      </c>
      <c r="B294" s="16">
        <v>9.9972003567282419E-2</v>
      </c>
      <c r="D294" s="25">
        <v>0.2830000000000002</v>
      </c>
      <c r="E294" s="16">
        <v>-2.9243122946401376</v>
      </c>
      <c r="G294" s="25">
        <f t="shared" si="49"/>
        <v>0.2830000000000002</v>
      </c>
      <c r="H294" s="16">
        <f t="shared" si="50"/>
        <v>2.0563122525408248</v>
      </c>
      <c r="I294" s="16">
        <f t="shared" si="47"/>
        <v>2.5514706448756646</v>
      </c>
      <c r="J294" s="16">
        <f t="shared" si="48"/>
        <v>1.8295366424987063</v>
      </c>
      <c r="L294" s="34">
        <f t="shared" si="53"/>
        <v>5.0365631433417768E-3</v>
      </c>
      <c r="M294" s="34">
        <f t="shared" si="51"/>
        <v>2.046007407043505</v>
      </c>
      <c r="N294" s="16">
        <f t="shared" si="54"/>
        <v>1</v>
      </c>
      <c r="O294" s="16">
        <f t="shared" si="52"/>
        <v>0.36349727466666709</v>
      </c>
      <c r="P294" s="16">
        <f t="shared" si="52"/>
        <v>8.4839119168426888E-3</v>
      </c>
      <c r="Q294" s="16">
        <f t="shared" si="52"/>
        <v>9.43531630481176E-4</v>
      </c>
      <c r="R294" s="16">
        <f t="shared" si="52"/>
        <v>1.3374602611257873E-5</v>
      </c>
      <c r="S294" s="16">
        <f t="shared" si="52"/>
        <v>9.5214093202936297E-8</v>
      </c>
      <c r="T294" s="16">
        <f t="shared" si="52"/>
        <v>7.1101179585361052E-10</v>
      </c>
      <c r="U294" s="16">
        <f t="shared" si="52"/>
        <v>4.3616440051131511E-10</v>
      </c>
      <c r="V294" s="16">
        <f t="shared" si="52"/>
        <v>2.0548218042676919E-12</v>
      </c>
      <c r="W294" s="16">
        <f t="shared" si="52"/>
        <v>7.6991168880465699E-15</v>
      </c>
    </row>
    <row r="295" spans="1:23">
      <c r="A295" s="25">
        <v>0.2840000000000002</v>
      </c>
      <c r="B295" s="16">
        <v>9.708230179865697E-2</v>
      </c>
      <c r="D295" s="25">
        <v>0.2840000000000002</v>
      </c>
      <c r="E295" s="16">
        <v>-2.8552848482783717</v>
      </c>
      <c r="G295" s="25">
        <f t="shared" si="49"/>
        <v>0.2840000000000002</v>
      </c>
      <c r="H295" s="16">
        <f t="shared" si="50"/>
        <v>2.0602559665016922</v>
      </c>
      <c r="I295" s="16">
        <f t="shared" si="47"/>
        <v>2.559775220676336</v>
      </c>
      <c r="J295" s="16">
        <f t="shared" si="48"/>
        <v>1.8320932723676695</v>
      </c>
      <c r="L295" s="34">
        <f t="shared" si="53"/>
        <v>4.977061655873749E-3</v>
      </c>
      <c r="M295" s="34">
        <f t="shared" si="51"/>
        <v>2.0500527276782452</v>
      </c>
      <c r="N295" s="16">
        <f t="shared" si="54"/>
        <v>1</v>
      </c>
      <c r="O295" s="16">
        <f t="shared" si="52"/>
        <v>0.36607069866666714</v>
      </c>
      <c r="P295" s="16">
        <f t="shared" si="52"/>
        <v>8.6044629510826903E-3</v>
      </c>
      <c r="Q295" s="16">
        <f t="shared" si="52"/>
        <v>9.6371338503748708E-4</v>
      </c>
      <c r="R295" s="16">
        <f t="shared" si="52"/>
        <v>1.3757392351076754E-5</v>
      </c>
      <c r="S295" s="16">
        <f t="shared" si="52"/>
        <v>9.8632554441639846E-8</v>
      </c>
      <c r="T295" s="16">
        <f t="shared" si="52"/>
        <v>7.4175359543542326E-10</v>
      </c>
      <c r="U295" s="16">
        <f t="shared" si="52"/>
        <v>4.5824409695427696E-10</v>
      </c>
      <c r="V295" s="16">
        <f t="shared" si="52"/>
        <v>2.1741256402320124E-12</v>
      </c>
      <c r="W295" s="16">
        <f t="shared" si="52"/>
        <v>8.2038024626223843E-15</v>
      </c>
    </row>
    <row r="296" spans="1:23">
      <c r="A296" s="25">
        <v>0.2850000000000002</v>
      </c>
      <c r="B296" s="16">
        <v>9.4261047677486817E-2</v>
      </c>
      <c r="D296" s="25">
        <v>0.2850000000000002</v>
      </c>
      <c r="E296" s="16">
        <v>-2.7874159703225012</v>
      </c>
      <c r="G296" s="25">
        <f t="shared" si="49"/>
        <v>0.2850000000000002</v>
      </c>
      <c r="H296" s="16">
        <f t="shared" si="50"/>
        <v>2.0642144131550526</v>
      </c>
      <c r="I296" s="16">
        <f t="shared" si="47"/>
        <v>2.5681207529351475</v>
      </c>
      <c r="J296" s="16">
        <f t="shared" si="48"/>
        <v>1.8346611716513408</v>
      </c>
      <c r="L296" s="34">
        <f t="shared" si="53"/>
        <v>4.9171472086300128E-3</v>
      </c>
      <c r="M296" s="34">
        <f t="shared" si="51"/>
        <v>2.0541140320760221</v>
      </c>
      <c r="N296" s="16">
        <f t="shared" si="54"/>
        <v>1</v>
      </c>
      <c r="O296" s="16">
        <f t="shared" si="52"/>
        <v>0.36865320000000046</v>
      </c>
      <c r="P296" s="16">
        <f t="shared" si="52"/>
        <v>8.7262941600000244E-3</v>
      </c>
      <c r="Q296" s="16">
        <f t="shared" si="52"/>
        <v>9.842535972411472E-4</v>
      </c>
      <c r="R296" s="16">
        <f t="shared" si="52"/>
        <v>1.414973423644465E-5</v>
      </c>
      <c r="S296" s="16">
        <f t="shared" si="52"/>
        <v>1.0216108118713053E-7</v>
      </c>
      <c r="T296" s="16">
        <f t="shared" si="52"/>
        <v>7.7370944703260498E-10</v>
      </c>
      <c r="U296" s="16">
        <f t="shared" si="52"/>
        <v>4.8135796072958921E-10</v>
      </c>
      <c r="V296" s="16">
        <f t="shared" si="52"/>
        <v>2.2999000211918199E-12</v>
      </c>
      <c r="W296" s="16">
        <f t="shared" si="52"/>
        <v>8.7396200805289279E-15</v>
      </c>
    </row>
    <row r="297" spans="1:23">
      <c r="A297" s="25">
        <v>0.2860000000000002</v>
      </c>
      <c r="B297" s="16">
        <v>9.1507085779661629E-2</v>
      </c>
      <c r="D297" s="25">
        <v>0.2860000000000002</v>
      </c>
      <c r="E297" s="16">
        <v>-2.7206993164262196</v>
      </c>
      <c r="G297" s="25">
        <f t="shared" si="49"/>
        <v>0.2860000000000002</v>
      </c>
      <c r="H297" s="16">
        <f t="shared" si="50"/>
        <v>2.0681876211955674</v>
      </c>
      <c r="I297" s="16">
        <f t="shared" si="47"/>
        <v>2.5765073751807916</v>
      </c>
      <c r="J297" s="16">
        <f t="shared" si="48"/>
        <v>1.8372403655767253</v>
      </c>
      <c r="L297" s="34">
        <f t="shared" si="53"/>
        <v>4.8568271697961851E-3</v>
      </c>
      <c r="M297" s="34">
        <f t="shared" si="51"/>
        <v>2.0581913415672046</v>
      </c>
      <c r="N297" s="16">
        <f t="shared" si="54"/>
        <v>1</v>
      </c>
      <c r="O297" s="16">
        <f t="shared" si="52"/>
        <v>0.37124477866666716</v>
      </c>
      <c r="P297" s="16">
        <f t="shared" si="52"/>
        <v>8.8494145747626922E-3</v>
      </c>
      <c r="Q297" s="16">
        <f t="shared" si="52"/>
        <v>1.0051573424881572E-3</v>
      </c>
      <c r="R297" s="16">
        <f t="shared" si="52"/>
        <v>1.4551831855957774E-5</v>
      </c>
      <c r="S297" s="16">
        <f t="shared" si="52"/>
        <v>1.0580281231021544E-7</v>
      </c>
      <c r="T297" s="16">
        <f t="shared" si="52"/>
        <v>8.0692278188591091E-10</v>
      </c>
      <c r="U297" s="16">
        <f t="shared" si="52"/>
        <v>5.0555054427839123E-10</v>
      </c>
      <c r="V297" s="16">
        <f t="shared" si="52"/>
        <v>2.4324713129291383E-12</v>
      </c>
      <c r="W297" s="16">
        <f t="shared" ref="P297:W329" si="55">W$6*$G297^W$1</f>
        <v>9.3083706906363553E-15</v>
      </c>
    </row>
    <row r="298" spans="1:23">
      <c r="A298" s="25">
        <v>0.2870000000000002</v>
      </c>
      <c r="B298" s="16">
        <v>8.8819267191084419E-2</v>
      </c>
      <c r="D298" s="25">
        <v>0.2870000000000002</v>
      </c>
      <c r="E298" s="16">
        <v>-2.6551282125090978</v>
      </c>
      <c r="G298" s="25">
        <f t="shared" si="49"/>
        <v>0.2870000000000002</v>
      </c>
      <c r="H298" s="16">
        <f t="shared" si="50"/>
        <v>2.0721756195422829</v>
      </c>
      <c r="I298" s="16">
        <f t="shared" si="47"/>
        <v>2.5849352215994048</v>
      </c>
      <c r="J298" s="16">
        <f t="shared" si="48"/>
        <v>1.8398308794856355</v>
      </c>
      <c r="L298" s="34">
        <f t="shared" si="53"/>
        <v>4.7961089148573777E-3</v>
      </c>
      <c r="M298" s="34">
        <f t="shared" si="51"/>
        <v>2.0622846776149997</v>
      </c>
      <c r="N298" s="16">
        <f t="shared" si="54"/>
        <v>1</v>
      </c>
      <c r="O298" s="16">
        <f t="shared" si="52"/>
        <v>0.37384543466666709</v>
      </c>
      <c r="P298" s="16">
        <f t="shared" si="55"/>
        <v>8.9738332582826891E-3</v>
      </c>
      <c r="Q298" s="16">
        <f t="shared" si="55"/>
        <v>1.0264297498816361E-3</v>
      </c>
      <c r="R298" s="16">
        <f t="shared" si="55"/>
        <v>1.4963892401416031E-5</v>
      </c>
      <c r="S298" s="16">
        <f t="shared" si="55"/>
        <v>1.0956096472997678E-7</v>
      </c>
      <c r="T298" s="16">
        <f t="shared" si="55"/>
        <v>8.4143842460078946E-10</v>
      </c>
      <c r="U298" s="16">
        <f t="shared" si="55"/>
        <v>5.308681531722856E-10</v>
      </c>
      <c r="V298" s="16">
        <f t="shared" si="55"/>
        <v>2.5721811122734142E-12</v>
      </c>
      <c r="W298" s="16">
        <f t="shared" si="55"/>
        <v>9.9119525631274462E-15</v>
      </c>
    </row>
    <row r="299" spans="1:23">
      <c r="A299" s="25">
        <v>0.2880000000000002</v>
      </c>
      <c r="B299" s="16">
        <v>8.6196449832598609E-2</v>
      </c>
      <c r="D299" s="25">
        <v>0.2880000000000002</v>
      </c>
      <c r="E299" s="16">
        <v>-2.5906956643775891</v>
      </c>
      <c r="G299" s="25">
        <f t="shared" si="49"/>
        <v>0.2880000000000002</v>
      </c>
      <c r="H299" s="16">
        <f t="shared" si="50"/>
        <v>2.076178437338255</v>
      </c>
      <c r="I299" s="16">
        <f t="shared" si="47"/>
        <v>2.5934044270367091</v>
      </c>
      <c r="J299" s="16">
        <f t="shared" si="48"/>
        <v>1.8424327388349806</v>
      </c>
      <c r="L299" s="34">
        <f t="shared" si="53"/>
        <v>4.7349998255279413E-3</v>
      </c>
      <c r="M299" s="34">
        <f t="shared" si="51"/>
        <v>2.0663940618160841</v>
      </c>
      <c r="N299" s="16">
        <f t="shared" si="54"/>
        <v>1</v>
      </c>
      <c r="O299" s="16">
        <f t="shared" si="52"/>
        <v>0.37645516800000045</v>
      </c>
      <c r="P299" s="16">
        <f t="shared" si="55"/>
        <v>9.0995593052160244E-3</v>
      </c>
      <c r="Q299" s="16">
        <f t="shared" si="55"/>
        <v>1.0480760026093741E-3</v>
      </c>
      <c r="R299" s="16">
        <f t="shared" si="55"/>
        <v>1.538612671866054E-5</v>
      </c>
      <c r="S299" s="16">
        <f t="shared" si="55"/>
        <v>1.1343883507134058E-7</v>
      </c>
      <c r="T299" s="16">
        <f t="shared" si="55"/>
        <v>8.7730263274193797E-10</v>
      </c>
      <c r="U299" s="16">
        <f t="shared" si="55"/>
        <v>5.5735890860475779E-10</v>
      </c>
      <c r="V299" s="16">
        <f t="shared" si="55"/>
        <v>2.7193869009007702E-12</v>
      </c>
      <c r="W299" s="16">
        <f t="shared" si="55"/>
        <v>1.0552366180505909E-14</v>
      </c>
    </row>
    <row r="300" spans="1:23">
      <c r="A300" s="25">
        <v>0.2890000000000002</v>
      </c>
      <c r="B300" s="16">
        <v>8.3637498775276167E-2</v>
      </c>
      <c r="D300" s="25">
        <v>0.2890000000000002</v>
      </c>
      <c r="E300" s="16">
        <v>-2.527394367379395</v>
      </c>
      <c r="G300" s="25">
        <f t="shared" si="49"/>
        <v>0.2890000000000002</v>
      </c>
      <c r="H300" s="16">
        <f t="shared" si="50"/>
        <v>2.0801961039502395</v>
      </c>
      <c r="I300" s="16">
        <f t="shared" si="47"/>
        <v>2.6019151270001712</v>
      </c>
      <c r="J300" s="16">
        <f t="shared" si="48"/>
        <v>1.845045969197066</v>
      </c>
      <c r="L300" s="34">
        <f t="shared" si="53"/>
        <v>4.6735072887116313E-3</v>
      </c>
      <c r="M300" s="34">
        <f t="shared" si="51"/>
        <v>2.070519515901255</v>
      </c>
      <c r="N300" s="16">
        <f t="shared" si="54"/>
        <v>1</v>
      </c>
      <c r="O300" s="16">
        <f t="shared" si="52"/>
        <v>0.37907397866666714</v>
      </c>
      <c r="P300" s="16">
        <f t="shared" si="55"/>
        <v>9.2266018419626932E-3</v>
      </c>
      <c r="Q300" s="16">
        <f t="shared" si="55"/>
        <v>1.0701013383227049E-3</v>
      </c>
      <c r="R300" s="16">
        <f t="shared" si="55"/>
        <v>1.5818749358947036E-5</v>
      </c>
      <c r="S300" s="16">
        <f t="shared" si="55"/>
        <v>1.174398013518771E-7</v>
      </c>
      <c r="T300" s="16">
        <f t="shared" si="55"/>
        <v>9.1456313740887092E-10</v>
      </c>
      <c r="U300" s="16">
        <f t="shared" si="55"/>
        <v>5.8507281188028962E-10</v>
      </c>
      <c r="V300" s="16">
        <f t="shared" si="55"/>
        <v>2.8744627247678666E-12</v>
      </c>
      <c r="W300" s="16">
        <f t="shared" si="55"/>
        <v>1.1231719356039175E-14</v>
      </c>
    </row>
    <row r="301" spans="1:23">
      <c r="A301" s="25">
        <v>0.2900000000000002</v>
      </c>
      <c r="B301" s="16">
        <v>8.1141286546038235E-2</v>
      </c>
      <c r="D301" s="25">
        <v>0.2900000000000002</v>
      </c>
      <c r="E301" s="16">
        <v>-2.4652167160837197</v>
      </c>
      <c r="G301" s="25">
        <f t="shared" si="49"/>
        <v>0.2900000000000002</v>
      </c>
      <c r="H301" s="16">
        <f t="shared" si="50"/>
        <v>2.0842286489683408</v>
      </c>
      <c r="I301" s="16">
        <f t="shared" si="47"/>
        <v>2.6104674576611733</v>
      </c>
      <c r="J301" s="16">
        <f t="shared" si="48"/>
        <v>1.8476705962598847</v>
      </c>
      <c r="L301" s="34">
        <f t="shared" si="53"/>
        <v>4.6116386954599964E-3</v>
      </c>
      <c r="M301" s="34">
        <f t="shared" si="51"/>
        <v>2.0746610617360748</v>
      </c>
      <c r="N301" s="16">
        <f t="shared" si="54"/>
        <v>1</v>
      </c>
      <c r="O301" s="16">
        <f t="shared" si="52"/>
        <v>0.38170186666666717</v>
      </c>
      <c r="P301" s="16">
        <f t="shared" si="55"/>
        <v>9.3549700266666921E-3</v>
      </c>
      <c r="Q301" s="16">
        <f t="shared" si="55"/>
        <v>1.092511049516703E-3</v>
      </c>
      <c r="R301" s="16">
        <f t="shared" si="55"/>
        <v>1.6261978630859264E-5</v>
      </c>
      <c r="S301" s="16">
        <f t="shared" si="55"/>
        <v>1.2156732469824587E-7</v>
      </c>
      <c r="T301" s="16">
        <f t="shared" si="55"/>
        <v>9.5326918481328584E-10</v>
      </c>
      <c r="U301" s="16">
        <f t="shared" si="55"/>
        <v>6.1406181095774698E-10</v>
      </c>
      <c r="V301" s="16">
        <f t="shared" si="55"/>
        <v>3.0377999000909763E-12</v>
      </c>
      <c r="W301" s="16">
        <f t="shared" si="55"/>
        <v>1.1952232589363811E-14</v>
      </c>
    </row>
    <row r="302" spans="1:23">
      <c r="A302" s="25">
        <v>0.2910000000000002</v>
      </c>
      <c r="B302" s="16">
        <v>7.8706693423585009E-2</v>
      </c>
      <c r="D302" s="25">
        <v>0.2910000000000002</v>
      </c>
      <c r="E302" s="16">
        <v>-2.4041548139801949</v>
      </c>
      <c r="G302" s="25">
        <f t="shared" si="49"/>
        <v>0.2910000000000002</v>
      </c>
      <c r="H302" s="16">
        <f t="shared" si="50"/>
        <v>2.0882761022057208</v>
      </c>
      <c r="I302" s="16">
        <f t="shared" si="47"/>
        <v>2.6190615558571877</v>
      </c>
      <c r="J302" s="16">
        <f t="shared" si="48"/>
        <v>1.8503066458274182</v>
      </c>
      <c r="L302" s="34">
        <f t="shared" si="53"/>
        <v>4.5494014399622973E-3</v>
      </c>
      <c r="M302" s="34">
        <f t="shared" si="51"/>
        <v>2.0788187213215199</v>
      </c>
      <c r="N302" s="16">
        <f t="shared" si="54"/>
        <v>1</v>
      </c>
      <c r="O302" s="16">
        <f t="shared" si="52"/>
        <v>0.38433883200000046</v>
      </c>
      <c r="P302" s="16">
        <f t="shared" si="55"/>
        <v>9.4846730492160261E-3</v>
      </c>
      <c r="Q302" s="16">
        <f t="shared" si="55"/>
        <v>1.1153104839117048E-3</v>
      </c>
      <c r="R302" s="16">
        <f t="shared" si="55"/>
        <v>1.6716036652765875E-5</v>
      </c>
      <c r="S302" s="16">
        <f t="shared" si="55"/>
        <v>1.2582495109269946E-7</v>
      </c>
      <c r="T302" s="16">
        <f t="shared" si="55"/>
        <v>9.9347157887933766E-10</v>
      </c>
      <c r="U302" s="16">
        <f t="shared" si="55"/>
        <v>6.4437986910599564E-10</v>
      </c>
      <c r="V302" s="16">
        <f t="shared" si="55"/>
        <v>3.2098077468096996E-12</v>
      </c>
      <c r="W302" s="16">
        <f t="shared" si="55"/>
        <v>1.2716244669361055E-14</v>
      </c>
    </row>
    <row r="303" spans="1:23">
      <c r="A303" s="25">
        <v>0.2920000000000002</v>
      </c>
      <c r="B303" s="16">
        <v>7.6332607724621748E-2</v>
      </c>
      <c r="D303" s="25">
        <v>0.2920000000000002</v>
      </c>
      <c r="E303" s="16">
        <v>-2.3442004831891716</v>
      </c>
      <c r="G303" s="25">
        <f t="shared" si="49"/>
        <v>0.2920000000000002</v>
      </c>
      <c r="H303" s="16">
        <f t="shared" si="50"/>
        <v>2.0923384936982568</v>
      </c>
      <c r="I303" s="16">
        <f t="shared" si="47"/>
        <v>2.6276975590939697</v>
      </c>
      <c r="J303" s="16">
        <f t="shared" si="48"/>
        <v>1.8529541438199333</v>
      </c>
      <c r="L303" s="34">
        <f t="shared" si="53"/>
        <v>4.4868029185269886E-3</v>
      </c>
      <c r="M303" s="34">
        <f t="shared" si="51"/>
        <v>2.0829925167946328</v>
      </c>
      <c r="N303" s="16">
        <f t="shared" si="54"/>
        <v>1</v>
      </c>
      <c r="O303" s="16">
        <f t="shared" si="52"/>
        <v>0.38698487466666714</v>
      </c>
      <c r="P303" s="16">
        <f t="shared" si="55"/>
        <v>9.6157201312426933E-3</v>
      </c>
      <c r="Q303" s="16">
        <f t="shared" si="55"/>
        <v>1.1385050448361467E-3</v>
      </c>
      <c r="R303" s="16">
        <f t="shared" si="55"/>
        <v>1.7181149405824664E-5</v>
      </c>
      <c r="S303" s="16">
        <f t="shared" si="55"/>
        <v>1.3021631315006542E-7</v>
      </c>
      <c r="T303" s="16">
        <f t="shared" si="55"/>
        <v>1.0352227248883165E-9</v>
      </c>
      <c r="U303" s="16">
        <f t="shared" si="55"/>
        <v>6.7608303573113117E-10</v>
      </c>
      <c r="V303" s="16">
        <f t="shared" si="55"/>
        <v>3.390914350504662E-12</v>
      </c>
      <c r="W303" s="16">
        <f t="shared" si="55"/>
        <v>1.3526218534803738E-14</v>
      </c>
    </row>
    <row r="304" spans="1:23">
      <c r="A304" s="25">
        <v>0.2930000000000002</v>
      </c>
      <c r="B304" s="16">
        <v>7.4017926080370292E-2</v>
      </c>
      <c r="D304" s="25">
        <v>0.2930000000000002</v>
      </c>
      <c r="E304" s="16">
        <v>-2.2853452741762856</v>
      </c>
      <c r="G304" s="25">
        <f t="shared" si="49"/>
        <v>0.2930000000000002</v>
      </c>
      <c r="H304" s="16">
        <f t="shared" si="50"/>
        <v>2.0964158537042694</v>
      </c>
      <c r="I304" s="16">
        <f t="shared" si="47"/>
        <v>2.6363756055477543</v>
      </c>
      <c r="J304" s="16">
        <f t="shared" si="48"/>
        <v>1.8556131162742824</v>
      </c>
      <c r="L304" s="34">
        <f t="shared" si="53"/>
        <v>4.4238505285991714E-3</v>
      </c>
      <c r="M304" s="34">
        <f t="shared" si="51"/>
        <v>2.0871824704291786</v>
      </c>
      <c r="N304" s="16">
        <f t="shared" si="54"/>
        <v>1</v>
      </c>
      <c r="O304" s="16">
        <f t="shared" si="52"/>
        <v>0.38963999466666716</v>
      </c>
      <c r="P304" s="16">
        <f t="shared" si="55"/>
        <v>9.748120526122693E-3</v>
      </c>
      <c r="Q304" s="16">
        <f t="shared" si="55"/>
        <v>1.1621001916107311E-3</v>
      </c>
      <c r="R304" s="16">
        <f t="shared" si="55"/>
        <v>1.7657546787538014E-5</v>
      </c>
      <c r="S304" s="16">
        <f t="shared" si="55"/>
        <v>1.3474513192563139E-7</v>
      </c>
      <c r="T304" s="16">
        <f t="shared" si="55"/>
        <v>1.0785766741896078E-9</v>
      </c>
      <c r="U304" s="16">
        <f t="shared" si="55"/>
        <v>7.092295194361765E-10</v>
      </c>
      <c r="V304" s="16">
        <f t="shared" si="55"/>
        <v>3.5815673537692001E-12</v>
      </c>
      <c r="W304" s="16">
        <f t="shared" si="55"/>
        <v>1.4384747403683392E-14</v>
      </c>
    </row>
    <row r="305" spans="1:23">
      <c r="A305" s="25">
        <v>0.29400000000000021</v>
      </c>
      <c r="B305" s="16">
        <v>7.1761553703366385E-2</v>
      </c>
      <c r="D305" s="25">
        <v>0.29400000000000021</v>
      </c>
      <c r="E305" s="16">
        <v>-2.2275804754641175</v>
      </c>
      <c r="G305" s="25">
        <f t="shared" si="49"/>
        <v>0.29400000000000021</v>
      </c>
      <c r="H305" s="16">
        <f t="shared" si="50"/>
        <v>2.1005082127042094</v>
      </c>
      <c r="I305" s="16">
        <f t="shared" si="47"/>
        <v>2.6450958340674706</v>
      </c>
      <c r="J305" s="16">
        <f t="shared" si="48"/>
        <v>1.8582835893442078</v>
      </c>
      <c r="L305" s="34">
        <f t="shared" si="53"/>
        <v>4.3605516677727163E-3</v>
      </c>
      <c r="M305" s="34">
        <f t="shared" si="51"/>
        <v>2.0913886046363017</v>
      </c>
      <c r="N305" s="16">
        <f t="shared" si="54"/>
        <v>1</v>
      </c>
      <c r="O305" s="16">
        <f t="shared" si="52"/>
        <v>0.3923041920000005</v>
      </c>
      <c r="P305" s="16">
        <f t="shared" si="55"/>
        <v>9.8818835189760281E-3</v>
      </c>
      <c r="Q305" s="16">
        <f t="shared" si="55"/>
        <v>1.1861014399339122E-3</v>
      </c>
      <c r="R305" s="16">
        <f t="shared" si="55"/>
        <v>1.814546266586332E-5</v>
      </c>
      <c r="S305" s="16">
        <f t="shared" si="55"/>
        <v>1.3941521875436127E-7</v>
      </c>
      <c r="T305" s="16">
        <f t="shared" si="55"/>
        <v>1.1235891700001852E-9</v>
      </c>
      <c r="U305" s="16">
        <f t="shared" si="55"/>
        <v>7.4387976337557166E-10</v>
      </c>
      <c r="V305" s="16">
        <f t="shared" si="55"/>
        <v>3.7822347780665302E-12</v>
      </c>
      <c r="W305" s="16">
        <f t="shared" si="55"/>
        <v>1.5294561182547793E-14</v>
      </c>
    </row>
    <row r="306" spans="1:23">
      <c r="A306" s="25">
        <v>0.29500000000000021</v>
      </c>
      <c r="B306" s="16">
        <v>6.956240464455285E-2</v>
      </c>
      <c r="D306" s="25">
        <v>0.29500000000000021</v>
      </c>
      <c r="E306" s="16">
        <v>-2.1708971233341896</v>
      </c>
      <c r="G306" s="25">
        <f t="shared" si="49"/>
        <v>0.29500000000000021</v>
      </c>
      <c r="H306" s="16">
        <f t="shared" si="50"/>
        <v>2.1046156014003854</v>
      </c>
      <c r="I306" s="16">
        <f t="shared" si="47"/>
        <v>2.6538583841769605</v>
      </c>
      <c r="J306" s="16">
        <f t="shared" si="48"/>
        <v>1.8609655893006398</v>
      </c>
      <c r="L306" s="34">
        <f t="shared" si="53"/>
        <v>4.296913732829255E-3</v>
      </c>
      <c r="M306" s="34">
        <f t="shared" si="51"/>
        <v>2.0956109419651878</v>
      </c>
      <c r="N306" s="16">
        <f t="shared" si="54"/>
        <v>1</v>
      </c>
      <c r="O306" s="16">
        <f t="shared" si="52"/>
        <v>0.39497746666666711</v>
      </c>
      <c r="P306" s="16">
        <f t="shared" si="55"/>
        <v>1.0017018426666692E-2</v>
      </c>
      <c r="Q306" s="16">
        <f t="shared" si="55"/>
        <v>1.2105143622687035E-3</v>
      </c>
      <c r="R306" s="16">
        <f t="shared" si="55"/>
        <v>1.8645134933882131E-5</v>
      </c>
      <c r="S306" s="16">
        <f t="shared" si="55"/>
        <v>1.4423047712187507E-7</v>
      </c>
      <c r="T306" s="16">
        <f t="shared" si="55"/>
        <v>1.1703176943152627E-9</v>
      </c>
      <c r="U306" s="16">
        <f t="shared" si="55"/>
        <v>7.8009652296830271E-10</v>
      </c>
      <c r="V306" s="16">
        <f t="shared" si="55"/>
        <v>3.993405877136272E-12</v>
      </c>
      <c r="W306" s="16">
        <f t="shared" si="55"/>
        <v>1.6258533167615651E-14</v>
      </c>
    </row>
    <row r="307" spans="1:23">
      <c r="A307" s="25">
        <v>0.29600000000000021</v>
      </c>
      <c r="B307" s="16">
        <v>6.7419402040674301E-2</v>
      </c>
      <c r="D307" s="25">
        <v>0.29600000000000021</v>
      </c>
      <c r="E307" s="16">
        <v>-2.1152860115121164</v>
      </c>
      <c r="G307" s="25">
        <f t="shared" si="49"/>
        <v>0.29600000000000021</v>
      </c>
      <c r="H307" s="16">
        <f t="shared" si="50"/>
        <v>2.1087380507166729</v>
      </c>
      <c r="I307" s="16">
        <f t="shared" si="47"/>
        <v>2.662663396077213</v>
      </c>
      <c r="J307" s="16">
        <f t="shared" si="48"/>
        <v>1.8636591425320057</v>
      </c>
      <c r="L307" s="34">
        <f t="shared" si="53"/>
        <v>4.232944118776949E-3</v>
      </c>
      <c r="M307" s="34">
        <f t="shared" si="51"/>
        <v>2.0998495051037271</v>
      </c>
      <c r="N307" s="16">
        <f t="shared" si="54"/>
        <v>1</v>
      </c>
      <c r="O307" s="16">
        <f t="shared" si="52"/>
        <v>0.39765981866666716</v>
      </c>
      <c r="P307" s="16">
        <f t="shared" si="55"/>
        <v>1.0153534597802695E-2</v>
      </c>
      <c r="Q307" s="16">
        <f t="shared" si="55"/>
        <v>1.2353445882308117E-3</v>
      </c>
      <c r="R307" s="16">
        <f t="shared" si="55"/>
        <v>1.9156805565032023E-5</v>
      </c>
      <c r="S307" s="16">
        <f t="shared" si="55"/>
        <v>1.4919490456763095E-7</v>
      </c>
      <c r="T307" s="16">
        <f t="shared" si="55"/>
        <v>1.2188215159531534E-9</v>
      </c>
      <c r="U307" s="16">
        <f t="shared" si="55"/>
        <v>8.1794494603507827E-10</v>
      </c>
      <c r="V307" s="16">
        <f t="shared" si="55"/>
        <v>4.2155920230476181E-12</v>
      </c>
      <c r="W307" s="16">
        <f t="shared" si="55"/>
        <v>1.7279687049887282E-14</v>
      </c>
    </row>
    <row r="308" spans="1:23">
      <c r="A308" s="25">
        <v>0.29700000000000021</v>
      </c>
      <c r="B308" s="16">
        <v>6.5331478352001524E-2</v>
      </c>
      <c r="D308" s="25">
        <v>0.29700000000000021</v>
      </c>
      <c r="E308" s="16">
        <v>-2.0607377008294447</v>
      </c>
      <c r="G308" s="25">
        <f t="shared" si="49"/>
        <v>0.29700000000000021</v>
      </c>
      <c r="H308" s="16">
        <f t="shared" si="50"/>
        <v>2.112875591798268</v>
      </c>
      <c r="I308" s="16">
        <f t="shared" si="47"/>
        <v>2.6715110106486066</v>
      </c>
      <c r="J308" s="16">
        <f t="shared" si="48"/>
        <v>1.8663642755445318</v>
      </c>
      <c r="L308" s="34">
        <f t="shared" si="53"/>
        <v>4.1686502179210105E-3</v>
      </c>
      <c r="M308" s="34">
        <f t="shared" si="51"/>
        <v>2.1041043168791811</v>
      </c>
      <c r="N308" s="16">
        <f t="shared" si="54"/>
        <v>1</v>
      </c>
      <c r="O308" s="16">
        <f t="shared" si="52"/>
        <v>0.40035124800000049</v>
      </c>
      <c r="P308" s="16">
        <f t="shared" si="55"/>
        <v>1.0291441412736028E-2</v>
      </c>
      <c r="Q308" s="16">
        <f t="shared" si="55"/>
        <v>1.2605978049780866E-3</v>
      </c>
      <c r="R308" s="16">
        <f t="shared" si="55"/>
        <v>1.9680720668904813E-5</v>
      </c>
      <c r="S308" s="16">
        <f t="shared" si="55"/>
        <v>1.5431259462074907E-7</v>
      </c>
      <c r="T308" s="16">
        <f t="shared" si="55"/>
        <v>1.2691617397577317E-9</v>
      </c>
      <c r="U308" s="16">
        <f t="shared" si="55"/>
        <v>8.5749265542651267E-10</v>
      </c>
      <c r="V308" s="16">
        <f t="shared" si="55"/>
        <v>4.4493276260304338E-12</v>
      </c>
      <c r="W308" s="16">
        <f t="shared" si="55"/>
        <v>1.8361204236936567E-14</v>
      </c>
    </row>
    <row r="309" spans="1:23">
      <c r="A309" s="25">
        <v>0.29800000000000021</v>
      </c>
      <c r="B309" s="16">
        <v>6.3297575590405344E-2</v>
      </c>
      <c r="D309" s="25">
        <v>0.29800000000000021</v>
      </c>
      <c r="E309" s="16">
        <v>-2.0072425288552149</v>
      </c>
      <c r="G309" s="25">
        <f t="shared" si="49"/>
        <v>0.29800000000000021</v>
      </c>
      <c r="H309" s="16">
        <f t="shared" si="50"/>
        <v>2.1170282560114044</v>
      </c>
      <c r="I309" s="16">
        <f t="shared" si="47"/>
        <v>2.6804013694531621</v>
      </c>
      <c r="J309" s="16">
        <f t="shared" si="48"/>
        <v>1.8690810149625541</v>
      </c>
      <c r="L309" s="34">
        <f t="shared" si="53"/>
        <v>4.1040394189246765E-3</v>
      </c>
      <c r="M309" s="34">
        <f t="shared" si="51"/>
        <v>2.1083754002588511</v>
      </c>
      <c r="N309" s="16">
        <f t="shared" si="54"/>
        <v>1</v>
      </c>
      <c r="O309" s="16">
        <f t="shared" si="52"/>
        <v>0.40305175466666715</v>
      </c>
      <c r="P309" s="16">
        <f t="shared" si="55"/>
        <v>1.0430748283562694E-2</v>
      </c>
      <c r="Q309" s="16">
        <f t="shared" si="55"/>
        <v>1.2862797576013005E-3</v>
      </c>
      <c r="R309" s="16">
        <f t="shared" si="55"/>
        <v>2.0217130547615225E-5</v>
      </c>
      <c r="S309" s="16">
        <f t="shared" si="55"/>
        <v>1.5958773876892665E-7</v>
      </c>
      <c r="T309" s="16">
        <f t="shared" si="55"/>
        <v>1.3214013569823571E-9</v>
      </c>
      <c r="U309" s="16">
        <f t="shared" si="55"/>
        <v>8.9880983421093174E-10</v>
      </c>
      <c r="V309" s="16">
        <f t="shared" si="55"/>
        <v>4.6951710892510407E-12</v>
      </c>
      <c r="W309" s="16">
        <f t="shared" si="55"/>
        <v>1.9506431504554387E-14</v>
      </c>
    </row>
    <row r="310" spans="1:23">
      <c r="A310" s="25">
        <v>0.29900000000000021</v>
      </c>
      <c r="B310" s="16">
        <v>6.1316645537819799E-2</v>
      </c>
      <c r="D310" s="25">
        <v>0.29900000000000021</v>
      </c>
      <c r="E310" s="16">
        <v>-1.9547906194909803</v>
      </c>
      <c r="G310" s="25">
        <f t="shared" si="49"/>
        <v>0.29900000000000021</v>
      </c>
      <c r="H310" s="16">
        <f t="shared" si="50"/>
        <v>2.1211960749431267</v>
      </c>
      <c r="I310" s="16">
        <f t="shared" si="47"/>
        <v>2.6893346147368113</v>
      </c>
      <c r="J310" s="16">
        <f t="shared" si="48"/>
        <v>1.871809387528822</v>
      </c>
      <c r="L310" s="34">
        <f t="shared" si="53"/>
        <v>4.0391191059068188E-3</v>
      </c>
      <c r="M310" s="34">
        <f t="shared" si="51"/>
        <v>2.1126627783507521</v>
      </c>
      <c r="N310" s="16">
        <f t="shared" si="54"/>
        <v>1</v>
      </c>
      <c r="O310" s="16">
        <f t="shared" si="52"/>
        <v>0.40576133866666714</v>
      </c>
      <c r="P310" s="16">
        <f t="shared" si="55"/>
        <v>1.0571464654122696E-2</v>
      </c>
      <c r="Q310" s="16">
        <f t="shared" si="55"/>
        <v>1.3123962495162442E-3</v>
      </c>
      <c r="R310" s="16">
        <f t="shared" si="55"/>
        <v>2.0766289752743697E-5</v>
      </c>
      <c r="S310" s="16">
        <f t="shared" si="55"/>
        <v>1.6502462846089261E-7</v>
      </c>
      <c r="T310" s="16">
        <f t="shared" si="55"/>
        <v>1.3756052968794666E-9</v>
      </c>
      <c r="U310" s="16">
        <f t="shared" si="55"/>
        <v>9.4196931349202281E-10</v>
      </c>
      <c r="V310" s="16">
        <f t="shared" si="55"/>
        <v>4.9537057997353207E-12</v>
      </c>
      <c r="W310" s="16">
        <f t="shared" si="55"/>
        <v>2.0718888991912889E-14</v>
      </c>
    </row>
    <row r="311" spans="1:23">
      <c r="A311" s="25">
        <v>0.30000000000000021</v>
      </c>
      <c r="B311" s="16">
        <v>5.9387649955129115E-2</v>
      </c>
      <c r="D311" s="25">
        <v>0.30000000000000021</v>
      </c>
      <c r="E311" s="16">
        <v>-1.9033718925225798</v>
      </c>
      <c r="G311" s="25">
        <f t="shared" si="49"/>
        <v>0.30000000000000021</v>
      </c>
      <c r="H311" s="16">
        <f t="shared" si="50"/>
        <v>2.1253790804010206</v>
      </c>
      <c r="I311" s="16">
        <f t="shared" si="47"/>
        <v>2.698310889431669</v>
      </c>
      <c r="J311" s="16">
        <f t="shared" si="48"/>
        <v>1.8745494201048138</v>
      </c>
      <c r="L311" s="34">
        <f t="shared" si="53"/>
        <v>3.9738966575277868E-3</v>
      </c>
      <c r="M311" s="34">
        <f t="shared" si="51"/>
        <v>2.1169664744042871</v>
      </c>
      <c r="N311" s="16">
        <f t="shared" si="54"/>
        <v>1</v>
      </c>
      <c r="O311" s="16">
        <f t="shared" si="52"/>
        <v>0.40848000000000051</v>
      </c>
      <c r="P311" s="16">
        <f t="shared" si="55"/>
        <v>1.071360000000003E-2</v>
      </c>
      <c r="Q311" s="16">
        <f t="shared" si="55"/>
        <v>1.3389531428571486E-3</v>
      </c>
      <c r="R311" s="16">
        <f t="shared" si="55"/>
        <v>2.132845714285726E-5</v>
      </c>
      <c r="S311" s="16">
        <f t="shared" si="55"/>
        <v>1.7062765714285828E-7</v>
      </c>
      <c r="T311" s="16">
        <f t="shared" si="55"/>
        <v>1.431840479520491E-9</v>
      </c>
      <c r="U311" s="16">
        <f t="shared" si="55"/>
        <v>9.8704666292825249E-10</v>
      </c>
      <c r="V311" s="16">
        <f t="shared" si="55"/>
        <v>5.2255411566789905E-12</v>
      </c>
      <c r="W311" s="16">
        <f t="shared" si="55"/>
        <v>2.2002278554437888E-14</v>
      </c>
    </row>
    <row r="312" spans="1:23">
      <c r="A312" s="25">
        <v>0.30100000000000021</v>
      </c>
      <c r="B312" s="16">
        <v>5.7509560781527816E-2</v>
      </c>
      <c r="D312" s="25">
        <v>0.30100000000000021</v>
      </c>
      <c r="E312" s="16">
        <v>-1.8529760731225391</v>
      </c>
      <c r="G312" s="25">
        <f t="shared" si="49"/>
        <v>0.30100000000000021</v>
      </c>
      <c r="H312" s="16">
        <f t="shared" si="50"/>
        <v>2.129577304413004</v>
      </c>
      <c r="I312" s="16">
        <f t="shared" si="47"/>
        <v>2.7073303371583215</v>
      </c>
      <c r="J312" s="16">
        <f t="shared" si="48"/>
        <v>1.8773011396710433</v>
      </c>
      <c r="L312" s="34">
        <f t="shared" si="53"/>
        <v>3.9083794461127752E-3</v>
      </c>
      <c r="M312" s="34">
        <f t="shared" si="51"/>
        <v>2.1212865118109261</v>
      </c>
      <c r="N312" s="16">
        <f t="shared" si="54"/>
        <v>1</v>
      </c>
      <c r="O312" s="16">
        <f t="shared" si="52"/>
        <v>0.41120773866666716</v>
      </c>
      <c r="P312" s="16">
        <f t="shared" si="55"/>
        <v>1.0857163828522698E-2</v>
      </c>
      <c r="Q312" s="16">
        <f t="shared" si="55"/>
        <v>1.3659563588714282E-3</v>
      </c>
      <c r="R312" s="16">
        <f t="shared" si="55"/>
        <v>2.1903895941612465E-5</v>
      </c>
      <c r="S312" s="16">
        <f t="shared" si="55"/>
        <v>1.7640132232942522E-7</v>
      </c>
      <c r="T312" s="16">
        <f t="shared" si="55"/>
        <v>1.490175869871168E-9</v>
      </c>
      <c r="U312" s="16">
        <f t="shared" si="55"/>
        <v>1.0341202840276993E-9</v>
      </c>
      <c r="V312" s="16">
        <f t="shared" si="55"/>
        <v>5.5113136384231602E-12</v>
      </c>
      <c r="W312" s="16">
        <f t="shared" si="55"/>
        <v>2.3360492489112395E-14</v>
      </c>
    </row>
    <row r="313" spans="1:23">
      <c r="A313" s="25">
        <v>0.30200000000000021</v>
      </c>
      <c r="B313" s="16">
        <v>5.5681360324406216E-2</v>
      </c>
      <c r="D313" s="25">
        <v>0.30200000000000021</v>
      </c>
      <c r="E313" s="16">
        <v>-1.8035927012968216</v>
      </c>
      <c r="G313" s="25">
        <f t="shared" si="49"/>
        <v>0.30200000000000021</v>
      </c>
      <c r="H313" s="16">
        <f t="shared" si="50"/>
        <v>2.1337907792270805</v>
      </c>
      <c r="I313" s="16">
        <f t="shared" si="47"/>
        <v>2.7163931022281247</v>
      </c>
      <c r="J313" s="16">
        <f t="shared" si="48"/>
        <v>1.8800645733273753</v>
      </c>
      <c r="L313" s="34">
        <f t="shared" si="53"/>
        <v>3.8425748367669765E-3</v>
      </c>
      <c r="M313" s="34">
        <f t="shared" si="51"/>
        <v>2.1256229141048859</v>
      </c>
      <c r="N313" s="16">
        <f t="shared" si="54"/>
        <v>1</v>
      </c>
      <c r="O313" s="16">
        <f t="shared" si="52"/>
        <v>0.41394455466666719</v>
      </c>
      <c r="P313" s="16">
        <f t="shared" si="55"/>
        <v>1.1002165678762698E-2</v>
      </c>
      <c r="Q313" s="16">
        <f t="shared" si="55"/>
        <v>1.3934118783157461E-3</v>
      </c>
      <c r="R313" s="16">
        <f t="shared" si="55"/>
        <v>2.2492873796444154E-5</v>
      </c>
      <c r="S313" s="16">
        <f t="shared" si="55"/>
        <v>1.8235022770941293E-7</v>
      </c>
      <c r="T313" s="16">
        <f t="shared" si="55"/>
        <v>1.5506825331477223E-9</v>
      </c>
      <c r="U313" s="16">
        <f t="shared" si="55"/>
        <v>1.0832715062936678E-9</v>
      </c>
      <c r="V313" s="16">
        <f t="shared" si="55"/>
        <v>5.8116879094122239E-12</v>
      </c>
      <c r="W313" s="16">
        <f t="shared" si="55"/>
        <v>2.4797622647486935E-14</v>
      </c>
    </row>
    <row r="314" spans="1:23">
      <c r="A314" s="25">
        <v>0.30300000000000021</v>
      </c>
      <c r="B314" s="16">
        <v>5.3902041439818492E-2</v>
      </c>
      <c r="D314" s="25">
        <v>0.30300000000000021</v>
      </c>
      <c r="E314" s="16">
        <v>-1.7552111412698943</v>
      </c>
      <c r="G314" s="25">
        <f t="shared" si="49"/>
        <v>0.30300000000000021</v>
      </c>
      <c r="H314" s="16">
        <f t="shared" si="50"/>
        <v>2.1380195373111377</v>
      </c>
      <c r="I314" s="16">
        <f t="shared" si="47"/>
        <v>2.7254993296455132</v>
      </c>
      <c r="J314" s="16">
        <f t="shared" si="48"/>
        <v>1.882839748293339</v>
      </c>
      <c r="L314" s="34">
        <f t="shared" si="53"/>
        <v>3.776490186520487E-3</v>
      </c>
      <c r="M314" s="34">
        <f t="shared" si="51"/>
        <v>2.1299757049638148</v>
      </c>
      <c r="N314" s="16">
        <f t="shared" si="54"/>
        <v>1</v>
      </c>
      <c r="O314" s="16">
        <f t="shared" si="52"/>
        <v>0.41669044800000049</v>
      </c>
      <c r="P314" s="16">
        <f t="shared" si="55"/>
        <v>1.114861512153603E-2</v>
      </c>
      <c r="Q314" s="16">
        <f t="shared" si="55"/>
        <v>1.4213257418534027E-3</v>
      </c>
      <c r="R314" s="16">
        <f t="shared" si="55"/>
        <v>2.3095662837844106E-5</v>
      </c>
      <c r="S314" s="16">
        <f t="shared" si="55"/>
        <v>1.8847908528707844E-7</v>
      </c>
      <c r="T314" s="16">
        <f t="shared" si="55"/>
        <v>1.6134336914798513E-9</v>
      </c>
      <c r="U314" s="16">
        <f t="shared" si="55"/>
        <v>1.1345846862982737E-9</v>
      </c>
      <c r="V314" s="16">
        <f t="shared" si="55"/>
        <v>6.1273579684916677E-12</v>
      </c>
      <c r="W314" s="16">
        <f t="shared" si="55"/>
        <v>2.6317969952245726E-14</v>
      </c>
    </row>
    <row r="315" spans="1:23">
      <c r="A315" s="25">
        <v>0.30400000000000021</v>
      </c>
      <c r="B315" s="16">
        <v>5.2170607703599839E-2</v>
      </c>
      <c r="D315" s="25">
        <v>0.30400000000000021</v>
      </c>
      <c r="E315" s="16">
        <v>-1.7078205908021975</v>
      </c>
      <c r="G315" s="25">
        <f t="shared" si="49"/>
        <v>0.30400000000000021</v>
      </c>
      <c r="H315" s="16">
        <f t="shared" si="50"/>
        <v>2.1422636113527238</v>
      </c>
      <c r="I315" s="16">
        <f t="shared" si="47"/>
        <v>2.7346491651103206</v>
      </c>
      <c r="J315" s="16">
        <f t="shared" si="48"/>
        <v>1.8856266919084426</v>
      </c>
      <c r="L315" s="34">
        <f t="shared" si="53"/>
        <v>3.7101328434707703E-3</v>
      </c>
      <c r="M315" s="34">
        <f t="shared" si="51"/>
        <v>2.1343449082094814</v>
      </c>
      <c r="N315" s="16">
        <f t="shared" si="54"/>
        <v>1</v>
      </c>
      <c r="O315" s="16">
        <f t="shared" si="52"/>
        <v>0.41944541866666724</v>
      </c>
      <c r="P315" s="16">
        <f t="shared" si="55"/>
        <v>1.1296521759402701E-2</v>
      </c>
      <c r="Q315" s="16">
        <f t="shared" si="55"/>
        <v>1.4497040504530465E-3</v>
      </c>
      <c r="R315" s="16">
        <f t="shared" si="55"/>
        <v>2.371253973923344E-5</v>
      </c>
      <c r="S315" s="16">
        <f t="shared" si="55"/>
        <v>1.9479271755920008E-7</v>
      </c>
      <c r="T315" s="16">
        <f t="shared" si="55"/>
        <v>1.6785047819068589E-9</v>
      </c>
      <c r="U315" s="16">
        <f t="shared" si="55"/>
        <v>1.188147309762982E-9</v>
      </c>
      <c r="V315" s="16">
        <f t="shared" si="55"/>
        <v>6.4590483399444656E-12</v>
      </c>
      <c r="W315" s="16">
        <f t="shared" si="55"/>
        <v>2.7926054333768827E-14</v>
      </c>
    </row>
    <row r="316" spans="1:23">
      <c r="A316" s="25">
        <v>0.30500000000000022</v>
      </c>
      <c r="B316" s="16">
        <v>5.048607357320252E-2</v>
      </c>
      <c r="D316" s="25">
        <v>0.30500000000000022</v>
      </c>
      <c r="E316" s="16">
        <v>-1.6614100904342695</v>
      </c>
      <c r="G316" s="25">
        <f t="shared" si="49"/>
        <v>0.30500000000000022</v>
      </c>
      <c r="H316" s="16">
        <f t="shared" si="50"/>
        <v>2.146523034258859</v>
      </c>
      <c r="I316" s="16">
        <f t="shared" si="47"/>
        <v>2.7438427550201081</v>
      </c>
      <c r="J316" s="16">
        <f t="shared" si="48"/>
        <v>1.8884254316324907</v>
      </c>
      <c r="L316" s="34">
        <f t="shared" si="53"/>
        <v>3.6435101459535435E-3</v>
      </c>
      <c r="M316" s="34">
        <f t="shared" si="51"/>
        <v>2.1387305478084579</v>
      </c>
      <c r="N316" s="16">
        <f t="shared" si="54"/>
        <v>1</v>
      </c>
      <c r="O316" s="16">
        <f t="shared" si="52"/>
        <v>0.4222094666666672</v>
      </c>
      <c r="P316" s="16">
        <f t="shared" si="55"/>
        <v>1.1445895226666699E-2</v>
      </c>
      <c r="Q316" s="16">
        <f t="shared" si="55"/>
        <v>1.478552965788705E-3</v>
      </c>
      <c r="R316" s="16">
        <f t="shared" si="55"/>
        <v>2.4343785777432644E-5</v>
      </c>
      <c r="S316" s="16">
        <f t="shared" si="55"/>
        <v>2.0129605972850443E-7</v>
      </c>
      <c r="T316" s="16">
        <f t="shared" si="55"/>
        <v>1.7459735157337203E-9</v>
      </c>
      <c r="U316" s="16">
        <f t="shared" si="55"/>
        <v>1.244050096726944E-9</v>
      </c>
      <c r="V316" s="16">
        <f t="shared" si="55"/>
        <v>6.8075153087073011E-12</v>
      </c>
      <c r="W316" s="16">
        <f t="shared" si="55"/>
        <v>2.9626625103742578E-14</v>
      </c>
    </row>
    <row r="317" spans="1:23">
      <c r="A317" s="25">
        <v>0.30600000000000022</v>
      </c>
      <c r="B317" s="16">
        <v>4.8847464540325534E-2</v>
      </c>
      <c r="D317" s="25">
        <v>0.30600000000000022</v>
      </c>
      <c r="E317" s="16">
        <v>-1.6159685326517967</v>
      </c>
      <c r="G317" s="25">
        <f t="shared" si="49"/>
        <v>0.30600000000000022</v>
      </c>
      <c r="H317" s="16">
        <f t="shared" si="50"/>
        <v>2.1507978391558211</v>
      </c>
      <c r="I317" s="16">
        <f t="shared" si="47"/>
        <v>2.7530802464725124</v>
      </c>
      <c r="J317" s="16">
        <f t="shared" si="48"/>
        <v>1.8912359950459037</v>
      </c>
      <c r="L317" s="34">
        <f t="shared" si="53"/>
        <v>3.5766294217054462E-3</v>
      </c>
      <c r="M317" s="34">
        <f t="shared" si="51"/>
        <v>2.1431326478728217</v>
      </c>
      <c r="N317" s="16">
        <f t="shared" si="54"/>
        <v>1</v>
      </c>
      <c r="O317" s="16">
        <f t="shared" si="52"/>
        <v>0.42498259200000055</v>
      </c>
      <c r="P317" s="16">
        <f t="shared" si="55"/>
        <v>1.1596745189376034E-2</v>
      </c>
      <c r="Q317" s="16">
        <f t="shared" si="55"/>
        <v>1.507878710641143E-3</v>
      </c>
      <c r="R317" s="16">
        <f t="shared" si="55"/>
        <v>2.4989686893733493E-5</v>
      </c>
      <c r="S317" s="16">
        <f t="shared" si="55"/>
        <v>2.0799416195392292E-7</v>
      </c>
      <c r="T317" s="16">
        <f t="shared" si="55"/>
        <v>1.8159199392743641E-9</v>
      </c>
      <c r="U317" s="16">
        <f t="shared" si="55"/>
        <v>1.3023871098859072E-9</v>
      </c>
      <c r="V317" s="16">
        <f t="shared" si="55"/>
        <v>7.1735482012515865E-12</v>
      </c>
      <c r="W317" s="16">
        <f t="shared" si="55"/>
        <v>3.1424671783503838E-14</v>
      </c>
    </row>
    <row r="318" spans="1:23">
      <c r="A318" s="25">
        <v>0.30700000000000022</v>
      </c>
      <c r="B318" s="16">
        <v>4.7253817274422481E-2</v>
      </c>
      <c r="D318" s="25">
        <v>0.30700000000000022</v>
      </c>
      <c r="E318" s="16">
        <v>-1.5714846709662689</v>
      </c>
      <c r="G318" s="25">
        <f t="shared" si="49"/>
        <v>0.30700000000000022</v>
      </c>
      <c r="H318" s="16">
        <f t="shared" si="50"/>
        <v>2.1550880593889938</v>
      </c>
      <c r="I318" s="16">
        <f t="shared" si="47"/>
        <v>2.7623617872675919</v>
      </c>
      <c r="J318" s="16">
        <f t="shared" si="48"/>
        <v>1.8940584098500362</v>
      </c>
      <c r="L318" s="34">
        <f t="shared" si="53"/>
        <v>3.5094979870677889E-3</v>
      </c>
      <c r="M318" s="34">
        <f t="shared" si="51"/>
        <v>2.1475512326608457</v>
      </c>
      <c r="N318" s="16">
        <f t="shared" si="54"/>
        <v>1</v>
      </c>
      <c r="O318" s="16">
        <f t="shared" si="52"/>
        <v>0.42776479466666723</v>
      </c>
      <c r="P318" s="16">
        <f t="shared" si="55"/>
        <v>1.1749081345322701E-2</v>
      </c>
      <c r="Q318" s="16">
        <f t="shared" si="55"/>
        <v>1.537687569300538E-3</v>
      </c>
      <c r="R318" s="16">
        <f t="shared" si="55"/>
        <v>2.5650533755576386E-5</v>
      </c>
      <c r="S318" s="16">
        <f t="shared" si="55"/>
        <v>2.1489219163816198E-7</v>
      </c>
      <c r="T318" s="16">
        <f t="shared" si="55"/>
        <v>1.8884264960098048E-9</v>
      </c>
      <c r="U318" s="16">
        <f t="shared" si="55"/>
        <v>1.3632558661863393E-9</v>
      </c>
      <c r="V318" s="16">
        <f t="shared" si="55"/>
        <v>7.5579707136586154E-12</v>
      </c>
      <c r="W318" s="16">
        <f t="shared" si="55"/>
        <v>3.3325435405455532E-14</v>
      </c>
    </row>
    <row r="319" spans="1:23">
      <c r="A319" s="25">
        <v>0.30800000000000022</v>
      </c>
      <c r="B319" s="16">
        <v>4.5704179757172669E-2</v>
      </c>
      <c r="D319" s="25">
        <v>0.30800000000000022</v>
      </c>
      <c r="E319" s="16">
        <v>-1.5279471289057487</v>
      </c>
      <c r="G319" s="25">
        <f t="shared" si="49"/>
        <v>0.30800000000000022</v>
      </c>
      <c r="H319" s="16">
        <f t="shared" si="50"/>
        <v>2.1593937285226468</v>
      </c>
      <c r="I319" s="16">
        <f t="shared" si="47"/>
        <v>2.7716875259101981</v>
      </c>
      <c r="J319" s="16">
        <f t="shared" si="48"/>
        <v>1.896892703867499</v>
      </c>
      <c r="L319" s="34">
        <f t="shared" si="53"/>
        <v>3.4421231461676527E-3</v>
      </c>
      <c r="M319" s="34">
        <f t="shared" si="51"/>
        <v>2.1519863265776973</v>
      </c>
      <c r="N319" s="16">
        <f t="shared" si="54"/>
        <v>1</v>
      </c>
      <c r="O319" s="16">
        <f t="shared" si="52"/>
        <v>0.43055607466666718</v>
      </c>
      <c r="P319" s="16">
        <f t="shared" si="55"/>
        <v>1.1902913424042698E-2</v>
      </c>
      <c r="Q319" s="16">
        <f t="shared" si="55"/>
        <v>1.5679858879704806E-3</v>
      </c>
      <c r="R319" s="16">
        <f t="shared" si="55"/>
        <v>2.6326621818837494E-5</v>
      </c>
      <c r="S319" s="16">
        <f t="shared" si="55"/>
        <v>2.2199543575308478E-7</v>
      </c>
      <c r="T319" s="16">
        <f t="shared" si="55"/>
        <v>1.9635780901893387E-9</v>
      </c>
      <c r="U319" s="16">
        <f t="shared" si="55"/>
        <v>1.426757451761456E-9</v>
      </c>
      <c r="V319" s="16">
        <f t="shared" si="55"/>
        <v>7.9616422884646438E-12</v>
      </c>
      <c r="W319" s="16">
        <f t="shared" si="55"/>
        <v>3.5334420306568941E-14</v>
      </c>
    </row>
    <row r="320" spans="1:23">
      <c r="A320" s="25">
        <v>0.30900000000000022</v>
      </c>
      <c r="B320" s="16">
        <v>4.4197611408008319E-2</v>
      </c>
      <c r="D320" s="25">
        <v>0.30900000000000022</v>
      </c>
      <c r="E320" s="16">
        <v>-1.4853444089107068</v>
      </c>
      <c r="G320" s="25">
        <f t="shared" si="49"/>
        <v>0.30900000000000022</v>
      </c>
      <c r="H320" s="16">
        <f t="shared" si="50"/>
        <v>2.1637148803398056</v>
      </c>
      <c r="I320" s="16">
        <f t="shared" si="47"/>
        <v>2.7810576116123484</v>
      </c>
      <c r="J320" s="16">
        <f t="shared" si="48"/>
        <v>1.8997389050424811</v>
      </c>
      <c r="L320" s="34">
        <f t="shared" si="53"/>
        <v>3.3745121901480601E-3</v>
      </c>
      <c r="M320" s="34">
        <f t="shared" si="51"/>
        <v>2.1564379541761403</v>
      </c>
      <c r="N320" s="16">
        <f t="shared" si="54"/>
        <v>1</v>
      </c>
      <c r="O320" s="16">
        <f t="shared" si="52"/>
        <v>0.43335643200000057</v>
      </c>
      <c r="P320" s="16">
        <f t="shared" si="55"/>
        <v>1.2058251186816034E-2</v>
      </c>
      <c r="Q320" s="16">
        <f t="shared" si="55"/>
        <v>1.5987800751733005E-3</v>
      </c>
      <c r="R320" s="16">
        <f t="shared" si="55"/>
        <v>2.7018251390729571E-5</v>
      </c>
      <c r="S320" s="16">
        <f t="shared" si="55"/>
        <v>2.2930930320340037E-7</v>
      </c>
      <c r="T320" s="16">
        <f t="shared" si="55"/>
        <v>2.0414621519033934E-9</v>
      </c>
      <c r="U320" s="16">
        <f t="shared" si="55"/>
        <v>1.4929966402978014E-9</v>
      </c>
      <c r="V320" s="16">
        <f t="shared" si="55"/>
        <v>8.3854595418985033E-12</v>
      </c>
      <c r="W320" s="16">
        <f t="shared" si="55"/>
        <v>3.7457406433684776E-14</v>
      </c>
    </row>
    <row r="321" spans="1:23">
      <c r="A321" s="25">
        <v>0.31000000000000022</v>
      </c>
      <c r="B321" s="16">
        <v>4.2733183200795589E-2</v>
      </c>
      <c r="D321" s="25">
        <v>0.31000000000000022</v>
      </c>
      <c r="E321" s="16">
        <v>-1.4436649011298128</v>
      </c>
      <c r="G321" s="25">
        <f t="shared" si="49"/>
        <v>0.31000000000000022</v>
      </c>
      <c r="H321" s="16">
        <f t="shared" si="50"/>
        <v>2.1680515488420569</v>
      </c>
      <c r="I321" s="16">
        <f t="shared" si="47"/>
        <v>2.7904721942956137</v>
      </c>
      <c r="J321" s="16">
        <f t="shared" si="48"/>
        <v>1.9025970414410756</v>
      </c>
      <c r="L321" s="34">
        <f t="shared" si="53"/>
        <v>3.3066723963754985E-3</v>
      </c>
      <c r="M321" s="34">
        <f t="shared" si="51"/>
        <v>2.1609061401572407</v>
      </c>
      <c r="N321" s="16">
        <f t="shared" si="54"/>
        <v>1</v>
      </c>
      <c r="O321" s="16">
        <f t="shared" si="52"/>
        <v>0.43616586666666718</v>
      </c>
      <c r="P321" s="16">
        <f t="shared" si="55"/>
        <v>1.2215104426666699E-2</v>
      </c>
      <c r="Q321" s="16">
        <f t="shared" si="55"/>
        <v>1.6300766021567052E-3</v>
      </c>
      <c r="R321" s="16">
        <f t="shared" si="55"/>
        <v>2.7725727693320277E-5</v>
      </c>
      <c r="S321" s="16">
        <f t="shared" si="55"/>
        <v>2.3683932722916285E-7</v>
      </c>
      <c r="T321" s="16">
        <f t="shared" si="55"/>
        <v>2.1221687036571168E-9</v>
      </c>
      <c r="U321" s="16">
        <f t="shared" si="55"/>
        <v>1.5620820149230869E-9</v>
      </c>
      <c r="V321" s="16">
        <f t="shared" si="55"/>
        <v>8.8303577431828749E-12</v>
      </c>
      <c r="W321" s="16">
        <f t="shared" si="55"/>
        <v>3.9700462181046805E-14</v>
      </c>
    </row>
    <row r="322" spans="1:23">
      <c r="A322" s="25">
        <v>0.31100000000000022</v>
      </c>
      <c r="B322" s="16">
        <v>4.1309977771772338E-2</v>
      </c>
      <c r="D322" s="25">
        <v>0.31100000000000022</v>
      </c>
      <c r="E322" s="16">
        <v>-1.4028968921109408</v>
      </c>
      <c r="G322" s="25">
        <f t="shared" si="49"/>
        <v>0.31100000000000022</v>
      </c>
      <c r="H322" s="16">
        <f t="shared" si="50"/>
        <v>2.1724037682494282</v>
      </c>
      <c r="I322" s="16">
        <f t="shared" si="47"/>
        <v>2.7999314245935181</v>
      </c>
      <c r="J322" s="16">
        <f t="shared" si="48"/>
        <v>1.905467141251602</v>
      </c>
      <c r="L322" s="34">
        <f t="shared" si="53"/>
        <v>3.2386110276929614E-3</v>
      </c>
      <c r="M322" s="34">
        <f t="shared" si="51"/>
        <v>2.165390909371073</v>
      </c>
      <c r="N322" s="16">
        <f t="shared" si="54"/>
        <v>1</v>
      </c>
      <c r="O322" s="16">
        <f t="shared" si="52"/>
        <v>0.43898437866666723</v>
      </c>
      <c r="P322" s="16">
        <f t="shared" si="55"/>
        <v>1.2373482968362702E-2</v>
      </c>
      <c r="Q322" s="16">
        <f t="shared" si="55"/>
        <v>1.661882003301754E-3</v>
      </c>
      <c r="R322" s="16">
        <f t="shared" si="55"/>
        <v>2.8449360927672411E-5</v>
      </c>
      <c r="S322" s="16">
        <f t="shared" si="55"/>
        <v>2.4459116784759177E-7</v>
      </c>
      <c r="T322" s="16">
        <f t="shared" si="55"/>
        <v>2.2057904284743081E-9</v>
      </c>
      <c r="U322" s="16">
        <f t="shared" si="55"/>
        <v>1.6341260937081309E-9</v>
      </c>
      <c r="V322" s="16">
        <f t="shared" si="55"/>
        <v>9.297312347620257E-12</v>
      </c>
      <c r="W322" s="16">
        <f t="shared" si="55"/>
        <v>4.2069957781248195E-14</v>
      </c>
    </row>
    <row r="323" spans="1:23">
      <c r="A323" s="25">
        <v>0.31200000000000022</v>
      </c>
      <c r="B323" s="16">
        <v>3.992708951884863E-2</v>
      </c>
      <c r="D323" s="25">
        <v>0.31200000000000022</v>
      </c>
      <c r="E323" s="16">
        <v>-1.3630285733825769</v>
      </c>
      <c r="G323" s="25">
        <f t="shared" si="49"/>
        <v>0.31200000000000022</v>
      </c>
      <c r="H323" s="16">
        <f t="shared" si="50"/>
        <v>2.1767715730002037</v>
      </c>
      <c r="I323" s="16">
        <f t="shared" si="47"/>
        <v>2.8094354538539474</v>
      </c>
      <c r="J323" s="16">
        <f t="shared" si="48"/>
        <v>1.9083492327849361</v>
      </c>
      <c r="L323" s="34">
        <f t="shared" si="53"/>
        <v>3.1703353316503424E-3</v>
      </c>
      <c r="M323" s="34">
        <f t="shared" si="51"/>
        <v>2.1698922868174311</v>
      </c>
      <c r="N323" s="16">
        <f t="shared" si="54"/>
        <v>1</v>
      </c>
      <c r="O323" s="16">
        <f t="shared" si="52"/>
        <v>0.44181196800000055</v>
      </c>
      <c r="P323" s="16">
        <f t="shared" si="55"/>
        <v>1.2533396668416035E-2</v>
      </c>
      <c r="Q323" s="16">
        <f t="shared" si="55"/>
        <v>1.6942028765321419E-3</v>
      </c>
      <c r="R323" s="16">
        <f t="shared" si="55"/>
        <v>2.9189466338609741E-5</v>
      </c>
      <c r="S323" s="16">
        <f t="shared" si="55"/>
        <v>2.5257061433472275E-7</v>
      </c>
      <c r="T323" s="16">
        <f t="shared" si="55"/>
        <v>2.2924227395617047E-9</v>
      </c>
      <c r="U323" s="16">
        <f t="shared" si="55"/>
        <v>1.7092454588777989E-9</v>
      </c>
      <c r="V323" s="16">
        <f t="shared" si="55"/>
        <v>9.7873405852353355E-12</v>
      </c>
      <c r="W323" s="16">
        <f t="shared" si="55"/>
        <v>4.4572579271539179E-14</v>
      </c>
    </row>
    <row r="324" spans="1:23">
      <c r="A324" s="25">
        <v>0.31300000000000022</v>
      </c>
      <c r="B324" s="16">
        <v>3.8583624692382718E-2</v>
      </c>
      <c r="D324" s="25">
        <v>0.31300000000000022</v>
      </c>
      <c r="E324" s="16">
        <v>-1.3240480499212297</v>
      </c>
      <c r="G324" s="25">
        <f t="shared" si="49"/>
        <v>0.31300000000000022</v>
      </c>
      <c r="H324" s="16">
        <f t="shared" si="50"/>
        <v>2.1811549977508236</v>
      </c>
      <c r="I324" s="16">
        <f t="shared" si="47"/>
        <v>2.8189844341415733</v>
      </c>
      <c r="J324" s="16">
        <f t="shared" si="48"/>
        <v>1.9112433444748369</v>
      </c>
      <c r="L324" s="34">
        <f t="shared" si="53"/>
        <v>3.1018525397819019E-3</v>
      </c>
      <c r="M324" s="34">
        <f t="shared" si="51"/>
        <v>2.1744102976465407</v>
      </c>
      <c r="N324" s="16">
        <f t="shared" si="54"/>
        <v>1</v>
      </c>
      <c r="O324" s="16">
        <f t="shared" si="52"/>
        <v>0.44464863466666721</v>
      </c>
      <c r="P324" s="16">
        <f t="shared" si="55"/>
        <v>1.2694855415082702E-2</v>
      </c>
      <c r="Q324" s="16">
        <f t="shared" si="55"/>
        <v>1.7270458837248177E-3</v>
      </c>
      <c r="R324" s="16">
        <f t="shared" si="55"/>
        <v>2.9946364280112718E-5</v>
      </c>
      <c r="S324" s="16">
        <f t="shared" si="55"/>
        <v>2.6078358774741041E-7</v>
      </c>
      <c r="T324" s="16">
        <f t="shared" si="55"/>
        <v>2.3821638515642035E-9</v>
      </c>
      <c r="U324" s="16">
        <f t="shared" si="55"/>
        <v>1.7875608898281032E-9</v>
      </c>
      <c r="V324" s="16">
        <f t="shared" si="55"/>
        <v>1.0301503106798216E-11</v>
      </c>
      <c r="W324" s="16">
        <f t="shared" si="55"/>
        <v>4.7215343058241682E-14</v>
      </c>
    </row>
    <row r="325" spans="1:23">
      <c r="A325" s="25">
        <v>0.31400000000000022</v>
      </c>
      <c r="B325" s="16">
        <v>3.7278701477548672E-2</v>
      </c>
      <c r="D325" s="25">
        <v>0.31400000000000022</v>
      </c>
      <c r="E325" s="16">
        <v>-1.2859433485004133</v>
      </c>
      <c r="G325" s="25">
        <f t="shared" si="49"/>
        <v>0.31400000000000022</v>
      </c>
      <c r="H325" s="16">
        <f t="shared" si="50"/>
        <v>2.1855540773757216</v>
      </c>
      <c r="I325" s="16">
        <f t="shared" si="47"/>
        <v>2.8285785182402838</v>
      </c>
      <c r="J325" s="16">
        <f t="shared" si="48"/>
        <v>1.9141495048782766</v>
      </c>
      <c r="L325" s="34">
        <f t="shared" si="53"/>
        <v>3.0331698668648599E-3</v>
      </c>
      <c r="M325" s="34">
        <f t="shared" si="51"/>
        <v>2.1789449671597758</v>
      </c>
      <c r="N325" s="16">
        <f t="shared" si="54"/>
        <v>1</v>
      </c>
      <c r="O325" s="16">
        <f t="shared" si="52"/>
        <v>0.44749437866666725</v>
      </c>
      <c r="P325" s="16">
        <f t="shared" si="55"/>
        <v>1.2857869128362703E-2</v>
      </c>
      <c r="Q325" s="16">
        <f t="shared" si="55"/>
        <v>1.7604177511219142E-3</v>
      </c>
      <c r="R325" s="16">
        <f t="shared" si="55"/>
        <v>3.0720380281348048E-5</v>
      </c>
      <c r="S325" s="16">
        <f t="shared" si="55"/>
        <v>2.6923614348620414E-7</v>
      </c>
      <c r="T325" s="16">
        <f t="shared" si="55"/>
        <v>2.4751148534420346E-9</v>
      </c>
      <c r="U325" s="16">
        <f t="shared" si="55"/>
        <v>1.8691975000487658E-9</v>
      </c>
      <c r="V325" s="16">
        <f t="shared" si="55"/>
        <v>1.0840905689106376E-11</v>
      </c>
      <c r="W325" s="16">
        <f t="shared" si="55"/>
        <v>5.0005611102836672E-14</v>
      </c>
    </row>
    <row r="326" spans="1:23">
      <c r="A326" s="25">
        <v>0.31500000000000022</v>
      </c>
      <c r="B326" s="16">
        <v>3.6011450068415378E-2</v>
      </c>
      <c r="D326" s="25">
        <v>0.31500000000000022</v>
      </c>
      <c r="E326" s="16">
        <v>-1.2487024259170716</v>
      </c>
      <c r="G326" s="25">
        <f t="shared" si="49"/>
        <v>0.31500000000000022</v>
      </c>
      <c r="H326" s="16">
        <f t="shared" si="50"/>
        <v>2.1899688469672318</v>
      </c>
      <c r="I326" s="16">
        <f t="shared" si="47"/>
        <v>2.8382178596556296</v>
      </c>
      <c r="J326" s="16">
        <f t="shared" si="48"/>
        <v>1.9170677426757734</v>
      </c>
      <c r="L326" s="34">
        <f t="shared" si="53"/>
        <v>2.9642945102130724E-3</v>
      </c>
      <c r="M326" s="34">
        <f t="shared" si="51"/>
        <v>2.183496320810383</v>
      </c>
      <c r="N326" s="16">
        <f t="shared" si="54"/>
        <v>1</v>
      </c>
      <c r="O326" s="16">
        <f t="shared" si="52"/>
        <v>0.45034920000000062</v>
      </c>
      <c r="P326" s="16">
        <f t="shared" si="55"/>
        <v>1.3022447760000038E-2</v>
      </c>
      <c r="Q326" s="16">
        <f t="shared" si="55"/>
        <v>1.794325269744008E-3</v>
      </c>
      <c r="R326" s="16">
        <f t="shared" si="55"/>
        <v>3.1511845113336182E-5</v>
      </c>
      <c r="S326" s="16">
        <f t="shared" si="55"/>
        <v>2.7793447389962557E-7</v>
      </c>
      <c r="T326" s="16">
        <f t="shared" si="55"/>
        <v>2.5713797830014345E-9</v>
      </c>
      <c r="U326" s="16">
        <f t="shared" si="55"/>
        <v>1.9542848780528559E-9</v>
      </c>
      <c r="V326" s="16">
        <f t="shared" si="55"/>
        <v>1.1406701001458524E-11</v>
      </c>
      <c r="W326" s="16">
        <f t="shared" si="55"/>
        <v>5.2951106754139136E-14</v>
      </c>
    </row>
    <row r="327" spans="1:23">
      <c r="A327" s="25">
        <v>0.31600000000000023</v>
      </c>
      <c r="B327" s="16">
        <v>3.4781012733863137E-2</v>
      </c>
      <c r="D327" s="25">
        <v>0.31600000000000023</v>
      </c>
      <c r="E327" s="16">
        <v>-1.2123131770914357</v>
      </c>
      <c r="G327" s="25">
        <f t="shared" si="49"/>
        <v>0.31600000000000023</v>
      </c>
      <c r="H327" s="16">
        <f t="shared" si="50"/>
        <v>2.1943993418354419</v>
      </c>
      <c r="I327" s="16">
        <f t="shared" si="47"/>
        <v>2.8479026126172777</v>
      </c>
      <c r="J327" s="16">
        <f t="shared" si="48"/>
        <v>1.9199980866717219</v>
      </c>
      <c r="L327" s="34">
        <f t="shared" si="53"/>
        <v>2.8952336489640462E-3</v>
      </c>
      <c r="M327" s="34">
        <f t="shared" si="51"/>
        <v>2.188064384204194</v>
      </c>
      <c r="N327" s="16">
        <f t="shared" si="54"/>
        <v>1</v>
      </c>
      <c r="O327" s="16">
        <f t="shared" si="52"/>
        <v>0.4532130986666672</v>
      </c>
      <c r="P327" s="16">
        <f t="shared" si="55"/>
        <v>1.3188601293482703E-2</v>
      </c>
      <c r="Q327" s="16">
        <f t="shared" si="55"/>
        <v>1.8287752958046969E-3</v>
      </c>
      <c r="R327" s="16">
        <f t="shared" si="55"/>
        <v>3.2321094856260892E-5</v>
      </c>
      <c r="S327" s="16">
        <f t="shared" si="55"/>
        <v>2.8688491093038153E-7</v>
      </c>
      <c r="T327" s="16">
        <f t="shared" si="55"/>
        <v>2.6710657031108822E-9</v>
      </c>
      <c r="U327" s="16">
        <f t="shared" si="55"/>
        <v>2.0429572324174019E-9</v>
      </c>
      <c r="V327" s="16">
        <f t="shared" si="55"/>
        <v>1.2000090435310143E-11</v>
      </c>
      <c r="W327" s="16">
        <f t="shared" si="55"/>
        <v>5.6059931251851754E-14</v>
      </c>
    </row>
    <row r="328" spans="1:23">
      <c r="A328" s="25">
        <v>0.31700000000000023</v>
      </c>
      <c r="B328" s="16">
        <v>3.3586543875463955E-2</v>
      </c>
      <c r="D328" s="25">
        <v>0.31700000000000023</v>
      </c>
      <c r="E328" s="16">
        <v>-1.1767634430364675</v>
      </c>
      <c r="G328" s="25">
        <f t="shared" si="49"/>
        <v>0.31700000000000023</v>
      </c>
      <c r="H328" s="16">
        <f t="shared" si="50"/>
        <v>2.198845597508118</v>
      </c>
      <c r="I328" s="16">
        <f t="shared" si="47"/>
        <v>2.8576329320814837</v>
      </c>
      <c r="J328" s="16">
        <f t="shared" si="48"/>
        <v>1.9229405657947294</v>
      </c>
      <c r="L328" s="34">
        <f t="shared" si="53"/>
        <v>2.8259944433954853E-3</v>
      </c>
      <c r="M328" s="34">
        <f t="shared" si="51"/>
        <v>2.1926491831003609</v>
      </c>
      <c r="N328" s="16">
        <f t="shared" si="54"/>
        <v>1</v>
      </c>
      <c r="O328" s="16">
        <f t="shared" si="52"/>
        <v>0.45608607466666728</v>
      </c>
      <c r="P328" s="16">
        <f t="shared" si="55"/>
        <v>1.3356339744042704E-2</v>
      </c>
      <c r="Q328" s="16">
        <f t="shared" si="55"/>
        <v>1.8637747511265053E-3</v>
      </c>
      <c r="R328" s="16">
        <f t="shared" si="55"/>
        <v>3.3148470967425068E-5</v>
      </c>
      <c r="S328" s="16">
        <f t="shared" si="55"/>
        <v>2.9609392880405175E-7</v>
      </c>
      <c r="T328" s="16">
        <f t="shared" si="55"/>
        <v>2.7742827796354686E-9</v>
      </c>
      <c r="U328" s="16">
        <f t="shared" si="55"/>
        <v>2.1353535410412361E-9</v>
      </c>
      <c r="V328" s="16">
        <f t="shared" si="55"/>
        <v>1.2622325999158416E-11</v>
      </c>
      <c r="W328" s="16">
        <f t="shared" si="55"/>
        <v>5.9340580927692724E-14</v>
      </c>
    </row>
    <row r="329" spans="1:23">
      <c r="A329" s="25">
        <v>0.31800000000000023</v>
      </c>
      <c r="B329" s="16">
        <v>3.242721007746012E-2</v>
      </c>
      <c r="D329" s="25">
        <v>0.31800000000000023</v>
      </c>
      <c r="E329" s="16">
        <v>-1.142041018693265</v>
      </c>
      <c r="G329" s="25">
        <f t="shared" si="49"/>
        <v>0.31800000000000023</v>
      </c>
      <c r="H329" s="16">
        <f t="shared" si="50"/>
        <v>2.2033076497305761</v>
      </c>
      <c r="I329" s="16">
        <f t="shared" si="47"/>
        <v>2.8674089737335655</v>
      </c>
      <c r="J329" s="16">
        <f t="shared" si="48"/>
        <v>1.9258952090979504</v>
      </c>
      <c r="L329" s="34">
        <f t="shared" si="53"/>
        <v>2.7565840342329562E-3</v>
      </c>
      <c r="M329" s="34">
        <f t="shared" si="51"/>
        <v>2.1972507434120798</v>
      </c>
      <c r="N329" s="16">
        <f t="shared" si="54"/>
        <v>1</v>
      </c>
      <c r="O329" s="16">
        <f t="shared" si="52"/>
        <v>0.45896812800000059</v>
      </c>
      <c r="P329" s="16">
        <f t="shared" si="55"/>
        <v>1.3525673158656038E-2</v>
      </c>
      <c r="Q329" s="16">
        <f t="shared" si="55"/>
        <v>1.8993306235581039E-3</v>
      </c>
      <c r="R329" s="16">
        <f t="shared" si="55"/>
        <v>3.399432034985662E-5</v>
      </c>
      <c r="S329" s="16">
        <f t="shared" si="55"/>
        <v>3.0556814676079165E-7</v>
      </c>
      <c r="T329" s="16">
        <f t="shared" si="55"/>
        <v>2.8811443611224558E-9</v>
      </c>
      <c r="U329" s="16">
        <f t="shared" si="55"/>
        <v>2.2316177047286912E-9</v>
      </c>
      <c r="V329" s="16">
        <f t="shared" ref="P329:W361" si="56">V$6*$G329^V$1</f>
        <v>1.3274712280763791E-11</v>
      </c>
      <c r="W329" s="16">
        <f t="shared" si="56"/>
        <v>6.2801965131226179E-14</v>
      </c>
    </row>
    <row r="330" spans="1:23">
      <c r="A330" s="25">
        <v>0.31900000000000023</v>
      </c>
      <c r="B330" s="16">
        <v>3.1302190148975576E-2</v>
      </c>
      <c r="D330" s="25">
        <v>0.31900000000000023</v>
      </c>
      <c r="E330" s="16">
        <v>-1.1081336606289689</v>
      </c>
      <c r="G330" s="25">
        <f t="shared" si="49"/>
        <v>0.31900000000000023</v>
      </c>
      <c r="H330" s="16">
        <f t="shared" si="50"/>
        <v>2.207785534465617</v>
      </c>
      <c r="I330" s="16">
        <f t="shared" si="47"/>
        <v>2.8772308939903986</v>
      </c>
      <c r="J330" s="16">
        <f t="shared" si="48"/>
        <v>1.9288620457594245</v>
      </c>
      <c r="L330" s="34">
        <f t="shared" si="53"/>
        <v>2.6870095419944118E-3</v>
      </c>
      <c r="M330" s="34">
        <f t="shared" si="51"/>
        <v>2.2018690912073202</v>
      </c>
      <c r="N330" s="16">
        <f t="shared" si="54"/>
        <v>1</v>
      </c>
      <c r="O330" s="16">
        <f t="shared" si="52"/>
        <v>0.46185925866666722</v>
      </c>
      <c r="P330" s="16">
        <f t="shared" si="56"/>
        <v>1.3696611616042704E-2</v>
      </c>
      <c r="Q330" s="16">
        <f t="shared" si="56"/>
        <v>1.9354499673928599E-3</v>
      </c>
      <c r="R330" s="16">
        <f t="shared" si="56"/>
        <v>3.4858995421569042E-5</v>
      </c>
      <c r="S330" s="16">
        <f t="shared" si="56"/>
        <v>3.1531433183060371E-7</v>
      </c>
      <c r="T330" s="16">
        <f t="shared" si="56"/>
        <v>2.9917670602717119E-9</v>
      </c>
      <c r="U330" s="16">
        <f t="shared" si="56"/>
        <v>2.3318987052102802E-9</v>
      </c>
      <c r="V330" s="16">
        <f t="shared" si="56"/>
        <v>1.3958608478876684E-11</v>
      </c>
      <c r="W330" s="16">
        <f t="shared" si="56"/>
        <v>6.6453424908489944E-14</v>
      </c>
    </row>
    <row r="331" spans="1:23">
      <c r="A331" s="25">
        <v>0.32000000000000023</v>
      </c>
      <c r="B331" s="16">
        <v>3.0210675158599244E-2</v>
      </c>
      <c r="D331" s="25">
        <v>0.32000000000000023</v>
      </c>
      <c r="E331" s="16">
        <v>-1.0750290945938241</v>
      </c>
      <c r="G331" s="25">
        <f t="shared" si="49"/>
        <v>0.32000000000000023</v>
      </c>
      <c r="H331" s="16">
        <f t="shared" si="50"/>
        <v>2.2122792878934145</v>
      </c>
      <c r="I331" s="16">
        <f t="shared" ref="I331:I394" si="57">$J$1*COSH(4*G331)</f>
        <v>2.8870988500029164</v>
      </c>
      <c r="J331" s="16">
        <f t="shared" ref="J331:J394" si="58">$J$1*SINH(4*G331)/(4*G331)</f>
        <v>1.9318411050824151</v>
      </c>
      <c r="L331" s="34">
        <f t="shared" si="53"/>
        <v>2.6172780663151762E-3</v>
      </c>
      <c r="M331" s="34">
        <f t="shared" si="51"/>
        <v>2.2065042527095664</v>
      </c>
      <c r="N331" s="16">
        <f t="shared" si="54"/>
        <v>1</v>
      </c>
      <c r="O331" s="16">
        <f t="shared" si="52"/>
        <v>0.46475946666666723</v>
      </c>
      <c r="P331" s="16">
        <f t="shared" si="56"/>
        <v>1.3869165226666706E-2</v>
      </c>
      <c r="Q331" s="16">
        <f t="shared" si="56"/>
        <v>1.972139903788707E-3</v>
      </c>
      <c r="R331" s="16">
        <f t="shared" si="56"/>
        <v>3.5742854185480328E-5</v>
      </c>
      <c r="S331" s="16">
        <f t="shared" si="56"/>
        <v>3.2533940165272806E-7</v>
      </c>
      <c r="T331" s="16">
        <f t="shared" si="56"/>
        <v>3.1062708372251191E-9</v>
      </c>
      <c r="U331" s="16">
        <f t="shared" si="56"/>
        <v>2.4363507677138999E-9</v>
      </c>
      <c r="V331" s="16">
        <f t="shared" si="56"/>
        <v>1.4675430506700218E-11</v>
      </c>
      <c r="W331" s="16">
        <f t="shared" si="56"/>
        <v>7.0304752462507814E-14</v>
      </c>
    </row>
    <row r="332" spans="1:23">
      <c r="A332" s="25">
        <v>0.32100000000000023</v>
      </c>
      <c r="B332" s="16">
        <v>2.9151868461483529E-2</v>
      </c>
      <c r="D332" s="25">
        <v>0.32100000000000023</v>
      </c>
      <c r="E332" s="16">
        <v>-1.0427150229343758</v>
      </c>
      <c r="G332" s="25">
        <f t="shared" ref="G332:G395" si="59">D332</f>
        <v>0.32100000000000023</v>
      </c>
      <c r="H332" s="16">
        <f t="shared" ref="H332:H395" si="60">-E332/($H$2*D332*B332)</f>
        <v>2.2167889464114632</v>
      </c>
      <c r="I332" s="16">
        <f t="shared" si="57"/>
        <v>2.8970129996586258</v>
      </c>
      <c r="J332" s="16">
        <f t="shared" si="58"/>
        <v>1.934832416495748</v>
      </c>
      <c r="L332" s="34">
        <f t="shared" si="53"/>
        <v>2.5473966853157837E-3</v>
      </c>
      <c r="M332" s="34">
        <f t="shared" ref="M332:M395" si="61">$M$9*SUM(N332:W332)</f>
        <v>2.2111562542985479</v>
      </c>
      <c r="N332" s="16">
        <f t="shared" si="54"/>
        <v>1</v>
      </c>
      <c r="O332" s="16">
        <f t="shared" ref="O332:O395" si="62">O$6*$G332^O$1</f>
        <v>0.46766875200000058</v>
      </c>
      <c r="P332" s="16">
        <f t="shared" si="56"/>
        <v>1.404334413273604E-2</v>
      </c>
      <c r="Q332" s="16">
        <f t="shared" si="56"/>
        <v>2.0094076211893334E-3</v>
      </c>
      <c r="R332" s="16">
        <f t="shared" si="56"/>
        <v>3.6646260299994756E-5</v>
      </c>
      <c r="S332" s="16">
        <f t="shared" si="56"/>
        <v>3.3565042733971244E-7</v>
      </c>
      <c r="T332" s="16">
        <f t="shared" si="56"/>
        <v>3.2247790847096841E-9</v>
      </c>
      <c r="U332" s="16">
        <f t="shared" si="56"/>
        <v>2.5451335282026793E-9</v>
      </c>
      <c r="V332" s="16">
        <f t="shared" si="56"/>
        <v>1.5426653169384277E-11</v>
      </c>
      <c r="W332" s="16">
        <f t="shared" si="56"/>
        <v>7.4366211425802463E-14</v>
      </c>
    </row>
    <row r="333" spans="1:23">
      <c r="A333" s="25">
        <v>0.32200000000000023</v>
      </c>
      <c r="B333" s="16">
        <v>2.8124985719102193E-2</v>
      </c>
      <c r="D333" s="25">
        <v>0.32200000000000023</v>
      </c>
      <c r="E333" s="16">
        <v>-1.0111791318597694</v>
      </c>
      <c r="G333" s="25">
        <f t="shared" si="59"/>
        <v>0.32200000000000023</v>
      </c>
      <c r="H333" s="16">
        <f t="shared" si="60"/>
        <v>2.2213145466344861</v>
      </c>
      <c r="I333" s="16">
        <f t="shared" si="57"/>
        <v>2.9069735015841327</v>
      </c>
      <c r="J333" s="16">
        <f t="shared" si="58"/>
        <v>1.9378360095541565</v>
      </c>
      <c r="L333" s="34">
        <f t="shared" ref="L333:L396" si="63">H333/M333-1</f>
        <v>2.477372454953608E-3</v>
      </c>
      <c r="M333" s="34">
        <f t="shared" si="61"/>
        <v>2.2158251225109833</v>
      </c>
      <c r="N333" s="16">
        <f t="shared" ref="N333:N396" si="64">$N$8</f>
        <v>1</v>
      </c>
      <c r="O333" s="16">
        <f t="shared" si="62"/>
        <v>0.47058711466666731</v>
      </c>
      <c r="P333" s="16">
        <f t="shared" si="56"/>
        <v>1.4219158508202708E-2</v>
      </c>
      <c r="Q333" s="16">
        <f t="shared" si="56"/>
        <v>2.0472603757466985E-3</v>
      </c>
      <c r="R333" s="16">
        <f t="shared" si="56"/>
        <v>3.7569583150251495E-5</v>
      </c>
      <c r="S333" s="16">
        <f t="shared" si="56"/>
        <v>3.4625463638672724E-7</v>
      </c>
      <c r="T333" s="16">
        <f t="shared" si="56"/>
        <v>3.347418715069602E-9</v>
      </c>
      <c r="U333" s="16">
        <f t="shared" si="56"/>
        <v>2.6584122053981803E-9</v>
      </c>
      <c r="V333" s="16">
        <f t="shared" si="56"/>
        <v>1.6213812417912074E-11</v>
      </c>
      <c r="W333" s="16">
        <f t="shared" si="56"/>
        <v>7.8648557976084128E-14</v>
      </c>
    </row>
    <row r="334" spans="1:23">
      <c r="A334" s="25">
        <v>0.32300000000000023</v>
      </c>
      <c r="B334" s="16">
        <v>2.7129254911816936E-2</v>
      </c>
      <c r="D334" s="25">
        <v>0.32300000000000023</v>
      </c>
      <c r="E334" s="16">
        <v>-0.98040909855849712</v>
      </c>
      <c r="G334" s="25">
        <f t="shared" si="59"/>
        <v>0.32300000000000023</v>
      </c>
      <c r="H334" s="16">
        <f t="shared" si="60"/>
        <v>2.2258561253943938</v>
      </c>
      <c r="I334" s="16">
        <f t="shared" si="57"/>
        <v>2.9169805151476806</v>
      </c>
      <c r="J334" s="16">
        <f t="shared" si="58"/>
        <v>1.9408519139386207</v>
      </c>
      <c r="L334" s="34">
        <f t="shared" si="63"/>
        <v>2.4072124084080215E-3</v>
      </c>
      <c r="M334" s="34">
        <f t="shared" si="61"/>
        <v>2.2205108840413246</v>
      </c>
      <c r="N334" s="16">
        <f t="shared" si="64"/>
        <v>1</v>
      </c>
      <c r="O334" s="16">
        <f t="shared" si="62"/>
        <v>0.47351455466666725</v>
      </c>
      <c r="P334" s="16">
        <f t="shared" si="56"/>
        <v>1.4396618558762706E-2</v>
      </c>
      <c r="Q334" s="16">
        <f t="shared" si="56"/>
        <v>2.085705491744869E-3</v>
      </c>
      <c r="R334" s="16">
        <f t="shared" si="56"/>
        <v>3.8513197920044369E-5</v>
      </c>
      <c r="S334" s="16">
        <f t="shared" si="56"/>
        <v>3.5715941562669469E-7</v>
      </c>
      <c r="T334" s="16">
        <f t="shared" si="56"/>
        <v>3.4743202492230749E-9</v>
      </c>
      <c r="U334" s="16">
        <f t="shared" si="56"/>
        <v>2.776357777710265E-9</v>
      </c>
      <c r="V334" s="16">
        <f t="shared" si="56"/>
        <v>1.7038507681807922E-11</v>
      </c>
      <c r="W334" s="16">
        <f t="shared" si="56"/>
        <v>8.3163062827384379E-14</v>
      </c>
    </row>
    <row r="335" spans="1:23">
      <c r="A335" s="25">
        <v>0.32400000000000023</v>
      </c>
      <c r="B335" s="16">
        <v>2.6163916344403008E-2</v>
      </c>
      <c r="D335" s="25">
        <v>0.32400000000000023</v>
      </c>
      <c r="E335" s="16">
        <v>-0.9503925981629614</v>
      </c>
      <c r="G335" s="25">
        <f t="shared" si="59"/>
        <v>0.32400000000000023</v>
      </c>
      <c r="H335" s="16">
        <f t="shared" si="60"/>
        <v>2.2304137197402096</v>
      </c>
      <c r="I335" s="16">
        <f t="shared" si="57"/>
        <v>2.9270342004616992</v>
      </c>
      <c r="J335" s="16">
        <f t="shared" si="58"/>
        <v>1.9438801594567146</v>
      </c>
      <c r="L335" s="34">
        <f t="shared" si="63"/>
        <v>2.3369235554582257E-3</v>
      </c>
      <c r="M335" s="34">
        <f t="shared" si="61"/>
        <v>2.225213565742501</v>
      </c>
      <c r="N335" s="16">
        <f t="shared" si="64"/>
        <v>1</v>
      </c>
      <c r="O335" s="16">
        <f t="shared" si="62"/>
        <v>0.47645107200000064</v>
      </c>
      <c r="P335" s="16">
        <f t="shared" si="56"/>
        <v>1.4575734521856041E-2</v>
      </c>
      <c r="Q335" s="16">
        <f t="shared" si="56"/>
        <v>2.1247503620251788E-3</v>
      </c>
      <c r="R335" s="16">
        <f t="shared" si="56"/>
        <v>3.9477485664416894E-5</v>
      </c>
      <c r="S335" s="16">
        <f t="shared" si="56"/>
        <v>3.6837231423180744E-7</v>
      </c>
      <c r="T335" s="16">
        <f t="shared" si="56"/>
        <v>3.6056179075802583E-9</v>
      </c>
      <c r="U335" s="16">
        <f t="shared" si="56"/>
        <v>2.8991471651976605E-9</v>
      </c>
      <c r="V335" s="16">
        <f t="shared" si="56"/>
        <v>1.7902404283164121E-11</v>
      </c>
      <c r="W335" s="16">
        <f t="shared" si="56"/>
        <v>8.7921534130032254E-14</v>
      </c>
    </row>
    <row r="336" spans="1:23">
      <c r="A336" s="25">
        <v>0.32500000000000023</v>
      </c>
      <c r="B336" s="16">
        <v>2.5228222644687291E-2</v>
      </c>
      <c r="D336" s="25">
        <v>0.32500000000000023</v>
      </c>
      <c r="E336" s="16">
        <v>-0.92111731055950963</v>
      </c>
      <c r="G336" s="25">
        <f t="shared" si="59"/>
        <v>0.32500000000000023</v>
      </c>
      <c r="H336" s="16">
        <f t="shared" si="60"/>
        <v>2.2349873669380402</v>
      </c>
      <c r="I336" s="16">
        <f t="shared" si="57"/>
        <v>2.9371347183853693</v>
      </c>
      <c r="J336" s="16">
        <f t="shared" si="58"/>
        <v>1.9469207760429519</v>
      </c>
      <c r="L336" s="34">
        <f t="shared" si="63"/>
        <v>2.2665128818866176E-3</v>
      </c>
      <c r="M336" s="34">
        <f t="shared" si="61"/>
        <v>2.2299331946266725</v>
      </c>
      <c r="N336" s="16">
        <f t="shared" si="64"/>
        <v>1</v>
      </c>
      <c r="O336" s="16">
        <f t="shared" si="62"/>
        <v>0.47939666666666725</v>
      </c>
      <c r="P336" s="16">
        <f t="shared" si="56"/>
        <v>1.4756516666666709E-2</v>
      </c>
      <c r="Q336" s="16">
        <f t="shared" si="56"/>
        <v>2.1644024484127077E-3</v>
      </c>
      <c r="R336" s="16">
        <f t="shared" si="56"/>
        <v>4.0462833382936743E-5</v>
      </c>
      <c r="S336" s="16">
        <f t="shared" si="56"/>
        <v>3.7990104676201772E-7</v>
      </c>
      <c r="T336" s="16">
        <f t="shared" si="56"/>
        <v>3.7414497029592705E-9</v>
      </c>
      <c r="U336" s="16">
        <f t="shared" si="56"/>
        <v>3.0269634166859356E-9</v>
      </c>
      <c r="V336" s="16">
        <f t="shared" si="56"/>
        <v>1.8807235934556024E-11</v>
      </c>
      <c r="W336" s="16">
        <f t="shared" si="56"/>
        <v>9.2936341314034295E-14</v>
      </c>
    </row>
    <row r="337" spans="1:23">
      <c r="A337" s="25">
        <v>0.32600000000000023</v>
      </c>
      <c r="B337" s="16">
        <v>2.4321438755454564E-2</v>
      </c>
      <c r="D337" s="25">
        <v>0.32600000000000023</v>
      </c>
      <c r="E337" s="16">
        <v>-0.89257092704170204</v>
      </c>
      <c r="G337" s="25">
        <f t="shared" si="59"/>
        <v>0.32600000000000023</v>
      </c>
      <c r="H337" s="16">
        <f t="shared" si="60"/>
        <v>2.2395771044710155</v>
      </c>
      <c r="I337" s="16">
        <f t="shared" si="57"/>
        <v>2.947282230527192</v>
      </c>
      <c r="J337" s="16">
        <f t="shared" si="58"/>
        <v>1.9499737937591328</v>
      </c>
      <c r="L337" s="34">
        <f t="shared" si="63"/>
        <v>2.1959873488799353E-3</v>
      </c>
      <c r="M337" s="34">
        <f t="shared" si="61"/>
        <v>2.234669797865978</v>
      </c>
      <c r="N337" s="16">
        <f t="shared" si="64"/>
        <v>1</v>
      </c>
      <c r="O337" s="16">
        <f t="shared" si="62"/>
        <v>0.48235133866666724</v>
      </c>
      <c r="P337" s="16">
        <f t="shared" si="56"/>
        <v>1.4938975294122709E-2</v>
      </c>
      <c r="Q337" s="16">
        <f t="shared" si="56"/>
        <v>2.2046692821440883E-3</v>
      </c>
      <c r="R337" s="16">
        <f t="shared" si="56"/>
        <v>4.1469634093654054E-5</v>
      </c>
      <c r="S337" s="16">
        <f t="shared" si="56"/>
        <v>3.9175349626108311E-7</v>
      </c>
      <c r="T337" s="16">
        <f t="shared" si="56"/>
        <v>3.881957535537801E-9</v>
      </c>
      <c r="U337" s="16">
        <f t="shared" si="56"/>
        <v>3.1599959021724602E-9</v>
      </c>
      <c r="V337" s="16">
        <f t="shared" si="56"/>
        <v>1.9754807323487111E-11</v>
      </c>
      <c r="W337" s="16">
        <f t="shared" si="56"/>
        <v>9.8220439911621963E-14</v>
      </c>
    </row>
    <row r="338" spans="1:23">
      <c r="A338" s="25">
        <v>0.32700000000000023</v>
      </c>
      <c r="B338" s="16">
        <v>2.3442841919779717E-2</v>
      </c>
      <c r="D338" s="25">
        <v>0.32700000000000023</v>
      </c>
      <c r="E338" s="16">
        <v>-0.86474115680482555</v>
      </c>
      <c r="G338" s="25">
        <f t="shared" si="59"/>
        <v>0.32700000000000023</v>
      </c>
      <c r="H338" s="16">
        <f t="shared" si="60"/>
        <v>2.2441829700392777</v>
      </c>
      <c r="I338" s="16">
        <f t="shared" si="57"/>
        <v>2.9574768992475793</v>
      </c>
      <c r="J338" s="16">
        <f t="shared" si="58"/>
        <v>1.9530392427946941</v>
      </c>
      <c r="L338" s="34">
        <f t="shared" si="63"/>
        <v>2.1253538924546067E-3</v>
      </c>
      <c r="M338" s="34">
        <f t="shared" si="61"/>
        <v>2.2394234027932969</v>
      </c>
      <c r="N338" s="16">
        <f t="shared" si="64"/>
        <v>1</v>
      </c>
      <c r="O338" s="16">
        <f t="shared" si="62"/>
        <v>0.48531508800000062</v>
      </c>
      <c r="P338" s="16">
        <f t="shared" si="56"/>
        <v>1.5123120736896043E-2</v>
      </c>
      <c r="Q338" s="16">
        <f t="shared" si="56"/>
        <v>2.2455584642966293E-3</v>
      </c>
      <c r="R338" s="16">
        <f t="shared" si="56"/>
        <v>4.2498286907747714E-5</v>
      </c>
      <c r="S338" s="16">
        <f t="shared" si="56"/>
        <v>4.0393771740076102E-7</v>
      </c>
      <c r="T338" s="16">
        <f t="shared" si="56"/>
        <v>4.0272872898784179E-9</v>
      </c>
      <c r="U338" s="16">
        <f t="shared" si="56"/>
        <v>3.2984405106506984E-9</v>
      </c>
      <c r="V338" s="16">
        <f t="shared" si="56"/>
        <v>2.0746996786080525E-11</v>
      </c>
      <c r="W338" s="16">
        <f t="shared" si="56"/>
        <v>1.0378739739596761E-13</v>
      </c>
    </row>
    <row r="339" spans="1:23">
      <c r="A339" s="25">
        <v>0.32800000000000024</v>
      </c>
      <c r="B339" s="16">
        <v>2.2591721659945638E-2</v>
      </c>
      <c r="D339" s="25">
        <v>0.32800000000000024</v>
      </c>
      <c r="E339" s="16">
        <v>-0.83761573327977212</v>
      </c>
      <c r="G339" s="25">
        <f t="shared" si="59"/>
        <v>0.32800000000000024</v>
      </c>
      <c r="H339" s="16">
        <f t="shared" si="60"/>
        <v>2.2488050015599321</v>
      </c>
      <c r="I339" s="16">
        <f t="shared" si="57"/>
        <v>2.9677188876614466</v>
      </c>
      <c r="J339" s="16">
        <f t="shared" si="58"/>
        <v>1.9561171534670589</v>
      </c>
      <c r="L339" s="34">
        <f t="shared" si="63"/>
        <v>2.0546194228792114E-3</v>
      </c>
      <c r="M339" s="34">
        <f t="shared" si="61"/>
        <v>2.2441940369030013</v>
      </c>
      <c r="N339" s="16">
        <f t="shared" si="64"/>
        <v>1</v>
      </c>
      <c r="O339" s="16">
        <f t="shared" si="62"/>
        <v>0.48828791466666727</v>
      </c>
      <c r="P339" s="16">
        <f t="shared" si="56"/>
        <v>1.5308963359402711E-2</v>
      </c>
      <c r="Q339" s="16">
        <f t="shared" si="56"/>
        <v>2.287077666218767E-3</v>
      </c>
      <c r="R339" s="16">
        <f t="shared" si="56"/>
        <v>4.3549197104863748E-5</v>
      </c>
      <c r="S339" s="16">
        <f t="shared" si="56"/>
        <v>4.1646193967374827E-7</v>
      </c>
      <c r="T339" s="16">
        <f t="shared" si="56"/>
        <v>4.1775889340662564E-9</v>
      </c>
      <c r="U339" s="16">
        <f t="shared" si="56"/>
        <v>3.4424998534890817E-9</v>
      </c>
      <c r="V339" s="16">
        <f t="shared" si="56"/>
        <v>2.1785759072809993E-11</v>
      </c>
      <c r="W339" s="16">
        <f t="shared" si="56"/>
        <v>1.0965142007434824E-13</v>
      </c>
    </row>
    <row r="340" spans="1:23">
      <c r="A340" s="25">
        <v>0.32900000000000024</v>
      </c>
      <c r="B340" s="16">
        <v>2.1767379750108361E-2</v>
      </c>
      <c r="D340" s="25">
        <v>0.32900000000000024</v>
      </c>
      <c r="E340" s="16">
        <v>-0.81118242030465948</v>
      </c>
      <c r="G340" s="25">
        <f t="shared" si="59"/>
        <v>0.32900000000000024</v>
      </c>
      <c r="H340" s="16">
        <f t="shared" si="60"/>
        <v>2.2534432371670508</v>
      </c>
      <c r="I340" s="16">
        <f t="shared" si="57"/>
        <v>2.9780083596408282</v>
      </c>
      <c r="J340" s="16">
        <f t="shared" si="58"/>
        <v>1.9592075562219897</v>
      </c>
      <c r="L340" s="34">
        <f t="shared" si="63"/>
        <v>1.9837908241202573E-3</v>
      </c>
      <c r="M340" s="34">
        <f t="shared" si="61"/>
        <v>2.2489817278517243</v>
      </c>
      <c r="N340" s="16">
        <f t="shared" si="64"/>
        <v>1</v>
      </c>
      <c r="O340" s="16">
        <f t="shared" si="62"/>
        <v>0.4912698186666673</v>
      </c>
      <c r="P340" s="16">
        <f t="shared" si="56"/>
        <v>1.5496513557802712E-2</v>
      </c>
      <c r="Q340" s="16">
        <f t="shared" si="56"/>
        <v>2.3292346299618339E-3</v>
      </c>
      <c r="R340" s="16">
        <f t="shared" si="56"/>
        <v>4.4622776209150307E-5</v>
      </c>
      <c r="S340" s="16">
        <f t="shared" si="56"/>
        <v>4.2933457063596848E-7</v>
      </c>
      <c r="T340" s="16">
        <f t="shared" si="56"/>
        <v>4.3330166209984085E-9</v>
      </c>
      <c r="U340" s="16">
        <f t="shared" si="56"/>
        <v>3.592383473502697E-9</v>
      </c>
      <c r="V340" s="16">
        <f t="shared" si="56"/>
        <v>2.2873128209141529E-11</v>
      </c>
      <c r="W340" s="16">
        <f t="shared" si="56"/>
        <v>1.1582738107535402E-13</v>
      </c>
    </row>
    <row r="341" spans="1:23">
      <c r="A341" s="25">
        <v>0.33000000000000024</v>
      </c>
      <c r="B341" s="16">
        <v>2.0969130182871751E-2</v>
      </c>
      <c r="D341" s="25">
        <v>0.33000000000000024</v>
      </c>
      <c r="E341" s="16">
        <v>-0.78542901813264232</v>
      </c>
      <c r="G341" s="25">
        <f t="shared" si="59"/>
        <v>0.33000000000000024</v>
      </c>
      <c r="H341" s="16">
        <f t="shared" si="60"/>
        <v>2.258097715211639</v>
      </c>
      <c r="I341" s="16">
        <f t="shared" si="57"/>
        <v>2.9883454798174949</v>
      </c>
      <c r="J341" s="16">
        <f t="shared" si="58"/>
        <v>1.9623104816339423</v>
      </c>
      <c r="L341" s="34">
        <f t="shared" si="63"/>
        <v>1.9128749532846268E-3</v>
      </c>
      <c r="M341" s="34">
        <f t="shared" si="61"/>
        <v>2.2537865034591213</v>
      </c>
      <c r="N341" s="16">
        <f t="shared" si="64"/>
        <v>1</v>
      </c>
      <c r="O341" s="16">
        <f t="shared" si="62"/>
        <v>0.49426080000000067</v>
      </c>
      <c r="P341" s="16">
        <f t="shared" si="56"/>
        <v>1.5685781760000045E-2</v>
      </c>
      <c r="Q341" s="16">
        <f t="shared" si="56"/>
        <v>2.3720371687131537E-3</v>
      </c>
      <c r="R341" s="16">
        <f t="shared" si="56"/>
        <v>4.5719442065993417E-5</v>
      </c>
      <c r="S341" s="16">
        <f t="shared" si="56"/>
        <v>4.4256419919881695E-7</v>
      </c>
      <c r="T341" s="16">
        <f t="shared" si="56"/>
        <v>4.4937287918649161E-9</v>
      </c>
      <c r="U341" s="16">
        <f t="shared" si="56"/>
        <v>3.7483080598589759E-9</v>
      </c>
      <c r="V341" s="16">
        <f t="shared" si="56"/>
        <v>2.4011220454037832E-11</v>
      </c>
      <c r="W341" s="16">
        <f t="shared" si="56"/>
        <v>1.223308494710982E-13</v>
      </c>
    </row>
    <row r="342" spans="1:23">
      <c r="A342" s="25">
        <v>0.33100000000000024</v>
      </c>
      <c r="B342" s="16">
        <v>2.0196299129937839E-2</v>
      </c>
      <c r="D342" s="25">
        <v>0.33100000000000024</v>
      </c>
      <c r="E342" s="16">
        <v>-0.76034336927469959</v>
      </c>
      <c r="G342" s="25">
        <f t="shared" si="59"/>
        <v>0.33100000000000024</v>
      </c>
      <c r="H342" s="16">
        <f t="shared" si="60"/>
        <v>2.2627684742616521</v>
      </c>
      <c r="I342" s="16">
        <f t="shared" si="57"/>
        <v>2.9987304135855903</v>
      </c>
      <c r="J342" s="16">
        <f t="shared" si="58"/>
        <v>1.9654259604064197</v>
      </c>
      <c r="L342" s="34">
        <f t="shared" si="63"/>
        <v>1.8418786400886678E-3</v>
      </c>
      <c r="M342" s="34">
        <f t="shared" si="61"/>
        <v>2.258608391708639</v>
      </c>
      <c r="N342" s="16">
        <f t="shared" si="64"/>
        <v>1</v>
      </c>
      <c r="O342" s="16">
        <f t="shared" si="62"/>
        <v>0.4972608586666673</v>
      </c>
      <c r="P342" s="16">
        <f t="shared" si="56"/>
        <v>1.5876778425642713E-2</v>
      </c>
      <c r="Q342" s="16">
        <f t="shared" si="56"/>
        <v>2.4154931672304564E-3</v>
      </c>
      <c r="R342" s="16">
        <f t="shared" si="56"/>
        <v>4.6839618919457755E-5</v>
      </c>
      <c r="S342" s="16">
        <f t="shared" si="56"/>
        <v>4.5615959897197497E-7</v>
      </c>
      <c r="T342" s="16">
        <f t="shared" si="56"/>
        <v>4.6598882818618755E-9</v>
      </c>
      <c r="U342" s="16">
        <f t="shared" si="56"/>
        <v>3.9104976689616471E-9</v>
      </c>
      <c r="V342" s="16">
        <f t="shared" si="56"/>
        <v>2.5202237359359266E-11</v>
      </c>
      <c r="W342" s="16">
        <f t="shared" si="56"/>
        <v>1.2917812057678432E-13</v>
      </c>
    </row>
    <row r="343" spans="1:23">
      <c r="A343" s="25">
        <v>0.33200000000000024</v>
      </c>
      <c r="B343" s="16">
        <v>1.9448224896996592E-2</v>
      </c>
      <c r="D343" s="25">
        <v>0.33200000000000024</v>
      </c>
      <c r="E343" s="16">
        <v>-0.73591336417616193</v>
      </c>
      <c r="G343" s="25">
        <f t="shared" si="59"/>
        <v>0.33200000000000024</v>
      </c>
      <c r="H343" s="16">
        <f t="shared" si="60"/>
        <v>2.2674555531019753</v>
      </c>
      <c r="I343" s="16">
        <f t="shared" si="57"/>
        <v>3.0091633271042757</v>
      </c>
      <c r="J343" s="16">
        <f t="shared" si="58"/>
        <v>1.9685540233723307</v>
      </c>
      <c r="L343" s="34">
        <f t="shared" si="63"/>
        <v>1.7708086863190697E-3</v>
      </c>
      <c r="M343" s="34">
        <f t="shared" si="61"/>
        <v>2.263447420748288</v>
      </c>
      <c r="N343" s="16">
        <f t="shared" si="64"/>
        <v>1</v>
      </c>
      <c r="O343" s="16">
        <f t="shared" si="62"/>
        <v>0.50026999466666733</v>
      </c>
      <c r="P343" s="16">
        <f t="shared" si="56"/>
        <v>1.606951404612271E-2</v>
      </c>
      <c r="Q343" s="16">
        <f t="shared" si="56"/>
        <v>2.4596105822776168E-3</v>
      </c>
      <c r="R343" s="16">
        <f t="shared" si="56"/>
        <v>4.7983737490436881E-5</v>
      </c>
      <c r="S343" s="16">
        <f t="shared" si="56"/>
        <v>4.7012973165741532E-7</v>
      </c>
      <c r="T343" s="16">
        <f t="shared" si="56"/>
        <v>4.8316624281778097E-9</v>
      </c>
      <c r="U343" s="16">
        <f t="shared" si="56"/>
        <v>4.0791839514603299E-9</v>
      </c>
      <c r="V343" s="16">
        <f t="shared" si="56"/>
        <v>2.6448468933280243E-11</v>
      </c>
      <c r="W343" s="16">
        <f t="shared" si="56"/>
        <v>1.3638624747143326E-13</v>
      </c>
    </row>
    <row r="344" spans="1:23">
      <c r="A344" s="25">
        <v>0.33300000000000024</v>
      </c>
      <c r="B344" s="16">
        <v>1.8724257873022773E-2</v>
      </c>
      <c r="D344" s="25">
        <v>0.33300000000000024</v>
      </c>
      <c r="E344" s="16">
        <v>-0.71212694672608323</v>
      </c>
      <c r="G344" s="25">
        <f t="shared" si="59"/>
        <v>0.33300000000000024</v>
      </c>
      <c r="H344" s="16">
        <f t="shared" si="60"/>
        <v>2.2721589907344555</v>
      </c>
      <c r="I344" s="16">
        <f t="shared" si="57"/>
        <v>3.01964438730039</v>
      </c>
      <c r="J344" s="16">
        <f t="shared" si="58"/>
        <v>1.9716947014943462</v>
      </c>
      <c r="L344" s="34">
        <f t="shared" si="63"/>
        <v>1.699671865322161E-3</v>
      </c>
      <c r="M344" s="34">
        <f t="shared" si="61"/>
        <v>2.2683036188914172</v>
      </c>
      <c r="N344" s="16">
        <f t="shared" si="64"/>
        <v>1</v>
      </c>
      <c r="O344" s="16">
        <f t="shared" si="62"/>
        <v>0.50328820800000063</v>
      </c>
      <c r="P344" s="16">
        <f t="shared" si="56"/>
        <v>1.6263999144576047E-2</v>
      </c>
      <c r="Q344" s="16">
        <f t="shared" si="56"/>
        <v>2.5043974430617169E-3</v>
      </c>
      <c r="R344" s="16">
        <f t="shared" si="56"/>
        <v>4.9152235055517015E-5</v>
      </c>
      <c r="S344" s="16">
        <f t="shared" si="56"/>
        <v>4.8448375049522078E-7</v>
      </c>
      <c r="T344" s="16">
        <f t="shared" si="56"/>
        <v>5.0092231802950685E-9</v>
      </c>
      <c r="U344" s="16">
        <f t="shared" si="56"/>
        <v>4.2546063855363087E-9</v>
      </c>
      <c r="V344" s="16">
        <f t="shared" si="56"/>
        <v>2.7752296910925669E-11</v>
      </c>
      <c r="W344" s="16">
        <f t="shared" si="56"/>
        <v>1.4397307378505921E-13</v>
      </c>
    </row>
    <row r="345" spans="1:23">
      <c r="A345" s="25">
        <v>0.33400000000000024</v>
      </c>
      <c r="B345" s="16">
        <v>1.8023760474147731E-2</v>
      </c>
      <c r="D345" s="25">
        <v>0.33400000000000024</v>
      </c>
      <c r="E345" s="16">
        <v>-0.6889721195986469</v>
      </c>
      <c r="G345" s="25">
        <f t="shared" si="59"/>
        <v>0.33400000000000024</v>
      </c>
      <c r="H345" s="16">
        <f t="shared" si="60"/>
        <v>2.2768788263778972</v>
      </c>
      <c r="I345" s="16">
        <f t="shared" si="57"/>
        <v>3.0301737618711209</v>
      </c>
      <c r="J345" s="16">
        <f t="shared" si="58"/>
        <v>1.9748480258652616</v>
      </c>
      <c r="L345" s="34">
        <f t="shared" si="63"/>
        <v>1.6284749214880989E-3</v>
      </c>
      <c r="M345" s="34">
        <f t="shared" si="61"/>
        <v>2.2731770146174894</v>
      </c>
      <c r="N345" s="16">
        <f t="shared" si="64"/>
        <v>1</v>
      </c>
      <c r="O345" s="16">
        <f t="shared" si="62"/>
        <v>0.50631549866666725</v>
      </c>
      <c r="P345" s="16">
        <f t="shared" si="56"/>
        <v>1.6460244275882711E-2</v>
      </c>
      <c r="Q345" s="16">
        <f t="shared" si="56"/>
        <v>2.5498618516714266E-3</v>
      </c>
      <c r="R345" s="16">
        <f t="shared" si="56"/>
        <v>5.0345555526558945E-5</v>
      </c>
      <c r="S345" s="16">
        <f t="shared" si="56"/>
        <v>4.9923100376185049E-7</v>
      </c>
      <c r="T345" s="16">
        <f t="shared" si="56"/>
        <v>5.1927472126486771E-9</v>
      </c>
      <c r="U345" s="16">
        <f t="shared" si="56"/>
        <v>4.4370125166182365E-9</v>
      </c>
      <c r="V345" s="16">
        <f t="shared" si="56"/>
        <v>2.9116198135521447E-11</v>
      </c>
      <c r="W345" s="16">
        <f t="shared" si="56"/>
        <v>1.5195726779912211E-13</v>
      </c>
    </row>
    <row r="346" spans="1:23">
      <c r="A346" s="25">
        <v>0.33500000000000024</v>
      </c>
      <c r="B346" s="16">
        <v>1.7346107082273691E-2</v>
      </c>
      <c r="D346" s="25">
        <v>0.33500000000000024</v>
      </c>
      <c r="E346" s="16">
        <v>-0.66643694942598486</v>
      </c>
      <c r="G346" s="25">
        <f t="shared" si="59"/>
        <v>0.33500000000000024</v>
      </c>
      <c r="H346" s="16">
        <f t="shared" si="60"/>
        <v>2.2816150994681053</v>
      </c>
      <c r="I346" s="16">
        <f t="shared" si="57"/>
        <v>3.0407516192866848</v>
      </c>
      <c r="J346" s="16">
        <f t="shared" si="58"/>
        <v>1.9780140277083562</v>
      </c>
      <c r="L346" s="34">
        <f t="shared" si="63"/>
        <v>1.5572245697579312E-3</v>
      </c>
      <c r="M346" s="34">
        <f t="shared" si="61"/>
        <v>2.2780676365728634</v>
      </c>
      <c r="N346" s="16">
        <f t="shared" si="64"/>
        <v>1</v>
      </c>
      <c r="O346" s="16">
        <f t="shared" si="62"/>
        <v>0.50935186666666732</v>
      </c>
      <c r="P346" s="16">
        <f t="shared" si="56"/>
        <v>1.6658260026666715E-2</v>
      </c>
      <c r="Q346" s="16">
        <f t="shared" si="56"/>
        <v>2.59601198351671E-3</v>
      </c>
      <c r="R346" s="16">
        <f t="shared" si="56"/>
        <v>5.1564149531002323E-5</v>
      </c>
      <c r="S346" s="16">
        <f t="shared" si="56"/>
        <v>5.1438103832148843E-7</v>
      </c>
      <c r="T346" s="16">
        <f t="shared" si="56"/>
        <v>5.3824160396856981E-9</v>
      </c>
      <c r="U346" s="16">
        <f t="shared" si="56"/>
        <v>4.6266582036848713E-9</v>
      </c>
      <c r="V346" s="16">
        <f t="shared" si="56"/>
        <v>3.0542748053443262E-11</v>
      </c>
      <c r="W346" s="16">
        <f t="shared" si="56"/>
        <v>1.6035835790866318E-13</v>
      </c>
    </row>
    <row r="347" spans="1:23">
      <c r="A347" s="25">
        <v>0.33600000000000024</v>
      </c>
      <c r="B347" s="16">
        <v>1.669068397859973E-2</v>
      </c>
      <c r="D347" s="25">
        <v>0.33600000000000024</v>
      </c>
      <c r="E347" s="16">
        <v>-0.6445095718019479</v>
      </c>
      <c r="G347" s="25">
        <f t="shared" si="59"/>
        <v>0.33600000000000024</v>
      </c>
      <c r="H347" s="16">
        <f t="shared" si="60"/>
        <v>2.2863678496578941</v>
      </c>
      <c r="I347" s="16">
        <f t="shared" si="57"/>
        <v>3.0513781287930275</v>
      </c>
      <c r="J347" s="16">
        <f t="shared" si="58"/>
        <v>1.9811927383777552</v>
      </c>
      <c r="L347" s="34">
        <f t="shared" si="63"/>
        <v>1.4859274951257717E-3</v>
      </c>
      <c r="M347" s="34">
        <f t="shared" si="61"/>
        <v>2.282975513571579</v>
      </c>
      <c r="N347" s="16">
        <f t="shared" si="64"/>
        <v>1</v>
      </c>
      <c r="O347" s="16">
        <f t="shared" si="62"/>
        <v>0.5123973120000006</v>
      </c>
      <c r="P347" s="16">
        <f t="shared" si="56"/>
        <v>1.6858057015296048E-2</v>
      </c>
      <c r="Q347" s="16">
        <f t="shared" si="56"/>
        <v>2.6428560877698533E-3</v>
      </c>
      <c r="R347" s="16">
        <f t="shared" si="56"/>
        <v>5.2808474492896593E-5</v>
      </c>
      <c r="S347" s="16">
        <f t="shared" si="56"/>
        <v>5.2994360323111674E-7</v>
      </c>
      <c r="T347" s="16">
        <f t="shared" si="56"/>
        <v>5.5784161333687859E-9</v>
      </c>
      <c r="U347" s="16">
        <f t="shared" si="56"/>
        <v>4.8238078723151871E-9</v>
      </c>
      <c r="V347" s="16">
        <f t="shared" si="56"/>
        <v>3.203462432664095E-11</v>
      </c>
      <c r="W347" s="16">
        <f t="shared" si="56"/>
        <v>1.6919676949616198E-13</v>
      </c>
    </row>
    <row r="348" spans="1:23">
      <c r="A348" s="25">
        <v>0.33700000000000024</v>
      </c>
      <c r="B348" s="16">
        <v>1.6056889272228925E-2</v>
      </c>
      <c r="D348" s="25">
        <v>0.33700000000000024</v>
      </c>
      <c r="E348" s="16">
        <v>-0.62317819611657399</v>
      </c>
      <c r="G348" s="25">
        <f t="shared" si="59"/>
        <v>0.33700000000000024</v>
      </c>
      <c r="H348" s="16">
        <f t="shared" si="60"/>
        <v>2.2911371168171453</v>
      </c>
      <c r="I348" s="16">
        <f t="shared" si="57"/>
        <v>3.0620534604145262</v>
      </c>
      <c r="J348" s="16">
        <f t="shared" si="58"/>
        <v>1.9843841893587979</v>
      </c>
      <c r="L348" s="34">
        <f t="shared" si="63"/>
        <v>1.4145903521678438E-3</v>
      </c>
      <c r="M348" s="34">
        <f t="shared" si="61"/>
        <v>2.2879006745961434</v>
      </c>
      <c r="N348" s="16">
        <f t="shared" si="64"/>
        <v>1</v>
      </c>
      <c r="O348" s="16">
        <f t="shared" si="62"/>
        <v>0.51545183466666733</v>
      </c>
      <c r="P348" s="16">
        <f t="shared" si="56"/>
        <v>1.7059645891882719E-2</v>
      </c>
      <c r="Q348" s="16">
        <f t="shared" si="56"/>
        <v>2.6904024878078177E-3</v>
      </c>
      <c r="R348" s="16">
        <f t="shared" si="56"/>
        <v>5.4078994714663096E-5</v>
      </c>
      <c r="S348" s="16">
        <f t="shared" si="56"/>
        <v>5.4592865339996282E-7</v>
      </c>
      <c r="T348" s="16">
        <f t="shared" si="56"/>
        <v>5.780939043168342E-9</v>
      </c>
      <c r="U348" s="16">
        <f t="shared" si="56"/>
        <v>5.0287347746497123E-9</v>
      </c>
      <c r="V348" s="16">
        <f t="shared" si="56"/>
        <v>3.3594610566011416E-11</v>
      </c>
      <c r="W348" s="16">
        <f t="shared" si="56"/>
        <v>1.7849386326883541E-13</v>
      </c>
    </row>
    <row r="349" spans="1:23">
      <c r="A349" s="25">
        <v>0.33800000000000024</v>
      </c>
      <c r="B349" s="16">
        <v>1.5444132824025269E-2</v>
      </c>
      <c r="D349" s="25">
        <v>0.33800000000000024</v>
      </c>
      <c r="E349" s="16">
        <v>-0.60243111022107254</v>
      </c>
      <c r="G349" s="25">
        <f t="shared" si="59"/>
        <v>0.33800000000000024</v>
      </c>
      <c r="H349" s="16">
        <f t="shared" si="60"/>
        <v>2.2959229410328286</v>
      </c>
      <c r="I349" s="16">
        <f t="shared" si="57"/>
        <v>3.0727777849567159</v>
      </c>
      <c r="J349" s="16">
        <f t="shared" si="58"/>
        <v>1.9875884122684013</v>
      </c>
      <c r="L349" s="34">
        <f t="shared" si="63"/>
        <v>1.3432197645639743E-3</v>
      </c>
      <c r="M349" s="34">
        <f t="shared" si="61"/>
        <v>2.2928431487983176</v>
      </c>
      <c r="N349" s="16">
        <f t="shared" si="64"/>
        <v>1</v>
      </c>
      <c r="O349" s="16">
        <f t="shared" si="62"/>
        <v>0.51851543466666739</v>
      </c>
      <c r="P349" s="16">
        <f t="shared" si="56"/>
        <v>1.7263037338282716E-2</v>
      </c>
      <c r="Q349" s="16">
        <f t="shared" si="56"/>
        <v>2.7386595816559071E-3</v>
      </c>
      <c r="R349" s="16">
        <f t="shared" si="56"/>
        <v>5.537618145959255E-5</v>
      </c>
      <c r="S349" s="16">
        <f t="shared" si="56"/>
        <v>5.6234635330397335E-7</v>
      </c>
      <c r="T349" s="16">
        <f t="shared" si="56"/>
        <v>5.990181518588273E-9</v>
      </c>
      <c r="U349" s="16">
        <f t="shared" si="56"/>
        <v>5.2417212564303469E-9</v>
      </c>
      <c r="V349" s="16">
        <f t="shared" si="56"/>
        <v>3.5225600189389971E-11</v>
      </c>
      <c r="W349" s="16">
        <f t="shared" si="56"/>
        <v>1.8827197511282687E-13</v>
      </c>
    </row>
    <row r="350" spans="1:23">
      <c r="A350" s="25">
        <v>0.33900000000000025</v>
      </c>
      <c r="B350" s="16">
        <v>1.4851836165890859E-2</v>
      </c>
      <c r="D350" s="25">
        <v>0.33900000000000025</v>
      </c>
      <c r="E350" s="16">
        <v>-0.58225668492342864</v>
      </c>
      <c r="G350" s="25">
        <f t="shared" si="59"/>
        <v>0.33900000000000025</v>
      </c>
      <c r="H350" s="16">
        <f t="shared" si="60"/>
        <v>2.3007253626090796</v>
      </c>
      <c r="I350" s="16">
        <f t="shared" si="57"/>
        <v>3.0835512740090172</v>
      </c>
      <c r="J350" s="16">
        <f t="shared" si="58"/>
        <v>1.990805438855427</v>
      </c>
      <c r="L350" s="34">
        <f t="shared" si="63"/>
        <v>1.2718223246461768E-3</v>
      </c>
      <c r="M350" s="34">
        <f t="shared" si="61"/>
        <v>2.2978029654999186</v>
      </c>
      <c r="N350" s="16">
        <f t="shared" si="64"/>
        <v>1</v>
      </c>
      <c r="O350" s="16">
        <f t="shared" si="62"/>
        <v>0.52158811200000066</v>
      </c>
      <c r="P350" s="16">
        <f t="shared" si="56"/>
        <v>1.7468242068096048E-2</v>
      </c>
      <c r="Q350" s="16">
        <f t="shared" si="56"/>
        <v>2.7876358424327695E-3</v>
      </c>
      <c r="R350" s="16">
        <f t="shared" si="56"/>
        <v>5.6700513035082606E-5</v>
      </c>
      <c r="S350" s="16">
        <f t="shared" si="56"/>
        <v>5.7920708075597665E-7</v>
      </c>
      <c r="T350" s="16">
        <f t="shared" si="56"/>
        <v>6.2063456342711123E-9</v>
      </c>
      <c r="U350" s="16">
        <f t="shared" si="56"/>
        <v>5.4630590312894935E-9</v>
      </c>
      <c r="V350" s="16">
        <f t="shared" si="56"/>
        <v>3.6930600407930639E-11</v>
      </c>
      <c r="W350" s="16">
        <f t="shared" si="56"/>
        <v>1.9855445751952294E-13</v>
      </c>
    </row>
    <row r="351" spans="1:23">
      <c r="A351" s="25">
        <v>0.34000000000000025</v>
      </c>
      <c r="B351" s="16">
        <v>1.4279432415631644E-2</v>
      </c>
      <c r="D351" s="25">
        <v>0.34000000000000025</v>
      </c>
      <c r="E351" s="16">
        <v>-0.56264337831475064</v>
      </c>
      <c r="G351" s="25">
        <f t="shared" si="59"/>
        <v>0.34000000000000025</v>
      </c>
      <c r="H351" s="16">
        <f t="shared" si="60"/>
        <v>2.3055444220672294</v>
      </c>
      <c r="I351" s="16">
        <f t="shared" si="57"/>
        <v>3.0943740999474856</v>
      </c>
      <c r="J351" s="16">
        <f t="shared" si="58"/>
        <v>1.9940353010010519</v>
      </c>
      <c r="L351" s="34">
        <f t="shared" si="63"/>
        <v>1.2004045929396856E-3</v>
      </c>
      <c r="M351" s="34">
        <f t="shared" si="61"/>
        <v>2.3027801541936048</v>
      </c>
      <c r="N351" s="16">
        <f t="shared" si="64"/>
        <v>1</v>
      </c>
      <c r="O351" s="16">
        <f t="shared" si="62"/>
        <v>0.52466986666666726</v>
      </c>
      <c r="P351" s="16">
        <f t="shared" si="56"/>
        <v>1.7675270826666718E-2</v>
      </c>
      <c r="Q351" s="16">
        <f t="shared" si="56"/>
        <v>2.8373398187967105E-3</v>
      </c>
      <c r="R351" s="16">
        <f t="shared" si="56"/>
        <v>5.8052474876619499E-5</v>
      </c>
      <c r="S351" s="16">
        <f t="shared" si="56"/>
        <v>5.9652143073219767E-7</v>
      </c>
      <c r="T351" s="16">
        <f t="shared" si="56"/>
        <v>6.4296389177288705E-9</v>
      </c>
      <c r="U351" s="16">
        <f t="shared" si="56"/>
        <v>5.6930494624628831E-9</v>
      </c>
      <c r="V351" s="16">
        <f t="shared" si="56"/>
        <v>3.8712736344747661E-11</v>
      </c>
      <c r="W351" s="16">
        <f t="shared" si="56"/>
        <v>2.0936572264106833E-13</v>
      </c>
    </row>
    <row r="352" spans="1:23">
      <c r="A352" s="25">
        <v>0.34100000000000025</v>
      </c>
      <c r="B352" s="16">
        <v>1.372636618758169E-2</v>
      </c>
      <c r="D352" s="25">
        <v>0.34100000000000025</v>
      </c>
      <c r="E352" s="16">
        <v>-0.54357973992676634</v>
      </c>
      <c r="G352" s="25">
        <f t="shared" si="59"/>
        <v>0.34100000000000025</v>
      </c>
      <c r="H352" s="16">
        <f t="shared" si="60"/>
        <v>2.3103801601458893</v>
      </c>
      <c r="I352" s="16">
        <f t="shared" si="57"/>
        <v>3.1052464359375658</v>
      </c>
      <c r="J352" s="16">
        <f t="shared" si="58"/>
        <v>1.9972780307191391</v>
      </c>
      <c r="L352" s="34">
        <f t="shared" si="63"/>
        <v>1.1289730977257495E-3</v>
      </c>
      <c r="M352" s="34">
        <f t="shared" si="61"/>
        <v>2.3077747445436887</v>
      </c>
      <c r="N352" s="16">
        <f t="shared" si="64"/>
        <v>1</v>
      </c>
      <c r="O352" s="16">
        <f t="shared" si="62"/>
        <v>0.52776069866666731</v>
      </c>
      <c r="P352" s="16">
        <f t="shared" si="56"/>
        <v>1.7884134391082718E-2</v>
      </c>
      <c r="Q352" s="16">
        <f t="shared" si="56"/>
        <v>2.8877801353933354E-3</v>
      </c>
      <c r="R352" s="16">
        <f t="shared" si="56"/>
        <v>5.9432559632508476E-5</v>
      </c>
      <c r="S352" s="16">
        <f t="shared" si="56"/>
        <v>6.1430021925579806E-7</v>
      </c>
      <c r="T352" s="16">
        <f t="shared" si="56"/>
        <v>6.6602744797467172E-9</v>
      </c>
      <c r="U352" s="16">
        <f t="shared" si="56"/>
        <v>5.9320038521041649E-9</v>
      </c>
      <c r="V352" s="16">
        <f t="shared" si="56"/>
        <v>4.0575255289795611E-11</v>
      </c>
      <c r="W352" s="16">
        <f t="shared" si="56"/>
        <v>2.2073128703404588E-13</v>
      </c>
    </row>
    <row r="353" spans="1:23">
      <c r="A353" s="25">
        <v>0.34200000000000025</v>
      </c>
      <c r="B353" s="16">
        <v>1.3192093499153746E-2</v>
      </c>
      <c r="D353" s="25">
        <v>0.34200000000000025</v>
      </c>
      <c r="E353" s="16">
        <v>-0.52505441472091297</v>
      </c>
      <c r="G353" s="25">
        <f t="shared" si="59"/>
        <v>0.34200000000000025</v>
      </c>
      <c r="H353" s="16">
        <f t="shared" si="60"/>
        <v>2.3152326178010068</v>
      </c>
      <c r="I353" s="16">
        <f t="shared" si="57"/>
        <v>3.116168455936867</v>
      </c>
      <c r="J353" s="16">
        <f t="shared" si="58"/>
        <v>2.0005336601566093</v>
      </c>
      <c r="L353" s="34">
        <f t="shared" si="63"/>
        <v>1.0575343346082011E-3</v>
      </c>
      <c r="M353" s="34">
        <f t="shared" si="61"/>
        <v>2.312786766386925</v>
      </c>
      <c r="N353" s="16">
        <f t="shared" si="64"/>
        <v>1</v>
      </c>
      <c r="O353" s="16">
        <f t="shared" si="62"/>
        <v>0.53086060800000068</v>
      </c>
      <c r="P353" s="16">
        <f t="shared" si="56"/>
        <v>1.8094843570176052E-2</v>
      </c>
      <c r="Q353" s="16">
        <f t="shared" si="56"/>
        <v>2.9389654933045096E-3</v>
      </c>
      <c r="R353" s="16">
        <f t="shared" si="56"/>
        <v>6.0841267249357358E-5</v>
      </c>
      <c r="S353" s="16">
        <f t="shared" si="56"/>
        <v>6.3255448733811941E-7</v>
      </c>
      <c r="T353" s="16">
        <f t="shared" si="56"/>
        <v>6.8984711475073099E-9</v>
      </c>
      <c r="U353" s="16">
        <f t="shared" si="56"/>
        <v>6.1802437383830652E-9</v>
      </c>
      <c r="V353" s="16">
        <f t="shared" si="56"/>
        <v>4.2521531095072809E-11</v>
      </c>
      <c r="W353" s="16">
        <f t="shared" si="56"/>
        <v>2.3267781815223875E-13</v>
      </c>
    </row>
    <row r="354" spans="1:23">
      <c r="A354" s="25">
        <v>0.34300000000000025</v>
      </c>
      <c r="B354" s="16">
        <v>1.2676081673485226E-2</v>
      </c>
      <c r="D354" s="25">
        <v>0.34300000000000025</v>
      </c>
      <c r="E354" s="16">
        <v>-0.50705614690972167</v>
      </c>
      <c r="G354" s="25">
        <f t="shared" si="59"/>
        <v>0.34300000000000025</v>
      </c>
      <c r="H354" s="16">
        <f t="shared" si="60"/>
        <v>2.320101836205954</v>
      </c>
      <c r="I354" s="16">
        <f t="shared" si="57"/>
        <v>3.1271403346979407</v>
      </c>
      <c r="J354" s="16">
        <f t="shared" si="58"/>
        <v>2.0038022215938152</v>
      </c>
      <c r="L354" s="34">
        <f t="shared" si="63"/>
        <v>9.8609476609090585E-4</v>
      </c>
      <c r="M354" s="34">
        <f t="shared" si="61"/>
        <v>2.3178162497333314</v>
      </c>
      <c r="N354" s="16">
        <f t="shared" si="64"/>
        <v>1</v>
      </c>
      <c r="O354" s="16">
        <f t="shared" si="62"/>
        <v>0.53396959466666738</v>
      </c>
      <c r="P354" s="16">
        <f t="shared" si="56"/>
        <v>1.8307409204522718E-2</v>
      </c>
      <c r="Q354" s="16">
        <f t="shared" si="56"/>
        <v>2.9909046704986466E-3</v>
      </c>
      <c r="R354" s="16">
        <f t="shared" si="56"/>
        <v>6.2279105058317831E-5</v>
      </c>
      <c r="S354" s="16">
        <f t="shared" si="56"/>
        <v>6.5129550497831512E-7</v>
      </c>
      <c r="T354" s="16">
        <f t="shared" si="56"/>
        <v>7.1444536004842787E-9</v>
      </c>
      <c r="U354" s="16">
        <f t="shared" si="56"/>
        <v>6.4381012005527125E-9</v>
      </c>
      <c r="V354" s="16">
        <f t="shared" si="56"/>
        <v>4.4555068714342781E-11</v>
      </c>
      <c r="W354" s="16">
        <f t="shared" si="56"/>
        <v>2.4523318265140221E-13</v>
      </c>
    </row>
    <row r="355" spans="1:23">
      <c r="A355" s="25">
        <v>0.34400000000000025</v>
      </c>
      <c r="B355" s="16">
        <v>1.217780923834578E-2</v>
      </c>
      <c r="D355" s="25">
        <v>0.34400000000000025</v>
      </c>
      <c r="E355" s="16">
        <v>-0.48957378361122439</v>
      </c>
      <c r="G355" s="25">
        <f t="shared" si="59"/>
        <v>0.34400000000000025</v>
      </c>
      <c r="H355" s="16">
        <f t="shared" si="60"/>
        <v>2.3249878567515982</v>
      </c>
      <c r="I355" s="16">
        <f t="shared" si="57"/>
        <v>3.1381622477710827</v>
      </c>
      <c r="J355" s="16">
        <f t="shared" si="58"/>
        <v>2.0070837474449168</v>
      </c>
      <c r="L355" s="34">
        <f t="shared" si="63"/>
        <v>9.1466082116142822E-4</v>
      </c>
      <c r="M355" s="34">
        <f t="shared" si="61"/>
        <v>2.3228632247669871</v>
      </c>
      <c r="N355" s="16">
        <f t="shared" si="64"/>
        <v>1</v>
      </c>
      <c r="O355" s="16">
        <f t="shared" si="62"/>
        <v>0.53708765866666741</v>
      </c>
      <c r="P355" s="16">
        <f t="shared" si="56"/>
        <v>1.8521842166442721E-2</v>
      </c>
      <c r="Q355" s="16">
        <f t="shared" si="56"/>
        <v>3.0436065222823119E-3</v>
      </c>
      <c r="R355" s="16">
        <f t="shared" si="56"/>
        <v>6.3746587862088526E-5</v>
      </c>
      <c r="S355" s="16">
        <f t="shared" si="56"/>
        <v>6.70534775222055E-7</v>
      </c>
      <c r="T355" s="16">
        <f t="shared" si="56"/>
        <v>7.3984525091540528E-9</v>
      </c>
      <c r="U355" s="16">
        <f t="shared" si="56"/>
        <v>6.7059191721755174E-9</v>
      </c>
      <c r="V355" s="16">
        <f t="shared" si="56"/>
        <v>4.6679508891680196E-11</v>
      </c>
      <c r="W355" s="16">
        <f t="shared" si="56"/>
        <v>2.5842649657103514E-13</v>
      </c>
    </row>
    <row r="356" spans="1:23">
      <c r="A356" s="25">
        <v>0.34500000000000025</v>
      </c>
      <c r="B356" s="16">
        <v>1.1696765821473871E-2</v>
      </c>
      <c r="D356" s="25">
        <v>0.34500000000000025</v>
      </c>
      <c r="E356" s="16">
        <v>-0.47259627833736717</v>
      </c>
      <c r="G356" s="25">
        <f t="shared" si="59"/>
        <v>0.34500000000000025</v>
      </c>
      <c r="H356" s="16">
        <f t="shared" si="60"/>
        <v>2.3298907210464104</v>
      </c>
      <c r="I356" s="16">
        <f t="shared" si="57"/>
        <v>3.1492343715071365</v>
      </c>
      <c r="J356" s="16">
        <f t="shared" si="58"/>
        <v>2.0103782702582595</v>
      </c>
      <c r="L356" s="34">
        <f t="shared" si="63"/>
        <v>8.4323889489290593E-4</v>
      </c>
      <c r="M356" s="34">
        <f t="shared" si="61"/>
        <v>2.3279277218468497</v>
      </c>
      <c r="N356" s="16">
        <f t="shared" si="64"/>
        <v>1</v>
      </c>
      <c r="O356" s="16">
        <f t="shared" si="62"/>
        <v>0.54021480000000066</v>
      </c>
      <c r="P356" s="16">
        <f t="shared" si="56"/>
        <v>1.8738153360000055E-2</v>
      </c>
      <c r="Q356" s="16">
        <f t="shared" si="56"/>
        <v>3.0970799817531566E-3</v>
      </c>
      <c r="R356" s="16">
        <f t="shared" si="56"/>
        <v>6.524423802268495E-5</v>
      </c>
      <c r="S356" s="16">
        <f t="shared" si="56"/>
        <v>6.9028403828000781E-7</v>
      </c>
      <c r="T356" s="16">
        <f t="shared" si="56"/>
        <v>7.6607046765760401E-9</v>
      </c>
      <c r="U356" s="16">
        <f t="shared" si="56"/>
        <v>6.9840517627010546E-9</v>
      </c>
      <c r="V356" s="16">
        <f t="shared" si="56"/>
        <v>4.8898633003264371E-11</v>
      </c>
      <c r="W356" s="16">
        <f t="shared" si="56"/>
        <v>2.7228817746028303E-13</v>
      </c>
    </row>
    <row r="357" spans="1:23">
      <c r="A357" s="25">
        <v>0.34600000000000025</v>
      </c>
      <c r="B357" s="16">
        <v>1.1232452042507458E-2</v>
      </c>
      <c r="D357" s="25">
        <v>0.34600000000000025</v>
      </c>
      <c r="E357" s="16">
        <v>-0.4561126943174621</v>
      </c>
      <c r="G357" s="25">
        <f t="shared" si="59"/>
        <v>0.34600000000000025</v>
      </c>
      <c r="H357" s="16">
        <f t="shared" si="60"/>
        <v>2.3348104709165378</v>
      </c>
      <c r="I357" s="16">
        <f t="shared" si="57"/>
        <v>3.1603568830603175</v>
      </c>
      <c r="J357" s="16">
        <f t="shared" si="58"/>
        <v>2.0136858227167509</v>
      </c>
      <c r="L357" s="34">
        <f t="shared" si="63"/>
        <v>7.7183534803682008E-4</v>
      </c>
      <c r="M357" s="34">
        <f t="shared" si="61"/>
        <v>2.333009771507573</v>
      </c>
      <c r="N357" s="16">
        <f t="shared" si="64"/>
        <v>1</v>
      </c>
      <c r="O357" s="16">
        <f t="shared" si="62"/>
        <v>0.54335101866666735</v>
      </c>
      <c r="P357" s="16">
        <f t="shared" si="56"/>
        <v>1.8956353721002722E-2</v>
      </c>
      <c r="Q357" s="16">
        <f t="shared" si="56"/>
        <v>3.1513340602541675E-3</v>
      </c>
      <c r="R357" s="16">
        <f t="shared" si="56"/>
        <v>6.6772585549980238E-5</v>
      </c>
      <c r="S357" s="16">
        <f t="shared" si="56"/>
        <v>7.105552757067953E-7</v>
      </c>
      <c r="T357" s="16">
        <f t="shared" si="56"/>
        <v>7.9314531828918243E-9</v>
      </c>
      <c r="U357" s="16">
        <f t="shared" si="56"/>
        <v>7.2728645875932701E-9</v>
      </c>
      <c r="V357" s="16">
        <f t="shared" si="56"/>
        <v>5.1216368056959827E-11</v>
      </c>
      <c r="W357" s="16">
        <f t="shared" si="56"/>
        <v>2.8684999851728712E-13</v>
      </c>
    </row>
    <row r="358" spans="1:23">
      <c r="A358" s="25">
        <v>0.34700000000000025</v>
      </c>
      <c r="B358" s="16">
        <v>1.0784379401673197E-2</v>
      </c>
      <c r="D358" s="25">
        <v>0.34700000000000025</v>
      </c>
      <c r="E358" s="16">
        <v>-0.4401122076579016</v>
      </c>
      <c r="G358" s="25">
        <f t="shared" si="59"/>
        <v>0.34700000000000025</v>
      </c>
      <c r="H358" s="16">
        <f t="shared" si="60"/>
        <v>2.3397471484059329</v>
      </c>
      <c r="I358" s="16">
        <f t="shared" si="57"/>
        <v>3.171529960391049</v>
      </c>
      <c r="J358" s="16">
        <f t="shared" si="58"/>
        <v>2.0170064376382428</v>
      </c>
      <c r="L358" s="34">
        <f t="shared" si="63"/>
        <v>7.0045650664818382E-4</v>
      </c>
      <c r="M358" s="34">
        <f t="shared" si="61"/>
        <v>2.3381094044603232</v>
      </c>
      <c r="N358" s="16">
        <f t="shared" si="64"/>
        <v>1</v>
      </c>
      <c r="O358" s="16">
        <f t="shared" si="62"/>
        <v>0.54649631466666737</v>
      </c>
      <c r="P358" s="16">
        <f t="shared" si="56"/>
        <v>1.917645421700272E-2</v>
      </c>
      <c r="Q358" s="16">
        <f t="shared" si="56"/>
        <v>3.2063778478292411E-3</v>
      </c>
      <c r="R358" s="16">
        <f t="shared" si="56"/>
        <v>6.8332168191021531E-5</v>
      </c>
      <c r="S358" s="16">
        <f t="shared" si="56"/>
        <v>7.3136071464113099E-7</v>
      </c>
      <c r="T358" s="16">
        <f t="shared" si="56"/>
        <v>8.2109475327947827E-9</v>
      </c>
      <c r="U358" s="16">
        <f t="shared" si="56"/>
        <v>7.5727351072084648E-9</v>
      </c>
      <c r="V358" s="16">
        <f t="shared" si="56"/>
        <v>5.3636791854345027E-11</v>
      </c>
      <c r="W358" s="16">
        <f t="shared" si="56"/>
        <v>3.0214514481355974E-13</v>
      </c>
    </row>
    <row r="359" spans="1:23">
      <c r="A359" s="25">
        <v>0.34800000000000025</v>
      </c>
      <c r="B359" s="16">
        <v>1.0352070165397173E-2</v>
      </c>
      <c r="D359" s="25">
        <v>0.34800000000000025</v>
      </c>
      <c r="E359" s="16">
        <v>-0.42458411033944227</v>
      </c>
      <c r="G359" s="25">
        <f t="shared" si="59"/>
        <v>0.34800000000000025</v>
      </c>
      <c r="H359" s="16">
        <f t="shared" si="60"/>
        <v>2.3447007957764368</v>
      </c>
      <c r="I359" s="16">
        <f t="shared" si="57"/>
        <v>3.1827537822688061</v>
      </c>
      <c r="J359" s="16">
        <f t="shared" si="58"/>
        <v>2.0203401479759138</v>
      </c>
      <c r="L359" s="34">
        <f t="shared" si="63"/>
        <v>6.2910866169696433E-4</v>
      </c>
      <c r="M359" s="34">
        <f t="shared" si="61"/>
        <v>2.3432266515936</v>
      </c>
      <c r="N359" s="16">
        <f t="shared" si="64"/>
        <v>1</v>
      </c>
      <c r="O359" s="16">
        <f t="shared" si="62"/>
        <v>0.54965068800000072</v>
      </c>
      <c r="P359" s="16">
        <f t="shared" si="56"/>
        <v>1.9398465847296053E-2</v>
      </c>
      <c r="Q359" s="16">
        <f t="shared" si="56"/>
        <v>3.2622205136800834E-3</v>
      </c>
      <c r="R359" s="16">
        <f t="shared" si="56"/>
        <v>6.992353152012624E-5</v>
      </c>
      <c r="S359" s="16">
        <f t="shared" si="56"/>
        <v>7.5271283210785606E-7</v>
      </c>
      <c r="T359" s="16">
        <f t="shared" si="56"/>
        <v>8.4994438060223692E-9</v>
      </c>
      <c r="U359" s="16">
        <f t="shared" si="56"/>
        <v>7.8840529746296526E-9</v>
      </c>
      <c r="V359" s="16">
        <f t="shared" si="56"/>
        <v>5.6164138319973579E-11</v>
      </c>
      <c r="W359" s="16">
        <f t="shared" si="56"/>
        <v>3.1820827167729078E-13</v>
      </c>
    </row>
    <row r="360" spans="1:23">
      <c r="A360" s="25">
        <v>0.34900000000000025</v>
      </c>
      <c r="B360" s="16">
        <v>9.935057248999098E-3</v>
      </c>
      <c r="D360" s="25">
        <v>0.34900000000000025</v>
      </c>
      <c r="E360" s="16">
        <v>-0.40951781305354401</v>
      </c>
      <c r="G360" s="25">
        <f t="shared" si="59"/>
        <v>0.34900000000000025</v>
      </c>
      <c r="H360" s="16">
        <f t="shared" si="60"/>
        <v>2.3496714555079214</v>
      </c>
      <c r="I360" s="16">
        <f t="shared" si="57"/>
        <v>3.1940285282749774</v>
      </c>
      <c r="J360" s="16">
        <f t="shared" si="58"/>
        <v>2.0236869868186482</v>
      </c>
      <c r="L360" s="34">
        <f t="shared" si="63"/>
        <v>5.5779806870726034E-4</v>
      </c>
      <c r="M360" s="34">
        <f t="shared" si="61"/>
        <v>2.3483615439740664</v>
      </c>
      <c r="N360" s="16">
        <f t="shared" si="64"/>
        <v>1</v>
      </c>
      <c r="O360" s="16">
        <f t="shared" si="62"/>
        <v>0.5528141386666674</v>
      </c>
      <c r="P360" s="16">
        <f t="shared" si="56"/>
        <v>1.9622399642922721E-2</v>
      </c>
      <c r="Q360" s="16">
        <f t="shared" si="56"/>
        <v>3.3188713066244257E-3</v>
      </c>
      <c r="R360" s="16">
        <f t="shared" si="56"/>
        <v>7.1547229029763224E-5</v>
      </c>
      <c r="S360" s="16">
        <f t="shared" si="56"/>
        <v>7.746243593825958E-7</v>
      </c>
      <c r="T360" s="16">
        <f t="shared" si="56"/>
        <v>8.7972048109239788E-9</v>
      </c>
      <c r="U360" s="16">
        <f t="shared" si="56"/>
        <v>8.207220392667088E-9</v>
      </c>
      <c r="V360" s="16">
        <f t="shared" si="56"/>
        <v>5.8802803002779135E-11</v>
      </c>
      <c r="W360" s="16">
        <f t="shared" si="56"/>
        <v>3.350755653118836E-13</v>
      </c>
    </row>
    <row r="361" spans="1:23">
      <c r="A361" s="25">
        <v>0.35000000000000026</v>
      </c>
      <c r="B361" s="16">
        <v>9.5328840966298015E-3</v>
      </c>
      <c r="D361" s="25">
        <v>0.35000000000000026</v>
      </c>
      <c r="E361" s="16">
        <v>-0.39490284787930913</v>
      </c>
      <c r="G361" s="25">
        <f t="shared" si="59"/>
        <v>0.35000000000000026</v>
      </c>
      <c r="H361" s="16">
        <f t="shared" si="60"/>
        <v>2.3546591702983855</v>
      </c>
      <c r="I361" s="16">
        <f t="shared" si="57"/>
        <v>3.2053543788057413</v>
      </c>
      <c r="J361" s="16">
        <f t="shared" si="58"/>
        <v>2.0270469873914294</v>
      </c>
      <c r="L361" s="34">
        <f t="shared" si="63"/>
        <v>4.8653094738648761E-4</v>
      </c>
      <c r="M361" s="34">
        <f t="shared" si="61"/>
        <v>2.3535141128473742</v>
      </c>
      <c r="N361" s="16">
        <f t="shared" si="64"/>
        <v>1</v>
      </c>
      <c r="O361" s="16">
        <f t="shared" si="62"/>
        <v>0.55598666666666741</v>
      </c>
      <c r="P361" s="16">
        <f t="shared" si="56"/>
        <v>1.9848266666666725E-2</v>
      </c>
      <c r="Q361" s="16">
        <f t="shared" si="56"/>
        <v>3.3763395555555706E-3</v>
      </c>
      <c r="R361" s="16">
        <f t="shared" si="56"/>
        <v>7.320382222222265E-5</v>
      </c>
      <c r="S361" s="16">
        <f t="shared" si="56"/>
        <v>7.9710828641975888E-7</v>
      </c>
      <c r="T361" s="16">
        <f t="shared" si="56"/>
        <v>9.1045002411580992E-9</v>
      </c>
      <c r="U361" s="16">
        <f t="shared" ref="P361:W393" si="65">U$6*$G361^U$1</f>
        <v>8.5426524802390084E-9</v>
      </c>
      <c r="V361" s="16">
        <f t="shared" si="65"/>
        <v>6.1557348754663536E-11</v>
      </c>
      <c r="W361" s="16">
        <f t="shared" si="65"/>
        <v>3.5278480572848159E-13</v>
      </c>
    </row>
    <row r="362" spans="1:23">
      <c r="A362" s="25">
        <v>0.35100000000000026</v>
      </c>
      <c r="B362" s="16">
        <v>9.1451045586111307E-3</v>
      </c>
      <c r="D362" s="25">
        <v>0.35100000000000026</v>
      </c>
      <c r="E362" s="16">
        <v>-0.38072887080275913</v>
      </c>
      <c r="G362" s="25">
        <f t="shared" si="59"/>
        <v>0.35100000000000026</v>
      </c>
      <c r="H362" s="16">
        <f t="shared" si="60"/>
        <v>2.3596639830641069</v>
      </c>
      <c r="I362" s="16">
        <f t="shared" si="57"/>
        <v>3.2167315150749469</v>
      </c>
      <c r="J362" s="16">
        <f t="shared" si="58"/>
        <v>2.0304201830557171</v>
      </c>
      <c r="L362" s="34">
        <f t="shared" si="63"/>
        <v>4.1531348128365231E-4</v>
      </c>
      <c r="M362" s="34">
        <f t="shared" si="61"/>
        <v>2.3586843896389964</v>
      </c>
      <c r="N362" s="16">
        <f t="shared" si="64"/>
        <v>1</v>
      </c>
      <c r="O362" s="16">
        <f t="shared" si="62"/>
        <v>0.55916827200000074</v>
      </c>
      <c r="P362" s="16">
        <f t="shared" si="65"/>
        <v>2.007607801305606E-2</v>
      </c>
      <c r="Q362" s="16">
        <f t="shared" si="65"/>
        <v>3.4346346699032524E-3</v>
      </c>
      <c r="R362" s="16">
        <f t="shared" si="65"/>
        <v>7.4893880702079857E-5</v>
      </c>
      <c r="S362" s="16">
        <f t="shared" si="65"/>
        <v>8.2017786634461818E-7</v>
      </c>
      <c r="T362" s="16">
        <f t="shared" si="65"/>
        <v>9.4216068355732814E-9</v>
      </c>
      <c r="U362" s="16">
        <f t="shared" si="65"/>
        <v>8.8907776483511042E-9</v>
      </c>
      <c r="V362" s="16">
        <f t="shared" si="65"/>
        <v>6.443251159144153E-11</v>
      </c>
      <c r="W362" s="16">
        <f t="shared" si="65"/>
        <v>3.7137543207378719E-13</v>
      </c>
    </row>
    <row r="363" spans="1:23">
      <c r="A363" s="25">
        <v>0.35200000000000026</v>
      </c>
      <c r="B363" s="16">
        <v>8.7712827663340709E-3</v>
      </c>
      <c r="D363" s="25">
        <v>0.35200000000000026</v>
      </c>
      <c r="E363" s="16">
        <v>-0.36698566408020067</v>
      </c>
      <c r="G363" s="25">
        <f t="shared" si="59"/>
        <v>0.35200000000000026</v>
      </c>
      <c r="H363" s="16">
        <f t="shared" si="60"/>
        <v>2.3646859369397544</v>
      </c>
      <c r="I363" s="16">
        <f t="shared" si="57"/>
        <v>3.2281601191170171</v>
      </c>
      <c r="J363" s="16">
        <f t="shared" si="58"/>
        <v>2.0338066073098444</v>
      </c>
      <c r="L363" s="34">
        <f t="shared" si="63"/>
        <v>3.4415181743319145E-4</v>
      </c>
      <c r="M363" s="34">
        <f t="shared" si="61"/>
        <v>2.3638724059550649</v>
      </c>
      <c r="N363" s="16">
        <f t="shared" si="64"/>
        <v>1</v>
      </c>
      <c r="O363" s="16">
        <f t="shared" si="62"/>
        <v>0.56235895466666741</v>
      </c>
      <c r="P363" s="16">
        <f t="shared" si="65"/>
        <v>2.0305844808362727E-2</v>
      </c>
      <c r="Q363" s="16">
        <f t="shared" si="65"/>
        <v>3.4937661400958261E-3</v>
      </c>
      <c r="R363" s="16">
        <f t="shared" si="65"/>
        <v>7.6617982269457316E-5</v>
      </c>
      <c r="S363" s="16">
        <f t="shared" si="65"/>
        <v>8.4384662001020918E-7</v>
      </c>
      <c r="T363" s="16">
        <f t="shared" si="65"/>
        <v>9.7488085413282152E-9</v>
      </c>
      <c r="U363" s="16">
        <f t="shared" si="65"/>
        <v>9.2520379858975545E-9</v>
      </c>
      <c r="V363" s="16">
        <f t="shared" si="65"/>
        <v>6.7433206741450137E-11</v>
      </c>
      <c r="W363" s="16">
        <f t="shared" si="65"/>
        <v>3.9088861043708311E-13</v>
      </c>
    </row>
    <row r="364" spans="1:23">
      <c r="A364" s="25">
        <v>0.35300000000000026</v>
      </c>
      <c r="B364" s="16">
        <v>8.4109930048713206E-3</v>
      </c>
      <c r="D364" s="25">
        <v>0.35300000000000026</v>
      </c>
      <c r="E364" s="16">
        <v>-0.35366313844767205</v>
      </c>
      <c r="G364" s="25">
        <f t="shared" si="59"/>
        <v>0.35300000000000026</v>
      </c>
      <c r="H364" s="16">
        <f t="shared" si="60"/>
        <v>2.3697250752785544</v>
      </c>
      <c r="I364" s="16">
        <f t="shared" si="57"/>
        <v>3.2396403737898605</v>
      </c>
      <c r="J364" s="16">
        <f t="shared" si="58"/>
        <v>2.0372062937894011</v>
      </c>
      <c r="L364" s="34">
        <f t="shared" si="63"/>
        <v>2.7305206603123189E-4</v>
      </c>
      <c r="M364" s="34">
        <f t="shared" si="61"/>
        <v>2.3690781935832068</v>
      </c>
      <c r="N364" s="16">
        <f t="shared" si="64"/>
        <v>1</v>
      </c>
      <c r="O364" s="16">
        <f t="shared" si="62"/>
        <v>0.56555871466666741</v>
      </c>
      <c r="P364" s="16">
        <f t="shared" si="65"/>
        <v>2.0537578210602727E-2</v>
      </c>
      <c r="Q364" s="16">
        <f t="shared" si="65"/>
        <v>3.5537435380237773E-3</v>
      </c>
      <c r="R364" s="16">
        <f t="shared" si="65"/>
        <v>7.8376713014089472E-5</v>
      </c>
      <c r="S364" s="16">
        <f t="shared" si="65"/>
        <v>8.6812834061979454E-7</v>
      </c>
      <c r="T364" s="16">
        <f t="shared" si="65"/>
        <v>1.0086396680306958E-8</v>
      </c>
      <c r="U364" s="16">
        <f t="shared" si="65"/>
        <v>9.6268896555110341E-9</v>
      </c>
      <c r="V364" s="16">
        <f t="shared" si="65"/>
        <v>7.056453488726919E-11</v>
      </c>
      <c r="W364" s="16">
        <f t="shared" si="65"/>
        <v>4.1136730422305217E-13</v>
      </c>
    </row>
    <row r="365" spans="1:23">
      <c r="A365" s="25">
        <v>0.35400000000000026</v>
      </c>
      <c r="B365" s="16">
        <v>8.0638195834560941E-3</v>
      </c>
      <c r="D365" s="25">
        <v>0.35400000000000026</v>
      </c>
      <c r="E365" s="16">
        <v>-0.34075133517842354</v>
      </c>
      <c r="G365" s="25">
        <f t="shared" si="59"/>
        <v>0.35400000000000026</v>
      </c>
      <c r="H365" s="16">
        <f t="shared" si="60"/>
        <v>2.3747814416524049</v>
      </c>
      <c r="I365" s="16">
        <f t="shared" si="57"/>
        <v>3.2511724627777978</v>
      </c>
      <c r="J365" s="16">
        <f t="shared" si="58"/>
        <v>2.0406192762676296</v>
      </c>
      <c r="L365" s="34">
        <f t="shared" si="63"/>
        <v>2.0202030009452976E-4</v>
      </c>
      <c r="M365" s="34">
        <f t="shared" si="61"/>
        <v>2.3743017844933867</v>
      </c>
      <c r="N365" s="16">
        <f t="shared" si="64"/>
        <v>1</v>
      </c>
      <c r="O365" s="16">
        <f t="shared" si="62"/>
        <v>0.56876755200000073</v>
      </c>
      <c r="P365" s="16">
        <f t="shared" si="65"/>
        <v>2.077128940953606E-2</v>
      </c>
      <c r="Q365" s="16">
        <f t="shared" si="65"/>
        <v>3.6145765175045531E-3</v>
      </c>
      <c r="R365" s="16">
        <f t="shared" si="65"/>
        <v>8.01706674101949E-5</v>
      </c>
      <c r="S365" s="16">
        <f t="shared" si="65"/>
        <v>8.9303709841564411E-7</v>
      </c>
      <c r="T365" s="16">
        <f t="shared" si="65"/>
        <v>1.0434670118886248E-8</v>
      </c>
      <c r="U365" s="16">
        <f t="shared" si="65"/>
        <v>1.0015803299693715E-8</v>
      </c>
      <c r="V365" s="16">
        <f t="shared" si="65"/>
        <v>7.3831788606142317E-11</v>
      </c>
      <c r="W365" s="16">
        <f t="shared" si="65"/>
        <v>4.3285634717975875E-13</v>
      </c>
    </row>
    <row r="366" spans="1:23">
      <c r="A366" s="25">
        <v>0.35500000000000026</v>
      </c>
      <c r="B366" s="16">
        <v>7.7293567039786763E-3</v>
      </c>
      <c r="D366" s="25">
        <v>0.35500000000000026</v>
      </c>
      <c r="E366" s="16">
        <v>-0.32824042799060793</v>
      </c>
      <c r="G366" s="25">
        <f t="shared" si="59"/>
        <v>0.35500000000000026</v>
      </c>
      <c r="H366" s="16">
        <f t="shared" si="60"/>
        <v>2.3798550798520695</v>
      </c>
      <c r="I366" s="16">
        <f t="shared" si="57"/>
        <v>3.2627565705944974</v>
      </c>
      <c r="J366" s="16">
        <f t="shared" si="58"/>
        <v>2.0440455886558158</v>
      </c>
      <c r="L366" s="34">
        <f t="shared" si="63"/>
        <v>1.3106255515604737E-4</v>
      </c>
      <c r="M366" s="34">
        <f t="shared" si="61"/>
        <v>2.3795432108387526</v>
      </c>
      <c r="N366" s="16">
        <f t="shared" si="64"/>
        <v>1</v>
      </c>
      <c r="O366" s="16">
        <f t="shared" si="62"/>
        <v>0.5719854666666675</v>
      </c>
      <c r="P366" s="16">
        <f t="shared" si="65"/>
        <v>2.1006989626666733E-2</v>
      </c>
      <c r="Q366" s="16">
        <f t="shared" si="65"/>
        <v>3.6762748147487158E-3</v>
      </c>
      <c r="R366" s="16">
        <f t="shared" si="65"/>
        <v>8.2000448412160635E-5</v>
      </c>
      <c r="S366" s="16">
        <f t="shared" si="65"/>
        <v>9.1858724543489422E-7</v>
      </c>
      <c r="T366" s="16">
        <f t="shared" si="65"/>
        <v>1.079393544111261E-8</v>
      </c>
      <c r="U366" s="16">
        <f t="shared" si="65"/>
        <v>1.0419264457465882E-8</v>
      </c>
      <c r="V366" s="16">
        <f t="shared" si="65"/>
        <v>7.7240459014831758E-11</v>
      </c>
      <c r="W366" s="16">
        <f t="shared" si="65"/>
        <v>4.5540251917399711E-13</v>
      </c>
    </row>
    <row r="367" spans="1:23">
      <c r="A367" s="25">
        <v>0.35600000000000026</v>
      </c>
      <c r="B367" s="16">
        <v>7.4072083276493159E-3</v>
      </c>
      <c r="D367" s="25">
        <v>0.35600000000000026</v>
      </c>
      <c r="E367" s="16">
        <v>-0.31612072480736947</v>
      </c>
      <c r="G367" s="25">
        <f t="shared" si="59"/>
        <v>0.35600000000000026</v>
      </c>
      <c r="H367" s="16">
        <f t="shared" si="60"/>
        <v>2.3849460338872976</v>
      </c>
      <c r="I367" s="16">
        <f t="shared" si="57"/>
        <v>3.2743928825859312</v>
      </c>
      <c r="J367" s="16">
        <f t="shared" si="58"/>
        <v>2.0474852650036852</v>
      </c>
      <c r="L367" s="34">
        <f t="shared" si="63"/>
        <v>6.0184828938991686E-5</v>
      </c>
      <c r="M367" s="34">
        <f t="shared" si="61"/>
        <v>2.3848025049564834</v>
      </c>
      <c r="N367" s="16">
        <f t="shared" si="64"/>
        <v>1</v>
      </c>
      <c r="O367" s="16">
        <f t="shared" si="62"/>
        <v>0.57521245866666737</v>
      </c>
      <c r="P367" s="16">
        <f t="shared" si="65"/>
        <v>2.1244690115242729E-2</v>
      </c>
      <c r="Q367" s="16">
        <f t="shared" si="65"/>
        <v>3.7388482488274156E-3</v>
      </c>
      <c r="R367" s="16">
        <f t="shared" si="65"/>
        <v>8.3866667551042831E-5</v>
      </c>
      <c r="S367" s="16">
        <f t="shared" si="65"/>
        <v>9.4479342033324266E-7</v>
      </c>
      <c r="T367" s="16">
        <f t="shared" si="65"/>
        <v>1.1164507125347692E-8</v>
      </c>
      <c r="U367" s="16">
        <f t="shared" si="65"/>
        <v>1.0837773991773586E-8</v>
      </c>
      <c r="V367" s="16">
        <f t="shared" si="65"/>
        <v>8.0796242624789379E-11</v>
      </c>
      <c r="W367" s="16">
        <f t="shared" si="65"/>
        <v>4.7905462480913788E-13</v>
      </c>
    </row>
    <row r="368" spans="1:23">
      <c r="A368" s="25">
        <v>0.35700000000000026</v>
      </c>
      <c r="B368" s="16">
        <v>7.0969880399737503E-3</v>
      </c>
      <c r="D368" s="25">
        <v>0.35700000000000026</v>
      </c>
      <c r="E368" s="16">
        <v>-0.30438266937166186</v>
      </c>
      <c r="G368" s="25">
        <f t="shared" si="59"/>
        <v>0.35700000000000026</v>
      </c>
      <c r="H368" s="16">
        <f t="shared" si="60"/>
        <v>2.3900543479870171</v>
      </c>
      <c r="I368" s="16">
        <f t="shared" si="57"/>
        <v>3.2860815849333411</v>
      </c>
      <c r="J368" s="16">
        <f t="shared" si="58"/>
        <v>2.0509383394998015</v>
      </c>
      <c r="L368" s="34">
        <f t="shared" si="63"/>
        <v>-1.060691893794985E-5</v>
      </c>
      <c r="M368" s="34">
        <f t="shared" si="61"/>
        <v>2.3900796993686435</v>
      </c>
      <c r="N368" s="16">
        <f t="shared" si="64"/>
        <v>1</v>
      </c>
      <c r="O368" s="16">
        <f t="shared" si="62"/>
        <v>0.57844852800000068</v>
      </c>
      <c r="P368" s="16">
        <f t="shared" si="65"/>
        <v>2.1484402160256058E-2</v>
      </c>
      <c r="Q368" s="16">
        <f t="shared" si="65"/>
        <v>3.8023067221411989E-3</v>
      </c>
      <c r="R368" s="16">
        <f t="shared" si="65"/>
        <v>8.5769945031889249E-5</v>
      </c>
      <c r="S368" s="16">
        <f t="shared" si="65"/>
        <v>9.7167055327726815E-7</v>
      </c>
      <c r="T368" s="16">
        <f t="shared" si="65"/>
        <v>1.1546707724441467E-8</v>
      </c>
      <c r="U368" s="16">
        <f t="shared" si="65"/>
        <v>1.1271848527901736E-8</v>
      </c>
      <c r="V368" s="16">
        <f t="shared" si="65"/>
        <v>8.4505048413679434E-11</v>
      </c>
      <c r="W368" s="16">
        <f t="shared" si="65"/>
        <v>5.0386357498362792E-13</v>
      </c>
    </row>
    <row r="369" spans="1:23">
      <c r="A369" s="25">
        <v>0.35800000000000026</v>
      </c>
      <c r="B369" s="16">
        <v>6.7983189141856849E-3</v>
      </c>
      <c r="D369" s="25">
        <v>0.35800000000000026</v>
      </c>
      <c r="E369" s="16">
        <v>-0.2930168427181874</v>
      </c>
      <c r="G369" s="25">
        <f t="shared" si="59"/>
        <v>0.35800000000000026</v>
      </c>
      <c r="H369" s="16">
        <f t="shared" si="60"/>
        <v>2.395180066599488</v>
      </c>
      <c r="I369" s="16">
        <f t="shared" si="57"/>
        <v>3.2978228646562133</v>
      </c>
      <c r="J369" s="16">
        <f t="shared" si="58"/>
        <v>2.0544048464719591</v>
      </c>
      <c r="L369" s="34">
        <f t="shared" si="63"/>
        <v>-8.1306767261923873E-5</v>
      </c>
      <c r="M369" s="34">
        <f t="shared" si="61"/>
        <v>2.3953748267830344</v>
      </c>
      <c r="N369" s="16">
        <f t="shared" si="64"/>
        <v>1</v>
      </c>
      <c r="O369" s="16">
        <f t="shared" si="62"/>
        <v>0.58169367466666744</v>
      </c>
      <c r="P369" s="16">
        <f t="shared" si="65"/>
        <v>2.1726137078442731E-2</v>
      </c>
      <c r="Q369" s="16">
        <f t="shared" si="65"/>
        <v>3.8666602208901244E-3</v>
      </c>
      <c r="R369" s="16">
        <f t="shared" si="65"/>
        <v>8.7710909831887197E-5</v>
      </c>
      <c r="S369" s="16">
        <f t="shared" si="65"/>
        <v>9.9923387090613419E-7</v>
      </c>
      <c r="T369" s="16">
        <f t="shared" si="65"/>
        <v>1.1940868049493143E-8</v>
      </c>
      <c r="U369" s="16">
        <f t="shared" si="65"/>
        <v>1.1722020903143542E-8</v>
      </c>
      <c r="V369" s="16">
        <f t="shared" si="65"/>
        <v>8.8373005119440664E-11</v>
      </c>
      <c r="W369" s="16">
        <f t="shared" si="65"/>
        <v>5.2988247149136901E-13</v>
      </c>
    </row>
    <row r="370" spans="1:23">
      <c r="A370" s="25">
        <v>0.35900000000000026</v>
      </c>
      <c r="B370" s="16">
        <v>6.5108333732776654E-3</v>
      </c>
      <c r="D370" s="25">
        <v>0.35900000000000026</v>
      </c>
      <c r="E370" s="16">
        <v>-0.28201396450494309</v>
      </c>
      <c r="G370" s="25">
        <f t="shared" si="59"/>
        <v>0.35900000000000026</v>
      </c>
      <c r="H370" s="16">
        <f t="shared" si="60"/>
        <v>2.4003232343925007</v>
      </c>
      <c r="I370" s="16">
        <f t="shared" si="57"/>
        <v>3.3096169096152721</v>
      </c>
      <c r="J370" s="16">
        <f t="shared" si="58"/>
        <v>2.0578848203875881</v>
      </c>
      <c r="L370" s="34">
        <f t="shared" si="63"/>
        <v>-1.519088335062424E-4</v>
      </c>
      <c r="M370" s="34">
        <f t="shared" si="61"/>
        <v>2.4006879200940547</v>
      </c>
      <c r="N370" s="16">
        <f t="shared" si="64"/>
        <v>1</v>
      </c>
      <c r="O370" s="16">
        <f t="shared" si="62"/>
        <v>0.58494789866666741</v>
      </c>
      <c r="P370" s="16">
        <f t="shared" si="65"/>
        <v>2.196990621828273E-2</v>
      </c>
      <c r="Q370" s="16">
        <f t="shared" si="65"/>
        <v>3.9319188155451995E-3</v>
      </c>
      <c r="R370" s="16">
        <f t="shared" si="65"/>
        <v>8.9690199799341856E-5</v>
      </c>
      <c r="S370" s="16">
        <f t="shared" si="65"/>
        <v>1.0274989013634663E-6</v>
      </c>
      <c r="T370" s="16">
        <f t="shared" si="65"/>
        <v>1.234732735726108E-8</v>
      </c>
      <c r="U370" s="16">
        <f t="shared" si="65"/>
        <v>1.2188840627982625E-8</v>
      </c>
      <c r="V370" s="16">
        <f t="shared" si="65"/>
        <v>9.2406468763237119E-11</v>
      </c>
      <c r="W370" s="16">
        <f t="shared" si="65"/>
        <v>5.5716669476841074E-13</v>
      </c>
    </row>
    <row r="371" spans="1:23">
      <c r="A371" s="25">
        <v>0.36000000000000026</v>
      </c>
      <c r="B371" s="16">
        <v>6.2341730507695084E-3</v>
      </c>
      <c r="D371" s="25">
        <v>0.36000000000000026</v>
      </c>
      <c r="E371" s="16">
        <v>-0.27136489420692528</v>
      </c>
      <c r="G371" s="25">
        <f t="shared" si="59"/>
        <v>0.36000000000000026</v>
      </c>
      <c r="H371" s="16">
        <f t="shared" si="60"/>
        <v>2.4054838962535321</v>
      </c>
      <c r="I371" s="16">
        <f t="shared" si="57"/>
        <v>3.3214639085154913</v>
      </c>
      <c r="J371" s="16">
        <f t="shared" si="58"/>
        <v>2.0613782958541558</v>
      </c>
      <c r="L371" s="34">
        <f t="shared" si="63"/>
        <v>-2.2240727412303762E-4</v>
      </c>
      <c r="M371" s="34">
        <f t="shared" si="61"/>
        <v>2.4060190123835645</v>
      </c>
      <c r="N371" s="16">
        <f t="shared" si="64"/>
        <v>1</v>
      </c>
      <c r="O371" s="16">
        <f t="shared" si="62"/>
        <v>0.58821120000000071</v>
      </c>
      <c r="P371" s="16">
        <f t="shared" si="65"/>
        <v>2.2215720960000067E-2</v>
      </c>
      <c r="Q371" s="16">
        <f t="shared" si="65"/>
        <v>3.998092661321161E-3</v>
      </c>
      <c r="R371" s="16">
        <f t="shared" si="65"/>
        <v>9.1708461753490828E-5</v>
      </c>
      <c r="S371" s="16">
        <f t="shared" si="65"/>
        <v>1.0564814794002159E-6</v>
      </c>
      <c r="T371" s="16">
        <f t="shared" si="65"/>
        <v>1.2766433541283746E-8</v>
      </c>
      <c r="U371" s="16">
        <f t="shared" si="65"/>
        <v>1.2672874359049231E-8</v>
      </c>
      <c r="V371" s="16">
        <f t="shared" si="65"/>
        <v>9.6612030407810768E-11</v>
      </c>
      <c r="W371" s="16">
        <f t="shared" si="65"/>
        <v>5.8577399489367456E-13</v>
      </c>
    </row>
    <row r="372" spans="1:23">
      <c r="A372" s="25">
        <v>0.36100000000000027</v>
      </c>
      <c r="B372" s="16">
        <v>5.9679886503509732E-3</v>
      </c>
      <c r="D372" s="25">
        <v>0.36100000000000027</v>
      </c>
      <c r="E372" s="16">
        <v>-0.26106063217464653</v>
      </c>
      <c r="G372" s="25">
        <f t="shared" si="59"/>
        <v>0.36100000000000027</v>
      </c>
      <c r="H372" s="16">
        <f t="shared" si="60"/>
        <v>2.4106620972899639</v>
      </c>
      <c r="I372" s="16">
        <f t="shared" si="57"/>
        <v>3.3333640509091045</v>
      </c>
      <c r="J372" s="16">
        <f t="shared" si="58"/>
        <v>2.0648853076195666</v>
      </c>
      <c r="L372" s="34">
        <f t="shared" si="63"/>
        <v>-2.9279628480261E-4</v>
      </c>
      <c r="M372" s="34">
        <f t="shared" si="61"/>
        <v>2.4113681369217459</v>
      </c>
      <c r="N372" s="16">
        <f t="shared" si="64"/>
        <v>1</v>
      </c>
      <c r="O372" s="16">
        <f t="shared" si="62"/>
        <v>0.59148357866666745</v>
      </c>
      <c r="P372" s="16">
        <f t="shared" si="65"/>
        <v>2.2463592715562728E-2</v>
      </c>
      <c r="Q372" s="16">
        <f t="shared" si="65"/>
        <v>4.0651919986505513E-3</v>
      </c>
      <c r="R372" s="16">
        <f t="shared" si="65"/>
        <v>9.3766351585157373E-5</v>
      </c>
      <c r="S372" s="16">
        <f t="shared" si="65"/>
        <v>1.0861977515492721E-6</v>
      </c>
      <c r="T372" s="16">
        <f t="shared" si="65"/>
        <v>1.319854332677416E-8</v>
      </c>
      <c r="U372" s="16">
        <f t="shared" si="65"/>
        <v>1.3174706384116572E-8</v>
      </c>
      <c r="V372" s="16">
        <f t="shared" si="65"/>
        <v>1.0099652415790929E-10</v>
      </c>
      <c r="W372" s="16">
        <f t="shared" si="65"/>
        <v>6.1576458595475635E-13</v>
      </c>
    </row>
    <row r="373" spans="1:23">
      <c r="A373" s="25">
        <v>0.36200000000000027</v>
      </c>
      <c r="B373" s="16">
        <v>5.7119398045322291E-3</v>
      </c>
      <c r="D373" s="25">
        <v>0.36200000000000027</v>
      </c>
      <c r="E373" s="16">
        <v>-0.25109232056014269</v>
      </c>
      <c r="G373" s="25">
        <f t="shared" si="59"/>
        <v>0.36200000000000027</v>
      </c>
      <c r="H373" s="16">
        <f t="shared" si="60"/>
        <v>2.4158578828292505</v>
      </c>
      <c r="I373" s="16">
        <f t="shared" si="57"/>
        <v>3.3453175271986435</v>
      </c>
      <c r="J373" s="16">
        <f t="shared" si="58"/>
        <v>2.0684058905725689</v>
      </c>
      <c r="L373" s="34">
        <f t="shared" si="63"/>
        <v>-3.6307010075131707E-4</v>
      </c>
      <c r="M373" s="34">
        <f t="shared" si="61"/>
        <v>2.4167353271679746</v>
      </c>
      <c r="N373" s="16">
        <f t="shared" si="64"/>
        <v>1</v>
      </c>
      <c r="O373" s="16">
        <f t="shared" si="62"/>
        <v>0.59476503466666741</v>
      </c>
      <c r="P373" s="16">
        <f t="shared" si="65"/>
        <v>2.2713532928682733E-2</v>
      </c>
      <c r="Q373" s="16">
        <f t="shared" si="65"/>
        <v>4.133227153659139E-3</v>
      </c>
      <c r="R373" s="16">
        <f t="shared" si="65"/>
        <v>9.5864534358249383E-5</v>
      </c>
      <c r="S373" s="16">
        <f t="shared" si="65"/>
        <v>1.1166641813726621E-6</v>
      </c>
      <c r="T373" s="16">
        <f t="shared" si="65"/>
        <v>1.3644022469351921E-8</v>
      </c>
      <c r="U373" s="16">
        <f t="shared" si="65"/>
        <v>1.3694939119409426E-8</v>
      </c>
      <c r="V373" s="16">
        <f t="shared" si="65"/>
        <v>1.0556703540964068E-10</v>
      </c>
      <c r="W373" s="16">
        <f t="shared" si="65"/>
        <v>6.4720124389337894E-13</v>
      </c>
    </row>
    <row r="374" spans="1:23">
      <c r="A374" s="25">
        <v>0.36300000000000027</v>
      </c>
      <c r="B374" s="16">
        <v>5.4656949324335055E-3</v>
      </c>
      <c r="D374" s="25">
        <v>0.36300000000000027</v>
      </c>
      <c r="E374" s="16">
        <v>-0.24145124411326266</v>
      </c>
      <c r="G374" s="25">
        <f t="shared" si="59"/>
        <v>0.36300000000000027</v>
      </c>
      <c r="H374" s="16">
        <f t="shared" si="60"/>
        <v>2.4210712984191507</v>
      </c>
      <c r="I374" s="16">
        <f t="shared" si="57"/>
        <v>3.3573245286399849</v>
      </c>
      <c r="J374" s="16">
        <f t="shared" si="58"/>
        <v>2.0719400797431642</v>
      </c>
      <c r="L374" s="34">
        <f t="shared" si="63"/>
        <v>-4.3322299693682176E-4</v>
      </c>
      <c r="M374" s="34">
        <f t="shared" si="61"/>
        <v>2.4221206167716911</v>
      </c>
      <c r="N374" s="16">
        <f t="shared" si="64"/>
        <v>1</v>
      </c>
      <c r="O374" s="16">
        <f t="shared" si="62"/>
        <v>0.59805556800000081</v>
      </c>
      <c r="P374" s="16">
        <f t="shared" si="65"/>
        <v>2.2965553074816066E-2</v>
      </c>
      <c r="Q374" s="16">
        <f t="shared" si="65"/>
        <v>4.2022085386426433E-3</v>
      </c>
      <c r="R374" s="16">
        <f t="shared" si="65"/>
        <v>9.8003684412106758E-5</v>
      </c>
      <c r="S374" s="16">
        <f t="shared" si="65"/>
        <v>1.1478975547821257E-6</v>
      </c>
      <c r="T374" s="16">
        <f t="shared" si="65"/>
        <v>1.4103245957677029E-8</v>
      </c>
      <c r="U374" s="16">
        <f t="shared" si="65"/>
        <v>1.423419361950167E-8</v>
      </c>
      <c r="V374" s="16">
        <f t="shared" si="65"/>
        <v>1.1033090935577166E-10</v>
      </c>
      <c r="W374" s="16">
        <f t="shared" si="65"/>
        <v>6.801494079485707E-13</v>
      </c>
    </row>
    <row r="375" spans="1:23">
      <c r="A375" s="25">
        <v>0.36400000000000027</v>
      </c>
      <c r="B375" s="16">
        <v>5.2289310968422209E-3</v>
      </c>
      <c r="D375" s="25">
        <v>0.36400000000000027</v>
      </c>
      <c r="E375" s="16">
        <v>-0.23212883085105546</v>
      </c>
      <c r="G375" s="25">
        <f t="shared" si="59"/>
        <v>0.36400000000000027</v>
      </c>
      <c r="H375" s="16">
        <f t="shared" si="60"/>
        <v>2.4263023898278999</v>
      </c>
      <c r="I375" s="16">
        <f t="shared" si="57"/>
        <v>3.369385247345408</v>
      </c>
      <c r="J375" s="16">
        <f t="shared" si="58"/>
        <v>2.0754879103030088</v>
      </c>
      <c r="L375" s="34">
        <f t="shared" si="63"/>
        <v>-5.0324928835443483E-4</v>
      </c>
      <c r="M375" s="34">
        <f t="shared" si="61"/>
        <v>2.4275240395732784</v>
      </c>
      <c r="N375" s="16">
        <f t="shared" si="64"/>
        <v>1</v>
      </c>
      <c r="O375" s="16">
        <f t="shared" si="62"/>
        <v>0.60135517866666743</v>
      </c>
      <c r="P375" s="16">
        <f t="shared" si="65"/>
        <v>2.3219664661162737E-2</v>
      </c>
      <c r="Q375" s="16">
        <f t="shared" si="65"/>
        <v>4.2721466525447961E-3</v>
      </c>
      <c r="R375" s="16">
        <f t="shared" si="65"/>
        <v>1.0018448546470374E-4</v>
      </c>
      <c r="S375" s="16">
        <f t="shared" si="65"/>
        <v>1.179914985433903E-6</v>
      </c>
      <c r="T375" s="16">
        <f t="shared" si="65"/>
        <v>1.4576598220051341E-8</v>
      </c>
      <c r="U375" s="16">
        <f t="shared" si="65"/>
        <v>1.4793110100085571E-8</v>
      </c>
      <c r="V375" s="16">
        <f t="shared" si="65"/>
        <v>1.1529575975417301E-10</v>
      </c>
      <c r="W375" s="16">
        <f t="shared" si="65"/>
        <v>7.1467728581936518E-13</v>
      </c>
    </row>
    <row r="376" spans="1:23">
      <c r="A376" s="25">
        <v>0.36500000000000027</v>
      </c>
      <c r="B376" s="16">
        <v>5.0013338606627574E-3</v>
      </c>
      <c r="D376" s="25">
        <v>0.36500000000000027</v>
      </c>
      <c r="E376" s="16">
        <v>-0.22311665260313962</v>
      </c>
      <c r="G376" s="25">
        <f t="shared" si="59"/>
        <v>0.36500000000000027</v>
      </c>
      <c r="H376" s="16">
        <f t="shared" si="60"/>
        <v>2.4315512030444597</v>
      </c>
      <c r="I376" s="16">
        <f t="shared" si="57"/>
        <v>3.3814998762866679</v>
      </c>
      <c r="J376" s="16">
        <f t="shared" si="58"/>
        <v>2.0790494175658312</v>
      </c>
      <c r="L376" s="34">
        <f t="shared" si="63"/>
        <v>-5.7314333025293429E-4</v>
      </c>
      <c r="M376" s="34">
        <f t="shared" si="61"/>
        <v>2.4329456296049359</v>
      </c>
      <c r="N376" s="16">
        <f t="shared" si="64"/>
        <v>1</v>
      </c>
      <c r="O376" s="16">
        <f t="shared" si="62"/>
        <v>0.60466386666666749</v>
      </c>
      <c r="P376" s="16">
        <f t="shared" si="65"/>
        <v>2.3475879226666736E-2</v>
      </c>
      <c r="Q376" s="16">
        <f t="shared" si="65"/>
        <v>4.3430520814367185E-3</v>
      </c>
      <c r="R376" s="16">
        <f t="shared" si="65"/>
        <v>1.024076307167093E-4</v>
      </c>
      <c r="S376" s="16">
        <f t="shared" si="65"/>
        <v>1.212733920198544E-6</v>
      </c>
      <c r="T376" s="16">
        <f t="shared" si="65"/>
        <v>1.5064473335053726E-8</v>
      </c>
      <c r="U376" s="16">
        <f t="shared" si="65"/>
        <v>1.537234847390054E-8</v>
      </c>
      <c r="V376" s="16">
        <f t="shared" si="65"/>
        <v>1.2046947796678838E-10</v>
      </c>
      <c r="W376" s="16">
        <f t="shared" si="65"/>
        <v>7.5085596267253368E-13</v>
      </c>
    </row>
    <row r="377" spans="1:23">
      <c r="A377" s="25">
        <v>0.36600000000000027</v>
      </c>
      <c r="B377" s="16">
        <v>4.7825971428818613E-3</v>
      </c>
      <c r="D377" s="25">
        <v>0.36600000000000027</v>
      </c>
      <c r="E377" s="16">
        <v>-0.21440642543599495</v>
      </c>
      <c r="G377" s="25">
        <f t="shared" si="59"/>
        <v>0.36600000000000027</v>
      </c>
      <c r="H377" s="16">
        <f t="shared" si="60"/>
        <v>2.4368177842787055</v>
      </c>
      <c r="I377" s="16">
        <f t="shared" si="57"/>
        <v>3.3936686092980874</v>
      </c>
      <c r="J377" s="16">
        <f t="shared" si="58"/>
        <v>2.082624636987839</v>
      </c>
      <c r="L377" s="34">
        <f t="shared" si="63"/>
        <v>-6.428995183861419E-4</v>
      </c>
      <c r="M377" s="34">
        <f t="shared" si="61"/>
        <v>2.438385421091565</v>
      </c>
      <c r="N377" s="16">
        <f t="shared" si="64"/>
        <v>1</v>
      </c>
      <c r="O377" s="16">
        <f t="shared" si="62"/>
        <v>0.60798163200000077</v>
      </c>
      <c r="P377" s="16">
        <f t="shared" si="65"/>
        <v>2.3734208342016068E-2</v>
      </c>
      <c r="Q377" s="16">
        <f t="shared" si="65"/>
        <v>4.4149354989976202E-3</v>
      </c>
      <c r="R377" s="16">
        <f t="shared" si="65"/>
        <v>1.0467382295641167E-4</v>
      </c>
      <c r="S377" s="16">
        <f t="shared" si="65"/>
        <v>1.2463721447065868E-6</v>
      </c>
      <c r="T377" s="16">
        <f t="shared" si="65"/>
        <v>1.5567275246276528E-8</v>
      </c>
      <c r="U377" s="16">
        <f t="shared" si="65"/>
        <v>1.5972588900115239E-8</v>
      </c>
      <c r="V377" s="16">
        <f t="shared" si="65"/>
        <v>1.2586024227669645E-10</v>
      </c>
      <c r="W377" s="16">
        <f t="shared" si="65"/>
        <v>7.8875951412478001E-13</v>
      </c>
    </row>
    <row r="378" spans="1:23">
      <c r="A378" s="25">
        <v>0.36700000000000027</v>
      </c>
      <c r="B378" s="16">
        <v>4.5724230741689713E-3</v>
      </c>
      <c r="D378" s="25">
        <v>0.36700000000000027</v>
      </c>
      <c r="E378" s="16">
        <v>-0.20599000995915773</v>
      </c>
      <c r="G378" s="25">
        <f t="shared" si="59"/>
        <v>0.36700000000000027</v>
      </c>
      <c r="H378" s="16">
        <f t="shared" si="60"/>
        <v>2.4421021799616751</v>
      </c>
      <c r="I378" s="16">
        <f t="shared" si="57"/>
        <v>3.4058916410796547</v>
      </c>
      <c r="J378" s="16">
        <f t="shared" si="58"/>
        <v>2.0862136041681336</v>
      </c>
      <c r="L378" s="34">
        <f t="shared" si="63"/>
        <v>-7.1251228923185916E-4</v>
      </c>
      <c r="M378" s="34">
        <f t="shared" si="61"/>
        <v>2.4438434484516556</v>
      </c>
      <c r="N378" s="16">
        <f t="shared" si="64"/>
        <v>1</v>
      </c>
      <c r="O378" s="16">
        <f t="shared" si="62"/>
        <v>0.61130847466666749</v>
      </c>
      <c r="P378" s="16">
        <f t="shared" si="65"/>
        <v>2.3994663609642735E-2</v>
      </c>
      <c r="Q378" s="16">
        <f t="shared" si="65"/>
        <v>4.4878076669968275E-3</v>
      </c>
      <c r="R378" s="16">
        <f t="shared" si="65"/>
        <v>1.0698377466551087E-4</v>
      </c>
      <c r="S378" s="16">
        <f t="shared" si="65"/>
        <v>1.2808477889709348E-6</v>
      </c>
      <c r="T378" s="16">
        <f t="shared" si="65"/>
        <v>1.608541798123137E-8</v>
      </c>
      <c r="U378" s="16">
        <f t="shared" si="65"/>
        <v>1.6594532347462229E-8</v>
      </c>
      <c r="V378" s="16">
        <f t="shared" si="65"/>
        <v>1.3147652749102021E-10</v>
      </c>
      <c r="W378" s="16">
        <f t="shared" si="65"/>
        <v>8.2846512333277417E-13</v>
      </c>
    </row>
    <row r="379" spans="1:23">
      <c r="A379" s="25">
        <v>0.36800000000000027</v>
      </c>
      <c r="B379" s="16">
        <v>4.370521852228056E-3</v>
      </c>
      <c r="D379" s="25">
        <v>0.36800000000000027</v>
      </c>
      <c r="E379" s="16">
        <v>-0.19785941151633307</v>
      </c>
      <c r="G379" s="25">
        <f t="shared" si="59"/>
        <v>0.36800000000000027</v>
      </c>
      <c r="H379" s="16">
        <f t="shared" si="60"/>
        <v>2.4474044367457775</v>
      </c>
      <c r="I379" s="16">
        <f t="shared" si="57"/>
        <v>3.4181691672001371</v>
      </c>
      <c r="J379" s="16">
        <f t="shared" si="58"/>
        <v>2.089816354849126</v>
      </c>
      <c r="L379" s="34">
        <f t="shared" si="63"/>
        <v>-7.8197612022223861E-4</v>
      </c>
      <c r="M379" s="34">
        <f t="shared" si="61"/>
        <v>2.4493197462981713</v>
      </c>
      <c r="N379" s="16">
        <f t="shared" si="64"/>
        <v>1</v>
      </c>
      <c r="O379" s="16">
        <f t="shared" si="62"/>
        <v>0.61464439466666754</v>
      </c>
      <c r="P379" s="16">
        <f t="shared" si="65"/>
        <v>2.4257256663722741E-2</v>
      </c>
      <c r="Q379" s="16">
        <f t="shared" si="65"/>
        <v>4.5616794357771226E-3</v>
      </c>
      <c r="R379" s="16">
        <f t="shared" si="65"/>
        <v>1.093382081257844E-4</v>
      </c>
      <c r="S379" s="16">
        <f t="shared" si="65"/>
        <v>1.3161793330867778E-6</v>
      </c>
      <c r="T379" s="16">
        <f t="shared" si="65"/>
        <v>1.6619325874493619E-8</v>
      </c>
      <c r="U379" s="16">
        <f t="shared" si="65"/>
        <v>1.7238901171430417E-8</v>
      </c>
      <c r="V379" s="16">
        <f t="shared" si="65"/>
        <v>1.373271148376351E-10</v>
      </c>
      <c r="W379" s="16">
        <f t="shared" si="65"/>
        <v>8.7005320232851115E-13</v>
      </c>
    </row>
    <row r="380" spans="1:23">
      <c r="A380" s="25">
        <v>0.36900000000000027</v>
      </c>
      <c r="B380" s="16">
        <v>4.1766115970148085E-3</v>
      </c>
      <c r="D380" s="25">
        <v>0.36900000000000027</v>
      </c>
      <c r="E380" s="16">
        <v>-0.19000678026450785</v>
      </c>
      <c r="G380" s="25">
        <f t="shared" si="59"/>
        <v>0.36900000000000027</v>
      </c>
      <c r="H380" s="16">
        <f t="shared" si="60"/>
        <v>2.4527246015050541</v>
      </c>
      <c r="I380" s="16">
        <f t="shared" si="57"/>
        <v>3.4305013841002165</v>
      </c>
      <c r="J380" s="16">
        <f t="shared" si="58"/>
        <v>2.0934329249169523</v>
      </c>
      <c r="L380" s="34">
        <f t="shared" si="63"/>
        <v>-8.5128552994950812E-4</v>
      </c>
      <c r="M380" s="34">
        <f t="shared" si="61"/>
        <v>2.4548143494394443</v>
      </c>
      <c r="N380" s="16">
        <f t="shared" si="64"/>
        <v>1</v>
      </c>
      <c r="O380" s="16">
        <f t="shared" si="62"/>
        <v>0.6179893920000008</v>
      </c>
      <c r="P380" s="16">
        <f t="shared" si="65"/>
        <v>2.452199917017607E-2</v>
      </c>
      <c r="Q380" s="16">
        <f t="shared" si="65"/>
        <v>4.6365617447394099E-3</v>
      </c>
      <c r="R380" s="16">
        <f t="shared" si="65"/>
        <v>1.1173785552663073E-4</v>
      </c>
      <c r="S380" s="16">
        <f t="shared" si="65"/>
        <v>1.3523856130099191E-6</v>
      </c>
      <c r="T380" s="16">
        <f t="shared" si="65"/>
        <v>1.7169433795155603E-8</v>
      </c>
      <c r="U380" s="16">
        <f t="shared" si="65"/>
        <v>1.7906439705826274E-8</v>
      </c>
      <c r="V380" s="16">
        <f t="shared" si="65"/>
        <v>1.4342110216382437E-10</v>
      </c>
      <c r="W380" s="16">
        <f t="shared" si="65"/>
        <v>9.1360751774168538E-13</v>
      </c>
    </row>
    <row r="381" spans="1:23">
      <c r="A381" s="25">
        <v>0.37000000000000027</v>
      </c>
      <c r="B381" s="16">
        <v>3.990418205929231E-3</v>
      </c>
      <c r="D381" s="25">
        <v>0.37000000000000027</v>
      </c>
      <c r="E381" s="16">
        <v>-0.18242441114413188</v>
      </c>
      <c r="G381" s="25">
        <f t="shared" si="59"/>
        <v>0.37000000000000027</v>
      </c>
      <c r="H381" s="16">
        <f t="shared" si="60"/>
        <v>2.4580627213353936</v>
      </c>
      <c r="I381" s="16">
        <f t="shared" si="57"/>
        <v>3.4428884890956253</v>
      </c>
      <c r="J381" s="16">
        <f t="shared" si="58"/>
        <v>2.0970633504018941</v>
      </c>
      <c r="L381" s="34">
        <f t="shared" si="63"/>
        <v>-9.2043507838579508E-4</v>
      </c>
      <c r="M381" s="34">
        <f t="shared" si="61"/>
        <v>2.4603272928800703</v>
      </c>
      <c r="N381" s="16">
        <f t="shared" si="64"/>
        <v>1</v>
      </c>
      <c r="O381" s="16">
        <f t="shared" si="62"/>
        <v>0.62134346666666751</v>
      </c>
      <c r="P381" s="16">
        <f t="shared" si="65"/>
        <v>2.4788902826666744E-2</v>
      </c>
      <c r="Q381" s="16">
        <f t="shared" si="65"/>
        <v>4.7124656228287208E-3</v>
      </c>
      <c r="R381" s="16">
        <f t="shared" si="65"/>
        <v>1.1418345907349607E-4</v>
      </c>
      <c r="S381" s="16">
        <f t="shared" si="65"/>
        <v>1.3894858264143677E-6</v>
      </c>
      <c r="T381" s="16">
        <f t="shared" si="65"/>
        <v>1.7736187378659879E-8</v>
      </c>
      <c r="U381" s="16">
        <f t="shared" si="65"/>
        <v>1.8597914869021202E-8</v>
      </c>
      <c r="V381" s="16">
        <f t="shared" si="65"/>
        <v>1.4976791444523569E-10</v>
      </c>
      <c r="W381" s="16">
        <f t="shared" si="65"/>
        <v>9.592153210551017E-13</v>
      </c>
    </row>
    <row r="382" spans="1:23">
      <c r="A382" s="25">
        <v>0.37100000000000027</v>
      </c>
      <c r="B382" s="16">
        <v>3.811675209091312E-3</v>
      </c>
      <c r="D382" s="25">
        <v>0.37100000000000027</v>
      </c>
      <c r="E382" s="16">
        <v>-0.17510474374351451</v>
      </c>
      <c r="G382" s="25">
        <f t="shared" si="59"/>
        <v>0.37100000000000027</v>
      </c>
      <c r="H382" s="16">
        <f t="shared" si="60"/>
        <v>2.4634188435548046</v>
      </c>
      <c r="I382" s="16">
        <f t="shared" si="57"/>
        <v>3.4553306803803081</v>
      </c>
      <c r="J382" s="16">
        <f t="shared" si="58"/>
        <v>2.1007076674787961</v>
      </c>
      <c r="L382" s="34">
        <f t="shared" si="63"/>
        <v>-9.8941936707508393E-4</v>
      </c>
      <c r="M382" s="34">
        <f t="shared" si="61"/>
        <v>2.46585861182181</v>
      </c>
      <c r="N382" s="16">
        <f t="shared" si="64"/>
        <v>1</v>
      </c>
      <c r="O382" s="16">
        <f t="shared" si="62"/>
        <v>0.62470661866666755</v>
      </c>
      <c r="P382" s="16">
        <f t="shared" si="65"/>
        <v>2.5057979362602744E-2</v>
      </c>
      <c r="Q382" s="16">
        <f t="shared" si="65"/>
        <v>4.7894021890215067E-3</v>
      </c>
      <c r="R382" s="16">
        <f t="shared" si="65"/>
        <v>1.1667577109718765E-4</v>
      </c>
      <c r="S382" s="16">
        <f t="shared" si="65"/>
        <v>1.4274995386300471E-6</v>
      </c>
      <c r="T382" s="16">
        <f t="shared" si="65"/>
        <v>1.8320043263084253E-8</v>
      </c>
      <c r="U382" s="16">
        <f t="shared" si="65"/>
        <v>1.9314116785207732E-8</v>
      </c>
      <c r="V382" s="16">
        <f t="shared" si="65"/>
        <v>1.5637731461369302E-10</v>
      </c>
      <c r="W382" s="16">
        <f t="shared" si="65"/>
        <v>1.0069674835435487E-12</v>
      </c>
    </row>
    <row r="383" spans="1:23">
      <c r="A383" s="25">
        <v>0.37200000000000027</v>
      </c>
      <c r="B383" s="16">
        <v>3.6401236248038943E-3</v>
      </c>
      <c r="D383" s="25">
        <v>0.37200000000000027</v>
      </c>
      <c r="E383" s="16">
        <v>-0.1680403620605728</v>
      </c>
      <c r="G383" s="25">
        <f t="shared" si="59"/>
        <v>0.37200000000000027</v>
      </c>
      <c r="H383" s="16">
        <f t="shared" si="60"/>
        <v>2.4687930157036444</v>
      </c>
      <c r="I383" s="16">
        <f t="shared" si="57"/>
        <v>3.4678281570295906</v>
      </c>
      <c r="J383" s="16">
        <f t="shared" si="58"/>
        <v>2.1043659124674905</v>
      </c>
      <c r="L383" s="34">
        <f t="shared" si="63"/>
        <v>-1.0582330393380524E-3</v>
      </c>
      <c r="M383" s="34">
        <f t="shared" si="61"/>
        <v>2.4714083416644894</v>
      </c>
      <c r="N383" s="16">
        <f t="shared" si="64"/>
        <v>1</v>
      </c>
      <c r="O383" s="16">
        <f t="shared" si="62"/>
        <v>0.6280788480000008</v>
      </c>
      <c r="P383" s="16">
        <f t="shared" si="65"/>
        <v>2.5329240539136072E-2</v>
      </c>
      <c r="Q383" s="16">
        <f t="shared" si="65"/>
        <v>4.8673826528142887E-3</v>
      </c>
      <c r="R383" s="16">
        <f t="shared" si="65"/>
        <v>1.1921555416408024E-4</v>
      </c>
      <c r="S383" s="16">
        <f t="shared" si="65"/>
        <v>1.4664466886615205E-6</v>
      </c>
      <c r="T383" s="16">
        <f t="shared" si="65"/>
        <v>1.8921469329952084E-8</v>
      </c>
      <c r="U383" s="16">
        <f t="shared" si="65"/>
        <v>2.0055859420994469E-8</v>
      </c>
      <c r="V383" s="16">
        <f t="shared" si="65"/>
        <v>1.6325941471264132E-10</v>
      </c>
      <c r="W383" s="16">
        <f t="shared" si="65"/>
        <v>1.0569586360511903E-12</v>
      </c>
    </row>
    <row r="384" spans="1:23">
      <c r="A384" s="25">
        <v>0.37300000000000028</v>
      </c>
      <c r="B384" s="16">
        <v>3.4755118153037765E-3</v>
      </c>
      <c r="D384" s="25">
        <v>0.37300000000000028</v>
      </c>
      <c r="E384" s="16">
        <v>-0.16122399416510688</v>
      </c>
      <c r="G384" s="25">
        <f t="shared" si="59"/>
        <v>0.37300000000000028</v>
      </c>
      <c r="H384" s="16">
        <f t="shared" si="60"/>
        <v>2.474185285544908</v>
      </c>
      <c r="I384" s="16">
        <f t="shared" si="57"/>
        <v>3.4803811190033662</v>
      </c>
      <c r="J384" s="16">
        <f t="shared" si="58"/>
        <v>2.1080381218332191</v>
      </c>
      <c r="L384" s="34">
        <f t="shared" si="63"/>
        <v>-1.1268707804478195E-3</v>
      </c>
      <c r="M384" s="34">
        <f t="shared" si="61"/>
        <v>2.4769765180069054</v>
      </c>
      <c r="N384" s="16">
        <f t="shared" si="64"/>
        <v>1</v>
      </c>
      <c r="O384" s="16">
        <f t="shared" si="62"/>
        <v>0.63146015466666749</v>
      </c>
      <c r="P384" s="16">
        <f t="shared" si="65"/>
        <v>2.5602698149162741E-2</v>
      </c>
      <c r="Q384" s="16">
        <f t="shared" si="65"/>
        <v>4.9464183147136112E-3</v>
      </c>
      <c r="R384" s="16">
        <f t="shared" si="65"/>
        <v>1.2180358118721965E-4</v>
      </c>
      <c r="S384" s="16">
        <f t="shared" si="65"/>
        <v>1.506347595288596E-6</v>
      </c>
      <c r="T384" s="16">
        <f t="shared" si="65"/>
        <v>1.9540944949641713E-8</v>
      </c>
      <c r="U384" s="16">
        <f t="shared" si="65"/>
        <v>2.0823981237675234E-8</v>
      </c>
      <c r="V384" s="16">
        <f t="shared" si="65"/>
        <v>1.7042468738920721E-10</v>
      </c>
      <c r="W384" s="16">
        <f t="shared" si="65"/>
        <v>1.10928731376716E-12</v>
      </c>
    </row>
    <row r="385" spans="1:23">
      <c r="A385" s="25">
        <v>0.37400000000000028</v>
      </c>
      <c r="B385" s="16">
        <v>3.3175953428988764E-3</v>
      </c>
      <c r="D385" s="25">
        <v>0.37400000000000028</v>
      </c>
      <c r="E385" s="16">
        <v>-0.15464851176477815</v>
      </c>
      <c r="G385" s="25">
        <f t="shared" si="59"/>
        <v>0.37400000000000028</v>
      </c>
      <c r="H385" s="16">
        <f t="shared" si="60"/>
        <v>2.479595701064456</v>
      </c>
      <c r="I385" s="16">
        <f t="shared" si="57"/>
        <v>3.4929897671492935</v>
      </c>
      <c r="J385" s="16">
        <f t="shared" si="58"/>
        <v>2.1117243321870607</v>
      </c>
      <c r="L385" s="34">
        <f t="shared" si="63"/>
        <v>-1.1953273178275658E-3</v>
      </c>
      <c r="M385" s="34">
        <f t="shared" si="61"/>
        <v>2.4825631766477358</v>
      </c>
      <c r="N385" s="16">
        <f t="shared" si="64"/>
        <v>1</v>
      </c>
      <c r="O385" s="16">
        <f t="shared" si="62"/>
        <v>0.63485053866666741</v>
      </c>
      <c r="P385" s="16">
        <f t="shared" si="65"/>
        <v>2.5878364017322738E-2</v>
      </c>
      <c r="Q385" s="16">
        <f t="shared" si="65"/>
        <v>5.0265205667273192E-3</v>
      </c>
      <c r="R385" s="16">
        <f t="shared" si="65"/>
        <v>1.2444063553832769E-4</v>
      </c>
      <c r="S385" s="16">
        <f t="shared" si="65"/>
        <v>1.5472229632497019E-6</v>
      </c>
      <c r="T385" s="16">
        <f t="shared" si="65"/>
        <v>2.0178961231469986E-8</v>
      </c>
      <c r="U385" s="16">
        <f t="shared" si="65"/>
        <v>2.1619345859514392E-8</v>
      </c>
      <c r="V385" s="16">
        <f t="shared" si="65"/>
        <v>1.7788397773208467E-10</v>
      </c>
      <c r="W385" s="16">
        <f t="shared" si="65"/>
        <v>1.1640561061638882E-12</v>
      </c>
    </row>
    <row r="386" spans="1:23">
      <c r="A386" s="25">
        <v>0.37500000000000028</v>
      </c>
      <c r="B386" s="16">
        <v>3.1661368265864073E-3</v>
      </c>
      <c r="D386" s="25">
        <v>0.37500000000000028</v>
      </c>
      <c r="E386" s="16">
        <v>-0.14830692967800904</v>
      </c>
      <c r="G386" s="25">
        <f t="shared" si="59"/>
        <v>0.37500000000000028</v>
      </c>
      <c r="H386" s="16">
        <f t="shared" si="60"/>
        <v>2.4850243104713217</v>
      </c>
      <c r="I386" s="16">
        <f t="shared" si="57"/>
        <v>3.505654303206013</v>
      </c>
      <c r="J386" s="16">
        <f t="shared" si="58"/>
        <v>2.1154245802863545</v>
      </c>
      <c r="L386" s="34">
        <f t="shared" si="63"/>
        <v>-1.2635974212135137E-3</v>
      </c>
      <c r="M386" s="34">
        <f t="shared" si="61"/>
        <v>2.4881683535864587</v>
      </c>
      <c r="N386" s="16">
        <f t="shared" si="64"/>
        <v>1</v>
      </c>
      <c r="O386" s="16">
        <f t="shared" si="62"/>
        <v>0.63825000000000087</v>
      </c>
      <c r="P386" s="16">
        <f t="shared" si="65"/>
        <v>2.6156250000000082E-2</v>
      </c>
      <c r="Q386" s="16">
        <f t="shared" si="65"/>
        <v>5.1077008928571673E-3</v>
      </c>
      <c r="R386" s="16">
        <f t="shared" si="65"/>
        <v>1.2712751116071509E-4</v>
      </c>
      <c r="S386" s="16">
        <f t="shared" si="65"/>
        <v>1.5890938895089414E-6</v>
      </c>
      <c r="T386" s="16">
        <f t="shared" si="65"/>
        <v>2.0836021278526362E-8</v>
      </c>
      <c r="U386" s="16">
        <f t="shared" si="65"/>
        <v>2.2442842758397412E-8</v>
      </c>
      <c r="V386" s="16">
        <f t="shared" si="65"/>
        <v>1.8564851546468479E-10</v>
      </c>
      <c r="W386" s="16">
        <f t="shared" si="65"/>
        <v>1.2213718122676652E-12</v>
      </c>
    </row>
    <row r="387" spans="1:23">
      <c r="A387" s="25">
        <v>0.37600000000000028</v>
      </c>
      <c r="B387" s="16">
        <v>3.0209057992431681E-3</v>
      </c>
      <c r="D387" s="25">
        <v>0.37600000000000028</v>
      </c>
      <c r="E387" s="16">
        <v>-0.1421924052169844</v>
      </c>
      <c r="G387" s="25">
        <f t="shared" si="59"/>
        <v>0.37600000000000028</v>
      </c>
      <c r="H387" s="16">
        <f t="shared" si="60"/>
        <v>2.4904711621979527</v>
      </c>
      <c r="I387" s="16">
        <f t="shared" si="57"/>
        <v>3.5183749298063707</v>
      </c>
      <c r="J387" s="16">
        <f t="shared" si="58"/>
        <v>2.1191389030351346</v>
      </c>
      <c r="L387" s="34">
        <f t="shared" si="63"/>
        <v>-1.3316759028335623E-3</v>
      </c>
      <c r="M387" s="34">
        <f t="shared" si="61"/>
        <v>2.4937920850242565</v>
      </c>
      <c r="N387" s="16">
        <f t="shared" si="64"/>
        <v>1</v>
      </c>
      <c r="O387" s="16">
        <f t="shared" si="62"/>
        <v>0.64165853866666744</v>
      </c>
      <c r="P387" s="16">
        <f t="shared" si="65"/>
        <v>2.6436367985322739E-2</v>
      </c>
      <c r="Q387" s="16">
        <f t="shared" si="65"/>
        <v>5.189970869592728E-3</v>
      </c>
      <c r="R387" s="16">
        <f t="shared" si="65"/>
        <v>1.2986501268310484E-4</v>
      </c>
      <c r="S387" s="16">
        <f t="shared" si="65"/>
        <v>1.6319818696077027E-6</v>
      </c>
      <c r="T387" s="16">
        <f t="shared" si="65"/>
        <v>2.151264044733416E-8</v>
      </c>
      <c r="U387" s="16">
        <f t="shared" si="65"/>
        <v>2.329538795520128E-8</v>
      </c>
      <c r="V387" s="16">
        <f t="shared" si="65"/>
        <v>1.9372992750320825E-10</v>
      </c>
      <c r="W387" s="16">
        <f t="shared" si="65"/>
        <v>1.2813456014359582E-12</v>
      </c>
    </row>
    <row r="388" spans="1:23">
      <c r="A388" s="25">
        <v>0.37700000000000028</v>
      </c>
      <c r="B388" s="16">
        <v>2.8816785654765744E-3</v>
      </c>
      <c r="D388" s="25">
        <v>0.37700000000000028</v>
      </c>
      <c r="E388" s="16">
        <v>-0.13629823748398931</v>
      </c>
      <c r="G388" s="25">
        <f t="shared" si="59"/>
        <v>0.37700000000000028</v>
      </c>
      <c r="H388" s="16">
        <f t="shared" si="60"/>
        <v>2.4959363049005217</v>
      </c>
      <c r="I388" s="16">
        <f t="shared" si="57"/>
        <v>3.531151850480664</v>
      </c>
      <c r="J388" s="16">
        <f t="shared" si="58"/>
        <v>2.1228673374845544</v>
      </c>
      <c r="L388" s="34">
        <f t="shared" si="63"/>
        <v>-1.3995576175624969E-3</v>
      </c>
      <c r="M388" s="34">
        <f t="shared" si="61"/>
        <v>2.499434407364947</v>
      </c>
      <c r="N388" s="16">
        <f t="shared" si="64"/>
        <v>1</v>
      </c>
      <c r="O388" s="16">
        <f t="shared" si="62"/>
        <v>0.64507615466666746</v>
      </c>
      <c r="P388" s="16">
        <f t="shared" si="65"/>
        <v>2.6718729893162742E-2</v>
      </c>
      <c r="Q388" s="16">
        <f t="shared" si="65"/>
        <v>5.2733421664066683E-3</v>
      </c>
      <c r="R388" s="16">
        <f t="shared" si="65"/>
        <v>1.3265395553437425E-4</v>
      </c>
      <c r="S388" s="16">
        <f t="shared" si="65"/>
        <v>1.6759088041017868E-6</v>
      </c>
      <c r="T388" s="16">
        <f t="shared" si="65"/>
        <v>2.2209346612418011E-8</v>
      </c>
      <c r="U388" s="16">
        <f t="shared" si="65"/>
        <v>2.4177924738247747E-8</v>
      </c>
      <c r="V388" s="16">
        <f t="shared" si="65"/>
        <v>2.0214025088955405E-10</v>
      </c>
      <c r="W388" s="16">
        <f t="shared" si="65"/>
        <v>1.3440931798213553E-12</v>
      </c>
    </row>
    <row r="389" spans="1:23">
      <c r="A389" s="25">
        <v>0.37800000000000028</v>
      </c>
      <c r="B389" s="16">
        <v>2.7482380602212582E-3</v>
      </c>
      <c r="D389" s="25">
        <v>0.37800000000000028</v>
      </c>
      <c r="E389" s="16">
        <v>-0.13061786658427713</v>
      </c>
      <c r="G389" s="25">
        <f t="shared" si="59"/>
        <v>0.37800000000000028</v>
      </c>
      <c r="H389" s="16">
        <f t="shared" si="60"/>
        <v>2.5014197874591875</v>
      </c>
      <c r="I389" s="16">
        <f t="shared" si="57"/>
        <v>3.5439852696598972</v>
      </c>
      <c r="J389" s="16">
        <f t="shared" si="58"/>
        <v>2.1266099208333249</v>
      </c>
      <c r="L389" s="34">
        <f t="shared" si="63"/>
        <v>-1.4672374630885221E-3</v>
      </c>
      <c r="M389" s="34">
        <f t="shared" si="61"/>
        <v>2.5050953572159038</v>
      </c>
      <c r="N389" s="16">
        <f t="shared" si="64"/>
        <v>1</v>
      </c>
      <c r="O389" s="16">
        <f t="shared" si="62"/>
        <v>0.6485028480000008</v>
      </c>
      <c r="P389" s="16">
        <f t="shared" si="65"/>
        <v>2.7003347675136079E-2</v>
      </c>
      <c r="Q389" s="16">
        <f t="shared" si="65"/>
        <v>5.357826546251292E-3</v>
      </c>
      <c r="R389" s="16">
        <f t="shared" si="65"/>
        <v>1.3549516605921606E-4</v>
      </c>
      <c r="S389" s="16">
        <f t="shared" si="65"/>
        <v>1.7208970050848936E-6</v>
      </c>
      <c r="T389" s="16">
        <f t="shared" si="65"/>
        <v>2.2926680435855508E-8</v>
      </c>
      <c r="U389" s="16">
        <f t="shared" si="65"/>
        <v>2.5091424399206872E-8</v>
      </c>
      <c r="V389" s="16">
        <f t="shared" si="65"/>
        <v>2.1089194610919294E-10</v>
      </c>
      <c r="W389" s="16">
        <f t="shared" si="65"/>
        <v>1.4097349627071798E-12</v>
      </c>
    </row>
    <row r="390" spans="1:23">
      <c r="A390" s="25">
        <v>0.37900000000000028</v>
      </c>
      <c r="B390" s="16">
        <v>2.6203737081633011E-3</v>
      </c>
      <c r="D390" s="25">
        <v>0.37900000000000028</v>
      </c>
      <c r="E390" s="16">
        <v>-0.12514487275869174</v>
      </c>
      <c r="G390" s="25">
        <f t="shared" si="59"/>
        <v>0.37900000000000028</v>
      </c>
      <c r="H390" s="16">
        <f t="shared" si="60"/>
        <v>2.506921658978412</v>
      </c>
      <c r="I390" s="16">
        <f t="shared" si="57"/>
        <v>3.5568753926790486</v>
      </c>
      <c r="J390" s="16">
        <f t="shared" si="58"/>
        <v>2.1303666904281449</v>
      </c>
      <c r="L390" s="34">
        <f t="shared" si="63"/>
        <v>-1.5347103800533723E-3</v>
      </c>
      <c r="M390" s="34">
        <f t="shared" si="61"/>
        <v>2.5107749713889809</v>
      </c>
      <c r="N390" s="16">
        <f t="shared" si="64"/>
        <v>1</v>
      </c>
      <c r="O390" s="16">
        <f t="shared" si="62"/>
        <v>0.65193861866666758</v>
      </c>
      <c r="P390" s="16">
        <f t="shared" si="65"/>
        <v>2.7290233314602747E-2</v>
      </c>
      <c r="Q390" s="16">
        <f t="shared" si="65"/>
        <v>5.4434358660564444E-3</v>
      </c>
      <c r="R390" s="16">
        <f t="shared" si="65"/>
        <v>1.3838948163472824E-4</v>
      </c>
      <c r="S390" s="16">
        <f t="shared" si="65"/>
        <v>1.7669692027994694E-6</v>
      </c>
      <c r="T390" s="16">
        <f t="shared" si="65"/>
        <v>2.3665195641894537E-8</v>
      </c>
      <c r="U390" s="16">
        <f t="shared" si="65"/>
        <v>2.6036886986827927E-8</v>
      </c>
      <c r="V390" s="16">
        <f t="shared" si="65"/>
        <v>2.1999791080440912E-10</v>
      </c>
      <c r="W390" s="16">
        <f t="shared" si="65"/>
        <v>1.4783962529055522E-12</v>
      </c>
    </row>
    <row r="391" spans="1:23">
      <c r="A391" s="25">
        <v>0.38000000000000028</v>
      </c>
      <c r="B391" s="16">
        <v>2.4978812840705175E-3</v>
      </c>
      <c r="D391" s="25">
        <v>0.38000000000000028</v>
      </c>
      <c r="E391" s="16">
        <v>-0.11987297543922849</v>
      </c>
      <c r="G391" s="25">
        <f t="shared" si="59"/>
        <v>0.38000000000000028</v>
      </c>
      <c r="H391" s="16">
        <f t="shared" si="60"/>
        <v>2.5124419687872264</v>
      </c>
      <c r="I391" s="16">
        <f t="shared" si="57"/>
        <v>3.5698224257803637</v>
      </c>
      <c r="J391" s="16">
        <f t="shared" si="58"/>
        <v>2.1341376837641373</v>
      </c>
      <c r="L391" s="34">
        <f t="shared" si="63"/>
        <v>-1.6019713522109624E-3</v>
      </c>
      <c r="M391" s="34">
        <f t="shared" si="61"/>
        <v>2.5164732869014466</v>
      </c>
      <c r="N391" s="16">
        <f t="shared" si="64"/>
        <v>1</v>
      </c>
      <c r="O391" s="16">
        <f t="shared" si="62"/>
        <v>0.65538346666666758</v>
      </c>
      <c r="P391" s="16">
        <f t="shared" si="65"/>
        <v>2.7579398826666754E-2</v>
      </c>
      <c r="Q391" s="16">
        <f t="shared" si="65"/>
        <v>5.530182077228725E-3</v>
      </c>
      <c r="R391" s="16">
        <f t="shared" si="65"/>
        <v>1.4133775078793435E-4</v>
      </c>
      <c r="S391" s="16">
        <f t="shared" si="65"/>
        <v>1.8141485523358001E-6</v>
      </c>
      <c r="T391" s="16">
        <f t="shared" si="65"/>
        <v>2.4425459296717011E-8</v>
      </c>
      <c r="U391" s="16">
        <f t="shared" si="65"/>
        <v>2.7015342078879775E-8</v>
      </c>
      <c r="V391" s="16">
        <f t="shared" si="65"/>
        <v>2.2947149389354383E-10</v>
      </c>
      <c r="W391" s="16">
        <f t="shared" si="65"/>
        <v>1.5502074254141653E-12</v>
      </c>
    </row>
    <row r="392" spans="1:23">
      <c r="A392" s="25">
        <v>0.38100000000000028</v>
      </c>
      <c r="B392" s="16">
        <v>2.380562774104433E-3</v>
      </c>
      <c r="D392" s="25">
        <v>0.38100000000000028</v>
      </c>
      <c r="E392" s="16">
        <v>-0.11479603223074029</v>
      </c>
      <c r="G392" s="25">
        <f t="shared" si="59"/>
        <v>0.38100000000000028</v>
      </c>
      <c r="H392" s="16">
        <f t="shared" si="60"/>
        <v>2.5179807664395728</v>
      </c>
      <c r="I392" s="16">
        <f t="shared" si="57"/>
        <v>3.5828265761166471</v>
      </c>
      <c r="J392" s="16">
        <f t="shared" si="58"/>
        <v>2.13792293848529</v>
      </c>
      <c r="L392" s="34">
        <f t="shared" si="63"/>
        <v>-1.6690154065499563E-3</v>
      </c>
      <c r="M392" s="34">
        <f t="shared" si="61"/>
        <v>2.5221903409769149</v>
      </c>
      <c r="N392" s="16">
        <f t="shared" si="64"/>
        <v>1</v>
      </c>
      <c r="O392" s="16">
        <f t="shared" si="62"/>
        <v>0.6588373920000008</v>
      </c>
      <c r="P392" s="16">
        <f t="shared" si="65"/>
        <v>2.7870856258176077E-2</v>
      </c>
      <c r="Q392" s="16">
        <f t="shared" si="65"/>
        <v>5.6180772261520216E-3</v>
      </c>
      <c r="R392" s="16">
        <f t="shared" si="65"/>
        <v>1.4434083331423973E-4</v>
      </c>
      <c r="S392" s="16">
        <f t="shared" si="65"/>
        <v>1.8624586404203008E-6</v>
      </c>
      <c r="T392" s="16">
        <f t="shared" si="65"/>
        <v>2.5208052093431387E-8</v>
      </c>
      <c r="U392" s="16">
        <f t="shared" si="65"/>
        <v>2.8027849572690734E-8</v>
      </c>
      <c r="V392" s="16">
        <f t="shared" si="65"/>
        <v>2.3932651010713913E-10</v>
      </c>
      <c r="W392" s="16">
        <f t="shared" si="65"/>
        <v>1.6253041185339169E-12</v>
      </c>
    </row>
    <row r="393" spans="1:23">
      <c r="A393" s="25">
        <v>0.38200000000000028</v>
      </c>
      <c r="B393" s="16">
        <v>2.268226238186186E-3</v>
      </c>
      <c r="D393" s="25">
        <v>0.38200000000000028</v>
      </c>
      <c r="E393" s="16">
        <v>-0.10990803782195731</v>
      </c>
      <c r="G393" s="25">
        <f t="shared" si="59"/>
        <v>0.38200000000000028</v>
      </c>
      <c r="H393" s="16">
        <f t="shared" si="60"/>
        <v>2.5235381017145748</v>
      </c>
      <c r="I393" s="16">
        <f t="shared" si="57"/>
        <v>3.5958880517545824</v>
      </c>
      <c r="J393" s="16">
        <f t="shared" si="58"/>
        <v>2.141722492384893</v>
      </c>
      <c r="L393" s="34">
        <f t="shared" si="63"/>
        <v>-1.7358376134440912E-3</v>
      </c>
      <c r="M393" s="34">
        <f t="shared" si="61"/>
        <v>2.5279261710462868</v>
      </c>
      <c r="N393" s="16">
        <f t="shared" si="64"/>
        <v>1</v>
      </c>
      <c r="O393" s="16">
        <f t="shared" si="62"/>
        <v>0.66230039466666757</v>
      </c>
      <c r="P393" s="16">
        <f t="shared" si="65"/>
        <v>2.8164617687722753E-2</v>
      </c>
      <c r="Q393" s="16">
        <f t="shared" si="65"/>
        <v>5.707133454689383E-3</v>
      </c>
      <c r="R393" s="16">
        <f t="shared" si="65"/>
        <v>1.4739960039683093E-4</v>
      </c>
      <c r="S393" s="16">
        <f t="shared" si="65"/>
        <v>1.9119234922939725E-6</v>
      </c>
      <c r="T393" s="16">
        <f t="shared" ref="P393:W425" si="66">T$6*$G393^T$1</f>
        <v>2.6013568642378185E-8</v>
      </c>
      <c r="U393" s="16">
        <f t="shared" si="66"/>
        <v>2.907550049468588E-8</v>
      </c>
      <c r="V393" s="16">
        <f t="shared" si="66"/>
        <v>2.4957725495214998E-10</v>
      </c>
      <c r="W393" s="16">
        <f t="shared" si="66"/>
        <v>1.7038274316555598E-12</v>
      </c>
    </row>
    <row r="394" spans="1:23">
      <c r="A394" s="25">
        <v>0.38300000000000028</v>
      </c>
      <c r="B394" s="16">
        <v>2.1606856734854006E-3</v>
      </c>
      <c r="D394" s="25">
        <v>0.38300000000000028</v>
      </c>
      <c r="E394" s="16">
        <v>-0.10520312282898342</v>
      </c>
      <c r="G394" s="25">
        <f t="shared" si="59"/>
        <v>0.38300000000000028</v>
      </c>
      <c r="H394" s="16">
        <f t="shared" si="60"/>
        <v>2.5291140246168782</v>
      </c>
      <c r="I394" s="16">
        <f t="shared" si="57"/>
        <v>3.6090070616780583</v>
      </c>
      <c r="J394" s="16">
        <f t="shared" si="58"/>
        <v>2.1455363834059784</v>
      </c>
      <c r="L394" s="34">
        <f t="shared" si="63"/>
        <v>-1.8024330867669747E-3</v>
      </c>
      <c r="M394" s="34">
        <f t="shared" si="61"/>
        <v>2.533680814748688</v>
      </c>
      <c r="N394" s="16">
        <f t="shared" si="64"/>
        <v>1</v>
      </c>
      <c r="O394" s="16">
        <f t="shared" si="62"/>
        <v>0.66577247466666756</v>
      </c>
      <c r="P394" s="16">
        <f t="shared" si="66"/>
        <v>2.8460695225642749E-2</v>
      </c>
      <c r="Q394" s="16">
        <f t="shared" si="66"/>
        <v>5.7973630006861775E-3</v>
      </c>
      <c r="R394" s="16">
        <f t="shared" si="66"/>
        <v>1.5051493472701872E-4</v>
      </c>
      <c r="S394" s="16">
        <f t="shared" si="66"/>
        <v>1.9625675786819271E-6</v>
      </c>
      <c r="T394" s="16">
        <f t="shared" si="66"/>
        <v>2.6842617766832038E-8</v>
      </c>
      <c r="U394" s="16">
        <f t="shared" si="66"/>
        <v>3.0159417829325256E-8</v>
      </c>
      <c r="V394" s="16">
        <f t="shared" si="66"/>
        <v>2.6023852011564114E-10</v>
      </c>
      <c r="W394" s="16">
        <f t="shared" si="66"/>
        <v>1.7859241299295129E-12</v>
      </c>
    </row>
    <row r="395" spans="1:23">
      <c r="A395" s="25">
        <v>0.38400000000000029</v>
      </c>
      <c r="B395" s="16">
        <v>2.0577608790979941E-3</v>
      </c>
      <c r="D395" s="25">
        <v>0.38400000000000029</v>
      </c>
      <c r="E395" s="16">
        <v>-0.10067555257440482</v>
      </c>
      <c r="G395" s="25">
        <f t="shared" si="59"/>
        <v>0.38400000000000029</v>
      </c>
      <c r="H395" s="16">
        <f t="shared" si="60"/>
        <v>2.5347085853769511</v>
      </c>
      <c r="I395" s="16">
        <f t="shared" ref="I395:I458" si="67">$J$1*COSH(4*G395)</f>
        <v>3.6221838157915127</v>
      </c>
      <c r="J395" s="16">
        <f t="shared" ref="J395:J458" si="68">$J$1*SINH(4*G395)/(4*G395)</f>
        <v>2.1493646496417664</v>
      </c>
      <c r="L395" s="34">
        <f t="shared" si="63"/>
        <v>-1.868796984022314E-3</v>
      </c>
      <c r="M395" s="34">
        <f t="shared" si="61"/>
        <v>2.5394543099324154</v>
      </c>
      <c r="N395" s="16">
        <f t="shared" si="64"/>
        <v>1</v>
      </c>
      <c r="O395" s="16">
        <f t="shared" si="62"/>
        <v>0.66925363200000088</v>
      </c>
      <c r="P395" s="16">
        <f t="shared" si="66"/>
        <v>2.8759101014016089E-2</v>
      </c>
      <c r="Q395" s="16">
        <f t="shared" si="66"/>
        <v>5.8887781984746212E-3</v>
      </c>
      <c r="R395" s="16">
        <f t="shared" si="66"/>
        <v>1.5368773062553539E-4</v>
      </c>
      <c r="S395" s="16">
        <f t="shared" si="66"/>
        <v>2.0144158228550206E-6</v>
      </c>
      <c r="T395" s="16">
        <f t="shared" si="66"/>
        <v>2.7695822804187441E-8</v>
      </c>
      <c r="U395" s="16">
        <f t="shared" si="66"/>
        <v>3.1280757367856793E-8</v>
      </c>
      <c r="V395" s="16">
        <f t="shared" si="66"/>
        <v>2.7132560931968817E-10</v>
      </c>
      <c r="W395" s="16">
        <f t="shared" si="66"/>
        <v>1.8717468560394857E-12</v>
      </c>
    </row>
    <row r="396" spans="1:23">
      <c r="A396" s="25">
        <v>0.38500000000000029</v>
      </c>
      <c r="B396" s="16">
        <v>1.9592773219758277E-3</v>
      </c>
      <c r="D396" s="25">
        <v>0.38500000000000029</v>
      </c>
      <c r="E396" s="16">
        <v>-9.6319725805133649E-2</v>
      </c>
      <c r="G396" s="25">
        <f t="shared" ref="G396:G459" si="69">D396</f>
        <v>0.38500000000000029</v>
      </c>
      <c r="H396" s="16">
        <f t="shared" ref="H396:H459" si="70">-E396/($H$2*D396*B396)</f>
        <v>2.5403218344514267</v>
      </c>
      <c r="I396" s="16">
        <f t="shared" si="67"/>
        <v>3.6354185249232929</v>
      </c>
      <c r="J396" s="16">
        <f t="shared" si="68"/>
        <v>2.1532073293361091</v>
      </c>
      <c r="L396" s="34">
        <f t="shared" si="63"/>
        <v>-1.9349245064531617E-3</v>
      </c>
      <c r="M396" s="34">
        <f t="shared" ref="M396:M459" si="71">$M$9*SUM(N396:W396)</f>
        <v>2.5452466946558854</v>
      </c>
      <c r="N396" s="16">
        <f t="shared" si="64"/>
        <v>1</v>
      </c>
      <c r="O396" s="16">
        <f t="shared" ref="O396:O459" si="72">O$6*$G396^O$1</f>
        <v>0.67274386666666752</v>
      </c>
      <c r="P396" s="16">
        <f t="shared" si="66"/>
        <v>2.9059847226666751E-2</v>
      </c>
      <c r="Q396" s="16">
        <f t="shared" si="66"/>
        <v>5.981391479379582E-3</v>
      </c>
      <c r="R396" s="16">
        <f t="shared" si="66"/>
        <v>1.5691889416478578E-4</v>
      </c>
      <c r="S396" s="16">
        <f t="shared" si="66"/>
        <v>2.0674936077844807E-6</v>
      </c>
      <c r="T396" s="16">
        <f t="shared" si="66"/>
        <v>2.8573821912713759E-8</v>
      </c>
      <c r="U396" s="16">
        <f t="shared" si="66"/>
        <v>3.2440708577302239E-8</v>
      </c>
      <c r="V396" s="16">
        <f t="shared" si="66"/>
        <v>2.828543546394489E-10</v>
      </c>
      <c r="W396" s="16">
        <f t="shared" si="66"/>
        <v>1.9614543493067782E-12</v>
      </c>
    </row>
    <row r="397" spans="1:23">
      <c r="A397" s="25">
        <v>0.38600000000000029</v>
      </c>
      <c r="B397" s="16">
        <v>1.8650660041678228E-3</v>
      </c>
      <c r="D397" s="25">
        <v>0.38600000000000029</v>
      </c>
      <c r="E397" s="16">
        <v>-9.2130173352067357E-2</v>
      </c>
      <c r="G397" s="25">
        <f t="shared" si="69"/>
        <v>0.38600000000000029</v>
      </c>
      <c r="H397" s="16">
        <f t="shared" si="70"/>
        <v>2.5459538225234115</v>
      </c>
      <c r="I397" s="16">
        <f t="shared" si="67"/>
        <v>3.6487114008290282</v>
      </c>
      <c r="J397" s="16">
        <f t="shared" si="68"/>
        <v>2.1570644608839356</v>
      </c>
      <c r="L397" s="34">
        <f t="shared" ref="L397:L460" si="73">H397/M397-1</f>
        <v>-2.0008108991607099E-3</v>
      </c>
      <c r="M397" s="34">
        <f t="shared" si="71"/>
        <v>2.5510580071885856</v>
      </c>
      <c r="N397" s="16">
        <f t="shared" ref="N397:N460" si="74">$N$8</f>
        <v>1</v>
      </c>
      <c r="O397" s="16">
        <f t="shared" si="72"/>
        <v>0.6762431786666675</v>
      </c>
      <c r="P397" s="16">
        <f t="shared" si="66"/>
        <v>2.9362946069162749E-2</v>
      </c>
      <c r="Q397" s="16">
        <f t="shared" si="66"/>
        <v>6.0752153722257538E-3</v>
      </c>
      <c r="R397" s="16">
        <f t="shared" si="66"/>
        <v>1.6020934329206188E-4</v>
      </c>
      <c r="S397" s="16">
        <f t="shared" si="66"/>
        <v>2.1218267833905855E-6</v>
      </c>
      <c r="T397" s="16">
        <f t="shared" si="66"/>
        <v>2.947726838396868E-8</v>
      </c>
      <c r="U397" s="16">
        <f t="shared" si="66"/>
        <v>3.3640495490105146E-8</v>
      </c>
      <c r="V397" s="16">
        <f t="shared" si="66"/>
        <v>2.9484113329668905E-10</v>
      </c>
      <c r="W397" s="16">
        <f t="shared" si="66"/>
        <v>2.0552116723589959E-12</v>
      </c>
    </row>
    <row r="398" spans="1:23">
      <c r="A398" s="25">
        <v>0.38700000000000029</v>
      </c>
      <c r="B398" s="16">
        <v>1.7749633314292251E-3</v>
      </c>
      <c r="D398" s="25">
        <v>0.38700000000000029</v>
      </c>
      <c r="E398" s="16">
        <v>-8.8101556734627773E-2</v>
      </c>
      <c r="G398" s="25">
        <f t="shared" si="69"/>
        <v>0.38700000000000029</v>
      </c>
      <c r="H398" s="16">
        <f t="shared" si="70"/>
        <v>2.5516046005028428</v>
      </c>
      <c r="I398" s="16">
        <f t="shared" si="67"/>
        <v>3.6620626561950154</v>
      </c>
      <c r="J398" s="16">
        <f t="shared" si="68"/>
        <v>2.1609360828317046</v>
      </c>
      <c r="L398" s="34">
        <f t="shared" si="73"/>
        <v>-2.0664514512013232E-3</v>
      </c>
      <c r="M398" s="34">
        <f t="shared" si="71"/>
        <v>2.5568882860120321</v>
      </c>
      <c r="N398" s="16">
        <f t="shared" si="74"/>
        <v>1</v>
      </c>
      <c r="O398" s="16">
        <f t="shared" si="72"/>
        <v>0.67975156800000092</v>
      </c>
      <c r="P398" s="16">
        <f t="shared" si="66"/>
        <v>2.9668409778816095E-2</v>
      </c>
      <c r="Q398" s="16">
        <f t="shared" si="66"/>
        <v>6.1702625038461099E-3</v>
      </c>
      <c r="R398" s="16">
        <f t="shared" si="66"/>
        <v>1.6356000795372203E-4</v>
      </c>
      <c r="S398" s="16">
        <f t="shared" si="66"/>
        <v>2.1774416738863141E-6</v>
      </c>
      <c r="T398" s="16">
        <f t="shared" si="66"/>
        <v>3.0406830960958496E-8</v>
      </c>
      <c r="U398" s="16">
        <f t="shared" si="66"/>
        <v>3.4881377614875263E-8</v>
      </c>
      <c r="V398" s="16">
        <f t="shared" si="66"/>
        <v>3.0730288494130956E-10</v>
      </c>
      <c r="W398" s="16">
        <f t="shared" si="66"/>
        <v>2.1531904456035119E-12</v>
      </c>
    </row>
    <row r="399" spans="1:23">
      <c r="A399" s="25">
        <v>0.38800000000000029</v>
      </c>
      <c r="B399" s="16">
        <v>1.6888109832526646E-3</v>
      </c>
      <c r="D399" s="25">
        <v>0.38800000000000029</v>
      </c>
      <c r="E399" s="16">
        <v>-8.4228666713204933E-2</v>
      </c>
      <c r="G399" s="25">
        <f t="shared" si="69"/>
        <v>0.38800000000000029</v>
      </c>
      <c r="H399" s="16">
        <f t="shared" si="70"/>
        <v>2.5572742195268048</v>
      </c>
      <c r="I399" s="16">
        <f t="shared" si="67"/>
        <v>3.6754725046416268</v>
      </c>
      <c r="J399" s="16">
        <f t="shared" si="68"/>
        <v>2.16482223387785</v>
      </c>
      <c r="L399" s="34">
        <f t="shared" si="73"/>
        <v>-2.1318414956956744E-3</v>
      </c>
      <c r="M399" s="34">
        <f t="shared" si="71"/>
        <v>2.5627375698207269</v>
      </c>
      <c r="N399" s="16">
        <f t="shared" si="74"/>
        <v>1</v>
      </c>
      <c r="O399" s="16">
        <f t="shared" si="72"/>
        <v>0.68326903466666766</v>
      </c>
      <c r="P399" s="16">
        <f t="shared" si="66"/>
        <v>2.997625062468276E-2</v>
      </c>
      <c r="Q399" s="16">
        <f t="shared" si="66"/>
        <v>6.266545599591695E-3</v>
      </c>
      <c r="R399" s="16">
        <f t="shared" si="66"/>
        <v>1.6697183022034221E-4</v>
      </c>
      <c r="S399" s="16">
        <f t="shared" si="66"/>
        <v>2.2343650852169989E-6</v>
      </c>
      <c r="T399" s="16">
        <f t="shared" si="66"/>
        <v>3.136319416213598E-8</v>
      </c>
      <c r="U399" s="16">
        <f t="shared" si="66"/>
        <v>3.6164650868673508E-8</v>
      </c>
      <c r="V399" s="16">
        <f t="shared" si="66"/>
        <v>3.2025712943374077E-10</v>
      </c>
      <c r="W399" s="16">
        <f t="shared" si="66"/>
        <v>2.2555690897531299E-12</v>
      </c>
    </row>
    <row r="400" spans="1:23">
      <c r="A400" s="25">
        <v>0.38900000000000029</v>
      </c>
      <c r="B400" s="16">
        <v>1.6064557843715409E-3</v>
      </c>
      <c r="D400" s="25">
        <v>0.38900000000000029</v>
      </c>
      <c r="E400" s="16">
        <v>-8.0506421792496591E-2</v>
      </c>
      <c r="G400" s="25">
        <f t="shared" si="69"/>
        <v>0.38900000000000029</v>
      </c>
      <c r="H400" s="16">
        <f t="shared" si="70"/>
        <v>2.5629627309598995</v>
      </c>
      <c r="I400" s="16">
        <f t="shared" si="67"/>
        <v>3.6889411607267215</v>
      </c>
      <c r="J400" s="16">
        <f t="shared" si="68"/>
        <v>2.1687229528732357</v>
      </c>
      <c r="L400" s="34">
        <f t="shared" si="73"/>
        <v>-2.1969764099118994E-3</v>
      </c>
      <c r="M400" s="34">
        <f t="shared" si="71"/>
        <v>2.5686058975231183</v>
      </c>
      <c r="N400" s="16">
        <f t="shared" si="74"/>
        <v>1</v>
      </c>
      <c r="O400" s="16">
        <f t="shared" si="72"/>
        <v>0.68679557866666763</v>
      </c>
      <c r="P400" s="16">
        <f t="shared" si="66"/>
        <v>3.0286480907562759E-2</v>
      </c>
      <c r="Q400" s="16">
        <f t="shared" si="66"/>
        <v>6.3640774838427559E-3</v>
      </c>
      <c r="R400" s="16">
        <f t="shared" si="66"/>
        <v>1.7044576441284444E-4</v>
      </c>
      <c r="S400" s="16">
        <f t="shared" si="66"/>
        <v>2.2926243125969841E-6</v>
      </c>
      <c r="T400" s="16">
        <f t="shared" si="66"/>
        <v>3.2347058611327624E-8</v>
      </c>
      <c r="U400" s="16">
        <f t="shared" si="66"/>
        <v>3.7491648531289362E-8</v>
      </c>
      <c r="V400" s="16">
        <f t="shared" si="66"/>
        <v>3.3372198514136746E-10</v>
      </c>
      <c r="W400" s="16">
        <f t="shared" si="66"/>
        <v>2.3625330766585704E-12</v>
      </c>
    </row>
    <row r="401" spans="1:23">
      <c r="A401" s="25">
        <v>0.39000000000000029</v>
      </c>
      <c r="B401" s="16">
        <v>1.5277495777833773E-3</v>
      </c>
      <c r="D401" s="25">
        <v>0.39000000000000029</v>
      </c>
      <c r="E401" s="16">
        <v>-7.6929866678694128E-2</v>
      </c>
      <c r="G401" s="25">
        <f t="shared" si="69"/>
        <v>0.39000000000000029</v>
      </c>
      <c r="H401" s="16">
        <f t="shared" si="70"/>
        <v>2.5686701863945709</v>
      </c>
      <c r="I401" s="16">
        <f t="shared" si="67"/>
        <v>3.7024688399490859</v>
      </c>
      <c r="J401" s="16">
        <f t="shared" si="68"/>
        <v>2.1726382788216094</v>
      </c>
      <c r="L401" s="34">
        <f t="shared" si="73"/>
        <v>-2.2618516153684043E-3</v>
      </c>
      <c r="M401" s="34">
        <f t="shared" si="71"/>
        <v>2.5744933082425745</v>
      </c>
      <c r="N401" s="16">
        <f t="shared" si="74"/>
        <v>1</v>
      </c>
      <c r="O401" s="16">
        <f t="shared" si="72"/>
        <v>0.69033120000000092</v>
      </c>
      <c r="P401" s="16">
        <f t="shared" si="66"/>
        <v>3.0599112960000095E-2</v>
      </c>
      <c r="Q401" s="16">
        <f t="shared" si="66"/>
        <v>6.4628710805211733E-3</v>
      </c>
      <c r="R401" s="16">
        <f t="shared" si="66"/>
        <v>1.7398277722960562E-4</v>
      </c>
      <c r="S401" s="16">
        <f t="shared" si="66"/>
        <v>2.3522471481442718E-6</v>
      </c>
      <c r="T401" s="16">
        <f t="shared" si="66"/>
        <v>3.3359141373682445E-8</v>
      </c>
      <c r="U401" s="16">
        <f t="shared" si="66"/>
        <v>3.8863742221969914E-8</v>
      </c>
      <c r="V401" s="16">
        <f t="shared" si="66"/>
        <v>3.4771618776244894E-10</v>
      </c>
      <c r="W401" s="16">
        <f t="shared" si="66"/>
        <v>2.4742751887096409E-12</v>
      </c>
    </row>
    <row r="402" spans="1:23">
      <c r="A402" s="25">
        <v>0.39100000000000029</v>
      </c>
      <c r="B402" s="16">
        <v>1.4525490993378964E-3</v>
      </c>
      <c r="D402" s="25">
        <v>0.39100000000000029</v>
      </c>
      <c r="E402" s="16">
        <v>-7.3494170693433739E-2</v>
      </c>
      <c r="G402" s="25">
        <f t="shared" si="69"/>
        <v>0.39100000000000029</v>
      </c>
      <c r="H402" s="16">
        <f t="shared" si="70"/>
        <v>2.574396637651482</v>
      </c>
      <c r="I402" s="16">
        <f t="shared" si="67"/>
        <v>3.716055758751875</v>
      </c>
      <c r="J402" s="16">
        <f t="shared" si="68"/>
        <v>2.1765682508800595</v>
      </c>
      <c r="L402" s="34">
        <f t="shared" si="73"/>
        <v>-2.3264625779066961E-3</v>
      </c>
      <c r="M402" s="34">
        <f t="shared" si="71"/>
        <v>2.5803998413183455</v>
      </c>
      <c r="N402" s="16">
        <f t="shared" si="74"/>
        <v>1</v>
      </c>
      <c r="O402" s="16">
        <f t="shared" si="72"/>
        <v>0.69387589866666766</v>
      </c>
      <c r="P402" s="16">
        <f t="shared" si="66"/>
        <v>3.0914159146282764E-2</v>
      </c>
      <c r="Q402" s="16">
        <f t="shared" si="66"/>
        <v>6.5629394136042223E-3</v>
      </c>
      <c r="R402" s="16">
        <f t="shared" si="66"/>
        <v>1.7758384787455373E-4</v>
      </c>
      <c r="S402" s="16">
        <f t="shared" si="66"/>
        <v>2.4132618886141947E-6</v>
      </c>
      <c r="T402" s="16">
        <f t="shared" si="66"/>
        <v>3.4400176297736806E-8</v>
      </c>
      <c r="U402" s="16">
        <f t="shared" si="66"/>
        <v>4.0282342899069589E-8</v>
      </c>
      <c r="V402" s="16">
        <f t="shared" si="66"/>
        <v>3.6225910969133343E-10</v>
      </c>
      <c r="W402" s="16">
        <f t="shared" si="66"/>
        <v>2.5909957870746589E-12</v>
      </c>
    </row>
    <row r="403" spans="1:23">
      <c r="A403" s="25">
        <v>0.39200000000000029</v>
      </c>
      <c r="B403" s="16">
        <v>1.380715853931541E-3</v>
      </c>
      <c r="D403" s="25">
        <v>0.39200000000000029</v>
      </c>
      <c r="E403" s="16">
        <v>-7.0194626147376094E-2</v>
      </c>
      <c r="G403" s="25">
        <f t="shared" si="69"/>
        <v>0.39200000000000029</v>
      </c>
      <c r="H403" s="16">
        <f t="shared" si="70"/>
        <v>2.5801421367798616</v>
      </c>
      <c r="I403" s="16">
        <f t="shared" si="67"/>
        <v>3.7297021345260806</v>
      </c>
      <c r="J403" s="16">
        <f t="shared" si="68"/>
        <v>2.1805129083594679</v>
      </c>
      <c r="L403" s="34">
        <f t="shared" si="73"/>
        <v>-2.3908048077786459E-3</v>
      </c>
      <c r="M403" s="34">
        <f t="shared" si="71"/>
        <v>2.586325536306544</v>
      </c>
      <c r="N403" s="16">
        <f t="shared" si="74"/>
        <v>1</v>
      </c>
      <c r="O403" s="16">
        <f t="shared" si="72"/>
        <v>0.6974296746666675</v>
      </c>
      <c r="P403" s="16">
        <f t="shared" si="66"/>
        <v>3.1231631862442755E-2</v>
      </c>
      <c r="Q403" s="16">
        <f t="shared" si="66"/>
        <v>6.6642956076396493E-3</v>
      </c>
      <c r="R403" s="16">
        <f t="shared" si="66"/>
        <v>1.8124996818625496E-4</v>
      </c>
      <c r="S403" s="16">
        <f t="shared" si="66"/>
        <v>2.4756973432331306E-6</v>
      </c>
      <c r="T403" s="16">
        <f t="shared" si="66"/>
        <v>3.5470914363690099E-8</v>
      </c>
      <c r="U403" s="16">
        <f t="shared" si="66"/>
        <v>4.1748901883096821E-8</v>
      </c>
      <c r="V403" s="16">
        <f t="shared" si="66"/>
        <v>3.7737077993907057E-10</v>
      </c>
      <c r="W403" s="16">
        <f t="shared" si="66"/>
        <v>2.7129030890553185E-12</v>
      </c>
    </row>
    <row r="404" spans="1:23">
      <c r="A404" s="25">
        <v>0.39300000000000029</v>
      </c>
      <c r="B404" s="16">
        <v>1.3121159933473961E-3</v>
      </c>
      <c r="D404" s="25">
        <v>0.39300000000000029</v>
      </c>
      <c r="E404" s="16">
        <v>-6.7026646676241378E-2</v>
      </c>
      <c r="G404" s="25">
        <f t="shared" si="69"/>
        <v>0.39300000000000029</v>
      </c>
      <c r="H404" s="16">
        <f t="shared" si="70"/>
        <v>2.5859067360578831</v>
      </c>
      <c r="I404" s="16">
        <f t="shared" si="67"/>
        <v>3.7434081856140051</v>
      </c>
      <c r="J404" s="16">
        <f t="shared" si="68"/>
        <v>2.1844722907249765</v>
      </c>
      <c r="L404" s="34">
        <f t="shared" si="73"/>
        <v>-2.4548738597132136E-3</v>
      </c>
      <c r="M404" s="34">
        <f t="shared" si="71"/>
        <v>2.5922704329811159</v>
      </c>
      <c r="N404" s="16">
        <f t="shared" si="74"/>
        <v>1</v>
      </c>
      <c r="O404" s="16">
        <f t="shared" si="72"/>
        <v>0.70099252800000089</v>
      </c>
      <c r="P404" s="16">
        <f t="shared" si="66"/>
        <v>3.1551543536256089E-2</v>
      </c>
      <c r="Q404" s="16">
        <f t="shared" si="66"/>
        <v>6.7669528882621007E-3</v>
      </c>
      <c r="R404" s="16">
        <f t="shared" si="66"/>
        <v>1.8498214276799904E-4</v>
      </c>
      <c r="S404" s="16">
        <f t="shared" si="66"/>
        <v>2.5395828416333089E-6</v>
      </c>
      <c r="T404" s="16">
        <f t="shared" si="66"/>
        <v>3.6572124037988201E-8</v>
      </c>
      <c r="U404" s="16">
        <f t="shared" si="66"/>
        <v>4.3264911903644095E-8</v>
      </c>
      <c r="V404" s="16">
        <f t="shared" si="66"/>
        <v>3.9307190462387857E-10</v>
      </c>
      <c r="W404" s="16">
        <f t="shared" si="66"/>
        <v>2.8402134548422697E-12</v>
      </c>
    </row>
    <row r="405" spans="1:23">
      <c r="A405" s="25">
        <v>0.39400000000000029</v>
      </c>
      <c r="B405" s="16">
        <v>1.2466201957767255E-3</v>
      </c>
      <c r="D405" s="25">
        <v>0.39400000000000029</v>
      </c>
      <c r="E405" s="16">
        <v>-6.3985765542078438E-2</v>
      </c>
      <c r="G405" s="25">
        <f t="shared" si="69"/>
        <v>0.39400000000000029</v>
      </c>
      <c r="H405" s="16">
        <f t="shared" si="70"/>
        <v>2.5916904879930169</v>
      </c>
      <c r="I405" s="16">
        <f t="shared" si="67"/>
        <v>3.7571741313127593</v>
      </c>
      <c r="J405" s="16">
        <f t="shared" si="68"/>
        <v>2.1884464375964439</v>
      </c>
      <c r="L405" s="34">
        <f t="shared" si="73"/>
        <v>-2.5186653329954956E-3</v>
      </c>
      <c r="M405" s="34">
        <f t="shared" si="71"/>
        <v>2.5982345713348285</v>
      </c>
      <c r="N405" s="16">
        <f t="shared" si="74"/>
        <v>1</v>
      </c>
      <c r="O405" s="16">
        <f t="shared" si="72"/>
        <v>0.70456445866666761</v>
      </c>
      <c r="P405" s="16">
        <f t="shared" si="66"/>
        <v>3.1873906627242765E-2</v>
      </c>
      <c r="Q405" s="16">
        <f t="shared" si="66"/>
        <v>6.8709245827108228E-3</v>
      </c>
      <c r="R405" s="16">
        <f t="shared" si="66"/>
        <v>1.8878138911888474E-4</v>
      </c>
      <c r="S405" s="16">
        <f t="shared" si="66"/>
        <v>2.6049482418897097E-6</v>
      </c>
      <c r="T405" s="16">
        <f t="shared" si="66"/>
        <v>3.7704591634311572E-8</v>
      </c>
      <c r="U405" s="16">
        <f t="shared" si="66"/>
        <v>4.4831908170694269E-8</v>
      </c>
      <c r="V405" s="16">
        <f t="shared" si="66"/>
        <v>4.0938388804622974E-10</v>
      </c>
      <c r="W405" s="16">
        <f t="shared" si="66"/>
        <v>2.9731516839646606E-12</v>
      </c>
    </row>
    <row r="406" spans="1:23">
      <c r="A406" s="25">
        <v>0.3950000000000003</v>
      </c>
      <c r="B406" s="16">
        <v>1.1841035470554718E-3</v>
      </c>
      <c r="D406" s="25">
        <v>0.3950000000000003</v>
      </c>
      <c r="E406" s="16">
        <v>-6.1067633902495873E-2</v>
      </c>
      <c r="G406" s="25">
        <f t="shared" si="69"/>
        <v>0.3950000000000003</v>
      </c>
      <c r="H406" s="16">
        <f t="shared" si="70"/>
        <v>2.5974934453224292</v>
      </c>
      <c r="I406" s="16">
        <f t="shared" si="67"/>
        <v>3.7710001918777669</v>
      </c>
      <c r="J406" s="16">
        <f t="shared" si="68"/>
        <v>2.1924353887489105</v>
      </c>
      <c r="L406" s="34">
        <f t="shared" si="73"/>
        <v>-2.5821748715206816E-3</v>
      </c>
      <c r="M406" s="34">
        <f t="shared" si="71"/>
        <v>2.6042179915802497</v>
      </c>
      <c r="N406" s="16">
        <f t="shared" si="74"/>
        <v>1</v>
      </c>
      <c r="O406" s="16">
        <f t="shared" si="72"/>
        <v>0.70814546666666767</v>
      </c>
      <c r="P406" s="16">
        <f t="shared" si="66"/>
        <v>3.2198733626666767E-2</v>
      </c>
      <c r="Q406" s="16">
        <f t="shared" si="66"/>
        <v>6.9762241203487332E-3</v>
      </c>
      <c r="R406" s="16">
        <f t="shared" si="66"/>
        <v>1.9264873776591375E-4</v>
      </c>
      <c r="S406" s="16">
        <f t="shared" si="66"/>
        <v>2.6718239386601544E-6</v>
      </c>
      <c r="T406" s="16">
        <f t="shared" si="66"/>
        <v>3.8869121681067718E-8</v>
      </c>
      <c r="U406" s="16">
        <f t="shared" si="66"/>
        <v>4.6451469470807882E-8</v>
      </c>
      <c r="V406" s="16">
        <f t="shared" si="66"/>
        <v>4.2632885436369476E-10</v>
      </c>
      <c r="W406" s="16">
        <f t="shared" si="66"/>
        <v>3.1119513217354657E-12</v>
      </c>
    </row>
    <row r="407" spans="1:23">
      <c r="A407" s="25">
        <v>0.3960000000000003</v>
      </c>
      <c r="B407" s="16">
        <v>1.1244454236464334E-3</v>
      </c>
      <c r="D407" s="25">
        <v>0.3960000000000003</v>
      </c>
      <c r="E407" s="16">
        <v>-5.8268019050530591E-2</v>
      </c>
      <c r="G407" s="25">
        <f t="shared" si="69"/>
        <v>0.3960000000000003</v>
      </c>
      <c r="H407" s="16">
        <f t="shared" si="70"/>
        <v>2.6033156610133421</v>
      </c>
      <c r="I407" s="16">
        <f t="shared" si="67"/>
        <v>3.7848865885262937</v>
      </c>
      <c r="J407" s="16">
        <f t="shared" si="68"/>
        <v>2.1964391841130597</v>
      </c>
      <c r="L407" s="34">
        <f t="shared" si="73"/>
        <v>-2.6453981638608903E-3</v>
      </c>
      <c r="M407" s="34">
        <f t="shared" si="71"/>
        <v>2.6102207341507362</v>
      </c>
      <c r="N407" s="16">
        <f t="shared" si="74"/>
        <v>1</v>
      </c>
      <c r="O407" s="16">
        <f t="shared" si="72"/>
        <v>0.71173555200000094</v>
      </c>
      <c r="P407" s="16">
        <f t="shared" si="66"/>
        <v>3.2526037057536102E-2</v>
      </c>
      <c r="Q407" s="16">
        <f t="shared" si="66"/>
        <v>7.0828650331827784E-3</v>
      </c>
      <c r="R407" s="16">
        <f t="shared" si="66"/>
        <v>1.9658523239709594E-4</v>
      </c>
      <c r="S407" s="16">
        <f t="shared" si="66"/>
        <v>2.7402408714296038E-6</v>
      </c>
      <c r="T407" s="16">
        <f t="shared" si="66"/>
        <v>4.0066537295487681E-8</v>
      </c>
      <c r="U407" s="16">
        <f t="shared" si="66"/>
        <v>4.8125219288702686E-8</v>
      </c>
      <c r="V407" s="16">
        <f t="shared" si="66"/>
        <v>4.4392966988101246E-10</v>
      </c>
      <c r="W407" s="16">
        <f t="shared" si="66"/>
        <v>3.2568549760028521E-12</v>
      </c>
    </row>
    <row r="408" spans="1:23">
      <c r="A408" s="25">
        <v>0.3970000000000003</v>
      </c>
      <c r="B408" s="16">
        <v>1.067529377395121E-3</v>
      </c>
      <c r="D408" s="25">
        <v>0.3970000000000003</v>
      </c>
      <c r="E408" s="16">
        <v>-5.5582802627778177E-2</v>
      </c>
      <c r="G408" s="25">
        <f t="shared" si="69"/>
        <v>0.3970000000000003</v>
      </c>
      <c r="H408" s="16">
        <f t="shared" si="70"/>
        <v>2.609157188263437</v>
      </c>
      <c r="I408" s="16">
        <f t="shared" si="67"/>
        <v>3.7988335434409799</v>
      </c>
      <c r="J408" s="16">
        <f t="shared" si="68"/>
        <v>2.2004578637756929</v>
      </c>
      <c r="L408" s="34">
        <f t="shared" si="73"/>
        <v>-2.7083309433172387E-3</v>
      </c>
      <c r="M408" s="34">
        <f t="shared" si="71"/>
        <v>2.6162428397014326</v>
      </c>
      <c r="N408" s="16">
        <f t="shared" si="74"/>
        <v>1</v>
      </c>
      <c r="O408" s="16">
        <f t="shared" si="72"/>
        <v>0.71533471466666765</v>
      </c>
      <c r="P408" s="16">
        <f t="shared" si="66"/>
        <v>3.285582947460277E-2</v>
      </c>
      <c r="Q408" s="16">
        <f t="shared" si="66"/>
        <v>7.1908609563856533E-3</v>
      </c>
      <c r="R408" s="16">
        <f t="shared" si="66"/>
        <v>2.0059192999557308E-4</v>
      </c>
      <c r="S408" s="16">
        <f t="shared" si="66"/>
        <v>2.8102305328597626E-6</v>
      </c>
      <c r="T408" s="16">
        <f t="shared" si="66"/>
        <v>4.1297680564428432E-8</v>
      </c>
      <c r="U408" s="16">
        <f t="shared" si="66"/>
        <v>4.9854826954747801E-8</v>
      </c>
      <c r="V408" s="16">
        <f t="shared" si="66"/>
        <v>4.6220996597122698E-10</v>
      </c>
      <c r="W408" s="16">
        <f t="shared" si="66"/>
        <v>3.4081146445267478E-12</v>
      </c>
    </row>
    <row r="409" spans="1:23">
      <c r="A409" s="25">
        <v>0.3980000000000003</v>
      </c>
      <c r="B409" s="16">
        <v>1.0132430220848422E-3</v>
      </c>
      <c r="D409" s="25">
        <v>0.3980000000000003</v>
      </c>
      <c r="E409" s="16">
        <v>-5.3007978813357642E-2</v>
      </c>
      <c r="G409" s="25">
        <f t="shared" si="69"/>
        <v>0.3980000000000003</v>
      </c>
      <c r="H409" s="16">
        <f t="shared" si="70"/>
        <v>2.6150180805012293</v>
      </c>
      <c r="I409" s="16">
        <f t="shared" si="67"/>
        <v>3.8128412797734037</v>
      </c>
      <c r="J409" s="16">
        <f t="shared" si="68"/>
        <v>2.2044914679801901</v>
      </c>
      <c r="L409" s="34">
        <f t="shared" si="73"/>
        <v>-2.7709689879718002E-3</v>
      </c>
      <c r="M409" s="34">
        <f t="shared" si="71"/>
        <v>2.6222843491102577</v>
      </c>
      <c r="N409" s="16">
        <f t="shared" si="74"/>
        <v>1</v>
      </c>
      <c r="O409" s="16">
        <f t="shared" si="72"/>
        <v>0.71894295466666769</v>
      </c>
      <c r="P409" s="16">
        <f t="shared" si="66"/>
        <v>3.318812346436277E-2</v>
      </c>
      <c r="Q409" s="16">
        <f t="shared" si="66"/>
        <v>7.3002256288187892E-3</v>
      </c>
      <c r="R409" s="16">
        <f t="shared" si="66"/>
        <v>2.0466990097476337E-4</v>
      </c>
      <c r="S409" s="16">
        <f t="shared" si="66"/>
        <v>2.8818249772450191E-6</v>
      </c>
      <c r="T409" s="16">
        <f t="shared" si="66"/>
        <v>4.2563412931983279E-8</v>
      </c>
      <c r="U409" s="16">
        <f t="shared" si="66"/>
        <v>5.1642008818902112E-8</v>
      </c>
      <c r="V409" s="16">
        <f t="shared" si="66"/>
        <v>4.8119416264408137E-10</v>
      </c>
      <c r="W409" s="16">
        <f t="shared" si="66"/>
        <v>3.5659920533086871E-12</v>
      </c>
    </row>
    <row r="410" spans="1:23">
      <c r="A410" s="25">
        <v>0.3990000000000003</v>
      </c>
      <c r="B410" s="16">
        <v>9.614779218138134E-4</v>
      </c>
      <c r="D410" s="25">
        <v>0.3990000000000003</v>
      </c>
      <c r="E410" s="16">
        <v>-5.0539652491220347E-2</v>
      </c>
      <c r="G410" s="25">
        <f t="shared" si="69"/>
        <v>0.3990000000000003</v>
      </c>
      <c r="H410" s="16">
        <f t="shared" si="70"/>
        <v>2.6208983913864841</v>
      </c>
      <c r="I410" s="16">
        <f t="shared" si="67"/>
        <v>3.8269100216476444</v>
      </c>
      <c r="J410" s="16">
        <f t="shared" si="68"/>
        <v>2.2085400371269834</v>
      </c>
      <c r="L410" s="34">
        <f t="shared" si="73"/>
        <v>-2.8333081207283506E-3</v>
      </c>
      <c r="M410" s="34">
        <f t="shared" si="71"/>
        <v>2.628345303478909</v>
      </c>
      <c r="N410" s="16">
        <f t="shared" si="74"/>
        <v>1</v>
      </c>
      <c r="O410" s="16">
        <f t="shared" si="72"/>
        <v>0.72256027200000095</v>
      </c>
      <c r="P410" s="16">
        <f t="shared" si="66"/>
        <v>3.3522931645056098E-2</v>
      </c>
      <c r="Q410" s="16">
        <f t="shared" si="66"/>
        <v>7.41097289355672E-3</v>
      </c>
      <c r="R410" s="16">
        <f t="shared" si="66"/>
        <v>2.0882022931453537E-4</v>
      </c>
      <c r="S410" s="16">
        <f t="shared" si="66"/>
        <v>2.9550568290758572E-6</v>
      </c>
      <c r="T410" s="16">
        <f t="shared" si="66"/>
        <v>4.3864615594005236E-8</v>
      </c>
      <c r="U410" s="16">
        <f t="shared" si="66"/>
        <v>5.3488529451638843E-8</v>
      </c>
      <c r="V410" s="16">
        <f t="shared" si="66"/>
        <v>5.0090749277825687E-10</v>
      </c>
      <c r="W410" s="16">
        <f t="shared" si="66"/>
        <v>3.7307590062124632E-12</v>
      </c>
    </row>
    <row r="411" spans="1:23">
      <c r="A411" s="25">
        <v>0.4000000000000003</v>
      </c>
      <c r="B411" s="16">
        <v>9.1212948121474407E-4</v>
      </c>
      <c r="D411" s="25">
        <v>0.4000000000000003</v>
      </c>
      <c r="E411" s="16">
        <v>-4.817403739825836E-2</v>
      </c>
      <c r="G411" s="25">
        <f t="shared" si="69"/>
        <v>0.4000000000000003</v>
      </c>
      <c r="H411" s="16">
        <f t="shared" si="70"/>
        <v>2.6267981748105957</v>
      </c>
      <c r="I411" s="16">
        <f t="shared" si="67"/>
        <v>3.8410399941638724</v>
      </c>
      <c r="J411" s="16">
        <f t="shared" si="68"/>
        <v>2.2126036117740351</v>
      </c>
      <c r="L411" s="34">
        <f t="shared" si="73"/>
        <v>-2.8953442093627713E-3</v>
      </c>
      <c r="M411" s="34">
        <f t="shared" si="71"/>
        <v>2.6344257441338699</v>
      </c>
      <c r="N411" s="16">
        <f t="shared" si="74"/>
        <v>1</v>
      </c>
      <c r="O411" s="16">
        <f t="shared" si="72"/>
        <v>0.72618666666666776</v>
      </c>
      <c r="P411" s="16">
        <f t="shared" si="66"/>
        <v>3.386026666666677E-2</v>
      </c>
      <c r="Q411" s="16">
        <f t="shared" si="66"/>
        <v>7.5231166984127355E-3</v>
      </c>
      <c r="R411" s="16">
        <f t="shared" si="66"/>
        <v>2.1304401269841403E-4</v>
      </c>
      <c r="S411" s="16">
        <f t="shared" si="66"/>
        <v>3.0299592917107822E-6</v>
      </c>
      <c r="T411" s="16">
        <f t="shared" si="66"/>
        <v>4.52021898996481E-8</v>
      </c>
      <c r="U411" s="16">
        <f t="shared" si="66"/>
        <v>5.5396202872405032E-8</v>
      </c>
      <c r="V411" s="16">
        <f t="shared" si="66"/>
        <v>5.2137602703440107E-10</v>
      </c>
      <c r="W411" s="16">
        <f t="shared" si="66"/>
        <v>3.9026977462224235E-12</v>
      </c>
    </row>
    <row r="412" spans="1:23">
      <c r="A412" s="25">
        <v>0.4010000000000003</v>
      </c>
      <c r="B412" s="16">
        <v>8.6509683753499338E-4</v>
      </c>
      <c r="D412" s="25">
        <v>0.4010000000000003</v>
      </c>
      <c r="E412" s="16">
        <v>-4.5907454255616528E-2</v>
      </c>
      <c r="G412" s="25">
        <f t="shared" si="69"/>
        <v>0.4010000000000003</v>
      </c>
      <c r="H412" s="16">
        <f t="shared" si="70"/>
        <v>2.6327174848970172</v>
      </c>
      <c r="I412" s="16">
        <f t="shared" si="67"/>
        <v>3.8552314234019494</v>
      </c>
      <c r="J412" s="16">
        <f t="shared" si="68"/>
        <v>2.2166822326373001</v>
      </c>
      <c r="L412" s="34">
        <f t="shared" si="73"/>
        <v>-2.9570731665474748E-3</v>
      </c>
      <c r="M412" s="34">
        <f t="shared" si="71"/>
        <v>2.6405257126274062</v>
      </c>
      <c r="N412" s="16">
        <f t="shared" si="74"/>
        <v>1</v>
      </c>
      <c r="O412" s="16">
        <f t="shared" si="72"/>
        <v>0.72982213866666767</v>
      </c>
      <c r="P412" s="16">
        <f t="shared" si="66"/>
        <v>3.4200141210922776E-2</v>
      </c>
      <c r="Q412" s="16">
        <f t="shared" si="66"/>
        <v>7.6366710964658564E-3</v>
      </c>
      <c r="R412" s="16">
        <f t="shared" si="66"/>
        <v>2.1734236265182443E-4</v>
      </c>
      <c r="S412" s="16">
        <f t="shared" si="66"/>
        <v>3.1065661561578731E-6</v>
      </c>
      <c r="T412" s="16">
        <f t="shared" si="66"/>
        <v>4.6577057760031972E-8</v>
      </c>
      <c r="U412" s="16">
        <f t="shared" si="66"/>
        <v>5.7366893806175918E-8</v>
      </c>
      <c r="V412" s="16">
        <f t="shared" si="66"/>
        <v>5.426266994662888E-10</v>
      </c>
      <c r="W412" s="16">
        <f t="shared" si="66"/>
        <v>4.0821013286960862E-12</v>
      </c>
    </row>
    <row r="413" spans="1:23">
      <c r="A413" s="25">
        <v>0.4020000000000003</v>
      </c>
      <c r="B413" s="16">
        <v>8.2028275459273723E-4</v>
      </c>
      <c r="D413" s="25">
        <v>0.4020000000000003</v>
      </c>
      <c r="E413" s="16">
        <v>-4.3736328885533561E-2</v>
      </c>
      <c r="G413" s="25">
        <f t="shared" si="69"/>
        <v>0.4020000000000003</v>
      </c>
      <c r="H413" s="16">
        <f t="shared" si="70"/>
        <v>2.6386563760016455</v>
      </c>
      <c r="I413" s="16">
        <f t="shared" si="67"/>
        <v>3.8694845364250452</v>
      </c>
      <c r="J413" s="16">
        <f t="shared" si="68"/>
        <v>2.2207759405912149</v>
      </c>
      <c r="L413" s="34">
        <f t="shared" si="73"/>
        <v>-3.0184909498963686E-3</v>
      </c>
      <c r="M413" s="34">
        <f t="shared" si="71"/>
        <v>2.6466452507385863</v>
      </c>
      <c r="N413" s="16">
        <f t="shared" si="74"/>
        <v>1</v>
      </c>
      <c r="O413" s="16">
        <f t="shared" si="72"/>
        <v>0.73346668800000103</v>
      </c>
      <c r="P413" s="16">
        <f t="shared" si="66"/>
        <v>3.4542567991296104E-2</v>
      </c>
      <c r="Q413" s="16">
        <f t="shared" si="66"/>
        <v>7.751650246589162E-3</v>
      </c>
      <c r="R413" s="16">
        <f t="shared" si="66"/>
        <v>2.2171640468137993E-4</v>
      </c>
      <c r="S413" s="16">
        <f t="shared" si="66"/>
        <v>3.1849118099670911E-6</v>
      </c>
      <c r="T413" s="16">
        <f t="shared" si="66"/>
        <v>4.7990162064141961E-8</v>
      </c>
      <c r="U413" s="16">
        <f t="shared" si="66"/>
        <v>5.940251896867489E-8</v>
      </c>
      <c r="V413" s="16">
        <f t="shared" si="66"/>
        <v>5.6468733384786775E-10</v>
      </c>
      <c r="W413" s="16">
        <f t="shared" si="66"/>
        <v>4.2692740069778221E-12</v>
      </c>
    </row>
    <row r="414" spans="1:23">
      <c r="A414" s="25">
        <v>0.4030000000000003</v>
      </c>
      <c r="B414" s="16">
        <v>7.7759351862264714E-4</v>
      </c>
      <c r="D414" s="25">
        <v>0.4030000000000003</v>
      </c>
      <c r="E414" s="16">
        <v>-4.1657190315999203E-2</v>
      </c>
      <c r="G414" s="25">
        <f t="shared" si="69"/>
        <v>0.4030000000000003</v>
      </c>
      <c r="H414" s="16">
        <f t="shared" si="70"/>
        <v>2.644614902713267</v>
      </c>
      <c r="I414" s="16">
        <f t="shared" si="67"/>
        <v>3.8837995612832739</v>
      </c>
      <c r="J414" s="16">
        <f t="shared" si="68"/>
        <v>2.2248847766691684</v>
      </c>
      <c r="L414" s="34">
        <f t="shared" si="73"/>
        <v>-3.0795935619812864E-3</v>
      </c>
      <c r="M414" s="34">
        <f t="shared" si="71"/>
        <v>2.652784400474292</v>
      </c>
      <c r="N414" s="16">
        <f t="shared" si="74"/>
        <v>1</v>
      </c>
      <c r="O414" s="16">
        <f t="shared" si="72"/>
        <v>0.73712031466666772</v>
      </c>
      <c r="P414" s="16">
        <f t="shared" si="66"/>
        <v>3.488755975300277E-2</v>
      </c>
      <c r="Q414" s="16">
        <f t="shared" si="66"/>
        <v>7.8680684139794087E-3</v>
      </c>
      <c r="R414" s="16">
        <f t="shared" si="66"/>
        <v>2.2616727841521831E-4</v>
      </c>
      <c r="S414" s="16">
        <f t="shared" si="66"/>
        <v>3.265031246234422E-6</v>
      </c>
      <c r="T414" s="16">
        <f t="shared" si="66"/>
        <v>4.9442467102068708E-8</v>
      </c>
      <c r="U414" s="16">
        <f t="shared" si="66"/>
        <v>6.1505048380837351E-8</v>
      </c>
      <c r="V414" s="16">
        <f t="shared" si="66"/>
        <v>5.8758667073431924E-10</v>
      </c>
      <c r="W414" s="16">
        <f t="shared" si="66"/>
        <v>4.4645316307504194E-12</v>
      </c>
    </row>
    <row r="415" spans="1:23">
      <c r="A415" s="25">
        <v>0.4040000000000003</v>
      </c>
      <c r="B415" s="16">
        <v>7.3693883602205781E-4</v>
      </c>
      <c r="D415" s="25">
        <v>0.4040000000000003</v>
      </c>
      <c r="E415" s="16">
        <v>-3.9666668875434331E-2</v>
      </c>
      <c r="G415" s="25">
        <f t="shared" si="69"/>
        <v>0.4040000000000003</v>
      </c>
      <c r="H415" s="16">
        <f t="shared" si="70"/>
        <v>2.6505931198539483</v>
      </c>
      <c r="I415" s="16">
        <f t="shared" si="67"/>
        <v>3.8981767270173369</v>
      </c>
      <c r="J415" s="16">
        <f t="shared" si="68"/>
        <v>2.2290087820639828</v>
      </c>
      <c r="L415" s="34">
        <f t="shared" si="73"/>
        <v>-3.140377050365406E-3</v>
      </c>
      <c r="M415" s="34">
        <f t="shared" si="71"/>
        <v>2.6589432040702357</v>
      </c>
      <c r="N415" s="16">
        <f t="shared" si="74"/>
        <v>1</v>
      </c>
      <c r="O415" s="16">
        <f t="shared" si="72"/>
        <v>0.74078301866666774</v>
      </c>
      <c r="P415" s="16">
        <f t="shared" si="66"/>
        <v>3.523512927300277E-2</v>
      </c>
      <c r="Q415" s="16">
        <f t="shared" si="66"/>
        <v>7.9859399706879823E-3</v>
      </c>
      <c r="R415" s="16">
        <f t="shared" si="66"/>
        <v>2.3069613774439143E-4</v>
      </c>
      <c r="S415" s="16">
        <f t="shared" si="66"/>
        <v>3.3469600727189911E-6</v>
      </c>
      <c r="T415" s="16">
        <f t="shared" si="66"/>
        <v>5.0934958995701966E-8</v>
      </c>
      <c r="U415" s="16">
        <f t="shared" si="66"/>
        <v>6.3676506713109445E-8</v>
      </c>
      <c r="V415" s="16">
        <f t="shared" si="66"/>
        <v>6.1135439527569919E-10</v>
      </c>
      <c r="W415" s="16">
        <f t="shared" si="66"/>
        <v>4.6682020575119844E-12</v>
      </c>
    </row>
    <row r="416" spans="1:23">
      <c r="A416" s="25">
        <v>0.4050000000000003</v>
      </c>
      <c r="B416" s="16">
        <v>6.9823173300654045E-4</v>
      </c>
      <c r="D416" s="25">
        <v>0.4050000000000003</v>
      </c>
      <c r="E416" s="16">
        <v>-3.7761494279547912E-2</v>
      </c>
      <c r="G416" s="25">
        <f t="shared" si="69"/>
        <v>0.4050000000000003</v>
      </c>
      <c r="H416" s="16">
        <f t="shared" si="70"/>
        <v>2.6565910824794892</v>
      </c>
      <c r="I416" s="16">
        <f t="shared" si="67"/>
        <v>3.9126162636621928</v>
      </c>
      <c r="J416" s="16">
        <f t="shared" si="68"/>
        <v>2.2331479981283997</v>
      </c>
      <c r="L416" s="34">
        <f t="shared" si="73"/>
        <v>-3.2008375076145734E-3</v>
      </c>
      <c r="M416" s="34">
        <f t="shared" si="71"/>
        <v>2.6651217039919843</v>
      </c>
      <c r="N416" s="16">
        <f t="shared" si="74"/>
        <v>1</v>
      </c>
      <c r="O416" s="16">
        <f t="shared" si="72"/>
        <v>0.74445480000000108</v>
      </c>
      <c r="P416" s="16">
        <f t="shared" si="66"/>
        <v>3.5585289360000112E-2</v>
      </c>
      <c r="Q416" s="16">
        <f t="shared" si="66"/>
        <v>8.1052793961531814E-3</v>
      </c>
      <c r="R416" s="16">
        <f t="shared" si="66"/>
        <v>2.3530415096531459E-4</v>
      </c>
      <c r="S416" s="16">
        <f t="shared" si="66"/>
        <v>3.4307345210742922E-6</v>
      </c>
      <c r="T416" s="16">
        <f t="shared" si="66"/>
        <v>5.2468646136989425E-8</v>
      </c>
      <c r="U416" s="16">
        <f t="shared" si="66"/>
        <v>6.5918974660181974E-8</v>
      </c>
      <c r="V416" s="16">
        <f t="shared" si="66"/>
        <v>6.3602116580213902E-10</v>
      </c>
      <c r="W416" s="16">
        <f t="shared" si="66"/>
        <v>4.8806255775764223E-12</v>
      </c>
    </row>
    <row r="417" spans="1:23">
      <c r="A417" s="25">
        <v>0.40600000000000031</v>
      </c>
      <c r="B417" s="16">
        <v>6.6138845718165392E-4</v>
      </c>
      <c r="D417" s="25">
        <v>0.40600000000000031</v>
      </c>
      <c r="E417" s="16">
        <v>-3.5938493712456332E-2</v>
      </c>
      <c r="G417" s="25">
        <f t="shared" si="69"/>
        <v>0.40600000000000031</v>
      </c>
      <c r="H417" s="16">
        <f t="shared" si="70"/>
        <v>2.662608845879832</v>
      </c>
      <c r="I417" s="16">
        <f t="shared" si="67"/>
        <v>3.9271184022507377</v>
      </c>
      <c r="J417" s="16">
        <f t="shared" si="68"/>
        <v>2.2373024663755587</v>
      </c>
      <c r="L417" s="34">
        <f t="shared" si="73"/>
        <v>-3.2609710713191742E-3</v>
      </c>
      <c r="M417" s="34">
        <f t="shared" si="71"/>
        <v>2.6713199429359844</v>
      </c>
      <c r="N417" s="16">
        <f t="shared" si="74"/>
        <v>1</v>
      </c>
      <c r="O417" s="16">
        <f t="shared" si="72"/>
        <v>0.74813565866666776</v>
      </c>
      <c r="P417" s="16">
        <f t="shared" si="66"/>
        <v>3.5938052854442779E-2</v>
      </c>
      <c r="Q417" s="16">
        <f t="shared" si="66"/>
        <v>8.2261012777338025E-3</v>
      </c>
      <c r="R417" s="16">
        <f t="shared" si="66"/>
        <v>2.3999250092327984E-4</v>
      </c>
      <c r="S417" s="16">
        <f t="shared" si="66"/>
        <v>3.5163914561946505E-6</v>
      </c>
      <c r="T417" s="16">
        <f t="shared" si="66"/>
        <v>5.4044559633874334E-8</v>
      </c>
      <c r="U417" s="16">
        <f t="shared" si="66"/>
        <v>6.8234590346770097E-8</v>
      </c>
      <c r="V417" s="16">
        <f t="shared" si="66"/>
        <v>6.6161864320001249E-10</v>
      </c>
      <c r="W417" s="16">
        <f t="shared" si="66"/>
        <v>5.1021553530066641E-12</v>
      </c>
    </row>
    <row r="418" spans="1:23">
      <c r="A418" s="25">
        <v>0.40700000000000031</v>
      </c>
      <c r="B418" s="16">
        <v>6.2632838103562189E-4</v>
      </c>
      <c r="D418" s="25">
        <v>0.40700000000000031</v>
      </c>
      <c r="E418" s="16">
        <v>-3.4194589904091202E-2</v>
      </c>
      <c r="G418" s="25">
        <f t="shared" si="69"/>
        <v>0.40700000000000031</v>
      </c>
      <c r="H418" s="16">
        <f t="shared" si="70"/>
        <v>2.668646465579517</v>
      </c>
      <c r="I418" s="16">
        <f t="shared" si="67"/>
        <v>3.9416833748174955</v>
      </c>
      <c r="J418" s="16">
        <f t="shared" si="68"/>
        <v>2.2414722284794886</v>
      </c>
      <c r="L418" s="34">
        <f t="shared" si="73"/>
        <v>-3.3207739240986855E-3</v>
      </c>
      <c r="M418" s="34">
        <f t="shared" si="71"/>
        <v>2.6775379638305901</v>
      </c>
      <c r="N418" s="16">
        <f t="shared" si="74"/>
        <v>1</v>
      </c>
      <c r="O418" s="16">
        <f t="shared" si="72"/>
        <v>0.75182559466666765</v>
      </c>
      <c r="P418" s="16">
        <f t="shared" si="66"/>
        <v>3.6293432628522776E-2</v>
      </c>
      <c r="Q418" s="16">
        <f t="shared" si="66"/>
        <v>8.3484203112440692E-3</v>
      </c>
      <c r="R418" s="16">
        <f t="shared" si="66"/>
        <v>2.4476238515703906E-4</v>
      </c>
      <c r="S418" s="16">
        <f t="shared" si="66"/>
        <v>3.6039683856780818E-6</v>
      </c>
      <c r="T418" s="16">
        <f t="shared" si="66"/>
        <v>5.5663753764026993E-8</v>
      </c>
      <c r="U418" s="16">
        <f t="shared" si="66"/>
        <v>7.06255507650608E-8</v>
      </c>
      <c r="V418" s="16">
        <f t="shared" si="66"/>
        <v>6.8817952109891619E-10</v>
      </c>
      <c r="W418" s="16">
        <f t="shared" si="66"/>
        <v>5.333157870901265E-12</v>
      </c>
    </row>
    <row r="419" spans="1:23">
      <c r="A419" s="25">
        <v>0.40800000000000031</v>
      </c>
      <c r="B419" s="16">
        <v>5.929739073556187E-4</v>
      </c>
      <c r="D419" s="25">
        <v>0.40800000000000031</v>
      </c>
      <c r="E419" s="16">
        <v>-3.2526799205850325E-2</v>
      </c>
      <c r="G419" s="25">
        <f t="shared" si="69"/>
        <v>0.40800000000000031</v>
      </c>
      <c r="H419" s="16">
        <f t="shared" si="70"/>
        <v>2.6747039973381006</v>
      </c>
      <c r="I419" s="16">
        <f t="shared" si="67"/>
        <v>3.9563114144023412</v>
      </c>
      <c r="J419" s="16">
        <f t="shared" si="68"/>
        <v>2.2456573262755883</v>
      </c>
      <c r="L419" s="34">
        <f t="shared" si="73"/>
        <v>-3.3802422936179966E-3</v>
      </c>
      <c r="M419" s="34">
        <f t="shared" si="71"/>
        <v>2.6837758098371007</v>
      </c>
      <c r="N419" s="16">
        <f t="shared" si="74"/>
        <v>1</v>
      </c>
      <c r="O419" s="16">
        <f t="shared" si="72"/>
        <v>0.75552460800000099</v>
      </c>
      <c r="P419" s="16">
        <f t="shared" si="66"/>
        <v>3.6651441586176114E-2</v>
      </c>
      <c r="Q419" s="16">
        <f t="shared" si="66"/>
        <v>8.4722513014898818E-3</v>
      </c>
      <c r="R419" s="16">
        <f t="shared" si="66"/>
        <v>2.4961501604446254E-4</v>
      </c>
      <c r="S419" s="16">
        <f t="shared" si="66"/>
        <v>3.6935034694067093E-6</v>
      </c>
      <c r="T419" s="16">
        <f t="shared" si="66"/>
        <v>5.7327306436486645E-8</v>
      </c>
      <c r="U419" s="16">
        <f t="shared" si="66"/>
        <v>7.3094113244460874E-8</v>
      </c>
      <c r="V419" s="16">
        <f t="shared" si="66"/>
        <v>7.1573755688976196E-10</v>
      </c>
      <c r="W419" s="16">
        <f t="shared" si="66"/>
        <v>5.5740134114665505E-12</v>
      </c>
    </row>
    <row r="420" spans="1:23">
      <c r="A420" s="25">
        <v>0.40900000000000031</v>
      </c>
      <c r="B420" s="16">
        <v>5.6125037656849265E-4</v>
      </c>
      <c r="D420" s="25">
        <v>0.40900000000000031</v>
      </c>
      <c r="E420" s="16">
        <v>-3.0932229666387496E-2</v>
      </c>
      <c r="G420" s="25">
        <f t="shared" si="69"/>
        <v>0.40900000000000031</v>
      </c>
      <c r="H420" s="16">
        <f t="shared" si="70"/>
        <v>2.6807814971506247</v>
      </c>
      <c r="I420" s="16">
        <f t="shared" si="67"/>
        <v>3.9710027550542182</v>
      </c>
      <c r="J420" s="16">
        <f t="shared" si="68"/>
        <v>2.2498578017611268</v>
      </c>
      <c r="L420" s="34">
        <f t="shared" si="73"/>
        <v>-3.4393724525805247E-3</v>
      </c>
      <c r="M420" s="34">
        <f t="shared" si="71"/>
        <v>2.6900335243507949</v>
      </c>
      <c r="N420" s="16">
        <f t="shared" si="74"/>
        <v>1</v>
      </c>
      <c r="O420" s="16">
        <f t="shared" si="72"/>
        <v>0.75923269866666776</v>
      </c>
      <c r="P420" s="16">
        <f t="shared" si="66"/>
        <v>3.701209266308278E-2</v>
      </c>
      <c r="Q420" s="16">
        <f t="shared" si="66"/>
        <v>8.5976091628063561E-3</v>
      </c>
      <c r="R420" s="16">
        <f t="shared" si="66"/>
        <v>2.5455162094927648E-4</v>
      </c>
      <c r="S420" s="16">
        <f t="shared" si="66"/>
        <v>3.7850355292458655E-6</v>
      </c>
      <c r="T420" s="16">
        <f t="shared" si="66"/>
        <v>5.9036319661331329E-8</v>
      </c>
      <c r="U420" s="16">
        <f t="shared" si="66"/>
        <v>7.5642596954287794E-8</v>
      </c>
      <c r="V420" s="16">
        <f t="shared" si="66"/>
        <v>7.4432760359471985E-10</v>
      </c>
      <c r="W420" s="16">
        <f t="shared" si="66"/>
        <v>5.8251165313182932E-12</v>
      </c>
    </row>
    <row r="421" spans="1:23">
      <c r="A421" s="25">
        <v>0.41000000000000031</v>
      </c>
      <c r="B421" s="16">
        <v>5.3108597600487234E-4</v>
      </c>
      <c r="D421" s="25">
        <v>0.41000000000000031</v>
      </c>
      <c r="E421" s="16">
        <v>-2.9408079109368084E-2</v>
      </c>
      <c r="G421" s="25">
        <f t="shared" si="69"/>
        <v>0.41000000000000031</v>
      </c>
      <c r="H421" s="16">
        <f t="shared" si="70"/>
        <v>2.686879021248044</v>
      </c>
      <c r="I421" s="16">
        <f t="shared" si="67"/>
        <v>3.9857576318348906</v>
      </c>
      <c r="J421" s="16">
        <f t="shared" si="68"/>
        <v>2.2540736970957242</v>
      </c>
      <c r="L421" s="34">
        <f t="shared" si="73"/>
        <v>-3.4981607187360986E-3</v>
      </c>
      <c r="M421" s="34">
        <f t="shared" si="71"/>
        <v>2.6963111510019693</v>
      </c>
      <c r="N421" s="16">
        <f t="shared" si="74"/>
        <v>1</v>
      </c>
      <c r="O421" s="16">
        <f t="shared" si="72"/>
        <v>0.76294986666666764</v>
      </c>
      <c r="P421" s="16">
        <f t="shared" si="66"/>
        <v>3.7375398826666774E-2</v>
      </c>
      <c r="Q421" s="16">
        <f t="shared" si="66"/>
        <v>8.7245089195967379E-3</v>
      </c>
      <c r="R421" s="16">
        <f t="shared" si="66"/>
        <v>2.5957344236888732E-4</v>
      </c>
      <c r="S421" s="16">
        <f t="shared" si="66"/>
        <v>3.8786040588631136E-6</v>
      </c>
      <c r="T421" s="16">
        <f t="shared" si="66"/>
        <v>6.0791920027495596E-8</v>
      </c>
      <c r="U421" s="16">
        <f t="shared" si="66"/>
        <v>7.8273384440060038E-8</v>
      </c>
      <c r="V421" s="16">
        <f t="shared" si="66"/>
        <v>7.7398564261024178E-10</v>
      </c>
      <c r="W421" s="16">
        <f t="shared" si="66"/>
        <v>6.0868765624693261E-12</v>
      </c>
    </row>
    <row r="422" spans="1:23">
      <c r="A422" s="25">
        <v>0.41100000000000031</v>
      </c>
      <c r="B422" s="16">
        <v>5.0241165108380408E-4</v>
      </c>
      <c r="D422" s="25">
        <v>0.41100000000000031</v>
      </c>
      <c r="E422" s="16">
        <v>-2.7951633214953666E-2</v>
      </c>
      <c r="G422" s="25">
        <f t="shared" si="69"/>
        <v>0.41100000000000031</v>
      </c>
      <c r="H422" s="16">
        <f t="shared" si="70"/>
        <v>2.6929966260977083</v>
      </c>
      <c r="I422" s="16">
        <f t="shared" si="67"/>
        <v>4.0005762808227017</v>
      </c>
      <c r="J422" s="16">
        <f t="shared" si="68"/>
        <v>2.2583050546018533</v>
      </c>
      <c r="L422" s="34">
        <f t="shared" si="73"/>
        <v>-3.5566034548684122E-3</v>
      </c>
      <c r="M422" s="34">
        <f t="shared" si="71"/>
        <v>2.7026087336569904</v>
      </c>
      <c r="N422" s="16">
        <f t="shared" si="74"/>
        <v>1</v>
      </c>
      <c r="O422" s="16">
        <f t="shared" si="72"/>
        <v>0.76667611200000108</v>
      </c>
      <c r="P422" s="16">
        <f t="shared" si="66"/>
        <v>3.7741373076096117E-2</v>
      </c>
      <c r="Q422" s="16">
        <f t="shared" si="66"/>
        <v>8.8529657068726099E-3</v>
      </c>
      <c r="R422" s="16">
        <f t="shared" si="66"/>
        <v>2.646817380832974E-4</v>
      </c>
      <c r="S422" s="16">
        <f t="shared" si="66"/>
        <v>3.9742492336683329E-6</v>
      </c>
      <c r="T422" s="16">
        <f t="shared" si="66"/>
        <v>6.2595259188856834E-8</v>
      </c>
      <c r="U422" s="16">
        <f t="shared" si="66"/>
        <v>8.0988923194051791E-8</v>
      </c>
      <c r="V422" s="16">
        <f t="shared" si="66"/>
        <v>8.0474881734484976E-10</v>
      </c>
      <c r="W422" s="16">
        <f t="shared" si="66"/>
        <v>6.3597181274717934E-12</v>
      </c>
    </row>
    <row r="423" spans="1:23">
      <c r="A423" s="25">
        <v>0.41200000000000031</v>
      </c>
      <c r="B423" s="16">
        <v>4.7516101841331188E-4</v>
      </c>
      <c r="D423" s="25">
        <v>0.41200000000000031</v>
      </c>
      <c r="E423" s="16">
        <v>-2.6560263606709482E-2</v>
      </c>
      <c r="G423" s="25">
        <f t="shared" si="69"/>
        <v>0.41200000000000031</v>
      </c>
      <c r="H423" s="16">
        <f t="shared" si="70"/>
        <v>2.6991343684037905</v>
      </c>
      <c r="I423" s="16">
        <f t="shared" si="67"/>
        <v>4.0154589391163533</v>
      </c>
      <c r="J423" s="16">
        <f t="shared" si="68"/>
        <v>2.2625519167653305</v>
      </c>
      <c r="L423" s="34">
        <f t="shared" si="73"/>
        <v>-3.6146970687960245E-3</v>
      </c>
      <c r="M423" s="34">
        <f t="shared" si="71"/>
        <v>2.708926316419336</v>
      </c>
      <c r="N423" s="16">
        <f t="shared" si="74"/>
        <v>1</v>
      </c>
      <c r="O423" s="16">
        <f t="shared" si="72"/>
        <v>0.77041143466666773</v>
      </c>
      <c r="P423" s="16">
        <f t="shared" si="66"/>
        <v>3.8110028442282784E-2</v>
      </c>
      <c r="Q423" s="16">
        <f t="shared" si="66"/>
        <v>8.9829947707953921E-3</v>
      </c>
      <c r="R423" s="16">
        <f t="shared" si="66"/>
        <v>2.6987778130511421E-4</v>
      </c>
      <c r="S423" s="16">
        <f t="shared" si="66"/>
        <v>4.072011920876033E-6</v>
      </c>
      <c r="T423" s="16">
        <f t="shared" si="66"/>
        <v>6.4447514358711644E-8</v>
      </c>
      <c r="U423" s="16">
        <f t="shared" si="66"/>
        <v>8.3791727260788993E-8</v>
      </c>
      <c r="V423" s="16">
        <f t="shared" si="66"/>
        <v>8.3665546777384652E-10</v>
      </c>
      <c r="W423" s="16">
        <f t="shared" si="66"/>
        <v>6.6440816711955095E-12</v>
      </c>
    </row>
    <row r="424" spans="1:23">
      <c r="A424" s="25">
        <v>0.41300000000000031</v>
      </c>
      <c r="B424" s="16">
        <v>4.4927028080066938E-4</v>
      </c>
      <c r="D424" s="25">
        <v>0.41300000000000031</v>
      </c>
      <c r="E424" s="16">
        <v>-2.5231425945568597E-2</v>
      </c>
      <c r="G424" s="25">
        <f t="shared" si="69"/>
        <v>0.41300000000000031</v>
      </c>
      <c r="H424" s="16">
        <f t="shared" si="70"/>
        <v>2.7052923051077782</v>
      </c>
      <c r="I424" s="16">
        <f t="shared" si="67"/>
        <v>4.0304058448386924</v>
      </c>
      <c r="J424" s="16">
        <f t="shared" si="68"/>
        <v>2.2668143262358171</v>
      </c>
      <c r="L424" s="34">
        <f t="shared" si="73"/>
        <v>-3.6724380133520418E-3</v>
      </c>
      <c r="M424" s="34">
        <f t="shared" si="71"/>
        <v>2.7152639436306516</v>
      </c>
      <c r="N424" s="16">
        <f t="shared" si="74"/>
        <v>1</v>
      </c>
      <c r="O424" s="16">
        <f t="shared" si="72"/>
        <v>0.77415583466666771</v>
      </c>
      <c r="P424" s="16">
        <f t="shared" si="66"/>
        <v>3.848137798788278E-2</v>
      </c>
      <c r="Q424" s="16">
        <f t="shared" si="66"/>
        <v>9.1146114692192467E-3</v>
      </c>
      <c r="R424" s="16">
        <f t="shared" si="66"/>
        <v>2.7516286083066545E-4</v>
      </c>
      <c r="S424" s="16">
        <f t="shared" si="66"/>
        <v>4.171933689691186E-6</v>
      </c>
      <c r="T424" s="16">
        <f t="shared" si="66"/>
        <v>6.6349888812768015E-8</v>
      </c>
      <c r="U424" s="16">
        <f t="shared" si="66"/>
        <v>8.6684378878178632E-8</v>
      </c>
      <c r="V424" s="16">
        <f t="shared" si="66"/>
        <v>8.6974516593365136E-10</v>
      </c>
      <c r="W424" s="16">
        <f t="shared" si="66"/>
        <v>6.9404240097374126E-12</v>
      </c>
    </row>
    <row r="425" spans="1:23">
      <c r="A425" s="25">
        <v>0.41400000000000031</v>
      </c>
      <c r="B425" s="16">
        <v>4.2467814416452613E-4</v>
      </c>
      <c r="D425" s="25">
        <v>0.41400000000000031</v>
      </c>
      <c r="E425" s="16">
        <v>-2.396265803241588E-2</v>
      </c>
      <c r="G425" s="25">
        <f t="shared" si="69"/>
        <v>0.41400000000000031</v>
      </c>
      <c r="H425" s="16">
        <f t="shared" si="70"/>
        <v>2.7114704933889233</v>
      </c>
      <c r="I425" s="16">
        <f t="shared" si="67"/>
        <v>4.0454172371405308</v>
      </c>
      <c r="J425" s="16">
        <f t="shared" si="68"/>
        <v>2.2710923258273157</v>
      </c>
      <c r="L425" s="34">
        <f t="shared" si="73"/>
        <v>-3.7298227863760136E-3</v>
      </c>
      <c r="M425" s="34">
        <f t="shared" si="71"/>
        <v>2.7216216598718077</v>
      </c>
      <c r="N425" s="16">
        <f t="shared" si="74"/>
        <v>1</v>
      </c>
      <c r="O425" s="16">
        <f t="shared" si="72"/>
        <v>0.77790931200000113</v>
      </c>
      <c r="P425" s="16">
        <f t="shared" si="66"/>
        <v>3.885543480729612E-2</v>
      </c>
      <c r="Q425" s="16">
        <f t="shared" si="66"/>
        <v>9.247831272235222E-3</v>
      </c>
      <c r="R425" s="16">
        <f t="shared" si="66"/>
        <v>2.8053828119221772E-4</v>
      </c>
      <c r="S425" s="16">
        <f t="shared" ref="P425:W457" si="75">S$6*$G425^S$1</f>
        <v>4.2740568216196828E-6</v>
      </c>
      <c r="T425" s="16">
        <f t="shared" si="75"/>
        <v>6.830361240077652E-8</v>
      </c>
      <c r="U425" s="16">
        <f t="shared" si="75"/>
        <v>8.9669530154969334E-8</v>
      </c>
      <c r="V425" s="16">
        <f t="shared" si="75"/>
        <v>9.0405875237889099E-10</v>
      </c>
      <c r="W425" s="16">
        <f t="shared" si="75"/>
        <v>7.2492188969699484E-12</v>
      </c>
    </row>
    <row r="426" spans="1:23">
      <c r="A426" s="25">
        <v>0.41500000000000031</v>
      </c>
      <c r="B426" s="16">
        <v>4.013257363394991E-4</v>
      </c>
      <c r="D426" s="25">
        <v>0.41500000000000031</v>
      </c>
      <c r="E426" s="16">
        <v>-2.2751577920791698E-2</v>
      </c>
      <c r="G426" s="25">
        <f t="shared" si="69"/>
        <v>0.41500000000000031</v>
      </c>
      <c r="H426" s="16">
        <f t="shared" si="70"/>
        <v>2.7176689906647371</v>
      </c>
      <c r="I426" s="16">
        <f t="shared" si="67"/>
        <v>4.0604933562044661</v>
      </c>
      <c r="J426" s="16">
        <f t="shared" si="68"/>
        <v>2.2753859585186733</v>
      </c>
      <c r="L426" s="34">
        <f t="shared" si="73"/>
        <v>-3.7868479306865099E-3</v>
      </c>
      <c r="M426" s="34">
        <f t="shared" si="71"/>
        <v>2.7279995099639578</v>
      </c>
      <c r="N426" s="16">
        <f t="shared" si="74"/>
        <v>1</v>
      </c>
      <c r="O426" s="16">
        <f t="shared" si="72"/>
        <v>0.78167186666666777</v>
      </c>
      <c r="P426" s="16">
        <f t="shared" si="75"/>
        <v>3.9232212026666789E-2</v>
      </c>
      <c r="Q426" s="16">
        <f t="shared" si="75"/>
        <v>9.3826697627167419E-3</v>
      </c>
      <c r="R426" s="16">
        <f t="shared" si="75"/>
        <v>2.8600536281130859E-4</v>
      </c>
      <c r="S426" s="16">
        <f t="shared" si="75"/>
        <v>4.3784243209046841E-6</v>
      </c>
      <c r="T426" s="16">
        <f t="shared" si="75"/>
        <v>7.0309942066928706E-8</v>
      </c>
      <c r="U426" s="16">
        <f t="shared" si="75"/>
        <v>9.2749904785258308E-8</v>
      </c>
      <c r="V426" s="16">
        <f t="shared" si="75"/>
        <v>9.3963837362594937E-10</v>
      </c>
      <c r="W426" s="16">
        <f t="shared" si="75"/>
        <v>7.5709576092504962E-12</v>
      </c>
    </row>
    <row r="427" spans="1:23">
      <c r="A427" s="25">
        <v>0.41600000000000031</v>
      </c>
      <c r="B427" s="16">
        <v>3.7915652776241966E-4</v>
      </c>
      <c r="D427" s="25">
        <v>0.41600000000000031</v>
      </c>
      <c r="E427" s="16">
        <v>-2.1595882041150597E-2</v>
      </c>
      <c r="G427" s="25">
        <f t="shared" si="69"/>
        <v>0.41600000000000031</v>
      </c>
      <c r="H427" s="16">
        <f t="shared" si="70"/>
        <v>2.723887854591446</v>
      </c>
      <c r="I427" s="16">
        <f t="shared" si="67"/>
        <v>4.0756344432487248</v>
      </c>
      <c r="J427" s="16">
        <f t="shared" si="68"/>
        <v>2.2796952674540854</v>
      </c>
      <c r="L427" s="34">
        <f t="shared" si="73"/>
        <v>-3.8435100340661332E-3</v>
      </c>
      <c r="M427" s="34">
        <f t="shared" si="71"/>
        <v>2.7343975389696014</v>
      </c>
      <c r="N427" s="16">
        <f t="shared" si="74"/>
        <v>1</v>
      </c>
      <c r="O427" s="16">
        <f t="shared" si="72"/>
        <v>0.78544349866666774</v>
      </c>
      <c r="P427" s="16">
        <f t="shared" si="75"/>
        <v>3.9611722803882789E-2</v>
      </c>
      <c r="Q427" s="16">
        <f t="shared" si="75"/>
        <v>9.5191426368664671E-3</v>
      </c>
      <c r="R427" s="16">
        <f t="shared" si="75"/>
        <v>2.915654421531975E-4</v>
      </c>
      <c r="S427" s="16">
        <f t="shared" si="75"/>
        <v>4.4850799250901171E-6</v>
      </c>
      <c r="T427" s="16">
        <f t="shared" si="75"/>
        <v>7.2370162379151188E-8</v>
      </c>
      <c r="U427" s="16">
        <f t="shared" si="75"/>
        <v>9.5928299800770506E-8</v>
      </c>
      <c r="V427" s="16">
        <f t="shared" si="75"/>
        <v>9.7652752060718619E-10</v>
      </c>
      <c r="W427" s="16">
        <f t="shared" si="75"/>
        <v>7.9061495488279516E-12</v>
      </c>
    </row>
    <row r="428" spans="1:23">
      <c r="A428" s="25">
        <v>0.41700000000000031</v>
      </c>
      <c r="B428" s="16">
        <v>3.5811625402795038E-4</v>
      </c>
      <c r="D428" s="25">
        <v>0.41700000000000031</v>
      </c>
      <c r="E428" s="16">
        <v>-2.0493343338043247E-2</v>
      </c>
      <c r="G428" s="25">
        <f t="shared" si="69"/>
        <v>0.41700000000000031</v>
      </c>
      <c r="H428" s="16">
        <f t="shared" si="70"/>
        <v>2.7301271430644962</v>
      </c>
      <c r="I428" s="16">
        <f t="shared" si="67"/>
        <v>4.0908407405310214</v>
      </c>
      <c r="J428" s="16">
        <f t="shared" si="68"/>
        <v>2.2840202959436002</v>
      </c>
      <c r="L428" s="34">
        <f t="shared" si="73"/>
        <v>-3.8998057292308763E-3</v>
      </c>
      <c r="M428" s="34">
        <f t="shared" si="71"/>
        <v>2.7408157921936596</v>
      </c>
      <c r="N428" s="16">
        <f t="shared" si="74"/>
        <v>1</v>
      </c>
      <c r="O428" s="16">
        <f t="shared" si="72"/>
        <v>0.78922420800000104</v>
      </c>
      <c r="P428" s="16">
        <f t="shared" si="75"/>
        <v>3.9993980328576123E-2</v>
      </c>
      <c r="Q428" s="16">
        <f t="shared" si="75"/>
        <v>9.6572657047644082E-3</v>
      </c>
      <c r="R428" s="16">
        <f t="shared" si="75"/>
        <v>2.9721987188243906E-4</v>
      </c>
      <c r="S428" s="16">
        <f t="shared" si="75"/>
        <v>4.5940681157124905E-6</v>
      </c>
      <c r="T428" s="16">
        <f t="shared" si="75"/>
        <v>7.4485586067424752E-8</v>
      </c>
      <c r="U428" s="16">
        <f t="shared" si="75"/>
        <v>9.920758736164631E-8</v>
      </c>
      <c r="V428" s="16">
        <f t="shared" si="75"/>
        <v>1.0147710681605497E-9</v>
      </c>
      <c r="W428" s="16">
        <f t="shared" si="75"/>
        <v>8.2553228664968463E-12</v>
      </c>
    </row>
    <row r="429" spans="1:23">
      <c r="A429" s="25">
        <v>0.41800000000000032</v>
      </c>
      <c r="B429" s="16">
        <v>3.3815284030002789E-4</v>
      </c>
      <c r="D429" s="25">
        <v>0.41800000000000032</v>
      </c>
      <c r="E429" s="16">
        <v>-1.9441809421528271E-2</v>
      </c>
      <c r="G429" s="25">
        <f t="shared" si="69"/>
        <v>0.41800000000000032</v>
      </c>
      <c r="H429" s="16">
        <f t="shared" si="70"/>
        <v>2.736386914219024</v>
      </c>
      <c r="I429" s="16">
        <f t="shared" si="67"/>
        <v>4.1061124913524401</v>
      </c>
      <c r="J429" s="16">
        <f t="shared" si="68"/>
        <v>2.2883610874636275</v>
      </c>
      <c r="L429" s="34">
        <f t="shared" si="73"/>
        <v>-3.9557316938031439E-3</v>
      </c>
      <c r="M429" s="34">
        <f t="shared" si="71"/>
        <v>2.747254315184537</v>
      </c>
      <c r="N429" s="16">
        <f t="shared" si="74"/>
        <v>1</v>
      </c>
      <c r="O429" s="16">
        <f t="shared" si="72"/>
        <v>0.79301399466666778</v>
      </c>
      <c r="P429" s="16">
        <f t="shared" si="75"/>
        <v>4.0378997822122793E-2</v>
      </c>
      <c r="Q429" s="16">
        <f t="shared" si="75"/>
        <v>9.7970548909173966E-3</v>
      </c>
      <c r="R429" s="16">
        <f t="shared" si="75"/>
        <v>3.0297002101958474E-4</v>
      </c>
      <c r="S429" s="16">
        <f t="shared" si="75"/>
        <v>4.7054341291223119E-6</v>
      </c>
      <c r="T429" s="16">
        <f t="shared" si="75"/>
        <v>7.6657554571260428E-8</v>
      </c>
      <c r="U429" s="16">
        <f t="shared" si="75"/>
        <v>1.0259071658648921E-7</v>
      </c>
      <c r="V429" s="16">
        <f t="shared" si="75"/>
        <v>1.0544153155798688E-9</v>
      </c>
      <c r="W429" s="16">
        <f t="shared" si="75"/>
        <v>8.6190251040644338E-12</v>
      </c>
    </row>
    <row r="430" spans="1:23">
      <c r="A430" s="25">
        <v>0.41900000000000032</v>
      </c>
      <c r="B430" s="16">
        <v>3.1921632756425533E-4</v>
      </c>
      <c r="D430" s="25">
        <v>0.41900000000000032</v>
      </c>
      <c r="E430" s="16">
        <v>-1.8439200734054747E-2</v>
      </c>
      <c r="G430" s="25">
        <f t="shared" si="69"/>
        <v>0.41900000000000032</v>
      </c>
      <c r="H430" s="16">
        <f t="shared" si="70"/>
        <v>2.7426672264303678</v>
      </c>
      <c r="I430" s="16">
        <f t="shared" si="67"/>
        <v>4.1214499400613152</v>
      </c>
      <c r="J430" s="16">
        <f t="shared" si="68"/>
        <v>2.2927176856574469</v>
      </c>
      <c r="L430" s="34">
        <f t="shared" si="73"/>
        <v>-4.0112846502743382E-3</v>
      </c>
      <c r="M430" s="34">
        <f t="shared" si="71"/>
        <v>2.7537131537352044</v>
      </c>
      <c r="N430" s="16">
        <f t="shared" si="74"/>
        <v>1</v>
      </c>
      <c r="O430" s="16">
        <f t="shared" si="72"/>
        <v>0.79681285866666773</v>
      </c>
      <c r="P430" s="16">
        <f t="shared" si="75"/>
        <v>4.076678853764279E-2</v>
      </c>
      <c r="Q430" s="16">
        <f t="shared" si="75"/>
        <v>9.9385262348098847E-3</v>
      </c>
      <c r="R430" s="16">
        <f t="shared" si="75"/>
        <v>3.088172750990196E-4</v>
      </c>
      <c r="S430" s="16">
        <f t="shared" si="75"/>
        <v>4.8192239674363606E-6</v>
      </c>
      <c r="T430" s="16">
        <f t="shared" si="75"/>
        <v>7.8887438596465842E-8</v>
      </c>
      <c r="U430" s="16">
        <f t="shared" si="75"/>
        <v>1.0608071542243669E-7</v>
      </c>
      <c r="V430" s="16">
        <f t="shared" si="75"/>
        <v>1.0955080282516725E-9</v>
      </c>
      <c r="W430" s="16">
        <f t="shared" si="75"/>
        <v>8.9978238572113302E-12</v>
      </c>
    </row>
    <row r="431" spans="1:23">
      <c r="A431" s="25">
        <v>0.42000000000000032</v>
      </c>
      <c r="B431" s="16">
        <v>3.0125880070517067E-4</v>
      </c>
      <c r="D431" s="25">
        <v>0.42000000000000032</v>
      </c>
      <c r="E431" s="16">
        <v>-1.748350873399248E-2</v>
      </c>
      <c r="G431" s="25">
        <f t="shared" si="69"/>
        <v>0.42000000000000032</v>
      </c>
      <c r="H431" s="16">
        <f t="shared" si="70"/>
        <v>2.748968138314543</v>
      </c>
      <c r="I431" s="16">
        <f t="shared" si="67"/>
        <v>4.1368533320571572</v>
      </c>
      <c r="J431" s="16">
        <f t="shared" si="68"/>
        <v>2.2970901343357211</v>
      </c>
      <c r="L431" s="34">
        <f t="shared" si="73"/>
        <v>-4.0664613659767701E-3</v>
      </c>
      <c r="M431" s="34">
        <f t="shared" si="71"/>
        <v>2.7601923538842779</v>
      </c>
      <c r="N431" s="16">
        <f t="shared" si="74"/>
        <v>1</v>
      </c>
      <c r="O431" s="16">
        <f t="shared" si="72"/>
        <v>0.80062080000000113</v>
      </c>
      <c r="P431" s="16">
        <f t="shared" si="75"/>
        <v>4.1157365760000134E-2</v>
      </c>
      <c r="Q431" s="16">
        <f t="shared" si="75"/>
        <v>1.0081695891456049E-2</v>
      </c>
      <c r="R431" s="16">
        <f t="shared" si="75"/>
        <v>3.1476303632793802E-4</v>
      </c>
      <c r="S431" s="16">
        <f t="shared" si="75"/>
        <v>4.9354844096220763E-6</v>
      </c>
      <c r="T431" s="16">
        <f t="shared" si="75"/>
        <v>8.117663868133665E-8</v>
      </c>
      <c r="U431" s="16">
        <f t="shared" si="75"/>
        <v>1.0968069255603025E-7</v>
      </c>
      <c r="V431" s="16">
        <f t="shared" si="75"/>
        <v>1.1380984804049273E-9</v>
      </c>
      <c r="W431" s="16">
        <f t="shared" si="75"/>
        <v>9.3923074593417321E-12</v>
      </c>
    </row>
    <row r="432" spans="1:23">
      <c r="A432" s="25">
        <v>0.42100000000000032</v>
      </c>
      <c r="B432" s="16">
        <v>2.8423431839121516E-4</v>
      </c>
      <c r="D432" s="25">
        <v>0.42100000000000032</v>
      </c>
      <c r="E432" s="16">
        <v>-1.6572794096928231E-2</v>
      </c>
      <c r="G432" s="25">
        <f t="shared" si="69"/>
        <v>0.42100000000000032</v>
      </c>
      <c r="H432" s="16">
        <f t="shared" si="70"/>
        <v>2.7552897087287711</v>
      </c>
      <c r="I432" s="16">
        <f t="shared" si="67"/>
        <v>4.1523229137945634</v>
      </c>
      <c r="J432" s="16">
        <f t="shared" si="68"/>
        <v>2.3014784774770072</v>
      </c>
      <c r="L432" s="34">
        <f t="shared" si="73"/>
        <v>-4.1212586530336992E-3</v>
      </c>
      <c r="M432" s="34">
        <f t="shared" si="71"/>
        <v>2.7666919619171009</v>
      </c>
      <c r="N432" s="16">
        <f t="shared" si="74"/>
        <v>1</v>
      </c>
      <c r="O432" s="16">
        <f t="shared" si="72"/>
        <v>0.80443781866666775</v>
      </c>
      <c r="P432" s="16">
        <f t="shared" si="75"/>
        <v>4.1550742805802787E-2</v>
      </c>
      <c r="Q432" s="16">
        <f t="shared" si="75"/>
        <v>1.022658013195322E-2</v>
      </c>
      <c r="R432" s="16">
        <f t="shared" si="75"/>
        <v>3.208087237464643E-4</v>
      </c>
      <c r="S432" s="16">
        <f t="shared" si="75"/>
        <v>5.0542630227153032E-6</v>
      </c>
      <c r="T432" s="16">
        <f t="shared" si="75"/>
        <v>8.3526585772408796E-8</v>
      </c>
      <c r="U432" s="16">
        <f t="shared" si="75"/>
        <v>1.133938393656734E-7</v>
      </c>
      <c r="V432" s="16">
        <f t="shared" si="75"/>
        <v>1.1822374990006675E-9</v>
      </c>
      <c r="W432" s="16">
        <f t="shared" si="75"/>
        <v>9.8030856870352108E-12</v>
      </c>
    </row>
    <row r="433" spans="1:23">
      <c r="A433" s="25">
        <v>0.42200000000000032</v>
      </c>
      <c r="B433" s="16">
        <v>2.6809884474906305E-4</v>
      </c>
      <c r="D433" s="25">
        <v>0.42200000000000032</v>
      </c>
      <c r="E433" s="16">
        <v>-1.5705184935778504E-2</v>
      </c>
      <c r="G433" s="25">
        <f t="shared" si="69"/>
        <v>0.42200000000000032</v>
      </c>
      <c r="H433" s="16">
        <f t="shared" si="70"/>
        <v>2.76163199677196</v>
      </c>
      <c r="I433" s="16">
        <f t="shared" si="67"/>
        <v>4.1678589327871745</v>
      </c>
      <c r="J433" s="16">
        <f t="shared" si="68"/>
        <v>2.3058827592282745</v>
      </c>
      <c r="L433" s="34">
        <f t="shared" si="73"/>
        <v>-4.1756733683269154E-3</v>
      </c>
      <c r="M433" s="34">
        <f t="shared" si="71"/>
        <v>2.7732120243668326</v>
      </c>
      <c r="N433" s="16">
        <f t="shared" si="74"/>
        <v>1</v>
      </c>
      <c r="O433" s="16">
        <f t="shared" si="72"/>
        <v>0.8082639146666678</v>
      </c>
      <c r="P433" s="16">
        <f t="shared" si="75"/>
        <v>4.1946933023402792E-2</v>
      </c>
      <c r="Q433" s="16">
        <f t="shared" si="75"/>
        <v>1.0373195344036662E-2</v>
      </c>
      <c r="R433" s="16">
        <f t="shared" si="75"/>
        <v>3.269557733889252E-4</v>
      </c>
      <c r="S433" s="16">
        <f t="shared" si="75"/>
        <v>5.1756081731727506E-6</v>
      </c>
      <c r="T433" s="16">
        <f t="shared" si="75"/>
        <v>8.5938741809911185E-8</v>
      </c>
      <c r="U433" s="16">
        <f t="shared" si="75"/>
        <v>1.172234319164821E-7</v>
      </c>
      <c r="V433" s="16">
        <f t="shared" si="75"/>
        <v>1.2279775087891077E-9</v>
      </c>
      <c r="W433" s="16">
        <f t="shared" si="75"/>
        <v>1.0230790487728645E-11</v>
      </c>
    </row>
    <row r="434" spans="1:23">
      <c r="A434" s="25">
        <v>0.42300000000000032</v>
      </c>
      <c r="B434" s="16">
        <v>2.5281018280802221E-4</v>
      </c>
      <c r="D434" s="25">
        <v>0.42300000000000032</v>
      </c>
      <c r="E434" s="16">
        <v>-1.4878875040713861E-2</v>
      </c>
      <c r="G434" s="25">
        <f t="shared" si="69"/>
        <v>0.42300000000000032</v>
      </c>
      <c r="H434" s="16">
        <f t="shared" si="70"/>
        <v>2.7679950617852414</v>
      </c>
      <c r="I434" s="16">
        <f t="shared" si="67"/>
        <v>4.1834616376116243</v>
      </c>
      <c r="J434" s="16">
        <f t="shared" si="68"/>
        <v>2.3103030239054214</v>
      </c>
      <c r="L434" s="34">
        <f t="shared" si="73"/>
        <v>-4.2297024134417827E-3</v>
      </c>
      <c r="M434" s="34">
        <f t="shared" si="71"/>
        <v>2.7797525880155418</v>
      </c>
      <c r="N434" s="16">
        <f t="shared" si="74"/>
        <v>1</v>
      </c>
      <c r="O434" s="16">
        <f t="shared" si="72"/>
        <v>0.81209908800000119</v>
      </c>
      <c r="P434" s="16">
        <f t="shared" si="75"/>
        <v>4.2345949792896138E-2</v>
      </c>
      <c r="Q434" s="16">
        <f t="shared" si="75"/>
        <v>1.0521558032635615E-2</v>
      </c>
      <c r="R434" s="16">
        <f t="shared" si="75"/>
        <v>3.3320563844627631E-4</v>
      </c>
      <c r="S434" s="16">
        <f t="shared" si="75"/>
        <v>5.2995690383603428E-6</v>
      </c>
      <c r="T434" s="16">
        <f t="shared" si="75"/>
        <v>8.8414600323056347E-8</v>
      </c>
      <c r="U434" s="16">
        <f t="shared" si="75"/>
        <v>1.2117283299834045E-7</v>
      </c>
      <c r="V434" s="16">
        <f t="shared" si="75"/>
        <v>1.2753725785623585E-9</v>
      </c>
      <c r="W434" s="16">
        <f t="shared" si="75"/>
        <v>1.0676076730272965E-11</v>
      </c>
    </row>
    <row r="435" spans="1:23">
      <c r="A435" s="25">
        <v>0.42400000000000032</v>
      </c>
      <c r="B435" s="16">
        <v>2.3832790969421491E-4</v>
      </c>
      <c r="D435" s="25">
        <v>0.42400000000000032</v>
      </c>
      <c r="E435" s="16">
        <v>-1.4092122139826113E-2</v>
      </c>
      <c r="G435" s="25">
        <f t="shared" si="69"/>
        <v>0.42400000000000032</v>
      </c>
      <c r="H435" s="16">
        <f t="shared" si="70"/>
        <v>2.7743789633524636</v>
      </c>
      <c r="I435" s="16">
        <f t="shared" si="67"/>
        <v>4.1991312779115235</v>
      </c>
      <c r="J435" s="16">
        <f t="shared" si="68"/>
        <v>2.3147393159937932</v>
      </c>
      <c r="L435" s="34">
        <f t="shared" si="73"/>
        <v>-4.2833427346266051E-3</v>
      </c>
      <c r="M435" s="34">
        <f t="shared" si="71"/>
        <v>2.7863136998953006</v>
      </c>
      <c r="N435" s="16">
        <f t="shared" si="74"/>
        <v>1</v>
      </c>
      <c r="O435" s="16">
        <f t="shared" si="72"/>
        <v>0.81594333866666779</v>
      </c>
      <c r="P435" s="16">
        <f t="shared" si="75"/>
        <v>4.274780652612279E-2</v>
      </c>
      <c r="Q435" s="16">
        <f t="shared" si="75"/>
        <v>1.0671684820430719E-2</v>
      </c>
      <c r="R435" s="16">
        <f t="shared" si="75"/>
        <v>3.3955978942969123E-4</v>
      </c>
      <c r="S435" s="16">
        <f t="shared" si="75"/>
        <v>5.4261956181788678E-6</v>
      </c>
      <c r="T435" s="16">
        <f t="shared" si="75"/>
        <v>9.0955687035312407E-8</v>
      </c>
      <c r="U435" s="16">
        <f t="shared" si="75"/>
        <v>1.2524549420799503E-7</v>
      </c>
      <c r="V435" s="16">
        <f t="shared" si="75"/>
        <v>1.3244784686315614E-9</v>
      </c>
      <c r="W435" s="16">
        <f t="shared" si="75"/>
        <v>1.1139622979027272E-11</v>
      </c>
    </row>
    <row r="436" spans="1:23">
      <c r="A436" s="25">
        <v>0.42500000000000032</v>
      </c>
      <c r="B436" s="16">
        <v>2.2461331355334767E-4</v>
      </c>
      <c r="D436" s="25">
        <v>0.42500000000000032</v>
      </c>
      <c r="E436" s="16">
        <v>-1.3343246181411746E-2</v>
      </c>
      <c r="G436" s="25">
        <f t="shared" si="69"/>
        <v>0.42500000000000032</v>
      </c>
      <c r="H436" s="16">
        <f t="shared" si="70"/>
        <v>2.78078376130073</v>
      </c>
      <c r="I436" s="16">
        <f t="shared" si="67"/>
        <v>4.2148681044014502</v>
      </c>
      <c r="J436" s="16">
        <f t="shared" si="68"/>
        <v>2.319191680148708</v>
      </c>
      <c r="L436" s="34">
        <f t="shared" si="73"/>
        <v>-4.3365913227338959E-3</v>
      </c>
      <c r="M436" s="34">
        <f t="shared" si="71"/>
        <v>2.7928954072892842</v>
      </c>
      <c r="N436" s="16">
        <f t="shared" si="74"/>
        <v>1</v>
      </c>
      <c r="O436" s="16">
        <f t="shared" si="72"/>
        <v>0.81979666666666784</v>
      </c>
      <c r="P436" s="16">
        <f t="shared" si="75"/>
        <v>4.3152516666666807E-2</v>
      </c>
      <c r="Q436" s="16">
        <f t="shared" si="75"/>
        <v>1.0823592448412751E-2</v>
      </c>
      <c r="R436" s="16">
        <f t="shared" si="75"/>
        <v>3.4601971433531966E-4</v>
      </c>
      <c r="S436" s="16">
        <f t="shared" si="75"/>
        <v>5.5555387468281968E-6</v>
      </c>
      <c r="T436" s="16">
        <f t="shared" si="75"/>
        <v>9.3563560479799029E-8</v>
      </c>
      <c r="U436" s="16">
        <f t="shared" si="75"/>
        <v>1.2944495807603043E-7</v>
      </c>
      <c r="V436" s="16">
        <f t="shared" si="75"/>
        <v>1.3753526795578254E-9</v>
      </c>
      <c r="W436" s="16">
        <f t="shared" si="75"/>
        <v>1.1622132292169948E-11</v>
      </c>
    </row>
    <row r="437" spans="1:23">
      <c r="A437" s="25">
        <v>0.42600000000000032</v>
      </c>
      <c r="B437" s="16">
        <v>2.1162933218005082E-4</v>
      </c>
      <c r="D437" s="25">
        <v>0.42600000000000032</v>
      </c>
      <c r="E437" s="16">
        <v>-1.2630627638686689E-2</v>
      </c>
      <c r="G437" s="25">
        <f t="shared" si="69"/>
        <v>0.42600000000000032</v>
      </c>
      <c r="H437" s="16">
        <f t="shared" si="70"/>
        <v>2.7872095157009151</v>
      </c>
      <c r="I437" s="16">
        <f t="shared" si="67"/>
        <v>4.2306723688709642</v>
      </c>
      <c r="J437" s="16">
        <f t="shared" si="68"/>
        <v>2.3236601611959764</v>
      </c>
      <c r="L437" s="34">
        <f t="shared" si="73"/>
        <v>-4.3894452131703066E-3</v>
      </c>
      <c r="M437" s="34">
        <f t="shared" si="71"/>
        <v>2.7994977577328766</v>
      </c>
      <c r="N437" s="16">
        <f t="shared" si="74"/>
        <v>1</v>
      </c>
      <c r="O437" s="16">
        <f t="shared" si="72"/>
        <v>0.8236590720000011</v>
      </c>
      <c r="P437" s="16">
        <f t="shared" si="75"/>
        <v>4.3560093689856132E-2</v>
      </c>
      <c r="Q437" s="16">
        <f t="shared" si="75"/>
        <v>1.0977297776442629E-2</v>
      </c>
      <c r="R437" s="16">
        <f t="shared" si="75"/>
        <v>3.525869188102133E-4</v>
      </c>
      <c r="S437" s="16">
        <f t="shared" si="75"/>
        <v>5.6876501047113214E-6</v>
      </c>
      <c r="T437" s="16">
        <f t="shared" si="75"/>
        <v>9.6239812624950424E-8</v>
      </c>
      <c r="U437" s="16">
        <f t="shared" si="75"/>
        <v>1.3377486023958143E-7</v>
      </c>
      <c r="V437" s="16">
        <f t="shared" si="75"/>
        <v>1.4280545021669597E-9</v>
      </c>
      <c r="W437" s="16">
        <f t="shared" si="75"/>
        <v>1.2124333044924051E-11</v>
      </c>
    </row>
    <row r="438" spans="1:23">
      <c r="A438" s="25">
        <v>0.42700000000000032</v>
      </c>
      <c r="B438" s="16">
        <v>1.993404933309715E-4</v>
      </c>
      <c r="D438" s="25">
        <v>0.42700000000000032</v>
      </c>
      <c r="E438" s="16">
        <v>-1.1952705837690326E-2</v>
      </c>
      <c r="G438" s="25">
        <f t="shared" si="69"/>
        <v>0.42700000000000032</v>
      </c>
      <c r="H438" s="16">
        <f t="shared" si="70"/>
        <v>2.7936562868682033</v>
      </c>
      <c r="I438" s="16">
        <f t="shared" si="67"/>
        <v>4.246544324188636</v>
      </c>
      <c r="J438" s="16">
        <f t="shared" si="68"/>
        <v>2.3281448041324282</v>
      </c>
      <c r="L438" s="34">
        <f t="shared" si="73"/>
        <v>-4.441901485834121E-3</v>
      </c>
      <c r="M438" s="34">
        <f t="shared" si="71"/>
        <v>2.806120799014777</v>
      </c>
      <c r="N438" s="16">
        <f t="shared" si="74"/>
        <v>1</v>
      </c>
      <c r="O438" s="16">
        <f t="shared" si="72"/>
        <v>0.82753055466666781</v>
      </c>
      <c r="P438" s="16">
        <f t="shared" si="75"/>
        <v>4.3970551102762795E-2</v>
      </c>
      <c r="Q438" s="16">
        <f t="shared" si="75"/>
        <v>1.1132817783812825E-2</v>
      </c>
      <c r="R438" s="16">
        <f t="shared" si="75"/>
        <v>3.592629263194356E-4</v>
      </c>
      <c r="S438" s="16">
        <f t="shared" si="75"/>
        <v>5.8225822304796867E-6</v>
      </c>
      <c r="T438" s="16">
        <f t="shared" si="75"/>
        <v>9.898606951059507E-8</v>
      </c>
      <c r="U438" s="16">
        <f t="shared" si="75"/>
        <v>1.3823893166165919E-7</v>
      </c>
      <c r="V438" s="16">
        <f t="shared" si="75"/>
        <v>1.4826450688787468E-9</v>
      </c>
      <c r="W438" s="16">
        <f t="shared" si="75"/>
        <v>1.2646979778413728E-11</v>
      </c>
    </row>
    <row r="439" spans="1:23">
      <c r="A439" s="25">
        <v>0.42800000000000032</v>
      </c>
      <c r="B439" s="16">
        <v>1.8771285669807382E-4</v>
      </c>
      <c r="D439" s="25">
        <v>0.42800000000000032</v>
      </c>
      <c r="E439" s="16">
        <v>-1.1307977309079996E-2</v>
      </c>
      <c r="G439" s="25">
        <f t="shared" si="69"/>
        <v>0.42800000000000032</v>
      </c>
      <c r="H439" s="16">
        <f t="shared" si="70"/>
        <v>2.8001241353626098</v>
      </c>
      <c r="I439" s="16">
        <f t="shared" si="67"/>
        <v>4.2624842243060863</v>
      </c>
      <c r="J439" s="16">
        <f t="shared" si="68"/>
        <v>2.3326456541264426</v>
      </c>
      <c r="L439" s="34">
        <f t="shared" si="73"/>
        <v>-4.4939572650598558E-3</v>
      </c>
      <c r="M439" s="34">
        <f t="shared" si="71"/>
        <v>2.8127645791781104</v>
      </c>
      <c r="N439" s="16">
        <f t="shared" si="74"/>
        <v>1</v>
      </c>
      <c r="O439" s="16">
        <f t="shared" si="72"/>
        <v>0.83141111466666784</v>
      </c>
      <c r="P439" s="16">
        <f t="shared" si="75"/>
        <v>4.4383902444202809E-2</v>
      </c>
      <c r="Q439" s="16">
        <f t="shared" si="75"/>
        <v>1.1290169569810033E-2</v>
      </c>
      <c r="R439" s="16">
        <f t="shared" si="75"/>
        <v>3.6604927831435113E-4</v>
      </c>
      <c r="S439" s="16">
        <f t="shared" si="75"/>
        <v>5.9603885332209963E-6</v>
      </c>
      <c r="T439" s="16">
        <f t="shared" si="75"/>
        <v>1.0180399189459735E-7</v>
      </c>
      <c r="U439" s="16">
        <f t="shared" si="75"/>
        <v>1.4284100089797277E-7</v>
      </c>
      <c r="V439" s="16">
        <f t="shared" si="75"/>
        <v>1.5391874063820168E-9</v>
      </c>
      <c r="W439" s="16">
        <f t="shared" si="75"/>
        <v>1.3190854074885792E-11</v>
      </c>
    </row>
    <row r="440" spans="1:23">
      <c r="A440" s="25">
        <v>0.42900000000000033</v>
      </c>
      <c r="B440" s="16">
        <v>1.7671395751791877E-4</v>
      </c>
      <c r="D440" s="25">
        <v>0.42900000000000033</v>
      </c>
      <c r="E440" s="16">
        <v>-1.0694994164462287E-2</v>
      </c>
      <c r="G440" s="25">
        <f t="shared" si="69"/>
        <v>0.42900000000000033</v>
      </c>
      <c r="H440" s="16">
        <f t="shared" si="70"/>
        <v>2.8066131219895381</v>
      </c>
      <c r="I440" s="16">
        <f t="shared" si="67"/>
        <v>4.2784923242620589</v>
      </c>
      <c r="J440" s="16">
        <f t="shared" si="68"/>
        <v>2.3371627565184765</v>
      </c>
      <c r="L440" s="34">
        <f t="shared" si="73"/>
        <v>-4.5456097195498701E-3</v>
      </c>
      <c r="M440" s="34">
        <f t="shared" si="71"/>
        <v>2.8194291465215486</v>
      </c>
      <c r="N440" s="16">
        <f t="shared" si="74"/>
        <v>1</v>
      </c>
      <c r="O440" s="16">
        <f t="shared" si="72"/>
        <v>0.8353007520000012</v>
      </c>
      <c r="P440" s="16">
        <f t="shared" si="75"/>
        <v>4.4800161284736136E-2</v>
      </c>
      <c r="Q440" s="16">
        <f t="shared" si="75"/>
        <v>1.1449370354279171E-2</v>
      </c>
      <c r="R440" s="16">
        <f t="shared" si="75"/>
        <v>3.7294753440210546E-4</v>
      </c>
      <c r="S440" s="16">
        <f t="shared" si="75"/>
        <v>6.1011233047909329E-6</v>
      </c>
      <c r="T440" s="16">
        <f t="shared" si="75"/>
        <v>1.0469527591021256E-7</v>
      </c>
      <c r="U440" s="16">
        <f t="shared" si="75"/>
        <v>1.4758499641215056E-7</v>
      </c>
      <c r="V440" s="16">
        <f t="shared" si="75"/>
        <v>1.5977464896875669E-9</v>
      </c>
      <c r="W440" s="16">
        <f t="shared" si="75"/>
        <v>1.3756765460050992E-11</v>
      </c>
    </row>
    <row r="441" spans="1:23">
      <c r="A441" s="25">
        <v>0.43000000000000033</v>
      </c>
      <c r="B441" s="16">
        <v>1.6631275179210625E-4</v>
      </c>
      <c r="D441" s="25">
        <v>0.43000000000000033</v>
      </c>
      <c r="E441" s="16">
        <v>-1.0112362497854755E-2</v>
      </c>
      <c r="G441" s="25">
        <f t="shared" si="69"/>
        <v>0.43000000000000033</v>
      </c>
      <c r="H441" s="16">
        <f t="shared" si="70"/>
        <v>2.8131233078003093</v>
      </c>
      <c r="I441" s="16">
        <f t="shared" si="67"/>
        <v>4.2945688801864943</v>
      </c>
      <c r="J441" s="16">
        <f t="shared" si="68"/>
        <v>2.341696156821595</v>
      </c>
      <c r="L441" s="34">
        <f t="shared" si="73"/>
        <v>-4.5968560623105281E-3</v>
      </c>
      <c r="M441" s="34">
        <f t="shared" si="71"/>
        <v>2.8261145496004239</v>
      </c>
      <c r="N441" s="16">
        <f t="shared" si="74"/>
        <v>1</v>
      </c>
      <c r="O441" s="16">
        <f t="shared" si="72"/>
        <v>0.83919946666666778</v>
      </c>
      <c r="P441" s="16">
        <f t="shared" si="75"/>
        <v>4.5219341226666813E-2</v>
      </c>
      <c r="Q441" s="16">
        <f t="shared" si="75"/>
        <v>1.1610437478188754E-2</v>
      </c>
      <c r="R441" s="16">
        <f t="shared" si="75"/>
        <v>3.799592725163016E-4</v>
      </c>
      <c r="S441" s="16">
        <f t="shared" si="75"/>
        <v>6.244841732290158E-6</v>
      </c>
      <c r="T441" s="16">
        <f t="shared" si="75"/>
        <v>1.0766165373430787E-7</v>
      </c>
      <c r="U441" s="16">
        <f t="shared" si="75"/>
        <v>1.5247494894027848E-7</v>
      </c>
      <c r="V441" s="16">
        <f t="shared" si="75"/>
        <v>1.6583892975916199E-9</v>
      </c>
      <c r="W441" s="16">
        <f t="shared" si="75"/>
        <v>1.4345552333318879E-11</v>
      </c>
    </row>
    <row r="442" spans="1:23">
      <c r="A442" s="25">
        <v>0.43100000000000033</v>
      </c>
      <c r="B442" s="16">
        <v>1.5647956309345961E-4</v>
      </c>
      <c r="D442" s="25">
        <v>0.43100000000000033</v>
      </c>
      <c r="E442" s="16">
        <v>-9.5587408128175733E-3</v>
      </c>
      <c r="G442" s="25">
        <f t="shared" si="69"/>
        <v>0.43100000000000033</v>
      </c>
      <c r="H442" s="16">
        <f t="shared" si="70"/>
        <v>2.8196547540927202</v>
      </c>
      <c r="I442" s="16">
        <f t="shared" si="67"/>
        <v>4.3107141493046308</v>
      </c>
      <c r="J442" s="16">
        <f t="shared" si="68"/>
        <v>2.3462459007220069</v>
      </c>
      <c r="L442" s="34">
        <f t="shared" si="73"/>
        <v>-4.6476935505819217E-3</v>
      </c>
      <c r="M442" s="34">
        <f t="shared" si="71"/>
        <v>2.832820837227858</v>
      </c>
      <c r="N442" s="16">
        <f t="shared" si="74"/>
        <v>1</v>
      </c>
      <c r="O442" s="16">
        <f t="shared" si="72"/>
        <v>0.8431072586666678</v>
      </c>
      <c r="P442" s="16">
        <f t="shared" si="75"/>
        <v>4.564145590404281E-2</v>
      </c>
      <c r="Q442" s="16">
        <f t="shared" si="75"/>
        <v>1.1773388404197515E-2</v>
      </c>
      <c r="R442" s="16">
        <f t="shared" si="75"/>
        <v>3.8708608908887395E-4</v>
      </c>
      <c r="S442" s="16">
        <f t="shared" si="75"/>
        <v>6.3915999106878592E-6</v>
      </c>
      <c r="T442" s="16">
        <f t="shared" si="75"/>
        <v>1.1070489426660039E-7</v>
      </c>
      <c r="U442" s="16">
        <f t="shared" si="75"/>
        <v>1.5751499390568325E-7</v>
      </c>
      <c r="V442" s="16">
        <f t="shared" si="75"/>
        <v>1.7211848695831572E-9</v>
      </c>
      <c r="W442" s="16">
        <f t="shared" si="75"/>
        <v>1.4958082926719877E-11</v>
      </c>
    </row>
    <row r="443" spans="1:23">
      <c r="A443" s="25">
        <v>0.43200000000000033</v>
      </c>
      <c r="B443" s="16">
        <v>1.4718603093203354E-4</v>
      </c>
      <c r="D443" s="25">
        <v>0.43200000000000033</v>
      </c>
      <c r="E443" s="16">
        <v>-9.0328384757435379E-3</v>
      </c>
      <c r="G443" s="25">
        <f t="shared" si="69"/>
        <v>0.43200000000000033</v>
      </c>
      <c r="H443" s="16">
        <f t="shared" si="70"/>
        <v>2.8262075224115848</v>
      </c>
      <c r="I443" s="16">
        <f t="shared" si="67"/>
        <v>4.3269283899411173</v>
      </c>
      <c r="J443" s="16">
        <f t="shared" si="68"/>
        <v>2.3508120340796035</v>
      </c>
      <c r="L443" s="34">
        <f t="shared" si="73"/>
        <v>-4.6981194857683706E-3</v>
      </c>
      <c r="M443" s="34">
        <f t="shared" si="71"/>
        <v>2.8395480584758861</v>
      </c>
      <c r="N443" s="16">
        <f t="shared" si="74"/>
        <v>1</v>
      </c>
      <c r="O443" s="16">
        <f t="shared" si="72"/>
        <v>0.84702412800000115</v>
      </c>
      <c r="P443" s="16">
        <f t="shared" si="75"/>
        <v>4.6066518982656145E-2</v>
      </c>
      <c r="Q443" s="16">
        <f t="shared" si="75"/>
        <v>1.1938240717222409E-2</v>
      </c>
      <c r="R443" s="16">
        <f t="shared" si="75"/>
        <v>3.9432959922317131E-4</v>
      </c>
      <c r="S443" s="16">
        <f t="shared" si="75"/>
        <v>6.5414548555933544E-6</v>
      </c>
      <c r="T443" s="16">
        <f t="shared" si="75"/>
        <v>1.1382680382007049E-7</v>
      </c>
      <c r="U443" s="16">
        <f t="shared" si="75"/>
        <v>1.6270937388491169E-7</v>
      </c>
      <c r="V443" s="16">
        <f t="shared" si="75"/>
        <v>1.7862043642292825E-9</v>
      </c>
      <c r="W443" s="16">
        <f t="shared" si="75"/>
        <v>1.5595256293329879E-11</v>
      </c>
    </row>
    <row r="444" spans="1:23">
      <c r="A444" s="25">
        <v>0.43300000000000033</v>
      </c>
      <c r="B444" s="16">
        <v>1.3840506065457311E-4</v>
      </c>
      <c r="D444" s="25">
        <v>0.43300000000000033</v>
      </c>
      <c r="E444" s="16">
        <v>-8.5334141957459971E-3</v>
      </c>
      <c r="G444" s="25">
        <f t="shared" si="69"/>
        <v>0.43300000000000033</v>
      </c>
      <c r="H444" s="16">
        <f t="shared" si="70"/>
        <v>2.8327816745493126</v>
      </c>
      <c r="I444" s="16">
        <f t="shared" si="67"/>
        <v>4.3432118615241508</v>
      </c>
      <c r="J444" s="16">
        <f t="shared" si="68"/>
        <v>2.3553946029284925</v>
      </c>
      <c r="L444" s="34">
        <f t="shared" si="73"/>
        <v>-4.7481312133591524E-3</v>
      </c>
      <c r="M444" s="34">
        <f t="shared" si="71"/>
        <v>2.8462962626765949</v>
      </c>
      <c r="N444" s="16">
        <f t="shared" si="74"/>
        <v>1</v>
      </c>
      <c r="O444" s="16">
        <f t="shared" si="72"/>
        <v>0.85095007466666783</v>
      </c>
      <c r="P444" s="16">
        <f t="shared" si="75"/>
        <v>4.6494544160042811E-2</v>
      </c>
      <c r="Q444" s="16">
        <f t="shared" si="75"/>
        <v>1.21050121250079E-2</v>
      </c>
      <c r="R444" s="16">
        <f t="shared" si="75"/>
        <v>4.016914368682495E-4</v>
      </c>
      <c r="S444" s="16">
        <f t="shared" si="75"/>
        <v>6.6944645161770092E-6</v>
      </c>
      <c r="T444" s="16">
        <f t="shared" si="75"/>
        <v>1.1702922682270519E-7</v>
      </c>
      <c r="U444" s="16">
        <f t="shared" si="75"/>
        <v>1.6806244112586481E-7</v>
      </c>
      <c r="V444" s="16">
        <f t="shared" si="75"/>
        <v>1.8535211190733719E-9</v>
      </c>
      <c r="W444" s="16">
        <f t="shared" si="75"/>
        <v>1.6258003326032655E-11</v>
      </c>
    </row>
    <row r="445" spans="1:23">
      <c r="A445" s="25">
        <v>0.43400000000000033</v>
      </c>
      <c r="B445" s="16">
        <v>1.3011077485061909E-4</v>
      </c>
      <c r="D445" s="25">
        <v>0.43400000000000033</v>
      </c>
      <c r="E445" s="16">
        <v>-8.0592745315337458E-3</v>
      </c>
      <c r="G445" s="25">
        <f t="shared" si="69"/>
        <v>0.43400000000000033</v>
      </c>
      <c r="H445" s="16">
        <f t="shared" si="70"/>
        <v>2.8393772725464426</v>
      </c>
      <c r="I445" s="16">
        <f t="shared" si="67"/>
        <v>4.3595648245896248</v>
      </c>
      <c r="J445" s="16">
        <f t="shared" si="68"/>
        <v>2.3599936534775399</v>
      </c>
      <c r="L445" s="34">
        <f t="shared" si="73"/>
        <v>-4.7977261228587809E-3</v>
      </c>
      <c r="M445" s="34">
        <f t="shared" si="71"/>
        <v>2.8530654994232525</v>
      </c>
      <c r="N445" s="16">
        <f t="shared" si="74"/>
        <v>1</v>
      </c>
      <c r="O445" s="16">
        <f t="shared" si="72"/>
        <v>0.85488509866666773</v>
      </c>
      <c r="P445" s="16">
        <f t="shared" si="75"/>
        <v>4.6925545165482807E-2</v>
      </c>
      <c r="Q445" s="16">
        <f t="shared" si="75"/>
        <v>1.2273720458696595E-2</v>
      </c>
      <c r="R445" s="16">
        <f t="shared" si="75"/>
        <v>4.0917325499438214E-4</v>
      </c>
      <c r="S445" s="16">
        <f t="shared" si="75"/>
        <v>6.8506877882419512E-6</v>
      </c>
      <c r="T445" s="16">
        <f t="shared" si="75"/>
        <v>1.2031404653073219E-7</v>
      </c>
      <c r="U445" s="16">
        <f t="shared" si="75"/>
        <v>1.7357866011906782E-7</v>
      </c>
      <c r="V445" s="16">
        <f t="shared" si="75"/>
        <v>1.9232107120815993E-9</v>
      </c>
      <c r="W445" s="16">
        <f t="shared" si="75"/>
        <v>1.6947287807478002E-11</v>
      </c>
    </row>
    <row r="446" spans="1:23">
      <c r="A446" s="25">
        <v>0.43500000000000033</v>
      </c>
      <c r="B446" s="16">
        <v>1.2227846623809964E-4</v>
      </c>
      <c r="D446" s="25">
        <v>0.43500000000000033</v>
      </c>
      <c r="E446" s="16">
        <v>-7.6092724256158466E-3</v>
      </c>
      <c r="G446" s="25">
        <f t="shared" si="69"/>
        <v>0.43500000000000033</v>
      </c>
      <c r="H446" s="16">
        <f t="shared" si="70"/>
        <v>2.8459943786922426</v>
      </c>
      <c r="I446" s="16">
        <f t="shared" si="67"/>
        <v>4.3759875407852959</v>
      </c>
      <c r="J446" s="16">
        <f t="shared" si="68"/>
        <v>2.3646092321109138</v>
      </c>
      <c r="L446" s="34">
        <f t="shared" si="73"/>
        <v>-4.8469016476975213E-3</v>
      </c>
      <c r="M446" s="34">
        <f t="shared" si="71"/>
        <v>2.8598558185714538</v>
      </c>
      <c r="N446" s="16">
        <f t="shared" si="74"/>
        <v>1</v>
      </c>
      <c r="O446" s="16">
        <f t="shared" si="72"/>
        <v>0.85882920000000118</v>
      </c>
      <c r="P446" s="16">
        <f t="shared" si="75"/>
        <v>4.735953576000014E-2</v>
      </c>
      <c r="Q446" s="16">
        <f t="shared" si="75"/>
        <v>1.2444383673401201E-2</v>
      </c>
      <c r="R446" s="16">
        <f t="shared" si="75"/>
        <v>4.167767257697956E-4</v>
      </c>
      <c r="S446" s="16">
        <f t="shared" si="75"/>
        <v>7.0101845274479734E-6</v>
      </c>
      <c r="T446" s="16">
        <f t="shared" si="75"/>
        <v>1.2368318575350531E-7</v>
      </c>
      <c r="U446" s="16">
        <f t="shared" si="75"/>
        <v>1.7926261022306925E-7</v>
      </c>
      <c r="V446" s="16">
        <f t="shared" si="75"/>
        <v>1.9953510246741368E-9</v>
      </c>
      <c r="W446" s="16">
        <f t="shared" si="75"/>
        <v>1.7664107492115282E-11</v>
      </c>
    </row>
    <row r="447" spans="1:23">
      <c r="A447" s="25">
        <v>0.43600000000000033</v>
      </c>
      <c r="B447" s="16">
        <v>1.1488455200093099E-4</v>
      </c>
      <c r="D447" s="25">
        <v>0.43600000000000033</v>
      </c>
      <c r="E447" s="16">
        <v>-7.1823057661327041E-3</v>
      </c>
      <c r="G447" s="25">
        <f t="shared" si="69"/>
        <v>0.43600000000000033</v>
      </c>
      <c r="H447" s="16">
        <f t="shared" si="70"/>
        <v>2.8526330555252448</v>
      </c>
      <c r="I447" s="16">
        <f t="shared" si="67"/>
        <v>4.3924802728749732</v>
      </c>
      <c r="J447" s="16">
        <f t="shared" si="68"/>
        <v>2.3692413853886278</v>
      </c>
      <c r="L447" s="34">
        <f t="shared" si="73"/>
        <v>-4.8956552651613361E-3</v>
      </c>
      <c r="M447" s="34">
        <f t="shared" si="71"/>
        <v>2.8666672702402622</v>
      </c>
      <c r="N447" s="16">
        <f t="shared" si="74"/>
        <v>1</v>
      </c>
      <c r="O447" s="16">
        <f t="shared" si="72"/>
        <v>0.86278237866666785</v>
      </c>
      <c r="P447" s="16">
        <f t="shared" si="75"/>
        <v>4.7796529736362815E-2</v>
      </c>
      <c r="Q447" s="16">
        <f t="shared" si="75"/>
        <v>1.2617019848777776E-2</v>
      </c>
      <c r="R447" s="16">
        <f t="shared" si="75"/>
        <v>4.2450354073863075E-4</v>
      </c>
      <c r="S447" s="16">
        <f t="shared" si="75"/>
        <v>7.1730155626889665E-6</v>
      </c>
      <c r="T447" s="16">
        <f t="shared" si="75"/>
        <v>1.271386075902027E-7</v>
      </c>
      <c r="U447" s="16">
        <f t="shared" si="75"/>
        <v>1.8511898834497864E-7</v>
      </c>
      <c r="V447" s="16">
        <f t="shared" si="75"/>
        <v>2.070022306378066E-9</v>
      </c>
      <c r="W447" s="16">
        <f t="shared" si="75"/>
        <v>1.8409495221204465E-11</v>
      </c>
    </row>
    <row r="448" spans="1:23">
      <c r="A448" s="25">
        <v>0.43700000000000033</v>
      </c>
      <c r="B448" s="16">
        <v>1.0790652955086016E-4</v>
      </c>
      <c r="D448" s="25">
        <v>0.43700000000000033</v>
      </c>
      <c r="E448" s="16">
        <v>-6.777315976564743E-3</v>
      </c>
      <c r="G448" s="25">
        <f t="shared" si="69"/>
        <v>0.43700000000000033</v>
      </c>
      <c r="H448" s="16">
        <f t="shared" si="70"/>
        <v>2.8592933658338584</v>
      </c>
      <c r="I448" s="16">
        <f t="shared" si="67"/>
        <v>4.4090432847427232</v>
      </c>
      <c r="J448" s="16">
        <f t="shared" si="68"/>
        <v>2.3738901600470879</v>
      </c>
      <c r="L448" s="34">
        <f t="shared" si="73"/>
        <v>-4.9439844962942958E-3</v>
      </c>
      <c r="M448" s="34">
        <f t="shared" si="71"/>
        <v>2.8734999048133587</v>
      </c>
      <c r="N448" s="16">
        <f t="shared" si="74"/>
        <v>1</v>
      </c>
      <c r="O448" s="16">
        <f t="shared" si="72"/>
        <v>0.86674463466666785</v>
      </c>
      <c r="P448" s="16">
        <f t="shared" si="75"/>
        <v>4.8236540919082811E-2</v>
      </c>
      <c r="Q448" s="16">
        <f t="shared" si="75"/>
        <v>1.2791647189600325E-2</v>
      </c>
      <c r="R448" s="16">
        <f t="shared" si="75"/>
        <v>4.323554110001394E-4</v>
      </c>
      <c r="S448" s="16">
        <f t="shared" si="75"/>
        <v>7.3392427096253989E-6</v>
      </c>
      <c r="T448" s="16">
        <f t="shared" si="75"/>
        <v>1.3068231617850395E-7</v>
      </c>
      <c r="U448" s="16">
        <f t="shared" si="75"/>
        <v>1.9115261167717125E-7</v>
      </c>
      <c r="V448" s="16">
        <f t="shared" si="75"/>
        <v>2.1473072411398692E-9</v>
      </c>
      <c r="W448" s="16">
        <f t="shared" si="75"/>
        <v>1.9184520071730537E-11</v>
      </c>
    </row>
    <row r="449" spans="1:23">
      <c r="A449" s="25">
        <v>0.43800000000000033</v>
      </c>
      <c r="B449" s="16">
        <v>1.0132293368557803E-4</v>
      </c>
      <c r="D449" s="25">
        <v>0.43800000000000033</v>
      </c>
      <c r="E449" s="16">
        <v>-6.3932866335276667E-3</v>
      </c>
      <c r="G449" s="25">
        <f t="shared" si="69"/>
        <v>0.43800000000000033</v>
      </c>
      <c r="H449" s="16">
        <f t="shared" si="70"/>
        <v>2.8659753726569148</v>
      </c>
      <c r="I449" s="16">
        <f t="shared" si="67"/>
        <v>4.4256768413970899</v>
      </c>
      <c r="J449" s="16">
        <f t="shared" si="68"/>
        <v>2.3785556029996426</v>
      </c>
      <c r="L449" s="34">
        <f t="shared" si="73"/>
        <v>-4.9918869058250825E-3</v>
      </c>
      <c r="M449" s="34">
        <f t="shared" si="71"/>
        <v>2.8803537729401989</v>
      </c>
      <c r="N449" s="16">
        <f t="shared" si="74"/>
        <v>1</v>
      </c>
      <c r="O449" s="16">
        <f t="shared" si="72"/>
        <v>0.87071596800000117</v>
      </c>
      <c r="P449" s="16">
        <f t="shared" si="75"/>
        <v>4.8679583164416146E-2</v>
      </c>
      <c r="Q449" s="16">
        <f t="shared" si="75"/>
        <v>1.296828402633674E-2</v>
      </c>
      <c r="R449" s="16">
        <f t="shared" si="75"/>
        <v>4.403340673891237E-4</v>
      </c>
      <c r="S449" s="16">
        <f t="shared" si="75"/>
        <v>7.5089287843732599E-6</v>
      </c>
      <c r="T449" s="16">
        <f t="shared" si="75"/>
        <v>1.3431635745541313E-7</v>
      </c>
      <c r="U449" s="16">
        <f t="shared" si="75"/>
        <v>1.9736842049120461E-7</v>
      </c>
      <c r="V449" s="16">
        <f t="shared" si="75"/>
        <v>2.2272910153361593E-9</v>
      </c>
      <c r="W449" s="16">
        <f t="shared" si="75"/>
        <v>1.9990288540170801E-11</v>
      </c>
    </row>
    <row r="450" spans="1:23">
      <c r="A450" s="25">
        <v>0.43900000000000033</v>
      </c>
      <c r="B450" s="16">
        <v>9.5113295114919327E-5</v>
      </c>
      <c r="D450" s="25">
        <v>0.43900000000000033</v>
      </c>
      <c r="E450" s="16">
        <v>-6.0292421128205261E-3</v>
      </c>
      <c r="G450" s="25">
        <f t="shared" si="69"/>
        <v>0.43900000000000033</v>
      </c>
      <c r="H450" s="16">
        <f t="shared" si="70"/>
        <v>2.8726791392842883</v>
      </c>
      <c r="I450" s="16">
        <f t="shared" si="67"/>
        <v>4.4423812089753323</v>
      </c>
      <c r="J450" s="16">
        <f t="shared" si="68"/>
        <v>2.3832377613371314</v>
      </c>
      <c r="L450" s="34">
        <f t="shared" si="73"/>
        <v>-5.039360102063406E-3</v>
      </c>
      <c r="M450" s="34">
        <f t="shared" si="71"/>
        <v>2.8872289255371637</v>
      </c>
      <c r="N450" s="16">
        <f t="shared" si="74"/>
        <v>1</v>
      </c>
      <c r="O450" s="16">
        <f t="shared" si="72"/>
        <v>0.87469637866666783</v>
      </c>
      <c r="P450" s="16">
        <f t="shared" si="75"/>
        <v>4.9125670360362812E-2</v>
      </c>
      <c r="Q450" s="16">
        <f t="shared" si="75"/>
        <v>1.3146948815725997E-2</v>
      </c>
      <c r="R450" s="16">
        <f t="shared" si="75"/>
        <v>4.4844126065761658E-4</v>
      </c>
      <c r="S450" s="16">
        <f t="shared" si="75"/>
        <v>7.6821376173508123E-6</v>
      </c>
      <c r="T450" s="16">
        <f t="shared" si="75"/>
        <v>1.3804281993039332E-7</v>
      </c>
      <c r="U450" s="16">
        <f t="shared" si="75"/>
        <v>2.0377148099000271E-7</v>
      </c>
      <c r="V450" s="16">
        <f t="shared" si="75"/>
        <v>2.3100613875220216E-9</v>
      </c>
      <c r="W450" s="16">
        <f t="shared" si="75"/>
        <v>2.0827945762088058E-11</v>
      </c>
    </row>
    <row r="451" spans="1:23">
      <c r="A451" s="25">
        <v>0.44000000000000034</v>
      </c>
      <c r="B451" s="16">
        <v>8.9258100326835901E-5</v>
      </c>
      <c r="D451" s="25">
        <v>0.44000000000000034</v>
      </c>
      <c r="E451" s="16">
        <v>-5.6842462638527777E-3</v>
      </c>
      <c r="G451" s="25">
        <f t="shared" si="69"/>
        <v>0.44000000000000034</v>
      </c>
      <c r="H451" s="16">
        <f t="shared" si="70"/>
        <v>2.8794047292574469</v>
      </c>
      <c r="I451" s="16">
        <f t="shared" si="67"/>
        <v>4.4591566547476891</v>
      </c>
      <c r="J451" s="16">
        <f t="shared" si="68"/>
        <v>2.3879366823284385</v>
      </c>
      <c r="L451" s="34">
        <f t="shared" si="73"/>
        <v>-5.0864017368225101E-3</v>
      </c>
      <c r="M451" s="34">
        <f t="shared" si="71"/>
        <v>2.894125413788724</v>
      </c>
      <c r="N451" s="16">
        <f t="shared" si="74"/>
        <v>1</v>
      </c>
      <c r="O451" s="16">
        <f t="shared" si="72"/>
        <v>0.87868586666666793</v>
      </c>
      <c r="P451" s="16">
        <f t="shared" si="75"/>
        <v>4.9574816426666821E-2</v>
      </c>
      <c r="Q451" s="16">
        <f t="shared" si="75"/>
        <v>1.3327660141356763E-2</v>
      </c>
      <c r="R451" s="16">
        <f t="shared" si="75"/>
        <v>4.5667876165781827E-4</v>
      </c>
      <c r="S451" s="16">
        <f t="shared" si="75"/>
        <v>7.8589340672847787E-6</v>
      </c>
      <c r="T451" s="16">
        <f t="shared" si="75"/>
        <v>1.41863835470987E-7</v>
      </c>
      <c r="U451" s="16">
        <f t="shared" si="75"/>
        <v>2.1036698821939263E-7</v>
      </c>
      <c r="V451" s="16">
        <f t="shared" si="75"/>
        <v>2.3957087599573225E-9</v>
      </c>
      <c r="W451" s="16">
        <f t="shared" si="75"/>
        <v>2.1698676768549164E-11</v>
      </c>
    </row>
    <row r="452" spans="1:23">
      <c r="A452" s="25">
        <v>0.44100000000000034</v>
      </c>
      <c r="B452" s="16">
        <v>8.3738752764713143E-5</v>
      </c>
      <c r="D452" s="25">
        <v>0.44100000000000034</v>
      </c>
      <c r="E452" s="16">
        <v>-5.3574011125374884E-3</v>
      </c>
      <c r="G452" s="25">
        <f t="shared" si="69"/>
        <v>0.44100000000000034</v>
      </c>
      <c r="H452" s="16">
        <f t="shared" si="70"/>
        <v>2.8861522063700815</v>
      </c>
      <c r="I452" s="16">
        <f t="shared" si="67"/>
        <v>4.4760034471216512</v>
      </c>
      <c r="J452" s="16">
        <f t="shared" si="68"/>
        <v>2.3926524134210516</v>
      </c>
      <c r="L452" s="34">
        <f t="shared" si="73"/>
        <v>-5.1330095053137015E-3</v>
      </c>
      <c r="M452" s="34">
        <f t="shared" si="71"/>
        <v>2.9010432891486078</v>
      </c>
      <c r="N452" s="16">
        <f t="shared" si="74"/>
        <v>1</v>
      </c>
      <c r="O452" s="16">
        <f t="shared" si="72"/>
        <v>0.88268443200000124</v>
      </c>
      <c r="P452" s="16">
        <f t="shared" si="75"/>
        <v>5.002703531481615E-2</v>
      </c>
      <c r="Q452" s="16">
        <f t="shared" si="75"/>
        <v>1.3510436714247221E-2</v>
      </c>
      <c r="R452" s="16">
        <f t="shared" si="75"/>
        <v>4.6504836152628625E-4</v>
      </c>
      <c r="S452" s="16">
        <f t="shared" si="75"/>
        <v>8.0393840353772281E-6</v>
      </c>
      <c r="T452" s="16">
        <f t="shared" si="75"/>
        <v>1.4578158010109099E-7</v>
      </c>
      <c r="U452" s="16">
        <f t="shared" si="75"/>
        <v>2.1716026904008159E-7</v>
      </c>
      <c r="V452" s="16">
        <f t="shared" si="75"/>
        <v>2.4843262519520096E-9</v>
      </c>
      <c r="W452" s="16">
        <f t="shared" si="75"/>
        <v>2.2603707780392029E-11</v>
      </c>
    </row>
    <row r="453" spans="1:23">
      <c r="A453" s="25">
        <v>0.44200000000000034</v>
      </c>
      <c r="B453" s="16">
        <v>7.8537535287540107E-5</v>
      </c>
      <c r="D453" s="25">
        <v>0.44200000000000034</v>
      </c>
      <c r="E453" s="16">
        <v>-5.0478455927002678E-3</v>
      </c>
      <c r="G453" s="25">
        <f t="shared" si="69"/>
        <v>0.44200000000000034</v>
      </c>
      <c r="H453" s="16">
        <f t="shared" si="70"/>
        <v>2.8929216346686752</v>
      </c>
      <c r="I453" s="16">
        <f t="shared" si="67"/>
        <v>4.4929218556462551</v>
      </c>
      <c r="J453" s="16">
        <f t="shared" si="68"/>
        <v>2.3973850022416148</v>
      </c>
      <c r="L453" s="34">
        <f t="shared" si="73"/>
        <v>-5.1791811460590864E-3</v>
      </c>
      <c r="M453" s="34">
        <f t="shared" si="71"/>
        <v>2.9079826033409666</v>
      </c>
      <c r="N453" s="16">
        <f t="shared" si="74"/>
        <v>1</v>
      </c>
      <c r="O453" s="16">
        <f t="shared" si="72"/>
        <v>0.88669207466666788</v>
      </c>
      <c r="P453" s="16">
        <f t="shared" si="75"/>
        <v>5.0482341008042816E-2</v>
      </c>
      <c r="Q453" s="16">
        <f t="shared" si="75"/>
        <v>1.3695297373426337E-2</v>
      </c>
      <c r="R453" s="16">
        <f t="shared" si="75"/>
        <v>4.7355187186939234E-4</v>
      </c>
      <c r="S453" s="16">
        <f t="shared" si="75"/>
        <v>8.2235544796348538E-6</v>
      </c>
      <c r="T453" s="16">
        <f t="shared" si="75"/>
        <v>1.4979827481206395E-7</v>
      </c>
      <c r="U453" s="16">
        <f t="shared" si="75"/>
        <v>2.2415678516119408E-7</v>
      </c>
      <c r="V453" s="16">
        <f t="shared" si="75"/>
        <v>2.5760097750724461E-9</v>
      </c>
      <c r="W453" s="16">
        <f t="shared" si="75"/>
        <v>2.3544307541392007E-11</v>
      </c>
    </row>
    <row r="454" spans="1:23">
      <c r="A454" s="25">
        <v>0.44300000000000034</v>
      </c>
      <c r="B454" s="16">
        <v>7.3637573884404814E-5</v>
      </c>
      <c r="D454" s="25">
        <v>0.44300000000000034</v>
      </c>
      <c r="E454" s="16">
        <v>-4.7547543060174171E-3</v>
      </c>
      <c r="G454" s="25">
        <f t="shared" si="69"/>
        <v>0.44300000000000034</v>
      </c>
      <c r="H454" s="16">
        <f t="shared" si="70"/>
        <v>2.8997130784531331</v>
      </c>
      <c r="I454" s="16">
        <f t="shared" si="67"/>
        <v>4.5099121510163975</v>
      </c>
      <c r="J454" s="16">
        <f t="shared" si="68"/>
        <v>2.4021344965964904</v>
      </c>
      <c r="L454" s="34">
        <f t="shared" si="73"/>
        <v>-5.2249144407844339E-3</v>
      </c>
      <c r="M454" s="34">
        <f t="shared" si="71"/>
        <v>2.9149434083615509</v>
      </c>
      <c r="N454" s="16">
        <f t="shared" si="74"/>
        <v>1</v>
      </c>
      <c r="O454" s="16">
        <f t="shared" si="72"/>
        <v>0.89070879466666797</v>
      </c>
      <c r="P454" s="16">
        <f t="shared" si="75"/>
        <v>5.0940747521322827E-2</v>
      </c>
      <c r="Q454" s="16">
        <f t="shared" si="75"/>
        <v>1.3882261086516344E-2</v>
      </c>
      <c r="R454" s="16">
        <f t="shared" si="75"/>
        <v>4.8219112495004421E-4</v>
      </c>
      <c r="S454" s="16">
        <f t="shared" si="75"/>
        <v>8.4115134293619001E-6</v>
      </c>
      <c r="T454" s="16">
        <f t="shared" si="75"/>
        <v>1.5391618638683878E-7</v>
      </c>
      <c r="U454" s="16">
        <f t="shared" si="75"/>
        <v>2.3136213623649355E-7</v>
      </c>
      <c r="V454" s="16">
        <f t="shared" si="75"/>
        <v>2.6708581102515114E-9</v>
      </c>
      <c r="W454" s="16">
        <f t="shared" si="75"/>
        <v>2.4521788691403495E-11</v>
      </c>
    </row>
    <row r="455" spans="1:23">
      <c r="A455" s="25">
        <v>0.44400000000000034</v>
      </c>
      <c r="B455" s="16">
        <v>6.9022802614794116E-5</v>
      </c>
      <c r="D455" s="25">
        <v>0.44400000000000034</v>
      </c>
      <c r="E455" s="16">
        <v>-4.4773363104619263E-3</v>
      </c>
      <c r="G455" s="25">
        <f t="shared" si="69"/>
        <v>0.44400000000000034</v>
      </c>
      <c r="H455" s="16">
        <f t="shared" si="70"/>
        <v>2.9065266022773608</v>
      </c>
      <c r="I455" s="16">
        <f t="shared" si="67"/>
        <v>4.5269746050771689</v>
      </c>
      <c r="J455" s="16">
        <f t="shared" si="68"/>
        <v>2.4069009444723211</v>
      </c>
      <c r="L455" s="34">
        <f t="shared" si="73"/>
        <v>-5.2702072143283596E-3</v>
      </c>
      <c r="M455" s="34">
        <f t="shared" si="71"/>
        <v>2.9219257564788879</v>
      </c>
      <c r="N455" s="16">
        <f t="shared" si="74"/>
        <v>1</v>
      </c>
      <c r="O455" s="16">
        <f t="shared" si="72"/>
        <v>0.89473459200000127</v>
      </c>
      <c r="P455" s="16">
        <f t="shared" si="75"/>
        <v>5.1402268901376169E-2</v>
      </c>
      <c r="Q455" s="16">
        <f t="shared" si="75"/>
        <v>1.4071346950316598E-2</v>
      </c>
      <c r="R455" s="16">
        <f t="shared" si="75"/>
        <v>4.9096797387568445E-4</v>
      </c>
      <c r="S455" s="16">
        <f t="shared" si="75"/>
        <v>8.6033299998184078E-6</v>
      </c>
      <c r="T455" s="16">
        <f t="shared" si="75"/>
        <v>1.5813762823722186E-7</v>
      </c>
      <c r="U455" s="16">
        <f t="shared" si="75"/>
        <v>2.3878206302444203E-7</v>
      </c>
      <c r="V455" s="16">
        <f t="shared" si="75"/>
        <v>2.768972986846264E-9</v>
      </c>
      <c r="W455" s="16">
        <f t="shared" si="75"/>
        <v>2.5537509180581334E-11</v>
      </c>
    </row>
    <row r="456" spans="1:23">
      <c r="A456" s="25">
        <v>0.44500000000000034</v>
      </c>
      <c r="B456" s="16">
        <v>6.4677929746216462E-5</v>
      </c>
      <c r="D456" s="25">
        <v>0.44500000000000034</v>
      </c>
      <c r="E456" s="16">
        <v>-4.2148339372031851E-3</v>
      </c>
      <c r="G456" s="25">
        <f t="shared" si="69"/>
        <v>0.44500000000000034</v>
      </c>
      <c r="H456" s="16">
        <f t="shared" si="70"/>
        <v>2.9133622709499072</v>
      </c>
      <c r="I456" s="16">
        <f t="shared" si="67"/>
        <v>4.5441094908281965</v>
      </c>
      <c r="J456" s="16">
        <f t="shared" si="68"/>
        <v>2.411684394036592</v>
      </c>
      <c r="L456" s="34">
        <f t="shared" si="73"/>
        <v>-5.3150573345298602E-3</v>
      </c>
      <c r="M456" s="34">
        <f t="shared" si="71"/>
        <v>2.9289297002354662</v>
      </c>
      <c r="N456" s="16">
        <f t="shared" si="74"/>
        <v>1</v>
      </c>
      <c r="O456" s="16">
        <f t="shared" si="72"/>
        <v>0.8987694666666679</v>
      </c>
      <c r="P456" s="16">
        <f t="shared" si="75"/>
        <v>5.1866919226666829E-2</v>
      </c>
      <c r="Q456" s="16">
        <f t="shared" si="75"/>
        <v>1.4262574191388768E-2</v>
      </c>
      <c r="R456" s="16">
        <f t="shared" si="75"/>
        <v>4.9988429278756896E-4</v>
      </c>
      <c r="S456" s="16">
        <f t="shared" si="75"/>
        <v>8.7990744070452004E-6</v>
      </c>
      <c r="T456" s="16">
        <f t="shared" si="75"/>
        <v>1.6246496125455742E-7</v>
      </c>
      <c r="U456" s="16">
        <f t="shared" si="75"/>
        <v>2.4642245061326313E-7</v>
      </c>
      <c r="V456" s="16">
        <f t="shared" si="75"/>
        <v>2.8704591636877358E-9</v>
      </c>
      <c r="W456" s="16">
        <f t="shared" si="75"/>
        <v>2.659287372581356E-11</v>
      </c>
    </row>
    <row r="457" spans="1:23">
      <c r="A457" s="25">
        <v>0.44600000000000034</v>
      </c>
      <c r="B457" s="16">
        <v>6.0588405060729712E-5</v>
      </c>
      <c r="D457" s="25">
        <v>0.44600000000000034</v>
      </c>
      <c r="E457" s="16">
        <v>-3.9665216358736703E-3</v>
      </c>
      <c r="G457" s="25">
        <f t="shared" si="69"/>
        <v>0.44600000000000034</v>
      </c>
      <c r="H457" s="16">
        <f t="shared" si="70"/>
        <v>2.9202201495345448</v>
      </c>
      <c r="I457" s="16">
        <f t="shared" si="67"/>
        <v>4.5613170824280189</v>
      </c>
      <c r="J457" s="16">
        <f t="shared" si="68"/>
        <v>2.4164848936381995</v>
      </c>
      <c r="L457" s="34">
        <f t="shared" si="73"/>
        <v>-5.3594627121343885E-3</v>
      </c>
      <c r="M457" s="34">
        <f t="shared" si="71"/>
        <v>2.9359552924489183</v>
      </c>
      <c r="N457" s="16">
        <f t="shared" si="74"/>
        <v>1</v>
      </c>
      <c r="O457" s="16">
        <f t="shared" si="72"/>
        <v>0.90281341866666798</v>
      </c>
      <c r="P457" s="16">
        <f t="shared" si="75"/>
        <v>5.2334712607402828E-2</v>
      </c>
      <c r="Q457" s="16">
        <f t="shared" si="75"/>
        <v>1.4455962166643316E-2</v>
      </c>
      <c r="R457" s="16">
        <f t="shared" ref="P457:W489" si="76">R$6*$G457^R$1</f>
        <v>5.0894197705133204E-4</v>
      </c>
      <c r="S457" s="16">
        <f t="shared" si="76"/>
        <v>8.9988179828571494E-6</v>
      </c>
      <c r="T457" s="16">
        <f t="shared" si="76"/>
        <v>1.6690059467394079E-7</v>
      </c>
      <c r="U457" s="16">
        <f t="shared" si="76"/>
        <v>2.5428933171219445E-7</v>
      </c>
      <c r="V457" s="16">
        <f t="shared" si="76"/>
        <v>2.9754245121684094E-9</v>
      </c>
      <c r="W457" s="16">
        <f t="shared" si="76"/>
        <v>2.7689335310525952E-11</v>
      </c>
    </row>
    <row r="458" spans="1:23">
      <c r="A458" s="25">
        <v>0.44700000000000034</v>
      </c>
      <c r="B458" s="16">
        <v>5.6740388302068947E-5</v>
      </c>
      <c r="D458" s="25">
        <v>0.44700000000000034</v>
      </c>
      <c r="E458" s="16">
        <v>-3.7317048480866363E-3</v>
      </c>
      <c r="G458" s="25">
        <f t="shared" si="69"/>
        <v>0.44700000000000034</v>
      </c>
      <c r="H458" s="16">
        <f t="shared" si="70"/>
        <v>2.9271003033509286</v>
      </c>
      <c r="I458" s="16">
        <f t="shared" si="67"/>
        <v>4.5785976551984682</v>
      </c>
      <c r="J458" s="16">
        <f t="shared" si="68"/>
        <v>2.4213024918080164</v>
      </c>
      <c r="L458" s="34">
        <f t="shared" si="73"/>
        <v>-5.4034213006747267E-3</v>
      </c>
      <c r="M458" s="34">
        <f t="shared" si="71"/>
        <v>2.9430025862132139</v>
      </c>
      <c r="N458" s="16">
        <f t="shared" si="74"/>
        <v>1</v>
      </c>
      <c r="O458" s="16">
        <f t="shared" si="72"/>
        <v>0.90686644800000116</v>
      </c>
      <c r="P458" s="16">
        <f t="shared" si="76"/>
        <v>5.2805663185536152E-2</v>
      </c>
      <c r="Q458" s="16">
        <f t="shared" si="76"/>
        <v>1.4651530363927318E-2</v>
      </c>
      <c r="R458" s="16">
        <f t="shared" si="76"/>
        <v>5.1814294344884192E-4</v>
      </c>
      <c r="S458" s="16">
        <f t="shared" si="76"/>
        <v>9.2026331900062046E-6</v>
      </c>
      <c r="T458" s="16">
        <f t="shared" si="76"/>
        <v>1.7144698695216338E-7</v>
      </c>
      <c r="U458" s="16">
        <f t="shared" si="76"/>
        <v>2.6238889001013364E-7</v>
      </c>
      <c r="V458" s="16">
        <f t="shared" si="76"/>
        <v>3.0839801014138154E-9</v>
      </c>
      <c r="W458" s="16">
        <f t="shared" si="76"/>
        <v>2.8828396729047673E-11</v>
      </c>
    </row>
    <row r="459" spans="1:23">
      <c r="A459" s="25">
        <v>0.44800000000000034</v>
      </c>
      <c r="B459" s="16">
        <v>5.3120718735190423E-5</v>
      </c>
      <c r="D459" s="25">
        <v>0.44800000000000034</v>
      </c>
      <c r="E459" s="16">
        <v>-3.5097189090588757E-3</v>
      </c>
      <c r="G459" s="25">
        <f t="shared" si="69"/>
        <v>0.44800000000000034</v>
      </c>
      <c r="H459" s="16">
        <f t="shared" si="70"/>
        <v>2.9340027979751877</v>
      </c>
      <c r="I459" s="16">
        <f t="shared" ref="I459:I522" si="77">$J$1*COSH(4*G459)</f>
        <v>4.5959514856290768</v>
      </c>
      <c r="J459" s="16">
        <f t="shared" ref="J459:J522" si="78">$J$1*SINH(4*G459)/(4*G459)</f>
        <v>2.4261372372594665</v>
      </c>
      <c r="L459" s="34">
        <f t="shared" si="73"/>
        <v>-5.4469310963743967E-3</v>
      </c>
      <c r="M459" s="34">
        <f t="shared" si="71"/>
        <v>2.9500716348998557</v>
      </c>
      <c r="N459" s="16">
        <f t="shared" si="74"/>
        <v>1</v>
      </c>
      <c r="O459" s="16">
        <f t="shared" si="72"/>
        <v>0.91092855466666789</v>
      </c>
      <c r="P459" s="16">
        <f t="shared" si="76"/>
        <v>5.3279785134762829E-2</v>
      </c>
      <c r="Q459" s="16">
        <f t="shared" si="76"/>
        <v>1.4849298402613611E-2</v>
      </c>
      <c r="R459" s="16">
        <f t="shared" si="76"/>
        <v>5.2748913037135685E-4</v>
      </c>
      <c r="S459" s="16">
        <f t="shared" si="76"/>
        <v>9.4105936375158209E-6</v>
      </c>
      <c r="T459" s="16">
        <f t="shared" si="76"/>
        <v>1.7610664665957835E-7</v>
      </c>
      <c r="U459" s="16">
        <f t="shared" si="76"/>
        <v>2.7072746360290392E-7</v>
      </c>
      <c r="V459" s="16">
        <f t="shared" si="76"/>
        <v>3.1962402855857242E-9</v>
      </c>
      <c r="W459" s="16">
        <f t="shared" si="76"/>
        <v>3.001161217675781E-11</v>
      </c>
    </row>
    <row r="460" spans="1:23">
      <c r="A460" s="25">
        <v>0.44900000000000034</v>
      </c>
      <c r="B460" s="16">
        <v>4.9716885790208398E-5</v>
      </c>
      <c r="D460" s="25">
        <v>0.44900000000000034</v>
      </c>
      <c r="E460" s="16">
        <v>-3.2999279771655219E-3</v>
      </c>
      <c r="G460" s="25">
        <f t="shared" ref="G460:G523" si="79">D460</f>
        <v>0.44900000000000034</v>
      </c>
      <c r="H460" s="16">
        <f t="shared" ref="H460:H523" si="80">-E460/($H$2*D460*B460)</f>
        <v>2.9409276992405768</v>
      </c>
      <c r="I460" s="16">
        <f t="shared" si="77"/>
        <v>4.6133788513815031</v>
      </c>
      <c r="J460" s="16">
        <f t="shared" si="78"/>
        <v>2.4309891788890923</v>
      </c>
      <c r="L460" s="34">
        <f t="shared" si="73"/>
        <v>-5.4899901380293104E-3</v>
      </c>
      <c r="M460" s="34">
        <f t="shared" ref="M460:M523" si="81">$M$9*SUM(N460:W460)</f>
        <v>2.9571624921590804</v>
      </c>
      <c r="N460" s="16">
        <f t="shared" si="74"/>
        <v>1</v>
      </c>
      <c r="O460" s="16">
        <f t="shared" ref="O460:W523" si="82">O$6*$G460^O$1</f>
        <v>0.91499973866666795</v>
      </c>
      <c r="P460" s="16">
        <f t="shared" si="76"/>
        <v>5.375709266052283E-2</v>
      </c>
      <c r="Q460" s="16">
        <f t="shared" si="76"/>
        <v>1.5049286034191228E-2</v>
      </c>
      <c r="R460" s="16">
        <f t="shared" si="76"/>
        <v>5.3698249801398051E-4</v>
      </c>
      <c r="S460" s="16">
        <f t="shared" si="76"/>
        <v>9.6227740961881477E-6</v>
      </c>
      <c r="T460" s="16">
        <f t="shared" si="76"/>
        <v>1.8088213338607264E-7</v>
      </c>
      <c r="U460" s="16">
        <f t="shared" si="76"/>
        <v>2.7931154849037827E-7</v>
      </c>
      <c r="V460" s="16">
        <f t="shared" si="76"/>
        <v>3.3123227933652253E-9</v>
      </c>
      <c r="W460" s="16">
        <f t="shared" si="76"/>
        <v>3.1240588887261936E-11</v>
      </c>
    </row>
    <row r="461" spans="1:23">
      <c r="A461" s="25">
        <v>0.45000000000000034</v>
      </c>
      <c r="B461" s="16">
        <v>4.6517000762896292E-5</v>
      </c>
      <c r="D461" s="25">
        <v>0.45000000000000034</v>
      </c>
      <c r="E461" s="16">
        <v>-3.1017239912280248E-3</v>
      </c>
      <c r="G461" s="25">
        <f t="shared" si="79"/>
        <v>0.45000000000000034</v>
      </c>
      <c r="H461" s="16">
        <f t="shared" si="80"/>
        <v>2.9478750732380976</v>
      </c>
      <c r="I461" s="16">
        <f t="shared" si="77"/>
        <v>4.6308800312939695</v>
      </c>
      <c r="J461" s="16">
        <f t="shared" si="78"/>
        <v>2.4358583657771353</v>
      </c>
      <c r="L461" s="34">
        <f t="shared" ref="L461:L524" si="83">H461/M461-1</f>
        <v>-5.5325965068974137E-3</v>
      </c>
      <c r="M461" s="34">
        <f t="shared" si="81"/>
        <v>2.9642752119210547</v>
      </c>
      <c r="N461" s="16">
        <f t="shared" ref="N461:N524" si="84">$N$8</f>
        <v>1</v>
      </c>
      <c r="O461" s="16">
        <f t="shared" si="82"/>
        <v>0.91908000000000134</v>
      </c>
      <c r="P461" s="16">
        <f t="shared" si="76"/>
        <v>5.4237600000000163E-2</v>
      </c>
      <c r="Q461" s="16">
        <f t="shared" si="76"/>
        <v>1.5251513142857217E-2</v>
      </c>
      <c r="R461" s="16">
        <f t="shared" si="76"/>
        <v>5.4662502857143191E-4</v>
      </c>
      <c r="S461" s="16">
        <f t="shared" si="76"/>
        <v>9.8392505142857904E-6</v>
      </c>
      <c r="T461" s="16">
        <f t="shared" si="76"/>
        <v>1.8577605866134036E-7</v>
      </c>
      <c r="U461" s="16">
        <f t="shared" si="76"/>
        <v>2.881478021447319E-7</v>
      </c>
      <c r="V461" s="16">
        <f t="shared" si="76"/>
        <v>3.4323488196651938E-9</v>
      </c>
      <c r="W461" s="16">
        <f t="shared" si="76"/>
        <v>3.2516988817880835E-11</v>
      </c>
    </row>
    <row r="462" spans="1:23">
      <c r="A462" s="25">
        <v>0.45100000000000035</v>
      </c>
      <c r="B462" s="16">
        <v>4.3509769544124136E-5</v>
      </c>
      <c r="D462" s="25">
        <v>0.45100000000000035</v>
      </c>
      <c r="E462" s="16">
        <v>-2.9145256553111663E-3</v>
      </c>
      <c r="G462" s="25">
        <f t="shared" si="79"/>
        <v>0.45100000000000035</v>
      </c>
      <c r="H462" s="16">
        <f t="shared" si="80"/>
        <v>2.954844986317148</v>
      </c>
      <c r="I462" s="16">
        <f t="shared" si="77"/>
        <v>4.6484553053857303</v>
      </c>
      <c r="J462" s="16">
        <f t="shared" si="78"/>
        <v>2.4407448471881086</v>
      </c>
      <c r="L462" s="34">
        <f t="shared" si="83"/>
        <v>-5.5747483265835562E-3</v>
      </c>
      <c r="M462" s="34">
        <f t="shared" si="81"/>
        <v>2.9714098483970934</v>
      </c>
      <c r="N462" s="16">
        <f t="shared" si="84"/>
        <v>1</v>
      </c>
      <c r="O462" s="16">
        <f t="shared" si="82"/>
        <v>0.92316933866666795</v>
      </c>
      <c r="P462" s="16">
        <f t="shared" si="76"/>
        <v>5.4721321422122826E-2</v>
      </c>
      <c r="Q462" s="16">
        <f t="shared" si="76"/>
        <v>1.5455999746109717E-2</v>
      </c>
      <c r="R462" s="16">
        <f t="shared" si="76"/>
        <v>5.5641872643512693E-4</v>
      </c>
      <c r="S462" s="16">
        <f t="shared" si="76"/>
        <v>1.0060100033389458E-5</v>
      </c>
      <c r="T462" s="16">
        <f t="shared" si="76"/>
        <v>1.907910868896459E-7</v>
      </c>
      <c r="U462" s="16">
        <f t="shared" si="76"/>
        <v>2.9724304715109852E-7</v>
      </c>
      <c r="V462" s="16">
        <f t="shared" si="76"/>
        <v>3.5564431196223933E-9</v>
      </c>
      <c r="W462" s="16">
        <f t="shared" si="76"/>
        <v>3.3842530384763304E-11</v>
      </c>
    </row>
    <row r="463" spans="1:23">
      <c r="A463" s="25">
        <v>0.45200000000000035</v>
      </c>
      <c r="B463" s="16">
        <v>4.06844663508468E-5</v>
      </c>
      <c r="D463" s="25">
        <v>0.45200000000000035</v>
      </c>
      <c r="E463" s="16">
        <v>-2.7377774507819173E-3</v>
      </c>
      <c r="G463" s="25">
        <f t="shared" si="79"/>
        <v>0.45200000000000035</v>
      </c>
      <c r="H463" s="16">
        <f t="shared" si="80"/>
        <v>2.9618375050861481</v>
      </c>
      <c r="I463" s="16">
        <f t="shared" si="77"/>
        <v>4.6661049548615434</v>
      </c>
      <c r="J463" s="16">
        <f t="shared" si="78"/>
        <v>2.4456486725713802</v>
      </c>
      <c r="L463" s="34">
        <f t="shared" si="83"/>
        <v>-5.6164437629271369E-3</v>
      </c>
      <c r="M463" s="34">
        <f t="shared" si="81"/>
        <v>2.9785664560808676</v>
      </c>
      <c r="N463" s="16">
        <f t="shared" si="84"/>
        <v>1</v>
      </c>
      <c r="O463" s="16">
        <f t="shared" si="82"/>
        <v>0.927267754666668</v>
      </c>
      <c r="P463" s="16">
        <f t="shared" si="76"/>
        <v>5.520827122756284E-2</v>
      </c>
      <c r="Q463" s="16">
        <f t="shared" si="76"/>
        <v>1.5662765995342429E-2</v>
      </c>
      <c r="R463" s="16">
        <f t="shared" si="76"/>
        <v>5.6636561839158305E-4</v>
      </c>
      <c r="S463" s="16">
        <f t="shared" si="76"/>
        <v>1.028540100443326E-5</v>
      </c>
      <c r="T463" s="16">
        <f t="shared" si="76"/>
        <v>1.9592993629927608E-7</v>
      </c>
      <c r="U463" s="16">
        <f t="shared" si="76"/>
        <v>3.0660427492193983E-7</v>
      </c>
      <c r="V463" s="16">
        <f t="shared" si="76"/>
        <v>3.6847341049207114E-9</v>
      </c>
      <c r="W463" s="16">
        <f t="shared" si="76"/>
        <v>3.5218990248969462E-11</v>
      </c>
    </row>
    <row r="464" spans="1:23">
      <c r="A464" s="25">
        <v>0.45300000000000035</v>
      </c>
      <c r="B464" s="16">
        <v>3.8030908431512774E-5</v>
      </c>
      <c r="D464" s="25">
        <v>0.45300000000000035</v>
      </c>
      <c r="E464" s="16">
        <v>-2.5709486753608571E-3</v>
      </c>
      <c r="G464" s="25">
        <f t="shared" si="79"/>
        <v>0.45300000000000035</v>
      </c>
      <c r="H464" s="16">
        <f t="shared" si="80"/>
        <v>2.9688526964132094</v>
      </c>
      <c r="I464" s="16">
        <f t="shared" si="77"/>
        <v>4.683829262116177</v>
      </c>
      <c r="J464" s="16">
        <f t="shared" si="78"/>
        <v>2.4505698915617504</v>
      </c>
      <c r="L464" s="34">
        <f t="shared" si="83"/>
        <v>-5.6576810238772035E-3</v>
      </c>
      <c r="M464" s="34">
        <f t="shared" si="81"/>
        <v>2.9857450897496203</v>
      </c>
      <c r="N464" s="16">
        <f t="shared" si="84"/>
        <v>1</v>
      </c>
      <c r="O464" s="16">
        <f t="shared" si="82"/>
        <v>0.93137524800000127</v>
      </c>
      <c r="P464" s="16">
        <f t="shared" si="76"/>
        <v>5.5698463748736167E-2</v>
      </c>
      <c r="Q464" s="16">
        <f t="shared" si="76"/>
        <v>1.5871832176440299E-2</v>
      </c>
      <c r="R464" s="16">
        <f t="shared" si="76"/>
        <v>5.7646775382214901E-4</v>
      </c>
      <c r="S464" s="16">
        <f t="shared" si="76"/>
        <v>1.0515233003919072E-5</v>
      </c>
      <c r="T464" s="16">
        <f t="shared" si="76"/>
        <v>2.0119537990687479E-7</v>
      </c>
      <c r="U464" s="16">
        <f t="shared" si="76"/>
        <v>3.1623864948644541E-7</v>
      </c>
      <c r="V464" s="16">
        <f t="shared" si="76"/>
        <v>3.817353942497887E-9</v>
      </c>
      <c r="W464" s="16">
        <f t="shared" si="76"/>
        <v>3.6648205154902929E-11</v>
      </c>
    </row>
    <row r="465" spans="1:23">
      <c r="A465" s="25">
        <v>0.45400000000000035</v>
      </c>
      <c r="B465" s="16">
        <v>3.5539431719047792E-5</v>
      </c>
      <c r="D465" s="25">
        <v>0.45400000000000035</v>
      </c>
      <c r="E465" s="16">
        <v>-2.4135325088763381E-3</v>
      </c>
      <c r="G465" s="25">
        <f t="shared" si="79"/>
        <v>0.45400000000000035</v>
      </c>
      <c r="H465" s="16">
        <f t="shared" si="80"/>
        <v>2.9758906274267605</v>
      </c>
      <c r="I465" s="16">
        <f t="shared" si="77"/>
        <v>4.7016285107389271</v>
      </c>
      <c r="J465" s="16">
        <f t="shared" si="78"/>
        <v>2.4555085539800414</v>
      </c>
      <c r="L465" s="34">
        <f t="shared" si="83"/>
        <v>-5.6984583593806537E-3</v>
      </c>
      <c r="M465" s="34">
        <f t="shared" si="81"/>
        <v>2.9929458044653896</v>
      </c>
      <c r="N465" s="16">
        <f t="shared" si="84"/>
        <v>1</v>
      </c>
      <c r="O465" s="16">
        <f t="shared" si="82"/>
        <v>0.93549181866666797</v>
      </c>
      <c r="P465" s="16">
        <f t="shared" si="76"/>
        <v>5.6191913349802843E-2</v>
      </c>
      <c r="Q465" s="16">
        <f t="shared" si="76"/>
        <v>1.6083218710376674E-2</v>
      </c>
      <c r="R465" s="16">
        <f t="shared" si="76"/>
        <v>5.8672720490407146E-4</v>
      </c>
      <c r="S465" s="16">
        <f t="shared" si="76"/>
        <v>1.0749676850311802E-5</v>
      </c>
      <c r="T465" s="16">
        <f t="shared" si="76"/>
        <v>2.0659024649686441E-7</v>
      </c>
      <c r="U465" s="16">
        <f t="shared" si="76"/>
        <v>3.2615351135631613E-7</v>
      </c>
      <c r="V465" s="16">
        <f t="shared" si="76"/>
        <v>3.954438655689327E-9</v>
      </c>
      <c r="W465" s="16">
        <f t="shared" si="76"/>
        <v>3.8132073822505856E-11</v>
      </c>
    </row>
    <row r="466" spans="1:23">
      <c r="A466" s="25">
        <v>0.45500000000000035</v>
      </c>
      <c r="B466" s="16">
        <v>3.3200867404857956E-5</v>
      </c>
      <c r="D466" s="25">
        <v>0.45500000000000035</v>
      </c>
      <c r="E466" s="16">
        <v>-2.2650451054117668E-3</v>
      </c>
      <c r="G466" s="25">
        <f t="shared" si="79"/>
        <v>0.45500000000000035</v>
      </c>
      <c r="H466" s="16">
        <f t="shared" si="80"/>
        <v>2.9829513655162319</v>
      </c>
      <c r="I466" s="16">
        <f t="shared" si="77"/>
        <v>4.719502985518151</v>
      </c>
      <c r="J466" s="16">
        <f t="shared" si="78"/>
        <v>2.4604647098336772</v>
      </c>
      <c r="L466" s="34">
        <f t="shared" si="83"/>
        <v>-5.7387740612510063E-3</v>
      </c>
      <c r="M466" s="34">
        <f t="shared" si="81"/>
        <v>3.000168655576231</v>
      </c>
      <c r="N466" s="16">
        <f t="shared" si="84"/>
        <v>1</v>
      </c>
      <c r="O466" s="16">
        <f t="shared" si="82"/>
        <v>0.93961746666666801</v>
      </c>
      <c r="P466" s="16">
        <f t="shared" si="76"/>
        <v>5.6688634426666842E-2</v>
      </c>
      <c r="Q466" s="16">
        <f t="shared" si="76"/>
        <v>1.6296946153811633E-2</v>
      </c>
      <c r="R466" s="16">
        <f t="shared" si="76"/>
        <v>5.9714606681289528E-4</v>
      </c>
      <c r="S466" s="16">
        <f t="shared" si="76"/>
        <v>1.0988814620616874E-5</v>
      </c>
      <c r="T466" s="16">
        <f t="shared" si="76"/>
        <v>2.1211742161615025E-7</v>
      </c>
      <c r="U466" s="16">
        <f t="shared" si="76"/>
        <v>3.3635638146928551E-7</v>
      </c>
      <c r="V466" s="16">
        <f t="shared" si="76"/>
        <v>4.0961282278634675E-9</v>
      </c>
      <c r="W466" s="16">
        <f t="shared" si="76"/>
        <v>3.9672558894663662E-11</v>
      </c>
    </row>
    <row r="467" spans="1:23">
      <c r="A467" s="25">
        <v>0.45600000000000035</v>
      </c>
      <c r="B467" s="16">
        <v>3.1006519407626834E-5</v>
      </c>
      <c r="D467" s="25">
        <v>0.45600000000000035</v>
      </c>
      <c r="E467" s="16">
        <v>-2.1250247115188084E-3</v>
      </c>
      <c r="G467" s="25">
        <f t="shared" si="79"/>
        <v>0.45600000000000035</v>
      </c>
      <c r="H467" s="16">
        <f t="shared" si="80"/>
        <v>2.9900349783326834</v>
      </c>
      <c r="I467" s="16">
        <f t="shared" si="77"/>
        <v>4.7374529724458254</v>
      </c>
      <c r="J467" s="16">
        <f t="shared" si="78"/>
        <v>2.4654384093172763</v>
      </c>
      <c r="L467" s="34">
        <f t="shared" si="83"/>
        <v>-5.7786264630577122E-3</v>
      </c>
      <c r="M467" s="34">
        <f t="shared" si="81"/>
        <v>3.0074136987174542</v>
      </c>
      <c r="N467" s="16">
        <f t="shared" si="84"/>
        <v>1</v>
      </c>
      <c r="O467" s="16">
        <f t="shared" si="82"/>
        <v>0.94375219200000127</v>
      </c>
      <c r="P467" s="16">
        <f t="shared" si="76"/>
        <v>5.7188641406976173E-2</v>
      </c>
      <c r="Q467" s="16">
        <f t="shared" si="76"/>
        <v>1.6513035199691734E-2</v>
      </c>
      <c r="R467" s="16">
        <f t="shared" si="76"/>
        <v>6.0772645792621328E-4</v>
      </c>
      <c r="S467" s="16">
        <f t="shared" si="76"/>
        <v>1.1232729667141804E-5</v>
      </c>
      <c r="T467" s="16">
        <f t="shared" si="76"/>
        <v>2.1777984858431712E-7</v>
      </c>
      <c r="U467" s="16">
        <f t="shared" si="76"/>
        <v>3.4685496521177615E-7</v>
      </c>
      <c r="V467" s="16">
        <f t="shared" si="76"/>
        <v>4.2425667086044704E-9</v>
      </c>
      <c r="W467" s="16">
        <f t="shared" si="76"/>
        <v>4.1271688941304352E-11</v>
      </c>
    </row>
    <row r="468" spans="1:23">
      <c r="A468" s="25">
        <v>0.45700000000000035</v>
      </c>
      <c r="B468" s="16">
        <v>2.8948142711008553E-5</v>
      </c>
      <c r="D468" s="25">
        <v>0.45700000000000035</v>
      </c>
      <c r="E468" s="16">
        <v>-1.9930308101521522E-3</v>
      </c>
      <c r="G468" s="25">
        <f t="shared" si="79"/>
        <v>0.45700000000000035</v>
      </c>
      <c r="H468" s="16">
        <f t="shared" si="80"/>
        <v>2.9971415337895051</v>
      </c>
      <c r="I468" s="16">
        <f t="shared" si="77"/>
        <v>4.7554787587221252</v>
      </c>
      <c r="J468" s="16">
        <f t="shared" si="78"/>
        <v>2.4704297028132403</v>
      </c>
      <c r="L468" s="34">
        <f t="shared" si="83"/>
        <v>-5.8180139399870434E-3</v>
      </c>
      <c r="M468" s="34">
        <f t="shared" si="81"/>
        <v>3.0146809898128502</v>
      </c>
      <c r="N468" s="16">
        <f t="shared" si="84"/>
        <v>1</v>
      </c>
      <c r="O468" s="16">
        <f t="shared" si="82"/>
        <v>0.94789599466666796</v>
      </c>
      <c r="P468" s="16">
        <f t="shared" si="76"/>
        <v>5.7691948750122846E-2</v>
      </c>
      <c r="Q468" s="16">
        <f t="shared" si="76"/>
        <v>1.673150667785106E-2</v>
      </c>
      <c r="R468" s="16">
        <f t="shared" si="76"/>
        <v>6.1847052002876482E-4</v>
      </c>
      <c r="S468" s="16">
        <f t="shared" si="76"/>
        <v>1.1481506634443351E-5</v>
      </c>
      <c r="T468" s="16">
        <f t="shared" si="76"/>
        <v>2.23580529519521E-7</v>
      </c>
      <c r="U468" s="16">
        <f t="shared" si="76"/>
        <v>3.576571565220921E-7</v>
      </c>
      <c r="V468" s="16">
        <f t="shared" si="76"/>
        <v>4.3939023224989725E-9</v>
      </c>
      <c r="W468" s="16">
        <f t="shared" si="76"/>
        <v>4.2931560521711785E-11</v>
      </c>
    </row>
    <row r="469" spans="1:23">
      <c r="A469" s="25">
        <v>0.45800000000000035</v>
      </c>
      <c r="B469" s="16">
        <v>2.7017922544674214E-5</v>
      </c>
      <c r="D469" s="25">
        <v>0.45800000000000035</v>
      </c>
      <c r="E469" s="16">
        <v>-1.8686432899658401E-3</v>
      </c>
      <c r="G469" s="25">
        <f t="shared" si="79"/>
        <v>0.45800000000000035</v>
      </c>
      <c r="H469" s="16">
        <f t="shared" si="80"/>
        <v>3.0042711000630486</v>
      </c>
      <c r="I469" s="16">
        <f t="shared" si="77"/>
        <v>4.773580632760015</v>
      </c>
      <c r="J469" s="16">
        <f t="shared" si="78"/>
        <v>2.4754386408923486</v>
      </c>
      <c r="L469" s="34">
        <f t="shared" si="83"/>
        <v>-5.8569349087300715E-3</v>
      </c>
      <c r="M469" s="34">
        <f t="shared" si="81"/>
        <v>3.0219705850759353</v>
      </c>
      <c r="N469" s="16">
        <f t="shared" si="84"/>
        <v>1</v>
      </c>
      <c r="O469" s="16">
        <f t="shared" si="82"/>
        <v>0.95204887466666788</v>
      </c>
      <c r="P469" s="16">
        <f t="shared" si="76"/>
        <v>5.8198570947242838E-2</v>
      </c>
      <c r="Q469" s="16">
        <f t="shared" si="76"/>
        <v>1.6952381555613565E-2</v>
      </c>
      <c r="R469" s="16">
        <f t="shared" si="76"/>
        <v>6.2938041851888992E-4</v>
      </c>
      <c r="S469" s="16">
        <f t="shared" si="76"/>
        <v>1.1735231476461922E-5</v>
      </c>
      <c r="T469" s="16">
        <f t="shared" si="76"/>
        <v>2.2952252638028551E-7</v>
      </c>
      <c r="U469" s="16">
        <f t="shared" si="76"/>
        <v>3.687710420755807E-7</v>
      </c>
      <c r="V469" s="16">
        <f t="shared" si="76"/>
        <v>4.5502875805848361E-9</v>
      </c>
      <c r="W469" s="16">
        <f t="shared" si="76"/>
        <v>4.4654340306610482E-11</v>
      </c>
    </row>
    <row r="470" spans="1:23">
      <c r="A470" s="25">
        <v>0.45900000000000035</v>
      </c>
      <c r="B470" s="16">
        <v>2.5208454383537425E-5</v>
      </c>
      <c r="D470" s="25">
        <v>0.45900000000000035</v>
      </c>
      <c r="E470" s="16">
        <v>-1.7514616395970664E-3</v>
      </c>
      <c r="G470" s="25">
        <f t="shared" si="79"/>
        <v>0.45900000000000035</v>
      </c>
      <c r="H470" s="16">
        <f t="shared" si="80"/>
        <v>3.0114237455933357</v>
      </c>
      <c r="I470" s="16">
        <f t="shared" si="77"/>
        <v>4.7917588841898642</v>
      </c>
      <c r="J470" s="16">
        <f t="shared" si="78"/>
        <v>2.4804652743143527</v>
      </c>
      <c r="L470" s="34">
        <f t="shared" si="83"/>
        <v>-5.8953878273408922E-3</v>
      </c>
      <c r="M470" s="34">
        <f t="shared" si="81"/>
        <v>3.0292825410111894</v>
      </c>
      <c r="N470" s="16">
        <f t="shared" si="84"/>
        <v>1</v>
      </c>
      <c r="O470" s="16">
        <f t="shared" si="82"/>
        <v>0.95621083200000123</v>
      </c>
      <c r="P470" s="16">
        <f t="shared" si="76"/>
        <v>5.8708522521216167E-2</v>
      </c>
      <c r="Q470" s="16">
        <f t="shared" si="76"/>
        <v>1.7175680938396769E-2</v>
      </c>
      <c r="R470" s="16">
        <f t="shared" si="76"/>
        <v>6.4045834261634946E-4</v>
      </c>
      <c r="S470" s="16">
        <f t="shared" si="76"/>
        <v>1.1993991473844918E-5</v>
      </c>
      <c r="T470" s="16">
        <f t="shared" si="76"/>
        <v>2.3560896202341485E-7</v>
      </c>
      <c r="U470" s="16">
        <f t="shared" si="76"/>
        <v>3.8020490555321578E-7</v>
      </c>
      <c r="V470" s="16">
        <f t="shared" si="76"/>
        <v>4.7118793945210103E-9</v>
      </c>
      <c r="W470" s="16">
        <f t="shared" si="76"/>
        <v>4.6442267261617892E-11</v>
      </c>
    </row>
    <row r="471" spans="1:23">
      <c r="A471" s="25">
        <v>0.46000000000000035</v>
      </c>
      <c r="B471" s="16">
        <v>2.3512724740363074E-5</v>
      </c>
      <c r="D471" s="25">
        <v>0.46000000000000035</v>
      </c>
      <c r="E471" s="16">
        <v>-1.6411041665497571E-3</v>
      </c>
      <c r="G471" s="25">
        <f t="shared" si="79"/>
        <v>0.46000000000000035</v>
      </c>
      <c r="H471" s="16">
        <f t="shared" si="80"/>
        <v>3.0185995390847054</v>
      </c>
      <c r="I471" s="16">
        <f t="shared" si="77"/>
        <v>4.8100138038640852</v>
      </c>
      <c r="J471" s="16">
        <f t="shared" si="78"/>
        <v>2.4855096540285726</v>
      </c>
      <c r="L471" s="34">
        <f t="shared" si="83"/>
        <v>-5.9333711951194967E-3</v>
      </c>
      <c r="M471" s="34">
        <f t="shared" si="81"/>
        <v>3.0366169144153097</v>
      </c>
      <c r="N471" s="16">
        <f t="shared" si="84"/>
        <v>1</v>
      </c>
      <c r="O471" s="16">
        <f t="shared" si="82"/>
        <v>0.96038186666666792</v>
      </c>
      <c r="P471" s="16">
        <f t="shared" si="76"/>
        <v>5.9221818026666845E-2</v>
      </c>
      <c r="Q471" s="16">
        <f t="shared" si="76"/>
        <v>1.7401426070316781E-2</v>
      </c>
      <c r="R471" s="16">
        <f t="shared" si="76"/>
        <v>6.5170650557151081E-4</v>
      </c>
      <c r="S471" s="16">
        <f t="shared" si="76"/>
        <v>1.2257875251460614E-5</v>
      </c>
      <c r="T471" s="16">
        <f t="shared" si="76"/>
        <v>2.4184302127823492E-7</v>
      </c>
      <c r="U471" s="16">
        <f t="shared" si="76"/>
        <v>3.919672319950772E-7</v>
      </c>
      <c r="V471" s="16">
        <f t="shared" si="76"/>
        <v>4.8788391935387345E-9</v>
      </c>
      <c r="W471" s="16">
        <f t="shared" si="76"/>
        <v>4.8297654893698141E-11</v>
      </c>
    </row>
    <row r="472" spans="1:23">
      <c r="A472" s="25">
        <v>0.46100000000000035</v>
      </c>
      <c r="B472" s="16">
        <v>2.1924092727357594E-5</v>
      </c>
      <c r="D472" s="25">
        <v>0.46100000000000035</v>
      </c>
      <c r="E472" s="16">
        <v>-1.5372072402783539E-3</v>
      </c>
      <c r="G472" s="25">
        <f t="shared" si="79"/>
        <v>0.46100000000000035</v>
      </c>
      <c r="H472" s="16">
        <f t="shared" si="80"/>
        <v>3.0257985495065229</v>
      </c>
      <c r="I472" s="16">
        <f t="shared" si="77"/>
        <v>4.828345683861782</v>
      </c>
      <c r="J472" s="16">
        <f t="shared" si="78"/>
        <v>2.4905718311744982</v>
      </c>
      <c r="L472" s="34">
        <f t="shared" si="83"/>
        <v>-5.9708835524699966E-3</v>
      </c>
      <c r="M472" s="34">
        <f t="shared" si="81"/>
        <v>3.0439737623784588</v>
      </c>
      <c r="N472" s="16">
        <f t="shared" si="84"/>
        <v>1</v>
      </c>
      <c r="O472" s="16">
        <f t="shared" si="82"/>
        <v>0.96456197866666793</v>
      </c>
      <c r="P472" s="16">
        <f t="shared" si="76"/>
        <v>5.973847204996284E-2</v>
      </c>
      <c r="Q472" s="16">
        <f t="shared" si="76"/>
        <v>1.7629638334794591E-2</v>
      </c>
      <c r="R472" s="16">
        <f t="shared" si="76"/>
        <v>6.6312714487590891E-4</v>
      </c>
      <c r="S472" s="16">
        <f t="shared" si="76"/>
        <v>1.2526972796104289E-5</v>
      </c>
      <c r="T472" s="16">
        <f t="shared" si="76"/>
        <v>2.4822795203737838E-7</v>
      </c>
      <c r="U472" s="16">
        <f t="shared" si="76"/>
        <v>4.0406671224022159E-7</v>
      </c>
      <c r="V472" s="16">
        <f t="shared" si="76"/>
        <v>5.0513330442355432E-9</v>
      </c>
      <c r="W472" s="16">
        <f t="shared" si="76"/>
        <v>5.0222893562291626E-11</v>
      </c>
    </row>
    <row r="473" spans="1:23">
      <c r="A473" s="25">
        <v>0.46200000000000035</v>
      </c>
      <c r="B473" s="16">
        <v>2.04362723627475E-5</v>
      </c>
      <c r="D473" s="25">
        <v>0.46200000000000035</v>
      </c>
      <c r="E473" s="16">
        <v>-1.4394245590613668E-3</v>
      </c>
      <c r="G473" s="25">
        <f t="shared" si="79"/>
        <v>0.46200000000000035</v>
      </c>
      <c r="H473" s="16">
        <f t="shared" si="80"/>
        <v>3.0330208460938386</v>
      </c>
      <c r="I473" s="16">
        <f t="shared" si="77"/>
        <v>4.8467548174934247</v>
      </c>
      <c r="J473" s="16">
        <f t="shared" si="78"/>
        <v>2.4956518570823905</v>
      </c>
      <c r="L473" s="34">
        <f t="shared" si="83"/>
        <v>-6.0079234807780546E-3</v>
      </c>
      <c r="M473" s="34">
        <f t="shared" si="81"/>
        <v>3.0513531422855218</v>
      </c>
      <c r="N473" s="16">
        <f t="shared" si="84"/>
        <v>1</v>
      </c>
      <c r="O473" s="16">
        <f t="shared" si="82"/>
        <v>0.96875116800000138</v>
      </c>
      <c r="P473" s="16">
        <f t="shared" si="76"/>
        <v>6.0258499209216179E-2</v>
      </c>
      <c r="Q473" s="16">
        <f t="shared" si="76"/>
        <v>1.7860339255163768E-2</v>
      </c>
      <c r="R473" s="16">
        <f t="shared" si="76"/>
        <v>6.7472252247419108E-4</v>
      </c>
      <c r="S473" s="16">
        <f t="shared" si="76"/>
        <v>1.2801375474398353E-5</v>
      </c>
      <c r="T473" s="16">
        <f t="shared" si="76"/>
        <v>2.5476706636433433E-7</v>
      </c>
      <c r="U473" s="16">
        <f t="shared" si="76"/>
        <v>4.1651224745447072E-7</v>
      </c>
      <c r="V473" s="16">
        <f t="shared" si="76"/>
        <v>5.2295317732748333E-9</v>
      </c>
      <c r="W473" s="16">
        <f t="shared" si="76"/>
        <v>5.2220452856836276E-11</v>
      </c>
    </row>
    <row r="474" spans="1:23">
      <c r="A474" s="25">
        <v>0.46300000000000036</v>
      </c>
      <c r="B474" s="16">
        <v>1.9043315598763496E-5</v>
      </c>
      <c r="D474" s="25">
        <v>0.46300000000000036</v>
      </c>
      <c r="E474" s="16">
        <v>-1.3474264402441646E-3</v>
      </c>
      <c r="G474" s="25">
        <f t="shared" si="79"/>
        <v>0.46300000000000036</v>
      </c>
      <c r="H474" s="16">
        <f t="shared" si="80"/>
        <v>3.0402664983481107</v>
      </c>
      <c r="I474" s="16">
        <f t="shared" si="77"/>
        <v>4.8652414993055455</v>
      </c>
      <c r="J474" s="16">
        <f t="shared" si="78"/>
        <v>2.5007497832738883</v>
      </c>
      <c r="L474" s="34">
        <f t="shared" si="83"/>
        <v>-6.044489602265446E-3</v>
      </c>
      <c r="M474" s="34">
        <f t="shared" si="81"/>
        <v>3.058755111817367</v>
      </c>
      <c r="N474" s="16">
        <f t="shared" si="84"/>
        <v>1</v>
      </c>
      <c r="O474" s="16">
        <f t="shared" si="82"/>
        <v>0.97294943466666806</v>
      </c>
      <c r="P474" s="16">
        <f t="shared" si="76"/>
        <v>6.0781914154282857E-2</v>
      </c>
      <c r="Q474" s="16">
        <f t="shared" si="76"/>
        <v>1.8093550495279408E-2</v>
      </c>
      <c r="R474" s="16">
        <f t="shared" si="76"/>
        <v>6.8649492497744366E-4</v>
      </c>
      <c r="S474" s="16">
        <f t="shared" si="76"/>
        <v>1.3081176050887987E-5</v>
      </c>
      <c r="T474" s="16">
        <f t="shared" si="76"/>
        <v>2.6146374161797769E-7</v>
      </c>
      <c r="U474" s="16">
        <f t="shared" si="76"/>
        <v>4.2931295374765485E-7</v>
      </c>
      <c r="V474" s="16">
        <f t="shared" si="76"/>
        <v>5.413611093054773E-9</v>
      </c>
      <c r="W474" s="16">
        <f t="shared" si="76"/>
        <v>5.4292884042435585E-11</v>
      </c>
    </row>
    <row r="475" spans="1:23">
      <c r="A475" s="25">
        <v>0.46400000000000036</v>
      </c>
      <c r="B475" s="16">
        <v>1.7739596047875445E-5</v>
      </c>
      <c r="D475" s="25">
        <v>0.46400000000000036</v>
      </c>
      <c r="E475" s="16">
        <v>-1.2608991334217428E-3</v>
      </c>
      <c r="G475" s="25">
        <f t="shared" si="79"/>
        <v>0.46400000000000036</v>
      </c>
      <c r="H475" s="16">
        <f t="shared" si="80"/>
        <v>3.0475355760378653</v>
      </c>
      <c r="I475" s="16">
        <f t="shared" si="77"/>
        <v>4.8838060250854465</v>
      </c>
      <c r="J475" s="16">
        <f t="shared" si="78"/>
        <v>2.50586566146261</v>
      </c>
      <c r="L475" s="34">
        <f t="shared" si="83"/>
        <v>-6.0805805798673784E-3</v>
      </c>
      <c r="M475" s="34">
        <f t="shared" si="81"/>
        <v>3.0661797289521147</v>
      </c>
      <c r="N475" s="16">
        <f t="shared" si="84"/>
        <v>1</v>
      </c>
      <c r="O475" s="16">
        <f t="shared" si="82"/>
        <v>0.97715677866666795</v>
      </c>
      <c r="P475" s="16">
        <f t="shared" si="76"/>
        <v>6.130873156676285E-2</v>
      </c>
      <c r="Q475" s="16">
        <f t="shared" si="76"/>
        <v>1.832929386012843E-2</v>
      </c>
      <c r="R475" s="16">
        <f t="shared" si="76"/>
        <v>6.9844666387791426E-4</v>
      </c>
      <c r="S475" s="16">
        <f t="shared" si="76"/>
        <v>1.3366468706334192E-5</v>
      </c>
      <c r="T475" s="16">
        <f t="shared" si="76"/>
        <v>2.6832142159430587E-7</v>
      </c>
      <c r="U475" s="16">
        <f t="shared" si="76"/>
        <v>4.4247816688188221E-7</v>
      </c>
      <c r="V475" s="16">
        <f t="shared" si="76"/>
        <v>5.6037517304118738E-9</v>
      </c>
      <c r="W475" s="16">
        <f t="shared" si="76"/>
        <v>5.6442822575474E-11</v>
      </c>
    </row>
    <row r="476" spans="1:23">
      <c r="A476" s="25">
        <v>0.46500000000000036</v>
      </c>
      <c r="B476" s="16">
        <v>1.6519793384557168E-5</v>
      </c>
      <c r="D476" s="25">
        <v>0.46500000000000036</v>
      </c>
      <c r="E476" s="16">
        <v>-1.1795441561245857E-3</v>
      </c>
      <c r="G476" s="25">
        <f t="shared" si="79"/>
        <v>0.46500000000000036</v>
      </c>
      <c r="H476" s="16">
        <f t="shared" si="80"/>
        <v>3.0548281491994307</v>
      </c>
      <c r="I476" s="16">
        <f t="shared" si="77"/>
        <v>4.9024486918659376</v>
      </c>
      <c r="J476" s="16">
        <f t="shared" si="78"/>
        <v>2.5109995435547687</v>
      </c>
      <c r="L476" s="34">
        <f t="shared" si="83"/>
        <v>-6.1161951170839446E-3</v>
      </c>
      <c r="M476" s="34">
        <f t="shared" si="81"/>
        <v>3.0736270519664046</v>
      </c>
      <c r="N476" s="16">
        <f t="shared" si="84"/>
        <v>1</v>
      </c>
      <c r="O476" s="16">
        <f t="shared" si="82"/>
        <v>0.98137320000000139</v>
      </c>
      <c r="P476" s="16">
        <f t="shared" si="76"/>
        <v>6.1838966160000189E-2</v>
      </c>
      <c r="Q476" s="16">
        <f t="shared" si="76"/>
        <v>1.8567591296441234E-2</v>
      </c>
      <c r="R476" s="16">
        <f t="shared" si="76"/>
        <v>7.1058007576513466E-4</v>
      </c>
      <c r="S476" s="16">
        <f t="shared" si="76"/>
        <v>1.3657349056205909E-5</v>
      </c>
      <c r="T476" s="16">
        <f t="shared" si="76"/>
        <v>2.7534361768560628E-7</v>
      </c>
      <c r="U476" s="16">
        <f t="shared" si="76"/>
        <v>4.5601744707242887E-7</v>
      </c>
      <c r="V476" s="16">
        <f t="shared" si="76"/>
        <v>5.8001395584256514E-9</v>
      </c>
      <c r="W476" s="16">
        <f t="shared" si="76"/>
        <v>5.8672990691021679E-11</v>
      </c>
    </row>
    <row r="477" spans="1:23">
      <c r="A477" s="25">
        <v>0.46600000000000036</v>
      </c>
      <c r="B477" s="16">
        <v>1.5378878400297785E-5</v>
      </c>
      <c r="D477" s="25">
        <v>0.46600000000000036</v>
      </c>
      <c r="E477" s="16">
        <v>-1.103077651563615E-3</v>
      </c>
      <c r="G477" s="25">
        <f t="shared" si="79"/>
        <v>0.46600000000000036</v>
      </c>
      <c r="H477" s="16">
        <f t="shared" si="80"/>
        <v>3.062144288137608</v>
      </c>
      <c r="I477" s="16">
        <f t="shared" si="77"/>
        <v>4.9211697979300837</v>
      </c>
      <c r="J477" s="16">
        <f t="shared" si="78"/>
        <v>2.5161514816497781</v>
      </c>
      <c r="L477" s="34">
        <f t="shared" si="83"/>
        <v>-6.151331957851891E-3</v>
      </c>
      <c r="M477" s="34">
        <f t="shared" si="81"/>
        <v>3.0810971394366709</v>
      </c>
      <c r="N477" s="16">
        <f t="shared" si="84"/>
        <v>1</v>
      </c>
      <c r="O477" s="16">
        <f t="shared" si="82"/>
        <v>0.98559869866666794</v>
      </c>
      <c r="P477" s="16">
        <f t="shared" si="76"/>
        <v>6.237263267908285E-2</v>
      </c>
      <c r="Q477" s="16">
        <f t="shared" si="76"/>
        <v>1.8808464893304577E-2</v>
      </c>
      <c r="R477" s="16">
        <f t="shared" si="76"/>
        <v>7.2289752254344321E-4</v>
      </c>
      <c r="S477" s="16">
        <f t="shared" si="76"/>
        <v>1.3953914169372815E-5</v>
      </c>
      <c r="T477" s="16">
        <f t="shared" si="76"/>
        <v>2.8253391005727994E-7</v>
      </c>
      <c r="U477" s="16">
        <f t="shared" si="76"/>
        <v>4.6994058388285607E-7</v>
      </c>
      <c r="V477" s="16">
        <f t="shared" si="76"/>
        <v>6.0029657313920972E-9</v>
      </c>
      <c r="W477" s="16">
        <f t="shared" si="76"/>
        <v>6.0986200063915048E-11</v>
      </c>
    </row>
    <row r="478" spans="1:23">
      <c r="A478" s="25">
        <v>0.46700000000000036</v>
      </c>
      <c r="B478" s="16">
        <v>1.431209869002574E-5</v>
      </c>
      <c r="D478" s="25">
        <v>0.46700000000000036</v>
      </c>
      <c r="E478" s="16">
        <v>-1.0312297679846798E-3</v>
      </c>
      <c r="G478" s="25">
        <f t="shared" si="79"/>
        <v>0.46700000000000036</v>
      </c>
      <c r="H478" s="16">
        <f t="shared" si="80"/>
        <v>3.0694840634264113</v>
      </c>
      <c r="I478" s="16">
        <f t="shared" si="77"/>
        <v>4.9399696428159805</v>
      </c>
      <c r="J478" s="16">
        <f t="shared" si="78"/>
        <v>2.5213215280408723</v>
      </c>
      <c r="L478" s="34">
        <f t="shared" si="83"/>
        <v>-6.1859898863951823E-3</v>
      </c>
      <c r="M478" s="34">
        <f t="shared" si="81"/>
        <v>3.0885900502404193</v>
      </c>
      <c r="N478" s="16">
        <f t="shared" si="84"/>
        <v>1</v>
      </c>
      <c r="O478" s="16">
        <f t="shared" si="82"/>
        <v>0.98983327466666804</v>
      </c>
      <c r="P478" s="16">
        <f t="shared" si="76"/>
        <v>6.2909745900842862E-2</v>
      </c>
      <c r="Q478" s="16">
        <f t="shared" si="76"/>
        <v>1.905193688277592E-2</v>
      </c>
      <c r="R478" s="16">
        <f t="shared" si="76"/>
        <v>7.3540139165092448E-4</v>
      </c>
      <c r="S478" s="16">
        <f t="shared" si="76"/>
        <v>1.4256262587000775E-5</v>
      </c>
      <c r="T478" s="16">
        <f t="shared" si="76"/>
        <v>2.8989594884255631E-7</v>
      </c>
      <c r="U478" s="16">
        <f t="shared" si="76"/>
        <v>4.8425760121600865E-7</v>
      </c>
      <c r="V478" s="16">
        <f t="shared" si="76"/>
        <v>6.2124268230351917E-9</v>
      </c>
      <c r="W478" s="16">
        <f t="shared" si="76"/>
        <v>6.3385354545446754E-11</v>
      </c>
    </row>
    <row r="479" spans="1:23">
      <c r="A479" s="25">
        <v>0.46800000000000036</v>
      </c>
      <c r="B479" s="16">
        <v>1.3314964948563622E-5</v>
      </c>
      <c r="D479" s="25">
        <v>0.46800000000000036</v>
      </c>
      <c r="E479" s="16">
        <v>-9.6374405917801144E-4</v>
      </c>
      <c r="G479" s="25">
        <f t="shared" si="79"/>
        <v>0.46800000000000036</v>
      </c>
      <c r="H479" s="16">
        <f t="shared" si="80"/>
        <v>3.0768475459097493</v>
      </c>
      <c r="I479" s="16">
        <f t="shared" si="77"/>
        <v>4.9588485273215506</v>
      </c>
      <c r="J479" s="16">
        <f t="shared" si="78"/>
        <v>2.5265097352157153</v>
      </c>
      <c r="L479" s="34">
        <f t="shared" si="83"/>
        <v>-6.2201677270959932E-3</v>
      </c>
      <c r="M479" s="34">
        <f t="shared" si="81"/>
        <v>3.0961058435575191</v>
      </c>
      <c r="N479" s="16">
        <f t="shared" si="84"/>
        <v>1</v>
      </c>
      <c r="O479" s="16">
        <f t="shared" si="82"/>
        <v>0.99407692800000136</v>
      </c>
      <c r="P479" s="16">
        <f t="shared" si="76"/>
        <v>6.3450320633856194E-2</v>
      </c>
      <c r="Q479" s="16">
        <f t="shared" si="76"/>
        <v>1.9298029640498933E-2</v>
      </c>
      <c r="R479" s="16">
        <f t="shared" si="76"/>
        <v>7.4809409627976014E-4</v>
      </c>
      <c r="S479" s="16">
        <f t="shared" si="76"/>
        <v>1.4564494341651415E-5</v>
      </c>
      <c r="T479" s="16">
        <f t="shared" si="76"/>
        <v>2.9743345535532537E-7</v>
      </c>
      <c r="U479" s="16">
        <f t="shared" si="76"/>
        <v>4.9897876240254473E-7</v>
      </c>
      <c r="V479" s="16">
        <f t="shared" si="76"/>
        <v>6.4287249680267719E-9</v>
      </c>
      <c r="W479" s="16">
        <f t="shared" si="76"/>
        <v>6.5873452977642016E-11</v>
      </c>
    </row>
    <row r="480" spans="1:23">
      <c r="A480" s="25">
        <v>0.46900000000000036</v>
      </c>
      <c r="B480" s="16">
        <v>1.2383237856185922E-5</v>
      </c>
      <c r="D480" s="25">
        <v>0.46900000000000036</v>
      </c>
      <c r="E480" s="16">
        <v>-9.0037690568393804E-4</v>
      </c>
      <c r="G480" s="25">
        <f t="shared" si="79"/>
        <v>0.46900000000000036</v>
      </c>
      <c r="H480" s="16">
        <f t="shared" si="80"/>
        <v>3.0842348067021752</v>
      </c>
      <c r="I480" s="16">
        <f t="shared" si="77"/>
        <v>4.9778067535093449</v>
      </c>
      <c r="J480" s="16">
        <f t="shared" si="78"/>
        <v>2.5317161558570231</v>
      </c>
      <c r="L480" s="34">
        <f t="shared" si="83"/>
        <v>-6.253864344338389E-3</v>
      </c>
      <c r="M480" s="34">
        <f t="shared" si="81"/>
        <v>3.1036445788714788</v>
      </c>
      <c r="N480" s="16">
        <f t="shared" si="84"/>
        <v>1</v>
      </c>
      <c r="O480" s="16">
        <f t="shared" si="82"/>
        <v>0.99832965866666812</v>
      </c>
      <c r="P480" s="16">
        <f t="shared" si="76"/>
        <v>6.3994371718442869E-2</v>
      </c>
      <c r="Q480" s="16">
        <f t="shared" si="76"/>
        <v>1.9546765686320484E-2</v>
      </c>
      <c r="R480" s="16">
        <f t="shared" si="76"/>
        <v>7.6097807559800815E-4</v>
      </c>
      <c r="S480" s="16">
        <f t="shared" si="76"/>
        <v>1.487871097658789E-5</v>
      </c>
      <c r="T480" s="16">
        <f t="shared" si="76"/>
        <v>3.0515022332132901E-7</v>
      </c>
      <c r="U480" s="16">
        <f t="shared" si="76"/>
        <v>5.1411457538870343E-7</v>
      </c>
      <c r="V480" s="16">
        <f t="shared" si="76"/>
        <v>6.6520680068867517E-9</v>
      </c>
      <c r="W480" s="16">
        <f t="shared" si="76"/>
        <v>6.8453592087149435E-11</v>
      </c>
    </row>
    <row r="481" spans="1:23">
      <c r="A481" s="25">
        <v>0.47000000000000036</v>
      </c>
      <c r="B481" s="16">
        <v>1.1512915532815818E-5</v>
      </c>
      <c r="D481" s="25">
        <v>0.47000000000000036</v>
      </c>
      <c r="E481" s="16">
        <v>-8.4089695623317516E-4</v>
      </c>
      <c r="G481" s="25">
        <f t="shared" si="79"/>
        <v>0.47000000000000036</v>
      </c>
      <c r="H481" s="16">
        <f t="shared" si="80"/>
        <v>3.0916459171895716</v>
      </c>
      <c r="I481" s="16">
        <f t="shared" si="77"/>
        <v>4.9968446247113896</v>
      </c>
      <c r="J481" s="16">
        <f t="shared" si="78"/>
        <v>2.5369408428431859</v>
      </c>
      <c r="L481" s="34">
        <f t="shared" si="83"/>
        <v>-6.2870786423805392E-3</v>
      </c>
      <c r="M481" s="34">
        <f t="shared" si="81"/>
        <v>3.1112063159707506</v>
      </c>
      <c r="N481" s="16">
        <f t="shared" si="84"/>
        <v>1</v>
      </c>
      <c r="O481" s="16">
        <f t="shared" si="82"/>
        <v>1.002591466666668</v>
      </c>
      <c r="P481" s="16">
        <f t="shared" si="76"/>
        <v>6.4541914026666869E-2</v>
      </c>
      <c r="Q481" s="16">
        <f t="shared" si="76"/>
        <v>1.9798167684908795E-2</v>
      </c>
      <c r="R481" s="16">
        <f t="shared" si="76"/>
        <v>7.7405579497280704E-4</v>
      </c>
      <c r="S481" s="16">
        <f t="shared" si="76"/>
        <v>1.5199015565288297E-5</v>
      </c>
      <c r="T481" s="16">
        <f t="shared" si="76"/>
        <v>3.1305012012794313E-7</v>
      </c>
      <c r="U481" s="16">
        <f t="shared" si="76"/>
        <v>5.2967579802501211E-7</v>
      </c>
      <c r="V481" s="16">
        <f t="shared" si="76"/>
        <v>6.8826696343367867E-9</v>
      </c>
      <c r="W481" s="16">
        <f t="shared" si="76"/>
        <v>7.1128969460818659E-11</v>
      </c>
    </row>
    <row r="482" spans="1:23">
      <c r="A482" s="25">
        <v>0.47100000000000036</v>
      </c>
      <c r="B482" s="16">
        <v>1.0700221540857564E-5</v>
      </c>
      <c r="D482" s="25">
        <v>0.47100000000000036</v>
      </c>
      <c r="E482" s="16">
        <v>-7.8508458895756297E-4</v>
      </c>
      <c r="G482" s="25">
        <f t="shared" si="79"/>
        <v>0.47100000000000036</v>
      </c>
      <c r="H482" s="16">
        <f t="shared" si="80"/>
        <v>3.0990809490299096</v>
      </c>
      <c r="I482" s="16">
        <f t="shared" si="77"/>
        <v>5.0159624455340284</v>
      </c>
      <c r="J482" s="16">
        <f t="shared" si="78"/>
        <v>2.5421838492488873</v>
      </c>
      <c r="L482" s="34">
        <f t="shared" si="83"/>
        <v>-6.3198095651978425E-3</v>
      </c>
      <c r="M482" s="34">
        <f t="shared" si="81"/>
        <v>3.1187911149500249</v>
      </c>
      <c r="N482" s="16">
        <f t="shared" si="84"/>
        <v>1</v>
      </c>
      <c r="O482" s="16">
        <f t="shared" si="82"/>
        <v>1.0068623520000013</v>
      </c>
      <c r="P482" s="16">
        <f t="shared" si="76"/>
        <v>6.5092962462336201E-2</v>
      </c>
      <c r="Q482" s="16">
        <f t="shared" si="76"/>
        <v>2.0052258446373063E-2</v>
      </c>
      <c r="R482" s="16">
        <f t="shared" si="76"/>
        <v>7.8732974619501802E-4</v>
      </c>
      <c r="S482" s="16">
        <f t="shared" si="76"/>
        <v>1.5525512731168823E-5</v>
      </c>
      <c r="T482" s="16">
        <f t="shared" si="76"/>
        <v>3.2113708809279516E-7</v>
      </c>
      <c r="U482" s="16">
        <f t="shared" si="76"/>
        <v>5.4567344345768751E-7</v>
      </c>
      <c r="V482" s="16">
        <f t="shared" si="76"/>
        <v>7.1207495511821785E-9</v>
      </c>
      <c r="W482" s="16">
        <f t="shared" si="76"/>
        <v>7.3902886605090434E-11</v>
      </c>
    </row>
    <row r="483" spans="1:23">
      <c r="A483" s="25">
        <v>0.47200000000000036</v>
      </c>
      <c r="B483" s="16">
        <v>9.9415934171270846E-6</v>
      </c>
      <c r="D483" s="25">
        <v>0.47200000000000036</v>
      </c>
      <c r="E483" s="16">
        <v>-7.3273139190556879E-4</v>
      </c>
      <c r="G483" s="25">
        <f t="shared" si="79"/>
        <v>0.47200000000000036</v>
      </c>
      <c r="H483" s="16">
        <f t="shared" si="80"/>
        <v>3.1065399741539541</v>
      </c>
      <c r="I483" s="16">
        <f t="shared" si="77"/>
        <v>5.0351605218628039</v>
      </c>
      <c r="J483" s="16">
        <f t="shared" si="78"/>
        <v>2.5474452283457332</v>
      </c>
      <c r="L483" s="34">
        <f t="shared" si="83"/>
        <v>-6.3520560963441497E-3</v>
      </c>
      <c r="M483" s="34">
        <f t="shared" si="81"/>
        <v>3.1263990362115259</v>
      </c>
      <c r="N483" s="16">
        <f t="shared" si="84"/>
        <v>1</v>
      </c>
      <c r="O483" s="16">
        <f t="shared" si="82"/>
        <v>1.011142314666668</v>
      </c>
      <c r="P483" s="16">
        <f t="shared" si="76"/>
        <v>6.564753196100287E-2</v>
      </c>
      <c r="Q483" s="16">
        <f t="shared" si="76"/>
        <v>2.0309060926884299E-2</v>
      </c>
      <c r="R483" s="16">
        <f t="shared" si="76"/>
        <v>8.0080244770530944E-4</v>
      </c>
      <c r="S483" s="16">
        <f t="shared" si="76"/>
        <v>1.5858308667518214E-5</v>
      </c>
      <c r="T483" s="16">
        <f t="shared" si="76"/>
        <v>3.2941514575145763E-7</v>
      </c>
      <c r="U483" s="16">
        <f t="shared" si="76"/>
        <v>5.6211878562449171E-7</v>
      </c>
      <c r="V483" s="16">
        <f t="shared" si="76"/>
        <v>7.366533619798056E-9</v>
      </c>
      <c r="W483" s="16">
        <f t="shared" si="76"/>
        <v>7.677875209137277E-11</v>
      </c>
    </row>
    <row r="484" spans="1:23">
      <c r="A484" s="25">
        <v>0.47300000000000036</v>
      </c>
      <c r="B484" s="16">
        <v>9.2336717148085377E-6</v>
      </c>
      <c r="D484" s="25">
        <v>0.47300000000000036</v>
      </c>
      <c r="E484" s="16">
        <v>-6.8363966239606984E-4</v>
      </c>
      <c r="G484" s="25">
        <f t="shared" si="79"/>
        <v>0.47300000000000036</v>
      </c>
      <c r="H484" s="16">
        <f t="shared" si="80"/>
        <v>3.1140230647660179</v>
      </c>
      <c r="I484" s="16">
        <f t="shared" si="77"/>
        <v>5.0544391608673456</v>
      </c>
      <c r="J484" s="16">
        <f t="shared" si="78"/>
        <v>2.5527250336028802</v>
      </c>
      <c r="L484" s="34">
        <f t="shared" si="83"/>
        <v>-6.3838172587998843E-3</v>
      </c>
      <c r="M484" s="34">
        <f t="shared" si="81"/>
        <v>3.1340301404663258</v>
      </c>
      <c r="N484" s="16">
        <f t="shared" si="84"/>
        <v>1</v>
      </c>
      <c r="O484" s="16">
        <f t="shared" si="82"/>
        <v>1.015431354666668</v>
      </c>
      <c r="P484" s="16">
        <f t="shared" si="76"/>
        <v>6.620563748996286E-2</v>
      </c>
      <c r="Q484" s="16">
        <f t="shared" si="76"/>
        <v>2.0568598229297543E-2</v>
      </c>
      <c r="R484" s="16">
        <f t="shared" si="76"/>
        <v>8.1447644482168433E-4</v>
      </c>
      <c r="S484" s="16">
        <f t="shared" si="76"/>
        <v>1.6197511157645414E-5</v>
      </c>
      <c r="T484" s="16">
        <f t="shared" si="76"/>
        <v>3.3788838916446208E-7</v>
      </c>
      <c r="U484" s="16">
        <f t="shared" si="76"/>
        <v>5.7902336485683887E-7</v>
      </c>
      <c r="V484" s="16">
        <f t="shared" si="76"/>
        <v>7.6202540232974059E-9</v>
      </c>
      <c r="W484" s="16">
        <f t="shared" si="76"/>
        <v>7.9760084789628449E-11</v>
      </c>
    </row>
    <row r="485" spans="1:23">
      <c r="A485" s="25">
        <v>0.47400000000000037</v>
      </c>
      <c r="B485" s="16">
        <v>8.5732895368330153E-6</v>
      </c>
      <c r="D485" s="25">
        <v>0.47400000000000037</v>
      </c>
      <c r="E485" s="16">
        <v>-6.3762192474393919E-4</v>
      </c>
      <c r="G485" s="25">
        <f t="shared" si="79"/>
        <v>0.47400000000000037</v>
      </c>
      <c r="H485" s="16">
        <f t="shared" si="80"/>
        <v>3.1215302933446787</v>
      </c>
      <c r="I485" s="16">
        <f t="shared" si="77"/>
        <v>5.0737986710062897</v>
      </c>
      <c r="J485" s="16">
        <f t="shared" si="78"/>
        <v>2.5580233186876615</v>
      </c>
      <c r="L485" s="34">
        <f t="shared" si="83"/>
        <v>-6.415092114832488E-3</v>
      </c>
      <c r="M485" s="34">
        <f t="shared" si="81"/>
        <v>3.1416844887356583</v>
      </c>
      <c r="N485" s="16">
        <f t="shared" si="84"/>
        <v>1</v>
      </c>
      <c r="O485" s="16">
        <f t="shared" si="82"/>
        <v>1.0197294720000014</v>
      </c>
      <c r="P485" s="16">
        <f t="shared" si="76"/>
        <v>6.6767294048256209E-2</v>
      </c>
      <c r="Q485" s="16">
        <f t="shared" si="76"/>
        <v>2.0830893603775387E-2</v>
      </c>
      <c r="R485" s="16">
        <f t="shared" si="76"/>
        <v>8.2835430996846832E-4</v>
      </c>
      <c r="S485" s="16">
        <f t="shared" si="76"/>
        <v>1.6543229595242301E-5</v>
      </c>
      <c r="T485" s="16">
        <f t="shared" si="76"/>
        <v>3.4656099324388482E-7</v>
      </c>
      <c r="U485" s="16">
        <f t="shared" si="76"/>
        <v>5.9639899358998065E-7</v>
      </c>
      <c r="V485" s="16">
        <f t="shared" si="76"/>
        <v>7.8821494284601601E-9</v>
      </c>
      <c r="W485" s="16">
        <f t="shared" si="76"/>
        <v>8.2850517192454631E-11</v>
      </c>
    </row>
    <row r="486" spans="1:23">
      <c r="A486" s="25">
        <v>0.47500000000000037</v>
      </c>
      <c r="B486" s="16">
        <v>7.9574625425394485E-6</v>
      </c>
      <c r="D486" s="25">
        <v>0.47500000000000037</v>
      </c>
      <c r="E486" s="16">
        <v>-5.9450046589144085E-4</v>
      </c>
      <c r="G486" s="25">
        <f t="shared" si="79"/>
        <v>0.47500000000000037</v>
      </c>
      <c r="H486" s="16">
        <f t="shared" si="80"/>
        <v>3.129061732643545</v>
      </c>
      <c r="I486" s="16">
        <f t="shared" si="77"/>
        <v>5.0932393620322101</v>
      </c>
      <c r="J486" s="16">
        <f t="shared" si="78"/>
        <v>2.5633401374662239</v>
      </c>
      <c r="L486" s="34">
        <f t="shared" si="83"/>
        <v>-6.4458797658358824E-3</v>
      </c>
      <c r="M486" s="34">
        <f t="shared" si="81"/>
        <v>3.1493621423522229</v>
      </c>
      <c r="N486" s="16">
        <f t="shared" si="84"/>
        <v>1</v>
      </c>
      <c r="O486" s="16">
        <f t="shared" si="82"/>
        <v>1.024036666666668</v>
      </c>
      <c r="P486" s="16">
        <f t="shared" si="76"/>
        <v>6.733251666666687E-2</v>
      </c>
      <c r="Q486" s="16">
        <f t="shared" si="76"/>
        <v>2.1095970448412802E-2</v>
      </c>
      <c r="R486" s="16">
        <f t="shared" si="76"/>
        <v>8.4243864290675131E-4</v>
      </c>
      <c r="S486" s="16">
        <f t="shared" si="76"/>
        <v>1.6895575004963206E-5</v>
      </c>
      <c r="T486" s="16">
        <f t="shared" si="76"/>
        <v>3.5543721309975101E-7</v>
      </c>
      <c r="U486" s="16">
        <f t="shared" si="76"/>
        <v>6.1425776218310997E-7</v>
      </c>
      <c r="V486" s="16">
        <f t="shared" si="76"/>
        <v>8.152465152503789E-9</v>
      </c>
      <c r="W486" s="16">
        <f t="shared" si="76"/>
        <v>8.6053798831984578E-11</v>
      </c>
    </row>
    <row r="487" spans="1:23">
      <c r="A487" s="25">
        <v>0.47600000000000037</v>
      </c>
      <c r="B487" s="16">
        <v>7.3833794099449174E-6</v>
      </c>
      <c r="D487" s="25">
        <v>0.47600000000000037</v>
      </c>
      <c r="E487" s="16">
        <v>-5.5410688848079356E-4</v>
      </c>
      <c r="G487" s="25">
        <f t="shared" si="79"/>
        <v>0.47600000000000037</v>
      </c>
      <c r="H487" s="16">
        <f t="shared" si="80"/>
        <v>3.1366174556919821</v>
      </c>
      <c r="I487" s="16">
        <f t="shared" si="77"/>
        <v>5.1127615449965793</v>
      </c>
      <c r="J487" s="16">
        <f t="shared" si="78"/>
        <v>2.5686755440041615</v>
      </c>
      <c r="L487" s="34">
        <f t="shared" si="83"/>
        <v>-6.4761793521926903E-3</v>
      </c>
      <c r="M487" s="34">
        <f t="shared" si="81"/>
        <v>3.1570631629615216</v>
      </c>
      <c r="N487" s="16">
        <f t="shared" si="84"/>
        <v>1</v>
      </c>
      <c r="O487" s="16">
        <f t="shared" si="82"/>
        <v>1.0283529386666681</v>
      </c>
      <c r="P487" s="16">
        <f t="shared" si="76"/>
        <v>6.7901320407722884E-2</v>
      </c>
      <c r="Q487" s="16">
        <f t="shared" si="76"/>
        <v>2.1363852309863318E-2</v>
      </c>
      <c r="R487" s="16">
        <f t="shared" si="76"/>
        <v>8.5673207096630057E-4</v>
      </c>
      <c r="S487" s="16">
        <f t="shared" si="76"/>
        <v>1.7254660063223186E-5</v>
      </c>
      <c r="T487" s="16">
        <f t="shared" si="76"/>
        <v>3.6452138540651401E-7</v>
      </c>
      <c r="U487" s="16">
        <f t="shared" si="76"/>
        <v>6.3261204485127028E-7</v>
      </c>
      <c r="V487" s="16">
        <f t="shared" si="76"/>
        <v>8.4314533337777434E-9</v>
      </c>
      <c r="W487" s="16">
        <f t="shared" si="76"/>
        <v>8.937379979200137E-11</v>
      </c>
    </row>
    <row r="488" spans="1:23">
      <c r="A488" s="25">
        <v>0.47700000000000037</v>
      </c>
      <c r="B488" s="16">
        <v>6.848392736415143E-6</v>
      </c>
      <c r="D488" s="25">
        <v>0.47700000000000037</v>
      </c>
      <c r="E488" s="16">
        <v>-5.1628168090518017E-4</v>
      </c>
      <c r="G488" s="25">
        <f t="shared" si="79"/>
        <v>0.47700000000000037</v>
      </c>
      <c r="H488" s="16">
        <f t="shared" si="80"/>
        <v>3.1441975357958865</v>
      </c>
      <c r="I488" s="16">
        <f t="shared" si="77"/>
        <v>5.1323655322547408</v>
      </c>
      <c r="J488" s="16">
        <f t="shared" si="78"/>
        <v>2.5740295925671548</v>
      </c>
      <c r="L488" s="34">
        <f t="shared" si="83"/>
        <v>-6.5059900531109216E-3</v>
      </c>
      <c r="M488" s="34">
        <f t="shared" si="81"/>
        <v>3.1647876125231709</v>
      </c>
      <c r="N488" s="16">
        <f t="shared" si="84"/>
        <v>1</v>
      </c>
      <c r="O488" s="16">
        <f t="shared" si="82"/>
        <v>1.0326782880000014</v>
      </c>
      <c r="P488" s="16">
        <f t="shared" si="76"/>
        <v>6.8473720365696211E-2</v>
      </c>
      <c r="Q488" s="16">
        <f t="shared" si="76"/>
        <v>2.1634562883966531E-2</v>
      </c>
      <c r="R488" s="16">
        <f t="shared" si="76"/>
        <v>8.7123724927894294E-4</v>
      </c>
      <c r="S488" s="16">
        <f t="shared" si="76"/>
        <v>1.762059911921679E-5</v>
      </c>
      <c r="T488" s="16">
        <f t="shared" si="76"/>
        <v>3.7381792978986325E-7</v>
      </c>
      <c r="U488" s="16">
        <f t="shared" si="76"/>
        <v>6.5147450571096746E-7</v>
      </c>
      <c r="V488" s="16">
        <f t="shared" si="76"/>
        <v>8.7193731064653479E-9</v>
      </c>
      <c r="W488" s="16">
        <f t="shared" si="76"/>
        <v>9.2814514317705606E-11</v>
      </c>
    </row>
    <row r="489" spans="1:23">
      <c r="A489" s="25">
        <v>0.47800000000000037</v>
      </c>
      <c r="B489" s="16">
        <v>6.3500103609861696E-6</v>
      </c>
      <c r="D489" s="25">
        <v>0.47800000000000037</v>
      </c>
      <c r="E489" s="16">
        <v>-4.8087380387781744E-4</v>
      </c>
      <c r="G489" s="25">
        <f t="shared" si="79"/>
        <v>0.47800000000000037</v>
      </c>
      <c r="H489" s="16">
        <f t="shared" si="80"/>
        <v>3.151802046538414</v>
      </c>
      <c r="I489" s="16">
        <f t="shared" si="77"/>
        <v>5.1520516374709091</v>
      </c>
      <c r="J489" s="16">
        <f t="shared" si="78"/>
        <v>2.5794023376216075</v>
      </c>
      <c r="L489" s="34">
        <f t="shared" si="83"/>
        <v>-6.5353110864834196E-3</v>
      </c>
      <c r="M489" s="34">
        <f t="shared" si="81"/>
        <v>3.1725355533122381</v>
      </c>
      <c r="N489" s="16">
        <f t="shared" si="84"/>
        <v>1</v>
      </c>
      <c r="O489" s="16">
        <f t="shared" si="82"/>
        <v>1.0370127146666681</v>
      </c>
      <c r="P489" s="16">
        <f t="shared" si="76"/>
        <v>6.9049731666602887E-2</v>
      </c>
      <c r="Q489" s="16">
        <f t="shared" ref="P489:W520" si="85">Q$6*$G489^Q$1</f>
        <v>2.1908126016376893E-2</v>
      </c>
      <c r="R489" s="16">
        <f t="shared" si="85"/>
        <v>8.8595686101342747E-4</v>
      </c>
      <c r="S489" s="16">
        <f t="shared" si="85"/>
        <v>1.7993508216159313E-5</v>
      </c>
      <c r="T489" s="16">
        <f t="shared" si="85"/>
        <v>3.8333135023412129E-7</v>
      </c>
      <c r="U489" s="16">
        <f t="shared" si="85"/>
        <v>6.7085810494142182E-7</v>
      </c>
      <c r="V489" s="16">
        <f t="shared" si="85"/>
        <v>9.0164907793785929E-9</v>
      </c>
      <c r="W489" s="16">
        <f t="shared" si="85"/>
        <v>9.6380064525639383E-11</v>
      </c>
    </row>
    <row r="490" spans="1:23">
      <c r="A490" s="25">
        <v>0.47900000000000037</v>
      </c>
      <c r="B490" s="16">
        <v>5.8858870920488399E-6</v>
      </c>
      <c r="D490" s="25">
        <v>0.47900000000000037</v>
      </c>
      <c r="E490" s="16">
        <v>-4.4774029306190403E-4</v>
      </c>
      <c r="G490" s="25">
        <f t="shared" si="79"/>
        <v>0.47900000000000037</v>
      </c>
      <c r="H490" s="16">
        <f t="shared" si="80"/>
        <v>3.1594310617807722</v>
      </c>
      <c r="I490" s="16">
        <f t="shared" si="77"/>
        <v>5.1718201756231865</v>
      </c>
      <c r="J490" s="16">
        <f t="shared" si="78"/>
        <v>2.5847938338352927</v>
      </c>
      <c r="L490" s="34">
        <f t="shared" si="83"/>
        <v>-6.564141708725213E-3</v>
      </c>
      <c r="M490" s="34">
        <f t="shared" si="81"/>
        <v>3.1803070479205804</v>
      </c>
      <c r="N490" s="16">
        <f t="shared" si="84"/>
        <v>1</v>
      </c>
      <c r="O490" s="16">
        <f t="shared" si="82"/>
        <v>1.0413562186666683</v>
      </c>
      <c r="P490" s="16">
        <f t="shared" si="85"/>
        <v>6.962936946820289E-2</v>
      </c>
      <c r="Q490" s="16">
        <f t="shared" si="85"/>
        <v>2.2184565703193833E-2</v>
      </c>
      <c r="R490" s="16">
        <f t="shared" si="85"/>
        <v>9.0089361761177059E-4</v>
      </c>
      <c r="S490" s="16">
        <f t="shared" si="85"/>
        <v>1.8373505112752232E-5</v>
      </c>
      <c r="T490" s="16">
        <f t="shared" si="85"/>
        <v>3.9306623651048862E-7</v>
      </c>
      <c r="U490" s="16">
        <f t="shared" si="85"/>
        <v>6.90776105063419E-7</v>
      </c>
      <c r="V490" s="16">
        <f t="shared" si="85"/>
        <v>9.3230800189327159E-9</v>
      </c>
      <c r="W490" s="16">
        <f t="shared" si="85"/>
        <v>1.0007470421632489E-10</v>
      </c>
    </row>
    <row r="491" spans="1:23">
      <c r="A491" s="25">
        <v>0.48000000000000037</v>
      </c>
      <c r="B491" s="16">
        <v>5.4538168245621201E-6</v>
      </c>
      <c r="D491" s="25">
        <v>0.48000000000000037</v>
      </c>
      <c r="E491" s="16">
        <v>-4.1674587730770532E-4</v>
      </c>
      <c r="G491" s="25">
        <f t="shared" si="79"/>
        <v>0.48000000000000037</v>
      </c>
      <c r="H491" s="16">
        <f t="shared" si="80"/>
        <v>3.1670846556629511</v>
      </c>
      <c r="I491" s="16">
        <f t="shared" si="77"/>
        <v>5.1916714630086069</v>
      </c>
      <c r="J491" s="16">
        <f t="shared" si="78"/>
        <v>2.5902041360779955</v>
      </c>
      <c r="L491" s="34">
        <f t="shared" si="83"/>
        <v>-6.5924812146276324E-3</v>
      </c>
      <c r="M491" s="34">
        <f t="shared" si="81"/>
        <v>3.1881021592581744</v>
      </c>
      <c r="N491" s="16">
        <f t="shared" si="84"/>
        <v>1</v>
      </c>
      <c r="O491" s="16">
        <f t="shared" si="82"/>
        <v>1.0457088000000014</v>
      </c>
      <c r="P491" s="16">
        <f t="shared" si="85"/>
        <v>7.0212648960000221E-2</v>
      </c>
      <c r="Q491" s="16">
        <f t="shared" si="85"/>
        <v>2.2463906091593249E-2</v>
      </c>
      <c r="R491" s="16">
        <f t="shared" si="85"/>
        <v>9.1605025902709596E-4</v>
      </c>
      <c r="S491" s="16">
        <f t="shared" si="85"/>
        <v>1.8760709304874957E-5</v>
      </c>
      <c r="T491" s="16">
        <f t="shared" si="85"/>
        <v>4.0302726562640522E-7</v>
      </c>
      <c r="U491" s="16">
        <f t="shared" si="85"/>
        <v>7.1124207733775611E-7</v>
      </c>
      <c r="V491" s="16">
        <f t="shared" si="85"/>
        <v>9.6394220363893676E-9</v>
      </c>
      <c r="W491" s="16">
        <f t="shared" si="85"/>
        <v>1.0390282279223924E-10</v>
      </c>
    </row>
    <row r="492" spans="1:23">
      <c r="A492" s="25">
        <v>0.48100000000000037</v>
      </c>
      <c r="B492" s="16">
        <v>5.0517250314132234E-6</v>
      </c>
      <c r="D492" s="25">
        <v>0.48100000000000037</v>
      </c>
      <c r="E492" s="16">
        <v>-3.8776261204713481E-4</v>
      </c>
      <c r="G492" s="25">
        <f t="shared" si="79"/>
        <v>0.48100000000000037</v>
      </c>
      <c r="H492" s="16">
        <f t="shared" si="80"/>
        <v>3.1747629026045274</v>
      </c>
      <c r="I492" s="16">
        <f t="shared" si="77"/>
        <v>5.2116058172481905</v>
      </c>
      <c r="J492" s="16">
        <f t="shared" si="78"/>
        <v>2.5956332994221603</v>
      </c>
      <c r="L492" s="34">
        <f t="shared" si="83"/>
        <v>-6.6203289371944418E-3</v>
      </c>
      <c r="M492" s="34">
        <f t="shared" si="81"/>
        <v>3.195920950554469</v>
      </c>
      <c r="N492" s="16">
        <f t="shared" si="84"/>
        <v>1</v>
      </c>
      <c r="O492" s="16">
        <f t="shared" si="82"/>
        <v>1.050070458666668</v>
      </c>
      <c r="P492" s="16">
        <f t="shared" si="85"/>
        <v>7.0799585363242878E-2</v>
      </c>
      <c r="Q492" s="16">
        <f t="shared" si="85"/>
        <v>2.2746171480460271E-2</v>
      </c>
      <c r="R492" s="16">
        <f t="shared" si="85"/>
        <v>9.3142955396296936E-4</v>
      </c>
      <c r="S492" s="16">
        <f t="shared" si="85"/>
        <v>1.915524204750461E-5</v>
      </c>
      <c r="T492" s="16">
        <f t="shared" si="85"/>
        <v>4.1321920329629097E-7</v>
      </c>
      <c r="U492" s="16">
        <f t="shared" si="85"/>
        <v>7.3226990828529749E-7</v>
      </c>
      <c r="V492" s="16">
        <f t="shared" si="85"/>
        <v>9.9658057794585286E-9</v>
      </c>
      <c r="W492" s="16">
        <f t="shared" si="85"/>
        <v>1.078689492838039E-10</v>
      </c>
    </row>
    <row r="493" spans="1:23">
      <c r="A493" s="25">
        <v>0.48200000000000037</v>
      </c>
      <c r="B493" s="16">
        <v>4.677661613990027E-6</v>
      </c>
      <c r="D493" s="25">
        <v>0.48200000000000037</v>
      </c>
      <c r="E493" s="16">
        <v>-3.606695274006752E-4</v>
      </c>
      <c r="G493" s="25">
        <f t="shared" si="79"/>
        <v>0.48200000000000037</v>
      </c>
      <c r="H493" s="16">
        <f t="shared" si="80"/>
        <v>3.1824658773054004</v>
      </c>
      <c r="I493" s="16">
        <f t="shared" si="77"/>
        <v>5.231623557292032</v>
      </c>
      <c r="J493" s="16">
        <f t="shared" si="78"/>
        <v>2.6010813791435425</v>
      </c>
      <c r="L493" s="34">
        <f t="shared" si="83"/>
        <v>-6.6476842474972875E-3</v>
      </c>
      <c r="M493" s="34">
        <f t="shared" si="81"/>
        <v>3.2037634853597332</v>
      </c>
      <c r="N493" s="16">
        <f t="shared" si="84"/>
        <v>1</v>
      </c>
      <c r="O493" s="16">
        <f t="shared" si="82"/>
        <v>1.0544411946666681</v>
      </c>
      <c r="P493" s="16">
        <f t="shared" si="85"/>
        <v>7.1390193930922885E-2</v>
      </c>
      <c r="Q493" s="16">
        <f t="shared" si="85"/>
        <v>2.3031386321023369E-2</v>
      </c>
      <c r="R493" s="16">
        <f t="shared" si="85"/>
        <v>9.4703430011423731E-4</v>
      </c>
      <c r="S493" s="16">
        <f t="shared" si="85"/>
        <v>1.9557226376865816E-5</v>
      </c>
      <c r="T493" s="16">
        <f t="shared" si="85"/>
        <v>4.2364690543393747E-7</v>
      </c>
      <c r="U493" s="16">
        <f t="shared" si="85"/>
        <v>7.5387380633069464E-7</v>
      </c>
      <c r="V493" s="16">
        <f t="shared" si="85"/>
        <v>1.0302528128351327E-8</v>
      </c>
      <c r="W493" s="16">
        <f t="shared" si="85"/>
        <v>1.1197775648613321E-10</v>
      </c>
    </row>
    <row r="494" spans="1:23">
      <c r="A494" s="25">
        <v>0.48300000000000037</v>
      </c>
      <c r="B494" s="16">
        <v>4.3297940974743068E-6</v>
      </c>
      <c r="D494" s="25">
        <v>0.48300000000000037</v>
      </c>
      <c r="E494" s="16">
        <v>-3.3535229055648965E-4</v>
      </c>
      <c r="G494" s="25">
        <f t="shared" si="79"/>
        <v>0.48300000000000037</v>
      </c>
      <c r="H494" s="16">
        <f t="shared" si="80"/>
        <v>3.1901936547466074</v>
      </c>
      <c r="I494" s="16">
        <f t="shared" si="77"/>
        <v>5.2517250034243981</v>
      </c>
      <c r="J494" s="16">
        <f t="shared" si="78"/>
        <v>2.6065484307218587</v>
      </c>
      <c r="L494" s="34">
        <f t="shared" si="83"/>
        <v>-6.6745465545063887E-3</v>
      </c>
      <c r="M494" s="34">
        <f t="shared" si="81"/>
        <v>3.2116298275464072</v>
      </c>
      <c r="N494" s="16">
        <f t="shared" si="84"/>
        <v>1</v>
      </c>
      <c r="O494" s="16">
        <f t="shared" si="82"/>
        <v>1.0588210080000016</v>
      </c>
      <c r="P494" s="16">
        <f t="shared" si="85"/>
        <v>7.1984489947776217E-2</v>
      </c>
      <c r="Q494" s="16">
        <f t="shared" si="85"/>
        <v>2.3319575217489744E-2</v>
      </c>
      <c r="R494" s="16">
        <f t="shared" si="85"/>
        <v>9.6286732440937573E-4</v>
      </c>
      <c r="S494" s="16">
        <f t="shared" si="85"/>
        <v>1.9966787132812372E-5</v>
      </c>
      <c r="T494" s="16">
        <f t="shared" si="85"/>
        <v>4.3431531966682261E-7</v>
      </c>
      <c r="U494" s="16">
        <f t="shared" si="85"/>
        <v>7.7606830857184676E-7</v>
      </c>
      <c r="V494" s="16">
        <f t="shared" si="85"/>
        <v>1.064989409637752E-8</v>
      </c>
      <c r="W494" s="16">
        <f t="shared" si="85"/>
        <v>1.1623406520934828E-10</v>
      </c>
    </row>
    <row r="495" spans="1:23">
      <c r="A495" s="25">
        <v>0.48400000000000037</v>
      </c>
      <c r="B495" s="16">
        <v>4.0064011568007221E-6</v>
      </c>
      <c r="D495" s="25">
        <v>0.48400000000000037</v>
      </c>
      <c r="E495" s="16">
        <v>-3.1170288198679357E-4</v>
      </c>
      <c r="G495" s="25">
        <f t="shared" si="79"/>
        <v>0.48400000000000037</v>
      </c>
      <c r="H495" s="16">
        <f t="shared" si="80"/>
        <v>3.1979463101910746</v>
      </c>
      <c r="I495" s="16">
        <f t="shared" si="77"/>
        <v>5.2719104772688548</v>
      </c>
      <c r="J495" s="16">
        <f t="shared" si="78"/>
        <v>2.6120345098414433</v>
      </c>
      <c r="L495" s="34">
        <f t="shared" si="83"/>
        <v>-6.7009153049424341E-3</v>
      </c>
      <c r="M495" s="34">
        <f t="shared" si="81"/>
        <v>3.2195200413104605</v>
      </c>
      <c r="N495" s="16">
        <f t="shared" si="84"/>
        <v>1</v>
      </c>
      <c r="O495" s="16">
        <f t="shared" si="82"/>
        <v>1.063209898666668</v>
      </c>
      <c r="P495" s="16">
        <f t="shared" si="85"/>
        <v>7.258248873028289E-2</v>
      </c>
      <c r="Q495" s="16">
        <f t="shared" si="85"/>
        <v>2.3610762927682126E-2</v>
      </c>
      <c r="R495" s="16">
        <f t="shared" si="85"/>
        <v>9.7893148325435596E-4</v>
      </c>
      <c r="S495" s="16">
        <f t="shared" si="85"/>
        <v>2.0384050981442914E-5</v>
      </c>
      <c r="T495" s="16">
        <f t="shared" si="85"/>
        <v>4.4522948687262447E-7</v>
      </c>
      <c r="U495" s="16">
        <f t="shared" si="85"/>
        <v>7.9886828767721929E-7</v>
      </c>
      <c r="V495" s="16">
        <f t="shared" si="85"/>
        <v>1.1008217035183235E-8</v>
      </c>
      <c r="W495" s="16">
        <f t="shared" si="85"/>
        <v>1.2064284864532808E-10</v>
      </c>
    </row>
    <row r="496" spans="1:23">
      <c r="A496" s="25">
        <v>0.48500000000000038</v>
      </c>
      <c r="B496" s="16">
        <v>3.7058664596602846E-6</v>
      </c>
      <c r="D496" s="25">
        <v>0.48500000000000038</v>
      </c>
      <c r="E496" s="16">
        <v>-2.8961928507244755E-4</v>
      </c>
      <c r="G496" s="25">
        <f t="shared" si="79"/>
        <v>0.48500000000000038</v>
      </c>
      <c r="H496" s="16">
        <f t="shared" si="80"/>
        <v>3.2057239191844258</v>
      </c>
      <c r="I496" s="16">
        <f t="shared" si="77"/>
        <v>5.292180301793417</v>
      </c>
      <c r="J496" s="16">
        <f t="shared" si="78"/>
        <v>2.6175396723919051</v>
      </c>
      <c r="L496" s="34">
        <f t="shared" si="83"/>
        <v>-6.7267899831133793E-3</v>
      </c>
      <c r="M496" s="34">
        <f t="shared" si="81"/>
        <v>3.2274341911727644</v>
      </c>
      <c r="N496" s="16">
        <f t="shared" si="84"/>
        <v>1</v>
      </c>
      <c r="O496" s="16">
        <f t="shared" si="82"/>
        <v>1.0676078666666682</v>
      </c>
      <c r="P496" s="16">
        <f t="shared" si="85"/>
        <v>7.3184205626666887E-2</v>
      </c>
      <c r="Q496" s="16">
        <f t="shared" si="85"/>
        <v>2.3904974363676806E-2</v>
      </c>
      <c r="R496" s="16">
        <f t="shared" si="85"/>
        <v>9.9522966277803258E-4</v>
      </c>
      <c r="S496" s="16">
        <f t="shared" si="85"/>
        <v>2.0809146437952273E-5</v>
      </c>
      <c r="T496" s="16">
        <f t="shared" si="85"/>
        <v>4.5639454273821254E-7</v>
      </c>
      <c r="U496" s="16">
        <f t="shared" si="85"/>
        <v>8.2228895891315659E-7</v>
      </c>
      <c r="V496" s="16">
        <f t="shared" si="85"/>
        <v>1.1377818844726325E-8</v>
      </c>
      <c r="W496" s="16">
        <f t="shared" si="85"/>
        <v>1.2520923685383645E-10</v>
      </c>
    </row>
    <row r="497" spans="1:23">
      <c r="A497" s="25">
        <v>0.48600000000000038</v>
      </c>
      <c r="B497" s="16">
        <v>3.4266728133515213E-6</v>
      </c>
      <c r="D497" s="25">
        <v>0.48600000000000038</v>
      </c>
      <c r="E497" s="16">
        <v>-2.6900518871263889E-4</v>
      </c>
      <c r="G497" s="25">
        <f t="shared" si="79"/>
        <v>0.48600000000000038</v>
      </c>
      <c r="H497" s="16">
        <f t="shared" si="80"/>
        <v>3.2135265575557548</v>
      </c>
      <c r="I497" s="16">
        <f t="shared" si="77"/>
        <v>5.3125348013157065</v>
      </c>
      <c r="J497" s="16">
        <f t="shared" si="78"/>
        <v>2.6230639744687854</v>
      </c>
      <c r="L497" s="34">
        <f t="shared" si="83"/>
        <v>-6.7521701107594589E-3</v>
      </c>
      <c r="M497" s="34">
        <f t="shared" si="81"/>
        <v>3.2353723419804532</v>
      </c>
      <c r="N497" s="16">
        <f t="shared" si="84"/>
        <v>1</v>
      </c>
      <c r="O497" s="16">
        <f t="shared" si="82"/>
        <v>1.0720149120000015</v>
      </c>
      <c r="P497" s="16">
        <f t="shared" si="85"/>
        <v>7.378965601689623E-2</v>
      </c>
      <c r="Q497" s="16">
        <f t="shared" si="85"/>
        <v>2.4202234592443066E-2</v>
      </c>
      <c r="R497" s="16">
        <f t="shared" si="85"/>
        <v>1.0117647790790602E-3</v>
      </c>
      <c r="S497" s="16">
        <f t="shared" si="85"/>
        <v>2.1242203889720721E-5</v>
      </c>
      <c r="T497" s="16">
        <f t="shared" si="85"/>
        <v>4.6781571934139705E-7</v>
      </c>
      <c r="U497" s="16">
        <f t="shared" si="85"/>
        <v>8.4634588730336354E-7</v>
      </c>
      <c r="V497" s="16">
        <f t="shared" si="85"/>
        <v>1.1759030188088562E-8</v>
      </c>
      <c r="W497" s="16">
        <f t="shared" si="85"/>
        <v>1.2993852137103019E-10</v>
      </c>
    </row>
    <row r="498" spans="1:23">
      <c r="A498" s="25">
        <v>0.48700000000000038</v>
      </c>
      <c r="B498" s="16">
        <v>3.1673966027031226E-6</v>
      </c>
      <c r="D498" s="25">
        <v>0.48700000000000038</v>
      </c>
      <c r="E498" s="16">
        <v>-2.4976970250297214E-4</v>
      </c>
      <c r="G498" s="25">
        <f t="shared" si="79"/>
        <v>0.48700000000000038</v>
      </c>
      <c r="H498" s="16">
        <f t="shared" si="80"/>
        <v>3.2213543014184354</v>
      </c>
      <c r="I498" s="16">
        <f t="shared" si="77"/>
        <v>5.3329743015081519</v>
      </c>
      <c r="J498" s="16">
        <f t="shared" si="78"/>
        <v>2.6286074723742239</v>
      </c>
      <c r="L498" s="34">
        <f t="shared" si="83"/>
        <v>-6.77705524688621E-3</v>
      </c>
      <c r="M498" s="34">
        <f t="shared" si="81"/>
        <v>3.243334558908292</v>
      </c>
      <c r="N498" s="16">
        <f t="shared" si="84"/>
        <v>1</v>
      </c>
      <c r="O498" s="16">
        <f t="shared" si="82"/>
        <v>1.0764310346666681</v>
      </c>
      <c r="P498" s="16">
        <f t="shared" si="85"/>
        <v>7.4398855312682907E-2</v>
      </c>
      <c r="Q498" s="16">
        <f t="shared" si="85"/>
        <v>2.4502568836483819E-2</v>
      </c>
      <c r="R498" s="16">
        <f t="shared" si="85"/>
        <v>1.0285397784743433E-3</v>
      </c>
      <c r="S498" s="16">
        <f t="shared" si="85"/>
        <v>2.1683355619642836E-5</v>
      </c>
      <c r="T498" s="16">
        <f t="shared" si="85"/>
        <v>4.7949834675571841E-7</v>
      </c>
      <c r="U498" s="16">
        <f t="shared" si="85"/>
        <v>8.7105499492275972E-7</v>
      </c>
      <c r="V498" s="16">
        <f t="shared" si="85"/>
        <v>1.2152190711225666E-8</v>
      </c>
      <c r="W498" s="16">
        <f t="shared" si="85"/>
        <v>1.3483615994342387E-10</v>
      </c>
    </row>
    <row r="499" spans="1:23">
      <c r="A499" s="25">
        <v>0.48800000000000038</v>
      </c>
      <c r="B499" s="16">
        <v>2.9267025067057062E-6</v>
      </c>
      <c r="D499" s="25">
        <v>0.48800000000000038</v>
      </c>
      <c r="E499" s="16">
        <v>-2.3182708407197729E-4</v>
      </c>
      <c r="G499" s="25">
        <f t="shared" si="79"/>
        <v>0.48800000000000038</v>
      </c>
      <c r="H499" s="16">
        <f t="shared" si="80"/>
        <v>3.2292072271709107</v>
      </c>
      <c r="I499" s="16">
        <f t="shared" si="77"/>
        <v>5.3534991294031906</v>
      </c>
      <c r="J499" s="16">
        <f t="shared" si="78"/>
        <v>2.63417022261762</v>
      </c>
      <c r="L499" s="34">
        <f t="shared" si="83"/>
        <v>-6.8014449876115934E-3</v>
      </c>
      <c r="M499" s="34">
        <f t="shared" si="81"/>
        <v>3.2513209074600717</v>
      </c>
      <c r="N499" s="16">
        <f t="shared" si="84"/>
        <v>1</v>
      </c>
      <c r="O499" s="16">
        <f t="shared" si="82"/>
        <v>1.0808562346666681</v>
      </c>
      <c r="P499" s="16">
        <f t="shared" si="85"/>
        <v>7.5011818957482893E-2</v>
      </c>
      <c r="Q499" s="16">
        <f t="shared" si="85"/>
        <v>2.4806002474477722E-2</v>
      </c>
      <c r="R499" s="16">
        <f t="shared" si="85"/>
        <v>1.0455576377490319E-3</v>
      </c>
      <c r="S499" s="16">
        <f t="shared" si="85"/>
        <v>2.2132735829698297E-5</v>
      </c>
      <c r="T499" s="16">
        <f t="shared" si="85"/>
        <v>4.9144785467857135E-7</v>
      </c>
      <c r="U499" s="16">
        <f t="shared" si="85"/>
        <v>8.9643256832795187E-7</v>
      </c>
      <c r="V499" s="16">
        <f t="shared" si="85"/>
        <v>1.2557649267758357E-8</v>
      </c>
      <c r="W499" s="16">
        <f t="shared" si="85"/>
        <v>1.3990778139045853E-10</v>
      </c>
    </row>
    <row r="500" spans="1:23">
      <c r="A500" s="25">
        <v>0.48900000000000038</v>
      </c>
      <c r="B500" s="16">
        <v>2.70333848189597E-6</v>
      </c>
      <c r="D500" s="25">
        <v>0.48900000000000038</v>
      </c>
      <c r="E500" s="16">
        <v>-2.1509647817291621E-4</v>
      </c>
      <c r="G500" s="25">
        <f t="shared" si="79"/>
        <v>0.48900000000000038</v>
      </c>
      <c r="H500" s="16">
        <f t="shared" si="80"/>
        <v>3.2370854114975085</v>
      </c>
      <c r="I500" s="16">
        <f t="shared" si="77"/>
        <v>5.3741096133985087</v>
      </c>
      <c r="J500" s="16">
        <f t="shared" si="78"/>
        <v>2.6397522819163015</v>
      </c>
      <c r="L500" s="34">
        <f t="shared" si="83"/>
        <v>-6.8253389659959085E-3</v>
      </c>
      <c r="M500" s="34">
        <f t="shared" si="81"/>
        <v>3.2593314534699731</v>
      </c>
      <c r="N500" s="16">
        <f t="shared" si="84"/>
        <v>1</v>
      </c>
      <c r="O500" s="16">
        <f t="shared" si="82"/>
        <v>1.0852905120000014</v>
      </c>
      <c r="P500" s="16">
        <f t="shared" si="85"/>
        <v>7.5628562426496224E-2</v>
      </c>
      <c r="Q500" s="16">
        <f t="shared" si="85"/>
        <v>2.5112561041922513E-2</v>
      </c>
      <c r="R500" s="16">
        <f t="shared" si="85"/>
        <v>1.0628213644080639E-3</v>
      </c>
      <c r="S500" s="16">
        <f t="shared" si="85"/>
        <v>2.2590480664766313E-5</v>
      </c>
      <c r="T500" s="16">
        <f t="shared" si="85"/>
        <v>5.0366977408294579E-7</v>
      </c>
      <c r="U500" s="16">
        <f t="shared" si="85"/>
        <v>9.2249526612658213E-7</v>
      </c>
      <c r="V500" s="16">
        <f t="shared" si="85"/>
        <v>1.2975764148909104E-8</v>
      </c>
      <c r="W500" s="16">
        <f t="shared" si="85"/>
        <v>1.4515919059889115E-10</v>
      </c>
    </row>
    <row r="501" spans="1:23">
      <c r="A501" s="25">
        <v>0.49000000000000038</v>
      </c>
      <c r="B501" s="16">
        <v>2.496131000936596E-6</v>
      </c>
      <c r="D501" s="25">
        <v>0.49000000000000038</v>
      </c>
      <c r="E501" s="16">
        <v>-1.9950166713497049E-4</v>
      </c>
      <c r="G501" s="25">
        <f t="shared" si="79"/>
        <v>0.49000000000000038</v>
      </c>
      <c r="H501" s="16">
        <f t="shared" si="80"/>
        <v>3.2449889313692295</v>
      </c>
      <c r="I501" s="16">
        <f t="shared" si="77"/>
        <v>5.3948060832622886</v>
      </c>
      <c r="J501" s="16">
        <f t="shared" si="78"/>
        <v>2.6453537071961968</v>
      </c>
      <c r="L501" s="34">
        <f t="shared" si="83"/>
        <v>-6.848736851890469E-3</v>
      </c>
      <c r="M501" s="34">
        <f t="shared" si="81"/>
        <v>3.2673662631039733</v>
      </c>
      <c r="N501" s="16">
        <f t="shared" si="84"/>
        <v>1</v>
      </c>
      <c r="O501" s="16">
        <f t="shared" si="82"/>
        <v>1.0897338666666683</v>
      </c>
      <c r="P501" s="16">
        <f t="shared" si="85"/>
        <v>7.6249101226666907E-2</v>
      </c>
      <c r="Q501" s="16">
        <f t="shared" si="85"/>
        <v>2.5422270231779679E-2</v>
      </c>
      <c r="R501" s="16">
        <f t="shared" si="85"/>
        <v>1.0803339969292583E-3</v>
      </c>
      <c r="S501" s="16">
        <f t="shared" si="85"/>
        <v>2.3056728236685805E-5</v>
      </c>
      <c r="T501" s="16">
        <f t="shared" si="85"/>
        <v>5.1616973889307887E-7</v>
      </c>
      <c r="U501" s="16">
        <f t="shared" si="85"/>
        <v>9.4926012668786037E-7</v>
      </c>
      <c r="V501" s="16">
        <f t="shared" si="85"/>
        <v>1.3406903318691509E-8</v>
      </c>
      <c r="W501" s="16">
        <f t="shared" si="85"/>
        <v>1.5059637365229645E-10</v>
      </c>
    </row>
    <row r="502" spans="1:23">
      <c r="A502" s="25">
        <v>0.49100000000000038</v>
      </c>
      <c r="B502" s="16">
        <v>2.3039805352276381E-6</v>
      </c>
      <c r="D502" s="25">
        <v>0.49100000000000038</v>
      </c>
      <c r="E502" s="16">
        <v>-1.8497083228529956E-4</v>
      </c>
      <c r="G502" s="25">
        <f t="shared" si="79"/>
        <v>0.49100000000000038</v>
      </c>
      <c r="H502" s="16">
        <f t="shared" si="80"/>
        <v>3.2529178640445862</v>
      </c>
      <c r="I502" s="16">
        <f t="shared" si="77"/>
        <v>5.4155888701384907</v>
      </c>
      <c r="J502" s="16">
        <f t="shared" si="78"/>
        <v>2.6509745555925015</v>
      </c>
      <c r="L502" s="34">
        <f t="shared" si="83"/>
        <v>-6.8716383517618551E-3</v>
      </c>
      <c r="M502" s="34">
        <f t="shared" si="81"/>
        <v>3.2754254028612224</v>
      </c>
      <c r="N502" s="16">
        <f t="shared" si="84"/>
        <v>1</v>
      </c>
      <c r="O502" s="16">
        <f t="shared" si="82"/>
        <v>1.0941862986666682</v>
      </c>
      <c r="P502" s="16">
        <f t="shared" si="85"/>
        <v>7.6873450896682904E-2</v>
      </c>
      <c r="Q502" s="16">
        <f t="shared" si="85"/>
        <v>2.5735155895120449E-2</v>
      </c>
      <c r="R502" s="16">
        <f t="shared" si="85"/>
        <v>1.0980986050179722E-3</v>
      </c>
      <c r="S502" s="16">
        <f t="shared" si="85"/>
        <v>2.353161864856339E-5</v>
      </c>
      <c r="T502" s="16">
        <f t="shared" si="85"/>
        <v>5.2895348768431885E-7</v>
      </c>
      <c r="U502" s="16">
        <f t="shared" si="85"/>
        <v>9.767445759966174E-7</v>
      </c>
      <c r="V502" s="16">
        <f t="shared" si="85"/>
        <v>1.385144465446123E-8</v>
      </c>
      <c r="W502" s="16">
        <f t="shared" si="85"/>
        <v>1.5622550309904902E-10</v>
      </c>
    </row>
    <row r="503" spans="1:23">
      <c r="A503" s="25">
        <v>0.49200000000000038</v>
      </c>
      <c r="B503" s="16">
        <v>2.1258572707693872E-6</v>
      </c>
      <c r="D503" s="25">
        <v>0.49200000000000038</v>
      </c>
      <c r="E503" s="16">
        <v>-1.71436325960976E-4</v>
      </c>
      <c r="G503" s="25">
        <f t="shared" si="79"/>
        <v>0.49200000000000038</v>
      </c>
      <c r="H503" s="16">
        <f t="shared" si="80"/>
        <v>3.2608722870703892</v>
      </c>
      <c r="I503" s="16">
        <f t="shared" si="77"/>
        <v>5.4364583065521455</v>
      </c>
      <c r="J503" s="16">
        <f t="shared" si="78"/>
        <v>2.6566148844503599</v>
      </c>
      <c r="L503" s="34">
        <f t="shared" si="83"/>
        <v>-6.8940432085408121E-3</v>
      </c>
      <c r="M503" s="34">
        <f t="shared" si="81"/>
        <v>3.2835089395754524</v>
      </c>
      <c r="N503" s="16">
        <f t="shared" si="84"/>
        <v>1</v>
      </c>
      <c r="O503" s="16">
        <f t="shared" si="82"/>
        <v>1.0986478080000015</v>
      </c>
      <c r="P503" s="16">
        <f t="shared" si="85"/>
        <v>7.7501627006976229E-2</v>
      </c>
      <c r="Q503" s="16">
        <f t="shared" si="85"/>
        <v>2.6051244041773149E-2</v>
      </c>
      <c r="R503" s="16">
        <f t="shared" si="85"/>
        <v>1.1161182898633247E-3</v>
      </c>
      <c r="S503" s="16">
        <f t="shared" si="85"/>
        <v>2.401529401933122E-5</v>
      </c>
      <c r="T503" s="16">
        <f t="shared" si="85"/>
        <v>5.4202686540749665E-7</v>
      </c>
      <c r="U503" s="16">
        <f t="shared" si="85"/>
        <v>1.0049664356532486E-6</v>
      </c>
      <c r="V503" s="16">
        <f t="shared" si="85"/>
        <v>1.4309776192939314E-8</v>
      </c>
      <c r="W503" s="16">
        <f t="shared" si="85"/>
        <v>1.6205294336223004E-10</v>
      </c>
    </row>
    <row r="504" spans="1:23">
      <c r="A504" s="25">
        <v>0.49300000000000038</v>
      </c>
      <c r="B504" s="16">
        <v>1.9607970468741427E-6</v>
      </c>
      <c r="D504" s="25">
        <v>0.49300000000000038</v>
      </c>
      <c r="E504" s="16">
        <v>-1.5883445373758489E-4</v>
      </c>
      <c r="G504" s="25">
        <f t="shared" si="79"/>
        <v>0.49300000000000038</v>
      </c>
      <c r="H504" s="16">
        <f t="shared" si="80"/>
        <v>3.2688522782826008</v>
      </c>
      <c r="I504" s="16">
        <f t="shared" si="77"/>
        <v>5.4574147264146848</v>
      </c>
      <c r="J504" s="16">
        <f t="shared" si="78"/>
        <v>2.6622747513255369</v>
      </c>
      <c r="L504" s="34">
        <f t="shared" si="83"/>
        <v>-6.9159512014458357E-3</v>
      </c>
      <c r="M504" s="34">
        <f t="shared" si="81"/>
        <v>3.2916169404163731</v>
      </c>
      <c r="N504" s="16">
        <f t="shared" si="84"/>
        <v>1</v>
      </c>
      <c r="O504" s="16">
        <f t="shared" si="82"/>
        <v>1.1031183946666683</v>
      </c>
      <c r="P504" s="16">
        <f t="shared" si="85"/>
        <v>7.8133645159722917E-2</v>
      </c>
      <c r="Q504" s="16">
        <f t="shared" si="85"/>
        <v>2.6370560840971852E-2</v>
      </c>
      <c r="R504" s="16">
        <f t="shared" si="85"/>
        <v>1.1343961843959958E-3</v>
      </c>
      <c r="S504" s="16">
        <f t="shared" si="85"/>
        <v>2.4507898508556695E-5</v>
      </c>
      <c r="T504" s="16">
        <f t="shared" si="85"/>
        <v>5.5539582513810767E-7</v>
      </c>
      <c r="U504" s="16">
        <f t="shared" si="85"/>
        <v>1.0339439310219529E-6</v>
      </c>
      <c r="V504" s="16">
        <f t="shared" si="85"/>
        <v>1.4782296381820883E-8</v>
      </c>
      <c r="W504" s="16">
        <f t="shared" si="85"/>
        <v>1.6808525629497962E-10</v>
      </c>
    </row>
    <row r="505" spans="1:23">
      <c r="A505" s="25">
        <v>0.49400000000000038</v>
      </c>
      <c r="B505" s="16">
        <v>1.8078975076937166E-6</v>
      </c>
      <c r="D505" s="25">
        <v>0.49400000000000038</v>
      </c>
      <c r="E505" s="16">
        <v>-1.4710526650915079E-4</v>
      </c>
      <c r="G505" s="25">
        <f t="shared" si="79"/>
        <v>0.49400000000000038</v>
      </c>
      <c r="H505" s="16">
        <f t="shared" si="80"/>
        <v>3.2768579158071334</v>
      </c>
      <c r="I505" s="16">
        <f t="shared" si="77"/>
        <v>5.4784584650292709</v>
      </c>
      <c r="J505" s="16">
        <f t="shared" si="78"/>
        <v>2.6679542139851042</v>
      </c>
      <c r="L505" s="34">
        <f t="shared" si="83"/>
        <v>-6.9373621458298507E-3</v>
      </c>
      <c r="M505" s="34">
        <f t="shared" si="81"/>
        <v>3.2997494728910901</v>
      </c>
      <c r="N505" s="16">
        <f t="shared" si="84"/>
        <v>1</v>
      </c>
      <c r="O505" s="16">
        <f t="shared" si="82"/>
        <v>1.1075980586666683</v>
      </c>
      <c r="P505" s="16">
        <f t="shared" si="85"/>
        <v>7.876952098884292E-2</v>
      </c>
      <c r="Q505" s="16">
        <f t="shared" si="85"/>
        <v>2.6693132622006309E-2</v>
      </c>
      <c r="R505" s="16">
        <f t="shared" si="85"/>
        <v>1.1529354535476002E-3</v>
      </c>
      <c r="S505" s="16">
        <f t="shared" si="85"/>
        <v>2.5009578341506007E-5</v>
      </c>
      <c r="T505" s="16">
        <f t="shared" si="85"/>
        <v>5.6906642985060792E-7</v>
      </c>
      <c r="U505" s="16">
        <f t="shared" si="85"/>
        <v>1.0636956995296957E-6</v>
      </c>
      <c r="V505" s="16">
        <f t="shared" si="85"/>
        <v>1.5269414337084073E-8</v>
      </c>
      <c r="W505" s="16">
        <f t="shared" si="85"/>
        <v>1.7432920688489613E-10</v>
      </c>
    </row>
    <row r="506" spans="1:23">
      <c r="A506" s="25">
        <v>0.49500000000000038</v>
      </c>
      <c r="B506" s="16">
        <v>1.6663144568905355E-6</v>
      </c>
      <c r="D506" s="25">
        <v>0.49500000000000038</v>
      </c>
      <c r="E506" s="16">
        <v>-1.3619236206204965E-4</v>
      </c>
      <c r="G506" s="25">
        <f t="shared" si="79"/>
        <v>0.49500000000000038</v>
      </c>
      <c r="H506" s="16">
        <f t="shared" si="80"/>
        <v>3.2848892780606938</v>
      </c>
      <c r="I506" s="16">
        <f t="shared" si="77"/>
        <v>5.4995898590961723</v>
      </c>
      <c r="J506" s="16">
        <f t="shared" si="78"/>
        <v>2.6736533304081154</v>
      </c>
      <c r="L506" s="34">
        <f t="shared" si="83"/>
        <v>-6.9582758930057942E-3</v>
      </c>
      <c r="M506" s="34">
        <f t="shared" si="81"/>
        <v>3.3079066048455048</v>
      </c>
      <c r="N506" s="16">
        <f t="shared" si="84"/>
        <v>1</v>
      </c>
      <c r="O506" s="16">
        <f t="shared" si="82"/>
        <v>1.1120868000000015</v>
      </c>
      <c r="P506" s="16">
        <f t="shared" si="85"/>
        <v>7.9409270160000239E-2</v>
      </c>
      <c r="Q506" s="16">
        <f t="shared" si="85"/>
        <v>2.701898587487327E-2</v>
      </c>
      <c r="R506" s="16">
        <f t="shared" si="85"/>
        <v>1.1717392945116518E-3</v>
      </c>
      <c r="S506" s="16">
        <f t="shared" si="85"/>
        <v>2.5520481834463814E-5</v>
      </c>
      <c r="T506" s="16">
        <f t="shared" si="85"/>
        <v>5.830448542181357E-7</v>
      </c>
      <c r="U506" s="16">
        <f t="shared" si="85"/>
        <v>1.0942407991183857E-6</v>
      </c>
      <c r="V506" s="16">
        <f t="shared" si="85"/>
        <v>1.5771550106116641E-8</v>
      </c>
      <c r="W506" s="16">
        <f t="shared" si="85"/>
        <v>1.8079176911116895E-10</v>
      </c>
    </row>
    <row r="507" spans="1:23">
      <c r="A507" s="25">
        <v>0.49600000000000039</v>
      </c>
      <c r="B507" s="16">
        <v>1.5352584061336536E-6</v>
      </c>
      <c r="D507" s="25">
        <v>0.49600000000000039</v>
      </c>
      <c r="E507" s="16">
        <v>-1.2604269579367475E-4</v>
      </c>
      <c r="G507" s="25">
        <f t="shared" si="79"/>
        <v>0.49600000000000039</v>
      </c>
      <c r="H507" s="16">
        <f t="shared" si="80"/>
        <v>3.2929464437516116</v>
      </c>
      <c r="I507" s="16">
        <f t="shared" si="77"/>
        <v>5.5208092467181427</v>
      </c>
      <c r="J507" s="16">
        <f t="shared" si="78"/>
        <v>2.6793721587862969</v>
      </c>
      <c r="L507" s="34">
        <f t="shared" si="83"/>
        <v>-6.9786923300847459E-3</v>
      </c>
      <c r="M507" s="34">
        <f t="shared" si="81"/>
        <v>3.3160884044657397</v>
      </c>
      <c r="N507" s="16">
        <f t="shared" si="84"/>
        <v>1</v>
      </c>
      <c r="O507" s="16">
        <f t="shared" si="82"/>
        <v>1.1165846186666681</v>
      </c>
      <c r="P507" s="16">
        <f t="shared" si="85"/>
        <v>8.0052908370602915E-2</v>
      </c>
      <c r="Q507" s="16">
        <f t="shared" si="85"/>
        <v>2.7348147250929124E-2</v>
      </c>
      <c r="R507" s="16">
        <f t="shared" si="85"/>
        <v>1.1908109370061218E-3</v>
      </c>
      <c r="S507" s="16">
        <f t="shared" si="85"/>
        <v>2.604075942031098E-5</v>
      </c>
      <c r="T507" s="16">
        <f t="shared" si="85"/>
        <v>5.9733738643797064E-7</v>
      </c>
      <c r="U507" s="16">
        <f t="shared" si="85"/>
        <v>1.1255987168527645E-6</v>
      </c>
      <c r="V507" s="16">
        <f t="shared" si="85"/>
        <v>1.6289134936779417E-8</v>
      </c>
      <c r="W507" s="16">
        <f t="shared" si="85"/>
        <v>1.8748013195820968E-10</v>
      </c>
    </row>
    <row r="508" spans="1:23">
      <c r="A508" s="25">
        <v>0.49700000000000039</v>
      </c>
      <c r="B508" s="16">
        <v>1.4139913084461978E-6</v>
      </c>
      <c r="D508" s="25">
        <v>0.49700000000000039</v>
      </c>
      <c r="E508" s="16">
        <v>-1.1660640023482787E-4</v>
      </c>
      <c r="G508" s="25">
        <f t="shared" si="79"/>
        <v>0.49700000000000039</v>
      </c>
      <c r="H508" s="16">
        <f t="shared" si="80"/>
        <v>3.3010294918806866</v>
      </c>
      <c r="I508" s="16">
        <f t="shared" si="77"/>
        <v>5.542116967405839</v>
      </c>
      <c r="J508" s="16">
        <f t="shared" si="78"/>
        <v>2.6851107575247344</v>
      </c>
      <c r="L508" s="34">
        <f t="shared" si="83"/>
        <v>-6.9986113798069516E-3</v>
      </c>
      <c r="M508" s="34">
        <f t="shared" si="81"/>
        <v>3.3242949402795618</v>
      </c>
      <c r="N508" s="16">
        <f t="shared" si="84"/>
        <v>1</v>
      </c>
      <c r="O508" s="16">
        <f t="shared" si="82"/>
        <v>1.1210915146666682</v>
      </c>
      <c r="P508" s="16">
        <f t="shared" si="85"/>
        <v>8.0700451349802929E-2</v>
      </c>
      <c r="Q508" s="16">
        <f t="shared" si="85"/>
        <v>2.7680643563543793E-2</v>
      </c>
      <c r="R508" s="16">
        <f t="shared" si="85"/>
        <v>1.2101536435375928E-3</v>
      </c>
      <c r="S508" s="16">
        <f t="shared" si="85"/>
        <v>2.6570563674362467E-5</v>
      </c>
      <c r="T508" s="16">
        <f t="shared" si="85"/>
        <v>6.1195043008304046E-7</v>
      </c>
      <c r="U508" s="16">
        <f t="shared" si="85"/>
        <v>1.1577893776865497E-6</v>
      </c>
      <c r="V508" s="16">
        <f t="shared" si="85"/>
        <v>1.6822611552528085E-8</v>
      </c>
      <c r="W508" s="16">
        <f t="shared" si="85"/>
        <v>1.9440170558963354E-10</v>
      </c>
    </row>
    <row r="509" spans="1:23">
      <c r="A509" s="25">
        <v>0.49800000000000039</v>
      </c>
      <c r="B509" s="16">
        <v>1.3018234677675805E-6</v>
      </c>
      <c r="D509" s="25">
        <v>0.49800000000000039</v>
      </c>
      <c r="E509" s="16">
        <v>-1.0783661304305061E-4</v>
      </c>
      <c r="G509" s="25">
        <f t="shared" si="79"/>
        <v>0.49800000000000039</v>
      </c>
      <c r="H509" s="16">
        <f t="shared" si="80"/>
        <v>3.3091385017420145</v>
      </c>
      <c r="I509" s="16">
        <f t="shared" si="77"/>
        <v>5.5635133620832447</v>
      </c>
      <c r="J509" s="16">
        <f t="shared" si="78"/>
        <v>2.6908691852425619</v>
      </c>
      <c r="L509" s="34">
        <f t="shared" si="83"/>
        <v>-7.0180330003787317E-3</v>
      </c>
      <c r="M509" s="34">
        <f t="shared" si="81"/>
        <v>3.3325262811578096</v>
      </c>
      <c r="N509" s="16">
        <f t="shared" si="84"/>
        <v>1</v>
      </c>
      <c r="O509" s="16">
        <f t="shared" si="82"/>
        <v>1.1256074880000015</v>
      </c>
      <c r="P509" s="16">
        <f t="shared" si="85"/>
        <v>8.1351914858496258E-2</v>
      </c>
      <c r="Q509" s="16">
        <f t="shared" si="85"/>
        <v>2.8016501788755994E-2</v>
      </c>
      <c r="R509" s="16">
        <f t="shared" si="85"/>
        <v>1.2297707096670179E-3</v>
      </c>
      <c r="S509" s="16">
        <f t="shared" si="85"/>
        <v>2.7110049340467523E-5</v>
      </c>
      <c r="T509" s="16">
        <f t="shared" si="85"/>
        <v>6.2689050597979642E-7</v>
      </c>
      <c r="U509" s="16">
        <f t="shared" si="85"/>
        <v>1.1908331533894219E-6</v>
      </c>
      <c r="V509" s="16">
        <f t="shared" si="85"/>
        <v>1.7372434433717101E-8</v>
      </c>
      <c r="W509" s="16">
        <f t="shared" si="85"/>
        <v>2.0156412768653019E-10</v>
      </c>
    </row>
    <row r="510" spans="1:23">
      <c r="A510" s="25">
        <v>0.49900000000000039</v>
      </c>
      <c r="B510" s="16">
        <v>1.1981106164223967E-6</v>
      </c>
      <c r="D510" s="25">
        <v>0.49900000000000039</v>
      </c>
      <c r="E510" s="16">
        <v>-9.9689313142411158E-5</v>
      </c>
      <c r="G510" s="25">
        <f t="shared" si="79"/>
        <v>0.49900000000000039</v>
      </c>
      <c r="H510" s="16">
        <f t="shared" si="80"/>
        <v>3.3172735529238544</v>
      </c>
      <c r="I510" s="16">
        <f t="shared" si="77"/>
        <v>5.5849987730931323</v>
      </c>
      <c r="J510" s="16">
        <f t="shared" si="78"/>
        <v>2.6966475007736559</v>
      </c>
      <c r="L510" s="34">
        <f t="shared" si="83"/>
        <v>-7.036957185297843E-3</v>
      </c>
      <c r="M510" s="34">
        <f t="shared" si="81"/>
        <v>3.3407824963158212</v>
      </c>
      <c r="N510" s="16">
        <f t="shared" si="84"/>
        <v>1</v>
      </c>
      <c r="O510" s="16">
        <f t="shared" si="82"/>
        <v>1.1301325386666683</v>
      </c>
      <c r="P510" s="16">
        <f t="shared" si="85"/>
        <v>8.200731468932293E-2</v>
      </c>
      <c r="Q510" s="16">
        <f t="shared" si="85"/>
        <v>2.8355749065929869E-2</v>
      </c>
      <c r="R510" s="16">
        <f t="shared" si="85"/>
        <v>1.2496654642770997E-3</v>
      </c>
      <c r="S510" s="16">
        <f t="shared" si="85"/>
        <v>2.7659373357374453E-5</v>
      </c>
      <c r="T510" s="16">
        <f t="shared" si="85"/>
        <v>6.4216425411278381E-7</v>
      </c>
      <c r="U510" s="16">
        <f t="shared" si="85"/>
        <v>1.2247508716374745E-6</v>
      </c>
      <c r="V510" s="16">
        <f t="shared" si="85"/>
        <v>1.7939070105211956E-8</v>
      </c>
      <c r="W510" s="16">
        <f t="shared" si="85"/>
        <v>2.089752699540533E-10</v>
      </c>
    </row>
    <row r="511" spans="1:23">
      <c r="A511" s="25">
        <v>0.50000000000000033</v>
      </c>
      <c r="B511" s="16">
        <v>1.1022511525084784E-6</v>
      </c>
      <c r="D511" s="25">
        <v>0.50000000000000033</v>
      </c>
      <c r="E511" s="16">
        <v>-9.2123164693606746E-5</v>
      </c>
      <c r="G511" s="25">
        <f t="shared" si="79"/>
        <v>0.50000000000000033</v>
      </c>
      <c r="H511" s="16">
        <f t="shared" si="80"/>
        <v>3.3254347253094605</v>
      </c>
      <c r="I511" s="16">
        <f t="shared" si="77"/>
        <v>5.6065735442025355</v>
      </c>
      <c r="J511" s="16">
        <f t="shared" si="78"/>
        <v>2.7024457631673315</v>
      </c>
      <c r="L511" s="34">
        <f t="shared" si="83"/>
        <v>-7.0553839631919413E-3</v>
      </c>
      <c r="M511" s="34">
        <f t="shared" si="81"/>
        <v>3.349063655314878</v>
      </c>
      <c r="N511" s="16">
        <f t="shared" si="84"/>
        <v>1</v>
      </c>
      <c r="O511" s="16">
        <f t="shared" si="82"/>
        <v>1.134666666666668</v>
      </c>
      <c r="P511" s="16">
        <f t="shared" si="85"/>
        <v>8.2666666666666888E-2</v>
      </c>
      <c r="Q511" s="16">
        <f t="shared" si="85"/>
        <v>2.8698412698412817E-2</v>
      </c>
      <c r="R511" s="16">
        <f t="shared" si="85"/>
        <v>1.2698412698412766E-3</v>
      </c>
      <c r="S511" s="16">
        <f t="shared" si="85"/>
        <v>2.8218694885361739E-5</v>
      </c>
      <c r="T511" s="16">
        <f t="shared" si="85"/>
        <v>6.5777843555621858E-7</v>
      </c>
      <c r="U511" s="16">
        <f t="shared" si="85"/>
        <v>1.2595638252697636E-6</v>
      </c>
      <c r="V511" s="16">
        <f t="shared" si="85"/>
        <v>1.8522997430437728E-8</v>
      </c>
      <c r="W511" s="16">
        <f t="shared" si="85"/>
        <v>2.1664324480044153E-10</v>
      </c>
    </row>
    <row r="512" spans="1:23">
      <c r="A512" s="25">
        <v>0.50100000000000033</v>
      </c>
      <c r="B512" s="16">
        <v>1.0136835295281604E-6</v>
      </c>
      <c r="D512" s="25">
        <v>0.50100000000000033</v>
      </c>
      <c r="E512" s="16">
        <v>-8.5099368586557414E-5</v>
      </c>
      <c r="G512" s="25">
        <f t="shared" si="79"/>
        <v>0.50100000000000033</v>
      </c>
      <c r="H512" s="16">
        <f t="shared" si="80"/>
        <v>3.3336220990779659</v>
      </c>
      <c r="I512" s="16">
        <f t="shared" si="77"/>
        <v>5.6282380206082543</v>
      </c>
      <c r="J512" s="16">
        <f t="shared" si="78"/>
        <v>2.7082640316890392</v>
      </c>
      <c r="L512" s="34">
        <f t="shared" si="83"/>
        <v>-7.0733133976436102E-3</v>
      </c>
      <c r="M512" s="34">
        <f t="shared" si="81"/>
        <v>3.357369828063653</v>
      </c>
      <c r="N512" s="16">
        <f t="shared" si="84"/>
        <v>1</v>
      </c>
      <c r="O512" s="16">
        <f t="shared" si="82"/>
        <v>1.1392098720000012</v>
      </c>
      <c r="P512" s="16">
        <f t="shared" si="85"/>
        <v>8.3329986646656209E-2</v>
      </c>
      <c r="Q512" s="16">
        <f t="shared" si="85"/>
        <v>2.9044520154194835E-2</v>
      </c>
      <c r="R512" s="16">
        <f t="shared" si="85"/>
        <v>1.2903015226943479E-3</v>
      </c>
      <c r="S512" s="16">
        <f t="shared" si="85"/>
        <v>2.8788175333138168E-5</v>
      </c>
      <c r="T512" s="16">
        <f t="shared" si="85"/>
        <v>6.7373993443291581E-7</v>
      </c>
      <c r="U512" s="16">
        <f t="shared" si="85"/>
        <v>1.2952937817136836E-6</v>
      </c>
      <c r="V512" s="16">
        <f t="shared" si="85"/>
        <v>1.91247079119951E-8</v>
      </c>
      <c r="W512" s="16">
        <f t="shared" si="85"/>
        <v>2.2457641219268716E-10</v>
      </c>
    </row>
    <row r="513" spans="1:23">
      <c r="A513" s="25">
        <v>0.50200000000000033</v>
      </c>
      <c r="B513" s="16">
        <v>9.3188379089097266E-7</v>
      </c>
      <c r="D513" s="25">
        <v>0.50200000000000033</v>
      </c>
      <c r="E513" s="16">
        <v>-7.8581521156044357E-5</v>
      </c>
      <c r="G513" s="25">
        <f t="shared" si="79"/>
        <v>0.50200000000000033</v>
      </c>
      <c r="H513" s="16">
        <f t="shared" si="80"/>
        <v>3.3418357547052056</v>
      </c>
      <c r="I513" s="16">
        <f t="shared" si="77"/>
        <v>5.6499925489423708</v>
      </c>
      <c r="J513" s="16">
        <f t="shared" si="78"/>
        <v>2.7141023658210672</v>
      </c>
      <c r="L513" s="34">
        <f t="shared" si="83"/>
        <v>-7.0907455870280467E-3</v>
      </c>
      <c r="M513" s="34">
        <f t="shared" si="81"/>
        <v>3.365701084819646</v>
      </c>
      <c r="N513" s="16">
        <f t="shared" si="84"/>
        <v>1</v>
      </c>
      <c r="O513" s="16">
        <f t="shared" si="82"/>
        <v>1.1437621546666681</v>
      </c>
      <c r="P513" s="16">
        <f t="shared" si="85"/>
        <v>8.3997290517162898E-2</v>
      </c>
      <c r="Q513" s="16">
        <f t="shared" si="85"/>
        <v>2.9394099066568948E-2</v>
      </c>
      <c r="R513" s="16">
        <f t="shared" si="85"/>
        <v>1.3110496533047166E-3</v>
      </c>
      <c r="S513" s="16">
        <f t="shared" si="85"/>
        <v>2.9367978385013534E-5</v>
      </c>
      <c r="T513" s="16">
        <f t="shared" si="85"/>
        <v>6.9005575990088211E-7</v>
      </c>
      <c r="U513" s="16">
        <f t="shared" si="85"/>
        <v>1.331962992581855E-6</v>
      </c>
      <c r="V513" s="16">
        <f t="shared" si="85"/>
        <v>1.9744705998976365E-8</v>
      </c>
      <c r="W513" s="16">
        <f t="shared" si="85"/>
        <v>2.3278338669314838E-10</v>
      </c>
    </row>
    <row r="514" spans="1:23">
      <c r="A514" s="25">
        <v>0.50300000000000034</v>
      </c>
      <c r="B514" s="16">
        <v>8.563632422107286E-7</v>
      </c>
      <c r="D514" s="25">
        <v>0.50300000000000034</v>
      </c>
      <c r="E514" s="16">
        <v>-7.253547982923011E-5</v>
      </c>
      <c r="G514" s="25">
        <f t="shared" si="79"/>
        <v>0.50300000000000034</v>
      </c>
      <c r="H514" s="16">
        <f t="shared" si="80"/>
        <v>3.350075772964606</v>
      </c>
      <c r="I514" s="16">
        <f t="shared" si="77"/>
        <v>5.671837477277804</v>
      </c>
      <c r="J514" s="16">
        <f t="shared" si="78"/>
        <v>2.719960825263243</v>
      </c>
      <c r="L514" s="34">
        <f t="shared" si="83"/>
        <v>-7.1076806643367574E-3</v>
      </c>
      <c r="M514" s="34">
        <f t="shared" si="81"/>
        <v>3.3740574961906407</v>
      </c>
      <c r="N514" s="16">
        <f t="shared" si="84"/>
        <v>1</v>
      </c>
      <c r="O514" s="16">
        <f t="shared" si="82"/>
        <v>1.1483235146666679</v>
      </c>
      <c r="P514" s="16">
        <f t="shared" si="85"/>
        <v>8.4668594197802885E-2</v>
      </c>
      <c r="Q514" s="16">
        <f t="shared" si="85"/>
        <v>2.9747177234793108E-2</v>
      </c>
      <c r="R514" s="16">
        <f t="shared" si="85"/>
        <v>1.3320891265482793E-3</v>
      </c>
      <c r="S514" s="16">
        <f t="shared" si="85"/>
        <v>2.9958270028342582E-5</v>
      </c>
      <c r="T514" s="16">
        <f t="shared" si="85"/>
        <v>7.0673304816791949E-7</v>
      </c>
      <c r="U514" s="16">
        <f t="shared" si="85"/>
        <v>1.3695942034433341E-6</v>
      </c>
      <c r="V514" s="16">
        <f t="shared" si="85"/>
        <v>2.038350940111735E-8</v>
      </c>
      <c r="W514" s="16">
        <f t="shared" si="85"/>
        <v>2.4127304468151143E-10</v>
      </c>
    </row>
    <row r="515" spans="1:23">
      <c r="A515" s="25">
        <v>0.50400000000000034</v>
      </c>
      <c r="B515" s="16">
        <v>7.8666625460738891E-7</v>
      </c>
      <c r="D515" s="25">
        <v>0.50400000000000034</v>
      </c>
      <c r="E515" s="16">
        <v>-6.6929235422217957E-5</v>
      </c>
      <c r="G515" s="25">
        <f t="shared" si="79"/>
        <v>0.50400000000000034</v>
      </c>
      <c r="H515" s="16">
        <f t="shared" si="80"/>
        <v>3.3583422349280592</v>
      </c>
      <c r="I515" s="16">
        <f t="shared" si="77"/>
        <v>5.6937731551338731</v>
      </c>
      <c r="J515" s="16">
        <f t="shared" si="78"/>
        <v>2.7258394699336415</v>
      </c>
      <c r="L515" s="34">
        <f t="shared" si="83"/>
        <v>-7.1241187970096931E-3</v>
      </c>
      <c r="M515" s="34">
        <f t="shared" si="81"/>
        <v>3.3824391331361756</v>
      </c>
      <c r="N515" s="16">
        <f t="shared" si="84"/>
        <v>1</v>
      </c>
      <c r="O515" s="16">
        <f t="shared" si="82"/>
        <v>1.1528939520000014</v>
      </c>
      <c r="P515" s="16">
        <f t="shared" si="85"/>
        <v>8.5343913639936236E-2</v>
      </c>
      <c r="Q515" s="16">
        <f t="shared" si="85"/>
        <v>3.0103782624753484E-2</v>
      </c>
      <c r="R515" s="16">
        <f t="shared" si="85"/>
        <v>1.3534234419839627E-3</v>
      </c>
      <c r="S515" s="16">
        <f t="shared" si="85"/>
        <v>3.0559218581244335E-5</v>
      </c>
      <c r="T515" s="16">
        <f t="shared" si="85"/>
        <v>7.237790645345801E-7</v>
      </c>
      <c r="U515" s="16">
        <f t="shared" si="85"/>
        <v>1.4082106637719415E-6</v>
      </c>
      <c r="V515" s="16">
        <f t="shared" si="85"/>
        <v>2.1041649409923174E-8</v>
      </c>
      <c r="W515" s="16">
        <f t="shared" si="85"/>
        <v>2.5005453176659898E-10</v>
      </c>
    </row>
    <row r="516" spans="1:23">
      <c r="A516" s="25">
        <v>0.50500000000000034</v>
      </c>
      <c r="B516" s="16">
        <v>7.2236819250259831E-7</v>
      </c>
      <c r="D516" s="25">
        <v>0.50500000000000034</v>
      </c>
      <c r="E516" s="16">
        <v>-6.1732790811041689E-5</v>
      </c>
      <c r="G516" s="25">
        <f t="shared" si="79"/>
        <v>0.50500000000000034</v>
      </c>
      <c r="H516" s="16">
        <f t="shared" si="80"/>
        <v>3.3666352219667788</v>
      </c>
      <c r="I516" s="16">
        <f t="shared" si="77"/>
        <v>5.7157999334818914</v>
      </c>
      <c r="J516" s="16">
        <f t="shared" si="78"/>
        <v>2.7317383599692939</v>
      </c>
      <c r="L516" s="34">
        <f t="shared" si="83"/>
        <v>-7.1400601867646074E-3</v>
      </c>
      <c r="M516" s="34">
        <f t="shared" si="81"/>
        <v>3.3908460669689915</v>
      </c>
      <c r="N516" s="16">
        <f t="shared" si="84"/>
        <v>1</v>
      </c>
      <c r="O516" s="16">
        <f t="shared" si="82"/>
        <v>1.1574734666666679</v>
      </c>
      <c r="P516" s="16">
        <f t="shared" si="85"/>
        <v>8.602326482666689E-2</v>
      </c>
      <c r="Q516" s="16">
        <f t="shared" si="85"/>
        <v>3.0463943369628821E-2</v>
      </c>
      <c r="R516" s="16">
        <f t="shared" si="85"/>
        <v>1.3750561341309025E-3</v>
      </c>
      <c r="S516" s="16">
        <f t="shared" si="85"/>
        <v>3.1170994720598569E-5</v>
      </c>
      <c r="T516" s="16">
        <f t="shared" si="85"/>
        <v>7.4120120546579562E-7</v>
      </c>
      <c r="U516" s="16">
        <f t="shared" si="85"/>
        <v>1.4478361370745313E-6</v>
      </c>
      <c r="V516" s="16">
        <f t="shared" si="85"/>
        <v>2.1719671226907814E-8</v>
      </c>
      <c r="W516" s="16">
        <f t="shared" si="85"/>
        <v>2.591372703926163E-10</v>
      </c>
    </row>
    <row r="517" spans="1:23">
      <c r="A517" s="25">
        <v>0.50600000000000034</v>
      </c>
      <c r="B517" s="16">
        <v>6.6307345966838165E-7</v>
      </c>
      <c r="D517" s="25">
        <v>0.50600000000000034</v>
      </c>
      <c r="E517" s="16">
        <v>-5.691804571067596E-5</v>
      </c>
      <c r="G517" s="25">
        <f t="shared" si="79"/>
        <v>0.50600000000000034</v>
      </c>
      <c r="H517" s="16">
        <f t="shared" si="80"/>
        <v>3.3749548157521865</v>
      </c>
      <c r="I517" s="16">
        <f t="shared" si="77"/>
        <v>5.7379181647507824</v>
      </c>
      <c r="J517" s="16">
        <f t="shared" si="78"/>
        <v>2.7376575557268974</v>
      </c>
      <c r="L517" s="34">
        <f t="shared" si="83"/>
        <v>-7.1555050694268596E-3</v>
      </c>
      <c r="M517" s="34">
        <f t="shared" si="81"/>
        <v>3.3992783693565101</v>
      </c>
      <c r="N517" s="16">
        <f t="shared" si="84"/>
        <v>1</v>
      </c>
      <c r="O517" s="16">
        <f t="shared" si="82"/>
        <v>1.1620620586666679</v>
      </c>
      <c r="P517" s="16">
        <f t="shared" si="85"/>
        <v>8.6706663772842876E-2</v>
      </c>
      <c r="Q517" s="16">
        <f t="shared" si="85"/>
        <v>3.0827687770556441E-2</v>
      </c>
      <c r="R517" s="16">
        <f t="shared" si="85"/>
        <v>1.3969907727472916E-3</v>
      </c>
      <c r="S517" s="16">
        <f t="shared" si="85"/>
        <v>3.1793771510322309E-5</v>
      </c>
      <c r="T517" s="16">
        <f t="shared" si="85"/>
        <v>7.5900700069155183E-7</v>
      </c>
      <c r="U517" s="16">
        <f t="shared" si="85"/>
        <v>1.4884949112021392E-6</v>
      </c>
      <c r="V517" s="16">
        <f t="shared" si="85"/>
        <v>2.2418134299091257E-8</v>
      </c>
      <c r="W517" s="16">
        <f t="shared" si="85"/>
        <v>2.685309676445444E-10</v>
      </c>
    </row>
    <row r="518" spans="1:23">
      <c r="A518" s="25">
        <v>0.50700000000000034</v>
      </c>
      <c r="B518" s="16">
        <v>6.0841365755074332E-7</v>
      </c>
      <c r="D518" s="25">
        <v>0.50700000000000034</v>
      </c>
      <c r="E518" s="16">
        <v>-5.2458687303772528E-5</v>
      </c>
      <c r="G518" s="25">
        <f t="shared" si="79"/>
        <v>0.50700000000000034</v>
      </c>
      <c r="H518" s="16">
        <f t="shared" si="80"/>
        <v>3.3833010982567875</v>
      </c>
      <c r="I518" s="16">
        <f t="shared" si="77"/>
        <v>5.7601282028327194</v>
      </c>
      <c r="J518" s="16">
        <f t="shared" si="78"/>
        <v>2.7435971177835299</v>
      </c>
      <c r="L518" s="34">
        <f t="shared" si="83"/>
        <v>-7.1704537147587732E-3</v>
      </c>
      <c r="M518" s="34">
        <f t="shared" si="81"/>
        <v>3.4077361123223064</v>
      </c>
      <c r="N518" s="16">
        <f t="shared" si="84"/>
        <v>1</v>
      </c>
      <c r="O518" s="16">
        <f t="shared" si="82"/>
        <v>1.1666597280000015</v>
      </c>
      <c r="P518" s="16">
        <f t="shared" si="85"/>
        <v>8.7394126525056237E-2</v>
      </c>
      <c r="Q518" s="16">
        <f t="shared" si="85"/>
        <v>3.1195044297299315E-2</v>
      </c>
      <c r="R518" s="16">
        <f t="shared" si="85"/>
        <v>1.4192309631108852E-3</v>
      </c>
      <c r="S518" s="16">
        <f t="shared" si="85"/>
        <v>3.2427724429928039E-5</v>
      </c>
      <c r="T518" s="16">
        <f t="shared" si="85"/>
        <v>7.772041153369308E-7</v>
      </c>
      <c r="U518" s="16">
        <f t="shared" si="85"/>
        <v>1.5302118088468864E-6</v>
      </c>
      <c r="V518" s="16">
        <f t="shared" si="85"/>
        <v>2.3137612661899044E-8</v>
      </c>
      <c r="W518" s="16">
        <f t="shared" si="85"/>
        <v>2.7824562325747352E-10</v>
      </c>
    </row>
    <row r="519" spans="1:23">
      <c r="A519" s="25">
        <v>0.50800000000000034</v>
      </c>
      <c r="B519" s="16">
        <v>5.5804585014429373E-7</v>
      </c>
      <c r="D519" s="25">
        <v>0.50800000000000034</v>
      </c>
      <c r="E519" s="16">
        <v>-4.8330086468885024E-5</v>
      </c>
      <c r="G519" s="25">
        <f t="shared" si="79"/>
        <v>0.50800000000000034</v>
      </c>
      <c r="H519" s="16">
        <f t="shared" si="80"/>
        <v>3.3916741517550721</v>
      </c>
      <c r="I519" s="16">
        <f t="shared" si="77"/>
        <v>5.7824304030887834</v>
      </c>
      <c r="J519" s="16">
        <f t="shared" si="78"/>
        <v>2.7495571069373694</v>
      </c>
      <c r="L519" s="34">
        <f t="shared" si="83"/>
        <v>-7.1849064262816675E-3</v>
      </c>
      <c r="M519" s="34">
        <f t="shared" si="81"/>
        <v>3.4162193682475821</v>
      </c>
      <c r="N519" s="16">
        <f t="shared" si="84"/>
        <v>1</v>
      </c>
      <c r="O519" s="16">
        <f t="shared" si="82"/>
        <v>1.1712664746666681</v>
      </c>
      <c r="P519" s="16">
        <f t="shared" si="85"/>
        <v>8.8085669161642913E-2</v>
      </c>
      <c r="Q519" s="16">
        <f t="shared" si="85"/>
        <v>3.156604158891451E-2</v>
      </c>
      <c r="R519" s="16">
        <f t="shared" si="85"/>
        <v>1.441780346301176E-3</v>
      </c>
      <c r="S519" s="16">
        <f t="shared" si="85"/>
        <v>3.3073031403365978E-5</v>
      </c>
      <c r="T519" s="16">
        <f t="shared" si="85"/>
        <v>7.9580035208188784E-7</v>
      </c>
      <c r="U519" s="16">
        <f t="shared" si="85"/>
        <v>1.5730121982276367E-6</v>
      </c>
      <c r="V519" s="16">
        <f t="shared" si="85"/>
        <v>2.3878695289612794E-8</v>
      </c>
      <c r="W519" s="16">
        <f t="shared" si="85"/>
        <v>2.8829153783479036E-10</v>
      </c>
    </row>
    <row r="520" spans="1:23">
      <c r="A520" s="25">
        <v>0.50900000000000034</v>
      </c>
      <c r="B520" s="16">
        <v>5.1165092994019142E-7</v>
      </c>
      <c r="D520" s="25">
        <v>0.50900000000000034</v>
      </c>
      <c r="E520" s="16">
        <v>-4.4509199365893738E-5</v>
      </c>
      <c r="G520" s="25">
        <f t="shared" si="79"/>
        <v>0.50900000000000034</v>
      </c>
      <c r="H520" s="16">
        <f t="shared" si="80"/>
        <v>3.4000740588243987</v>
      </c>
      <c r="I520" s="16">
        <f t="shared" si="77"/>
        <v>5.8048251223546563</v>
      </c>
      <c r="J520" s="16">
        <f t="shared" si="78"/>
        <v>2.75553758420841</v>
      </c>
      <c r="L520" s="34">
        <f t="shared" si="83"/>
        <v>-7.1988635411098789E-3</v>
      </c>
      <c r="M520" s="34">
        <f t="shared" si="81"/>
        <v>3.4247282098726615</v>
      </c>
      <c r="N520" s="16">
        <f t="shared" si="84"/>
        <v>1</v>
      </c>
      <c r="O520" s="16">
        <f t="shared" si="82"/>
        <v>1.1758822986666679</v>
      </c>
      <c r="P520" s="16">
        <f t="shared" si="85"/>
        <v>8.8781307792682895E-2</v>
      </c>
      <c r="Q520" s="16">
        <f t="shared" si="85"/>
        <v>3.1940708454423108E-2</v>
      </c>
      <c r="R520" s="16">
        <f t="shared" si="85"/>
        <v>1.464642599483257E-3</v>
      </c>
      <c r="S520" s="16">
        <f t="shared" si="85"/>
        <v>3.3729872828153085E-5</v>
      </c>
      <c r="T520" s="16">
        <f t="shared" si="85"/>
        <v>8.1480365335111785E-7</v>
      </c>
      <c r="U520" s="16">
        <f t="shared" si="85"/>
        <v>1.6169220039674256E-6</v>
      </c>
      <c r="V520" s="16">
        <f t="shared" si="85"/>
        <v>2.4641986453522654E-8</v>
      </c>
      <c r="W520" s="16">
        <f t="shared" si="85"/>
        <v>2.9867932128023914E-10</v>
      </c>
    </row>
    <row r="521" spans="1:23">
      <c r="A521" s="25">
        <v>0.51000000000000034</v>
      </c>
      <c r="B521" s="16">
        <v>4.6893207970804112E-7</v>
      </c>
      <c r="D521" s="25">
        <v>0.51000000000000034</v>
      </c>
      <c r="E521" s="16">
        <v>-4.097447414420362E-5</v>
      </c>
      <c r="G521" s="25">
        <f t="shared" si="79"/>
        <v>0.51000000000000034</v>
      </c>
      <c r="H521" s="16">
        <f t="shared" si="80"/>
        <v>3.4085009023458817</v>
      </c>
      <c r="I521" s="16">
        <f t="shared" si="77"/>
        <v>5.827312718946323</v>
      </c>
      <c r="J521" s="16">
        <f t="shared" si="78"/>
        <v>2.7615386108391866</v>
      </c>
      <c r="L521" s="34">
        <f t="shared" si="83"/>
        <v>-7.2123254297769002E-3</v>
      </c>
      <c r="M521" s="34">
        <f t="shared" si="81"/>
        <v>3.4332627102984721</v>
      </c>
      <c r="N521" s="16">
        <f t="shared" si="84"/>
        <v>1</v>
      </c>
      <c r="O521" s="16">
        <f t="shared" si="82"/>
        <v>1.1805072000000014</v>
      </c>
      <c r="P521" s="16">
        <f t="shared" si="82"/>
        <v>8.9481058560000243E-2</v>
      </c>
      <c r="Q521" s="16">
        <f t="shared" si="82"/>
        <v>3.2319073873481277E-2</v>
      </c>
      <c r="R521" s="16">
        <f t="shared" si="82"/>
        <v>1.487821436193361E-3</v>
      </c>
      <c r="S521" s="16">
        <f t="shared" si="82"/>
        <v>3.4398431604790548E-5</v>
      </c>
      <c r="T521" s="16">
        <f t="shared" si="82"/>
        <v>8.3422210353436208E-7</v>
      </c>
      <c r="U521" s="16">
        <f t="shared" si="82"/>
        <v>1.6619677181656874E-6</v>
      </c>
      <c r="V521" s="16">
        <f t="shared" si="82"/>
        <v>2.5428106087935045E-8</v>
      </c>
      <c r="W521" s="16">
        <f t="shared" si="82"/>
        <v>3.0941990144897845E-10</v>
      </c>
    </row>
    <row r="522" spans="1:23">
      <c r="A522" s="25">
        <v>0.51100000000000034</v>
      </c>
      <c r="B522" s="16">
        <v>4.296133251029804E-7</v>
      </c>
      <c r="D522" s="25">
        <v>0.51100000000000034</v>
      </c>
      <c r="E522" s="16">
        <v>-3.7705762547047837E-5</v>
      </c>
      <c r="G522" s="25">
        <f t="shared" si="79"/>
        <v>0.51100000000000034</v>
      </c>
      <c r="H522" s="16">
        <f t="shared" si="80"/>
        <v>3.4169547655052934</v>
      </c>
      <c r="I522" s="16">
        <f t="shared" si="77"/>
        <v>5.849893552665808</v>
      </c>
      <c r="J522" s="16">
        <f t="shared" si="78"/>
        <v>2.767560248295498</v>
      </c>
      <c r="L522" s="34">
        <f t="shared" si="83"/>
        <v>-7.2252924960628517E-3</v>
      </c>
      <c r="M522" s="34">
        <f t="shared" si="81"/>
        <v>3.441822942988042</v>
      </c>
      <c r="N522" s="16">
        <f t="shared" si="84"/>
        <v>1</v>
      </c>
      <c r="O522" s="16">
        <f t="shared" si="82"/>
        <v>1.1851411786666679</v>
      </c>
      <c r="P522" s="16">
        <f t="shared" si="82"/>
        <v>9.0184937637162885E-2</v>
      </c>
      <c r="Q522" s="16">
        <f t="shared" si="82"/>
        <v>3.2701166997052673E-2</v>
      </c>
      <c r="R522" s="16">
        <f t="shared" si="82"/>
        <v>1.5113206066260888E-3</v>
      </c>
      <c r="S522" s="16">
        <f t="shared" si="82"/>
        <v>3.5078893166472123E-5</v>
      </c>
      <c r="T522" s="16">
        <f t="shared" si="82"/>
        <v>8.5406393123751792E-7</v>
      </c>
      <c r="U522" s="16">
        <f t="shared" si="82"/>
        <v>1.7081764116683883E-6</v>
      </c>
      <c r="V522" s="16">
        <f t="shared" si="82"/>
        <v>2.6237690164191871E-8</v>
      </c>
      <c r="W522" s="16">
        <f t="shared" si="82"/>
        <v>3.2052453302287505E-10</v>
      </c>
    </row>
    <row r="523" spans="1:23">
      <c r="A523" s="25">
        <v>0.51200000000000034</v>
      </c>
      <c r="B523" s="16">
        <v>3.9343817331200829E-7</v>
      </c>
      <c r="D523" s="25">
        <v>0.51200000000000034</v>
      </c>
      <c r="E523" s="16">
        <v>-3.4684236192868522E-5</v>
      </c>
      <c r="G523" s="25">
        <f t="shared" si="79"/>
        <v>0.51200000000000034</v>
      </c>
      <c r="H523" s="16">
        <f t="shared" si="80"/>
        <v>3.4254357317939848</v>
      </c>
      <c r="I523" s="16">
        <f t="shared" ref="I523:I586" si="86">$J$1*COSH(4*G523)</f>
        <v>5.8725679848069339</v>
      </c>
      <c r="J523" s="16">
        <f t="shared" ref="J523:J586" si="87">$J$1*SINH(4*G523)/(4*G523)</f>
        <v>2.7736025582671364</v>
      </c>
      <c r="L523" s="34">
        <f t="shared" si="83"/>
        <v>-7.2377651768176232E-3</v>
      </c>
      <c r="M523" s="34">
        <f t="shared" si="81"/>
        <v>3.4504089817680041</v>
      </c>
      <c r="N523" s="16">
        <f t="shared" si="84"/>
        <v>1</v>
      </c>
      <c r="O523" s="16">
        <f t="shared" si="82"/>
        <v>1.1897842346666683</v>
      </c>
      <c r="P523" s="16">
        <f t="shared" si="82"/>
        <v>9.0892961229482927E-2</v>
      </c>
      <c r="Q523" s="16">
        <f t="shared" si="82"/>
        <v>3.3087017148082355E-2</v>
      </c>
      <c r="R523" s="16">
        <f t="shared" si="82"/>
        <v>1.5351438979233473E-3</v>
      </c>
      <c r="S523" s="16">
        <f t="shared" si="82"/>
        <v>3.5771445509086091E-5</v>
      </c>
      <c r="T523" s="16">
        <f t="shared" si="82"/>
        <v>8.7433751156493027E-7</v>
      </c>
      <c r="U523" s="16">
        <f t="shared" si="82"/>
        <v>1.7555757455392228E-6</v>
      </c>
      <c r="V523" s="16">
        <f t="shared" si="82"/>
        <v>2.7071391072860861E-8</v>
      </c>
      <c r="W523" s="16">
        <f t="shared" si="82"/>
        <v>3.3200480661539403E-10</v>
      </c>
    </row>
    <row r="524" spans="1:23">
      <c r="A524" s="25">
        <v>0.51300000000000034</v>
      </c>
      <c r="B524" s="16">
        <v>3.6016833316879669E-7</v>
      </c>
      <c r="D524" s="25">
        <v>0.51300000000000034</v>
      </c>
      <c r="E524" s="16">
        <v>-3.1892307322260297E-5</v>
      </c>
      <c r="G524" s="25">
        <f t="shared" ref="G524:G587" si="88">D524</f>
        <v>0.51300000000000034</v>
      </c>
      <c r="H524" s="16">
        <f t="shared" ref="H524:H587" si="89">-E524/($H$2*D524*B524)</f>
        <v>3.4339438850097808</v>
      </c>
      <c r="I524" s="16">
        <f t="shared" si="86"/>
        <v>5.8953363781610983</v>
      </c>
      <c r="J524" s="16">
        <f t="shared" si="87"/>
        <v>2.7796656026686177</v>
      </c>
      <c r="L524" s="34">
        <f t="shared" si="83"/>
        <v>-7.2497439417893439E-3</v>
      </c>
      <c r="M524" s="34">
        <f t="shared" ref="M524:M587" si="90">$M$9*SUM(N524:W524)</f>
        <v>3.4590209008300965</v>
      </c>
      <c r="N524" s="16">
        <f t="shared" si="84"/>
        <v>1</v>
      </c>
      <c r="O524" s="16">
        <f t="shared" ref="O524:W587" si="91">O$6*$G524^O$1</f>
        <v>1.1944363680000014</v>
      </c>
      <c r="P524" s="16">
        <f t="shared" si="91"/>
        <v>9.1605145574016264E-2</v>
      </c>
      <c r="Q524" s="16">
        <f t="shared" si="91"/>
        <v>3.347665382217168E-2</v>
      </c>
      <c r="R524" s="16">
        <f t="shared" si="91"/>
        <v>1.5592951344649757E-3</v>
      </c>
      <c r="S524" s="16">
        <f t="shared" si="91"/>
        <v>3.6476279221512334E-5</v>
      </c>
      <c r="T524" s="16">
        <f t="shared" si="91"/>
        <v>8.950513684332115E-7</v>
      </c>
      <c r="U524" s="16">
        <f t="shared" si="91"/>
        <v>1.8041939827350052E-6</v>
      </c>
      <c r="V524" s="16">
        <f t="shared" si="91"/>
        <v>2.7929878014258195E-8</v>
      </c>
      <c r="W524" s="16">
        <f t="shared" si="91"/>
        <v>3.4387265811154742E-10</v>
      </c>
    </row>
    <row r="525" spans="1:23">
      <c r="A525" s="25">
        <v>0.51400000000000035</v>
      </c>
      <c r="B525" s="16">
        <v>3.2958251237416418E-7</v>
      </c>
      <c r="D525" s="25">
        <v>0.51400000000000035</v>
      </c>
      <c r="E525" s="16">
        <v>-2.9313553806368544E-5</v>
      </c>
      <c r="G525" s="25">
        <f t="shared" si="88"/>
        <v>0.51400000000000035</v>
      </c>
      <c r="H525" s="16">
        <f t="shared" si="89"/>
        <v>3.4424793092578891</v>
      </c>
      <c r="I525" s="16">
        <f t="shared" si="86"/>
        <v>5.9181990970230807</v>
      </c>
      <c r="J525" s="16">
        <f t="shared" si="87"/>
        <v>2.7857494436399133</v>
      </c>
      <c r="L525" s="34">
        <f t="shared" ref="L525:L588" si="92">H525/M525-1</f>
        <v>-7.2612292934526312E-3</v>
      </c>
      <c r="M525" s="34">
        <f t="shared" si="90"/>
        <v>3.4676587747326759</v>
      </c>
      <c r="N525" s="16">
        <f t="shared" ref="N525:N588" si="93">$N$8</f>
        <v>1</v>
      </c>
      <c r="O525" s="16">
        <f t="shared" si="91"/>
        <v>1.1990975786666682</v>
      </c>
      <c r="P525" s="16">
        <f t="shared" si="91"/>
        <v>9.2321506939562925E-2</v>
      </c>
      <c r="Q525" s="16">
        <f t="shared" si="91"/>
        <v>3.3870106688254902E-2</v>
      </c>
      <c r="R525" s="16">
        <f t="shared" si="91"/>
        <v>1.5837781781610979E-3</v>
      </c>
      <c r="S525" s="16">
        <f t="shared" si="91"/>
        <v>3.7193587516217786E-5</v>
      </c>
      <c r="T525" s="16">
        <f t="shared" si="91"/>
        <v>9.1621417691698705E-7</v>
      </c>
      <c r="U525" s="16">
        <f t="shared" si="91"/>
        <v>1.8540599999885474E-6</v>
      </c>
      <c r="V525" s="16">
        <f t="shared" si="91"/>
        <v>2.8813837397469119E-8</v>
      </c>
      <c r="W525" s="16">
        <f t="shared" si="91"/>
        <v>3.5614037824850353E-10</v>
      </c>
    </row>
    <row r="526" spans="1:23">
      <c r="A526" s="25">
        <v>0.51500000000000035</v>
      </c>
      <c r="B526" s="16">
        <v>3.014752876597244E-7</v>
      </c>
      <c r="D526" s="25">
        <v>0.51500000000000035</v>
      </c>
      <c r="E526" s="16">
        <v>-2.6932648219882135E-5</v>
      </c>
      <c r="G526" s="25">
        <f t="shared" si="88"/>
        <v>0.51500000000000035</v>
      </c>
      <c r="H526" s="16">
        <f t="shared" si="89"/>
        <v>3.4510420889518216</v>
      </c>
      <c r="I526" s="16">
        <f t="shared" si="86"/>
        <v>5.9411565071968706</v>
      </c>
      <c r="J526" s="16">
        <f t="shared" si="87"/>
        <v>2.791854143547186</v>
      </c>
      <c r="L526" s="34">
        <f t="shared" si="92"/>
        <v>-7.2722217668330646E-3</v>
      </c>
      <c r="M526" s="34">
        <f t="shared" si="90"/>
        <v>3.4763226784022336</v>
      </c>
      <c r="N526" s="16">
        <f t="shared" si="93"/>
        <v>1</v>
      </c>
      <c r="O526" s="16">
        <f t="shared" si="91"/>
        <v>1.2037678666666682</v>
      </c>
      <c r="P526" s="16">
        <f t="shared" si="91"/>
        <v>9.3042061626666936E-2</v>
      </c>
      <c r="Q526" s="16">
        <f t="shared" si="91"/>
        <v>3.426740558927685E-2</v>
      </c>
      <c r="R526" s="16">
        <f t="shared" si="91"/>
        <v>1.6085969287461886E-3</v>
      </c>
      <c r="S526" s="16">
        <f t="shared" si="91"/>
        <v>3.7923566260151869E-5</v>
      </c>
      <c r="T526" s="16">
        <f t="shared" si="91"/>
        <v>9.3783476562692694E-7</v>
      </c>
      <c r="U526" s="16">
        <f t="shared" si="91"/>
        <v>1.9052032999022451E-6</v>
      </c>
      <c r="V526" s="16">
        <f t="shared" si="91"/>
        <v>2.9723973248033743E-8</v>
      </c>
      <c r="W526" s="16">
        <f t="shared" si="91"/>
        <v>3.6882062244256193E-10</v>
      </c>
    </row>
    <row r="527" spans="1:23">
      <c r="A527" s="25">
        <v>0.51600000000000035</v>
      </c>
      <c r="B527" s="16">
        <v>2.7565604392560056E-7</v>
      </c>
      <c r="D527" s="25">
        <v>0.51600000000000035</v>
      </c>
      <c r="E527" s="16">
        <v>-2.473529078889127E-5</v>
      </c>
      <c r="G527" s="25">
        <f t="shared" si="88"/>
        <v>0.51600000000000035</v>
      </c>
      <c r="H527" s="16">
        <f t="shared" si="89"/>
        <v>3.4596323088143279</v>
      </c>
      <c r="I527" s="16">
        <f t="shared" si="86"/>
        <v>5.9642089760015198</v>
      </c>
      <c r="J527" s="16">
        <f t="shared" si="87"/>
        <v>2.7979797649835318</v>
      </c>
      <c r="L527" s="34">
        <f t="shared" si="92"/>
        <v>-7.282721929330882E-3</v>
      </c>
      <c r="M527" s="34">
        <f t="shared" si="90"/>
        <v>3.4850126871349216</v>
      </c>
      <c r="N527" s="16">
        <f t="shared" si="93"/>
        <v>1</v>
      </c>
      <c r="O527" s="16">
        <f t="shared" si="91"/>
        <v>1.2084472320000015</v>
      </c>
      <c r="P527" s="16">
        <f t="shared" si="91"/>
        <v>9.3766825967616263E-2</v>
      </c>
      <c r="Q527" s="16">
        <f t="shared" si="91"/>
        <v>3.4668580542871953E-2</v>
      </c>
      <c r="R527" s="16">
        <f t="shared" si="91"/>
        <v>1.6337553240748546E-3</v>
      </c>
      <c r="S527" s="16">
        <f t="shared" si="91"/>
        <v>3.8666414005944448E-5</v>
      </c>
      <c r="T527" s="16">
        <f t="shared" si="91"/>
        <v>9.5992211912044384E-7</v>
      </c>
      <c r="U527" s="16">
        <f t="shared" si="91"/>
        <v>1.9576540232556859E-6</v>
      </c>
      <c r="V527" s="16">
        <f t="shared" si="91"/>
        <v>3.0661007624468626E-8</v>
      </c>
      <c r="W527" s="16">
        <f t="shared" si="91"/>
        <v>3.8192642086832889E-10</v>
      </c>
    </row>
    <row r="528" spans="1:23">
      <c r="A528" s="25">
        <v>0.51700000000000035</v>
      </c>
      <c r="B528" s="16">
        <v>2.5194797856928105E-7</v>
      </c>
      <c r="D528" s="25">
        <v>0.51700000000000035</v>
      </c>
      <c r="E528" s="16">
        <v>-2.2708146030856512E-5</v>
      </c>
      <c r="G528" s="25">
        <f t="shared" si="88"/>
        <v>0.51700000000000035</v>
      </c>
      <c r="H528" s="16">
        <f t="shared" si="89"/>
        <v>3.4682500538783119</v>
      </c>
      <c r="I528" s="16">
        <f t="shared" si="86"/>
        <v>5.9873568722770223</v>
      </c>
      <c r="J528" s="16">
        <f t="shared" si="87"/>
        <v>2.8041263707697177</v>
      </c>
      <c r="L528" s="34">
        <f t="shared" si="92"/>
        <v>-7.2927303805473409E-3</v>
      </c>
      <c r="M528" s="34">
        <f t="shared" si="90"/>
        <v>3.4937288765980741</v>
      </c>
      <c r="N528" s="16">
        <f t="shared" si="93"/>
        <v>1</v>
      </c>
      <c r="O528" s="16">
        <f t="shared" si="91"/>
        <v>1.2131356746666682</v>
      </c>
      <c r="P528" s="16">
        <f t="shared" si="91"/>
        <v>9.4495816326442925E-2</v>
      </c>
      <c r="Q528" s="16">
        <f t="shared" si="91"/>
        <v>3.5073661742044689E-2</v>
      </c>
      <c r="R528" s="16">
        <f t="shared" si="91"/>
        <v>1.6592573404193619E-3</v>
      </c>
      <c r="S528" s="16">
        <f t="shared" si="91"/>
        <v>3.942233202340902E-5</v>
      </c>
      <c r="T528" s="16">
        <f t="shared" si="91"/>
        <v>9.8248538034545331E-7</v>
      </c>
      <c r="U528" s="16">
        <f t="shared" si="91"/>
        <v>2.0114429615306846E-6</v>
      </c>
      <c r="V528" s="16">
        <f t="shared" si="91"/>
        <v>3.162568104379858E-8</v>
      </c>
      <c r="W528" s="16">
        <f t="shared" si="91"/>
        <v>3.9547118879606504E-10</v>
      </c>
    </row>
    <row r="529" spans="1:23">
      <c r="A529" s="25">
        <v>0.51800000000000035</v>
      </c>
      <c r="B529" s="16">
        <v>2.3018716740203386E-7</v>
      </c>
      <c r="D529" s="25">
        <v>0.51800000000000035</v>
      </c>
      <c r="E529" s="16">
        <v>-2.0838782910770088E-5</v>
      </c>
      <c r="G529" s="25">
        <f t="shared" si="88"/>
        <v>0.51800000000000035</v>
      </c>
      <c r="H529" s="16">
        <f t="shared" si="89"/>
        <v>3.4768954094877542</v>
      </c>
      <c r="I529" s="16">
        <f t="shared" si="86"/>
        <v>6.0106005663902113</v>
      </c>
      <c r="J529" s="16">
        <f t="shared" si="87"/>
        <v>2.8102940239549268</v>
      </c>
      <c r="L529" s="34">
        <f t="shared" si="92"/>
        <v>-7.3022477521123008E-3</v>
      </c>
      <c r="M529" s="34">
        <f t="shared" si="90"/>
        <v>3.5024713228317399</v>
      </c>
      <c r="N529" s="16">
        <f t="shared" si="93"/>
        <v>1</v>
      </c>
      <c r="O529" s="16">
        <f t="shared" si="91"/>
        <v>1.2178331946666681</v>
      </c>
      <c r="P529" s="16">
        <f t="shared" si="91"/>
        <v>9.5229049098922908E-2</v>
      </c>
      <c r="Q529" s="16">
        <f t="shared" si="91"/>
        <v>3.548267955585125E-2</v>
      </c>
      <c r="R529" s="16">
        <f t="shared" si="91"/>
        <v>1.6851069927688923E-3</v>
      </c>
      <c r="S529" s="16">
        <f t="shared" si="91"/>
        <v>4.0191524331352962E-5</v>
      </c>
      <c r="T529" s="16">
        <f t="shared" si="91"/>
        <v>1.0055338531175727E-6</v>
      </c>
      <c r="U529" s="16">
        <f t="shared" si="91"/>
        <v>2.0666015696571014E-6</v>
      </c>
      <c r="V529" s="16">
        <f t="shared" si="91"/>
        <v>3.2618752916274876E-8</v>
      </c>
      <c r="W529" s="16">
        <f t="shared" si="91"/>
        <v>4.0946873719328897E-10</v>
      </c>
    </row>
    <row r="530" spans="1:23">
      <c r="A530" s="25">
        <v>0.51900000000000035</v>
      </c>
      <c r="B530" s="16">
        <v>2.1022168872185225E-7</v>
      </c>
      <c r="D530" s="25">
        <v>0.51900000000000035</v>
      </c>
      <c r="E530" s="16">
        <v>-1.9115618344271906E-5</v>
      </c>
      <c r="G530" s="25">
        <f t="shared" si="88"/>
        <v>0.51900000000000035</v>
      </c>
      <c r="H530" s="16">
        <f t="shared" si="89"/>
        <v>3.4855684612986599</v>
      </c>
      <c r="I530" s="16">
        <f t="shared" si="86"/>
        <v>6.0339404302406887</v>
      </c>
      <c r="J530" s="16">
        <f t="shared" si="87"/>
        <v>2.8164827878175074</v>
      </c>
      <c r="L530" s="34">
        <f t="shared" si="92"/>
        <v>-7.3112747075063655E-3</v>
      </c>
      <c r="M530" s="34">
        <f t="shared" si="90"/>
        <v>3.5112401022502242</v>
      </c>
      <c r="N530" s="16">
        <f t="shared" si="93"/>
        <v>1</v>
      </c>
      <c r="O530" s="16">
        <f t="shared" si="91"/>
        <v>1.2225397920000014</v>
      </c>
      <c r="P530" s="16">
        <f t="shared" si="91"/>
        <v>9.5966540712576251E-2</v>
      </c>
      <c r="Q530" s="16">
        <f t="shared" si="91"/>
        <v>3.589566453008261E-2</v>
      </c>
      <c r="R530" s="16">
        <f t="shared" si="91"/>
        <v>1.7113083351305476E-3</v>
      </c>
      <c r="S530" s="16">
        <f t="shared" si="91"/>
        <v>4.0974197729697786E-5</v>
      </c>
      <c r="T530" s="16">
        <f t="shared" si="91"/>
        <v>1.029077004631155E-6</v>
      </c>
      <c r="U530" s="16">
        <f t="shared" si="91"/>
        <v>2.1231619789829324E-6</v>
      </c>
      <c r="V530" s="16">
        <f t="shared" si="91"/>
        <v>3.3641001989460141E-8</v>
      </c>
      <c r="W530" s="16">
        <f t="shared" si="91"/>
        <v>4.2393328359686486E-10</v>
      </c>
    </row>
    <row r="531" spans="1:23">
      <c r="A531" s="25">
        <v>0.52000000000000035</v>
      </c>
      <c r="B531" s="16">
        <v>1.9191080227786381E-7</v>
      </c>
      <c r="D531" s="25">
        <v>0.52000000000000035</v>
      </c>
      <c r="E531" s="16">
        <v>-1.752786388501152E-5</v>
      </c>
      <c r="G531" s="25">
        <f t="shared" si="88"/>
        <v>0.52000000000000035</v>
      </c>
      <c r="H531" s="16">
        <f t="shared" si="89"/>
        <v>3.4942692952799961</v>
      </c>
      <c r="I531" s="16">
        <f t="shared" si="86"/>
        <v>6.0573768372667738</v>
      </c>
      <c r="J531" s="16">
        <f t="shared" si="87"/>
        <v>2.8226927258657208</v>
      </c>
      <c r="L531" s="34">
        <f t="shared" si="92"/>
        <v>-7.3198119418870222E-3</v>
      </c>
      <c r="M531" s="34">
        <f t="shared" si="90"/>
        <v>3.5200352916436328</v>
      </c>
      <c r="N531" s="16">
        <f t="shared" si="93"/>
        <v>1</v>
      </c>
      <c r="O531" s="16">
        <f t="shared" si="91"/>
        <v>1.2272554666666682</v>
      </c>
      <c r="P531" s="16">
        <f t="shared" si="91"/>
        <v>9.670830762666692E-2</v>
      </c>
      <c r="Q531" s="16">
        <f t="shared" si="91"/>
        <v>3.631264738794885E-2</v>
      </c>
      <c r="R531" s="16">
        <f t="shared" si="91"/>
        <v>1.7378654608321026E-3</v>
      </c>
      <c r="S531" s="16">
        <f t="shared" si="91"/>
        <v>4.1770561831911217E-5</v>
      </c>
      <c r="T531" s="16">
        <f t="shared" si="91"/>
        <v>1.0531244680045508E-6</v>
      </c>
      <c r="U531" s="16">
        <f t="shared" si="91"/>
        <v>2.1811570104721426E-6</v>
      </c>
      <c r="V531" s="16">
        <f t="shared" si="91"/>
        <v>3.4693226801862828E-8</v>
      </c>
      <c r="W531" s="16">
        <f t="shared" si="91"/>
        <v>4.3887946326192854E-10</v>
      </c>
    </row>
    <row r="532" spans="1:23">
      <c r="A532" s="25">
        <v>0.52100000000000035</v>
      </c>
      <c r="B532" s="16">
        <v>1.7512418002067146E-7</v>
      </c>
      <c r="D532" s="25">
        <v>0.52100000000000035</v>
      </c>
      <c r="E532" s="16">
        <v>-1.6065475439923389E-5</v>
      </c>
      <c r="G532" s="25">
        <f t="shared" si="88"/>
        <v>0.52100000000000035</v>
      </c>
      <c r="H532" s="16">
        <f t="shared" si="89"/>
        <v>3.5029979977146439</v>
      </c>
      <c r="I532" s="16">
        <f t="shared" si="86"/>
        <v>6.0809101624514801</v>
      </c>
      <c r="J532" s="16">
        <f t="shared" si="87"/>
        <v>2.8289239018384942</v>
      </c>
      <c r="L532" s="34">
        <f t="shared" si="92"/>
        <v>-7.327860181907897E-3</v>
      </c>
      <c r="M532" s="34">
        <f t="shared" si="90"/>
        <v>3.5288569681794142</v>
      </c>
      <c r="N532" s="16">
        <f t="shared" si="93"/>
        <v>1</v>
      </c>
      <c r="O532" s="16">
        <f t="shared" si="91"/>
        <v>1.2319802186666682</v>
      </c>
      <c r="P532" s="16">
        <f t="shared" si="91"/>
        <v>9.7454366332202932E-2</v>
      </c>
      <c r="Q532" s="16">
        <f t="shared" si="91"/>
        <v>3.673365903076483E-2</v>
      </c>
      <c r="R532" s="16">
        <f t="shared" si="91"/>
        <v>1.7647825028265216E-3</v>
      </c>
      <c r="S532" s="16">
        <f t="shared" si="91"/>
        <v>4.2580829097754178E-5</v>
      </c>
      <c r="T532" s="16">
        <f t="shared" si="91"/>
        <v>1.0776860448600009E-6</v>
      </c>
      <c r="U532" s="16">
        <f t="shared" si="91"/>
        <v>2.2406201881338242E-6</v>
      </c>
      <c r="V532" s="16">
        <f t="shared" si="91"/>
        <v>3.5776246146307896E-8</v>
      </c>
      <c r="W532" s="16">
        <f t="shared" si="91"/>
        <v>4.5432234059415093E-10</v>
      </c>
    </row>
    <row r="533" spans="1:23">
      <c r="A533" s="25">
        <v>0.52200000000000035</v>
      </c>
      <c r="B533" s="16">
        <v>1.5974118568624617E-7</v>
      </c>
      <c r="D533" s="25">
        <v>0.52200000000000035</v>
      </c>
      <c r="E533" s="16">
        <v>-1.4719105862292181E-5</v>
      </c>
      <c r="G533" s="25">
        <f t="shared" si="88"/>
        <v>0.52200000000000035</v>
      </c>
      <c r="H533" s="16">
        <f t="shared" si="89"/>
        <v>3.5117546552003227</v>
      </c>
      <c r="I533" s="16">
        <f t="shared" si="86"/>
        <v>6.1045407823285114</v>
      </c>
      <c r="J533" s="16">
        <f t="shared" si="87"/>
        <v>2.8351763797061769</v>
      </c>
      <c r="L533" s="34">
        <f t="shared" si="92"/>
        <v>-7.3354201855544421E-3</v>
      </c>
      <c r="M533" s="34">
        <f t="shared" si="90"/>
        <v>3.5377052094039252</v>
      </c>
      <c r="N533" s="16">
        <f t="shared" si="93"/>
        <v>1</v>
      </c>
      <c r="O533" s="16">
        <f t="shared" si="91"/>
        <v>1.2367140480000016</v>
      </c>
      <c r="P533" s="16">
        <f t="shared" si="91"/>
        <v>9.8204733351936288E-2</v>
      </c>
      <c r="Q533" s="16">
        <f t="shared" si="91"/>
        <v>3.7158730538637205E-2</v>
      </c>
      <c r="R533" s="16">
        <f t="shared" si="91"/>
        <v>1.7920636339982358E-3</v>
      </c>
      <c r="S533" s="16">
        <f t="shared" si="91"/>
        <v>4.3405214866344533E-5</v>
      </c>
      <c r="T533" s="16">
        <f t="shared" si="91"/>
        <v>1.1027717079385585E-6</v>
      </c>
      <c r="U533" s="16">
        <f t="shared" si="91"/>
        <v>2.3015857526862442E-6</v>
      </c>
      <c r="V533" s="16">
        <f t="shared" si="91"/>
        <v>3.6890899543232914E-8</v>
      </c>
      <c r="W533" s="16">
        <f t="shared" si="91"/>
        <v>4.702774208719669E-10</v>
      </c>
    </row>
    <row r="534" spans="1:23">
      <c r="A534" s="25">
        <v>0.52300000000000035</v>
      </c>
      <c r="B534" s="16">
        <v>1.4565020040815118E-7</v>
      </c>
      <c r="D534" s="25">
        <v>0.52300000000000035</v>
      </c>
      <c r="E534" s="16">
        <v>-1.3480060278548386E-5</v>
      </c>
      <c r="G534" s="25">
        <f t="shared" si="88"/>
        <v>0.52300000000000035</v>
      </c>
      <c r="H534" s="16">
        <f t="shared" si="89"/>
        <v>3.5205393546505652</v>
      </c>
      <c r="I534" s="16">
        <f t="shared" si="86"/>
        <v>6.1282690749882898</v>
      </c>
      <c r="J534" s="16">
        <f t="shared" si="87"/>
        <v>2.8414502236712988</v>
      </c>
      <c r="L534" s="34">
        <f t="shared" si="92"/>
        <v>-7.3424927419567521E-3</v>
      </c>
      <c r="M534" s="34">
        <f t="shared" si="90"/>
        <v>3.5465800932439775</v>
      </c>
      <c r="N534" s="16">
        <f t="shared" si="93"/>
        <v>1</v>
      </c>
      <c r="O534" s="16">
        <f t="shared" si="91"/>
        <v>1.2414569546666681</v>
      </c>
      <c r="P534" s="16">
        <f t="shared" si="91"/>
        <v>9.8959425240362914E-2</v>
      </c>
      <c r="Q534" s="16">
        <f t="shared" si="91"/>
        <v>3.7587893171152728E-2</v>
      </c>
      <c r="R534" s="16">
        <f t="shared" si="91"/>
        <v>1.8197130674711939E-3</v>
      </c>
      <c r="S534" s="16">
        <f t="shared" si="91"/>
        <v>4.4243937389540349E-5</v>
      </c>
      <c r="T534" s="16">
        <f t="shared" si="91"/>
        <v>1.1283916037504517E-6</v>
      </c>
      <c r="U534" s="16">
        <f t="shared" si="91"/>
        <v>2.3640886754594481E-6</v>
      </c>
      <c r="V534" s="16">
        <f t="shared" si="91"/>
        <v>3.8038047724102835E-8</v>
      </c>
      <c r="W534" s="16">
        <f t="shared" si="91"/>
        <v>4.8676066226555032E-10</v>
      </c>
    </row>
    <row r="535" spans="1:23">
      <c r="A535" s="25">
        <v>0.52400000000000035</v>
      </c>
      <c r="B535" s="16">
        <v>1.3274799169390915E-7</v>
      </c>
      <c r="D535" s="25">
        <v>0.52400000000000035</v>
      </c>
      <c r="E535" s="16">
        <v>-1.2340254010622491E-5</v>
      </c>
      <c r="G535" s="25">
        <f t="shared" si="88"/>
        <v>0.52400000000000035</v>
      </c>
      <c r="H535" s="16">
        <f t="shared" si="89"/>
        <v>3.5293521832956718</v>
      </c>
      <c r="I535" s="16">
        <f t="shared" si="86"/>
        <v>6.152095420084005</v>
      </c>
      <c r="J535" s="16">
        <f t="shared" si="87"/>
        <v>2.84774549816933</v>
      </c>
      <c r="L535" s="34">
        <f t="shared" si="92"/>
        <v>-7.3490786712194778E-3</v>
      </c>
      <c r="M535" s="34">
        <f t="shared" si="90"/>
        <v>3.5554816980084167</v>
      </c>
      <c r="N535" s="16">
        <f t="shared" si="93"/>
        <v>1</v>
      </c>
      <c r="O535" s="16">
        <f t="shared" si="91"/>
        <v>1.2462089386666682</v>
      </c>
      <c r="P535" s="16">
        <f t="shared" si="91"/>
        <v>9.9718458583722941E-2</v>
      </c>
      <c r="Q535" s="16">
        <f t="shared" si="91"/>
        <v>3.8021178368067975E-2</v>
      </c>
      <c r="R535" s="16">
        <f t="shared" si="91"/>
        <v>1.8477350569186984E-3</v>
      </c>
      <c r="S535" s="16">
        <f t="shared" si="91"/>
        <v>4.5097217865645262E-5</v>
      </c>
      <c r="T535" s="16">
        <f t="shared" si="91"/>
        <v>1.1545560552612987E-6</v>
      </c>
      <c r="U535" s="16">
        <f t="shared" si="91"/>
        <v>2.4281646725401149E-6</v>
      </c>
      <c r="V535" s="16">
        <f t="shared" si="91"/>
        <v>3.9218573125139736E-8</v>
      </c>
      <c r="W535" s="16">
        <f t="shared" si="91"/>
        <v>5.0378848815945652E-10</v>
      </c>
    </row>
    <row r="536" spans="1:23">
      <c r="A536" s="25">
        <v>0.52500000000000036</v>
      </c>
      <c r="B536" s="16">
        <v>1.209391232366534E-7</v>
      </c>
      <c r="D536" s="25">
        <v>0.52500000000000036</v>
      </c>
      <c r="E536" s="16">
        <v>-1.1292172961423803E-5</v>
      </c>
      <c r="G536" s="25">
        <f t="shared" si="88"/>
        <v>0.52500000000000036</v>
      </c>
      <c r="H536" s="16">
        <f t="shared" si="89"/>
        <v>3.5381932286836744</v>
      </c>
      <c r="I536" s="16">
        <f t="shared" si="86"/>
        <v>6.1760201988376862</v>
      </c>
      <c r="J536" s="16">
        <f t="shared" si="87"/>
        <v>2.8540622678694469</v>
      </c>
      <c r="L536" s="34">
        <f t="shared" si="92"/>
        <v>-7.35517882424086E-3</v>
      </c>
      <c r="M536" s="34">
        <f t="shared" si="90"/>
        <v>3.5644101023896813</v>
      </c>
      <c r="N536" s="16">
        <f t="shared" si="93"/>
        <v>1</v>
      </c>
      <c r="O536" s="16">
        <f t="shared" si="91"/>
        <v>1.2509700000000017</v>
      </c>
      <c r="P536" s="16">
        <f t="shared" si="91"/>
        <v>0.10048185000000029</v>
      </c>
      <c r="Q536" s="16">
        <f t="shared" si="91"/>
        <v>3.8458617750000174E-2</v>
      </c>
      <c r="R536" s="16">
        <f t="shared" si="91"/>
        <v>1.876133896875011E-3</v>
      </c>
      <c r="S536" s="16">
        <f t="shared" si="91"/>
        <v>4.5965280473437835E-5</v>
      </c>
      <c r="T536" s="16">
        <f t="shared" si="91"/>
        <v>1.1812755646145755E-6</v>
      </c>
      <c r="U536" s="16">
        <f t="shared" si="91"/>
        <v>2.4938502191623715E-6</v>
      </c>
      <c r="V536" s="16">
        <f t="shared" si="91"/>
        <v>4.0433380391566448E-8</v>
      </c>
      <c r="W536" s="16">
        <f t="shared" si="91"/>
        <v>5.2137779978598918E-10</v>
      </c>
    </row>
    <row r="537" spans="1:23">
      <c r="A537" s="25">
        <v>0.52600000000000036</v>
      </c>
      <c r="B537" s="16">
        <v>1.1013540316282695E-7</v>
      </c>
      <c r="D537" s="25">
        <v>0.52600000000000036</v>
      </c>
      <c r="E537" s="16">
        <v>-1.0328836336580075E-5</v>
      </c>
      <c r="G537" s="25">
        <f t="shared" si="88"/>
        <v>0.52600000000000036</v>
      </c>
      <c r="H537" s="16">
        <f t="shared" si="89"/>
        <v>3.5470625786812833</v>
      </c>
      <c r="I537" s="16">
        <f t="shared" si="86"/>
        <v>6.2000437940463033</v>
      </c>
      <c r="J537" s="16">
        <f t="shared" si="87"/>
        <v>2.8604005976752949</v>
      </c>
      <c r="L537" s="34">
        <f t="shared" si="92"/>
        <v>-7.3607940825451967E-3</v>
      </c>
      <c r="M537" s="34">
        <f t="shared" si="90"/>
        <v>3.5733653854653888</v>
      </c>
      <c r="N537" s="16">
        <f t="shared" si="93"/>
        <v>1</v>
      </c>
      <c r="O537" s="16">
        <f t="shared" si="91"/>
        <v>1.2557401386666682</v>
      </c>
      <c r="P537" s="16">
        <f t="shared" si="91"/>
        <v>0.10124961613892293</v>
      </c>
      <c r="Q537" s="16">
        <f t="shared" si="91"/>
        <v>3.8900243119119549E-2</v>
      </c>
      <c r="R537" s="16">
        <f t="shared" si="91"/>
        <v>1.904913923048767E-3</v>
      </c>
      <c r="S537" s="16">
        <f t="shared" si="91"/>
        <v>4.6848352406528122E-5</v>
      </c>
      <c r="T537" s="16">
        <f t="shared" si="91"/>
        <v>1.2085608158907775E-6</v>
      </c>
      <c r="U537" s="16">
        <f t="shared" si="91"/>
        <v>2.5611825643484185E-6</v>
      </c>
      <c r="V537" s="16">
        <f t="shared" si="91"/>
        <v>4.168339689256847E-8</v>
      </c>
      <c r="W537" s="16">
        <f t="shared" si="91"/>
        <v>5.3954598917652814E-10</v>
      </c>
    </row>
    <row r="538" spans="1:23">
      <c r="A538" s="25">
        <v>0.52700000000000036</v>
      </c>
      <c r="B538" s="16">
        <v>1.0025536844083262E-7</v>
      </c>
      <c r="D538" s="25">
        <v>0.52700000000000036</v>
      </c>
      <c r="E538" s="16">
        <v>-9.443761580983911E-6</v>
      </c>
      <c r="G538" s="25">
        <f t="shared" si="88"/>
        <v>0.52700000000000036</v>
      </c>
      <c r="H538" s="16">
        <f t="shared" si="89"/>
        <v>3.5559603214748843</v>
      </c>
      <c r="I538" s="16">
        <f t="shared" si="86"/>
        <v>6.2241665900878935</v>
      </c>
      <c r="J538" s="16">
        <f t="shared" si="87"/>
        <v>2.8667605527257654</v>
      </c>
      <c r="L538" s="34">
        <f t="shared" si="92"/>
        <v>-7.3659253580968809E-3</v>
      </c>
      <c r="M538" s="34">
        <f t="shared" si="90"/>
        <v>3.5823476266999115</v>
      </c>
      <c r="N538" s="16">
        <f t="shared" si="93"/>
        <v>1</v>
      </c>
      <c r="O538" s="16">
        <f t="shared" si="91"/>
        <v>1.2605193546666682</v>
      </c>
      <c r="P538" s="16">
        <f t="shared" si="91"/>
        <v>0.10202177368196295</v>
      </c>
      <c r="Q538" s="16">
        <f t="shared" si="91"/>
        <v>3.9346086459843027E-2</v>
      </c>
      <c r="R538" s="16">
        <f t="shared" si="91"/>
        <v>1.9340795126381871E-3</v>
      </c>
      <c r="S538" s="16">
        <f t="shared" si="91"/>
        <v>4.7746663908043721E-5</v>
      </c>
      <c r="T538" s="16">
        <f t="shared" si="91"/>
        <v>1.2364226779036915E-6</v>
      </c>
      <c r="U538" s="16">
        <f t="shared" si="91"/>
        <v>2.6301997458027916E-6</v>
      </c>
      <c r="V538" s="16">
        <f t="shared" si="91"/>
        <v>4.2969573247180261E-8</v>
      </c>
      <c r="W538" s="16">
        <f t="shared" si="91"/>
        <v>5.5831095243818227E-10</v>
      </c>
    </row>
    <row r="539" spans="1:23">
      <c r="A539" s="25">
        <v>0.52800000000000036</v>
      </c>
      <c r="B539" s="16">
        <v>9.1223803294376014E-8</v>
      </c>
      <c r="D539" s="25">
        <v>0.52800000000000036</v>
      </c>
      <c r="E539" s="16">
        <v>-8.6309314139415916E-6</v>
      </c>
      <c r="G539" s="25">
        <f t="shared" si="88"/>
        <v>0.52800000000000036</v>
      </c>
      <c r="H539" s="16">
        <f t="shared" si="89"/>
        <v>3.5648865455715009</v>
      </c>
      <c r="I539" s="16">
        <f t="shared" si="86"/>
        <v>6.2483889729277076</v>
      </c>
      <c r="J539" s="16">
        <f t="shared" si="87"/>
        <v>2.8731421983957621</v>
      </c>
      <c r="L539" s="34">
        <f t="shared" si="92"/>
        <v>-7.3705735931292038E-3</v>
      </c>
      <c r="M539" s="34">
        <f t="shared" si="90"/>
        <v>3.5913569059459682</v>
      </c>
      <c r="N539" s="16">
        <f t="shared" si="93"/>
        <v>1</v>
      </c>
      <c r="O539" s="16">
        <f t="shared" si="91"/>
        <v>1.2653076480000014</v>
      </c>
      <c r="P539" s="16">
        <f t="shared" si="91"/>
        <v>0.10279833934233626</v>
      </c>
      <c r="Q539" s="16">
        <f t="shared" si="91"/>
        <v>3.9796179939528997E-2</v>
      </c>
      <c r="R539" s="16">
        <f t="shared" si="91"/>
        <v>1.9636350846480824E-3</v>
      </c>
      <c r="S539" s="16">
        <f t="shared" si="91"/>
        <v>4.8660448305647269E-5</v>
      </c>
      <c r="T539" s="16">
        <f t="shared" si="91"/>
        <v>1.2648722070341804E-6</v>
      </c>
      <c r="U539" s="16">
        <f t="shared" si="91"/>
        <v>2.7009406050641099E-6</v>
      </c>
      <c r="V539" s="16">
        <f t="shared" si="91"/>
        <v>4.4292883861305529E-8</v>
      </c>
      <c r="W539" s="16">
        <f t="shared" si="91"/>
        <v>5.7769110336328498E-10</v>
      </c>
    </row>
    <row r="540" spans="1:23">
      <c r="A540" s="25">
        <v>0.52900000000000036</v>
      </c>
      <c r="B540" s="16">
        <v>8.2971289577859917E-8</v>
      </c>
      <c r="D540" s="25">
        <v>0.52900000000000036</v>
      </c>
      <c r="E540" s="16">
        <v>-7.8847628518049417E-6</v>
      </c>
      <c r="G540" s="25">
        <f t="shared" si="88"/>
        <v>0.52900000000000036</v>
      </c>
      <c r="H540" s="16">
        <f t="shared" si="89"/>
        <v>3.5738413397997832</v>
      </c>
      <c r="I540" s="16">
        <f t="shared" si="86"/>
        <v>6.2727113301243875</v>
      </c>
      <c r="J540" s="16">
        <f t="shared" si="87"/>
        <v>2.879545600296979</v>
      </c>
      <c r="L540" s="34">
        <f t="shared" si="92"/>
        <v>-7.3747397599644993E-3</v>
      </c>
      <c r="M540" s="34">
        <f t="shared" si="90"/>
        <v>3.6003933034462179</v>
      </c>
      <c r="N540" s="16">
        <f t="shared" si="93"/>
        <v>1</v>
      </c>
      <c r="O540" s="16">
        <f t="shared" si="91"/>
        <v>1.2701050186666683</v>
      </c>
      <c r="P540" s="16">
        <f t="shared" si="91"/>
        <v>0.10357932986500296</v>
      </c>
      <c r="Q540" s="16">
        <f t="shared" si="91"/>
        <v>4.0250555909173751E-2</v>
      </c>
      <c r="R540" s="16">
        <f t="shared" si="91"/>
        <v>1.9935851002086916E-3</v>
      </c>
      <c r="S540" s="16">
        <f t="shared" si="91"/>
        <v>4.9589942046888999E-5</v>
      </c>
      <c r="T540" s="16">
        <f t="shared" si="91"/>
        <v>1.2939206501019563E-6</v>
      </c>
      <c r="U540" s="16">
        <f t="shared" si="91"/>
        <v>2.7734448029183562E-6</v>
      </c>
      <c r="V540" s="16">
        <f t="shared" si="91"/>
        <v>4.5654327476086873E-8</v>
      </c>
      <c r="W540" s="16">
        <f t="shared" si="91"/>
        <v>5.9770538737944533E-10</v>
      </c>
    </row>
    <row r="541" spans="1:23">
      <c r="A541" s="25">
        <v>0.53000000000000036</v>
      </c>
      <c r="B541" s="16">
        <v>7.5433787179851439E-8</v>
      </c>
      <c r="D541" s="25">
        <v>0.53000000000000036</v>
      </c>
      <c r="E541" s="16">
        <v>-7.2000781118958066E-6</v>
      </c>
      <c r="G541" s="25">
        <f t="shared" si="88"/>
        <v>0.53000000000000036</v>
      </c>
      <c r="H541" s="16">
        <f t="shared" si="89"/>
        <v>3.5828247933109774</v>
      </c>
      <c r="I541" s="16">
        <f t="shared" si="86"/>
        <v>6.2971340508361662</v>
      </c>
      <c r="J541" s="16">
        <f t="shared" si="87"/>
        <v>2.8859708242786763</v>
      </c>
      <c r="L541" s="34">
        <f t="shared" si="92"/>
        <v>-7.3784248608411707E-3</v>
      </c>
      <c r="M541" s="34">
        <f t="shared" si="90"/>
        <v>3.6094568998348535</v>
      </c>
      <c r="N541" s="16">
        <f t="shared" si="93"/>
        <v>1</v>
      </c>
      <c r="O541" s="16">
        <f t="shared" si="91"/>
        <v>1.2749114666666681</v>
      </c>
      <c r="P541" s="16">
        <f t="shared" si="91"/>
        <v>0.10436476202666695</v>
      </c>
      <c r="Q541" s="16">
        <f t="shared" si="91"/>
        <v>4.0709246904108869E-2</v>
      </c>
      <c r="R541" s="16">
        <f t="shared" si="91"/>
        <v>2.0239340628963177E-3</v>
      </c>
      <c r="S541" s="16">
        <f t="shared" si="91"/>
        <v>5.0535384734895679E-5</v>
      </c>
      <c r="T541" s="16">
        <f t="shared" si="91"/>
        <v>1.3235794472757313E-6</v>
      </c>
      <c r="U541" s="16">
        <f t="shared" si="91"/>
        <v>2.8477528350775838E-6</v>
      </c>
      <c r="V541" s="16">
        <f t="shared" si="91"/>
        <v>4.7054927727840853E-8</v>
      </c>
      <c r="W541" s="16">
        <f t="shared" si="91"/>
        <v>6.1837329584797728E-10</v>
      </c>
    </row>
    <row r="542" spans="1:23">
      <c r="A542" s="25">
        <v>0.53100000000000036</v>
      </c>
      <c r="B542" s="16">
        <v>6.8552242624433703E-8</v>
      </c>
      <c r="D542" s="25">
        <v>0.53100000000000036</v>
      </c>
      <c r="E542" s="16">
        <v>-6.5720772963013226E-6</v>
      </c>
      <c r="G542" s="25">
        <f t="shared" si="88"/>
        <v>0.53100000000000036</v>
      </c>
      <c r="H542" s="16">
        <f t="shared" si="89"/>
        <v>3.5918369955799232</v>
      </c>
      <c r="I542" s="16">
        <f t="shared" si="86"/>
        <v>6.3216575258270984</v>
      </c>
      <c r="J542" s="16">
        <f t="shared" si="87"/>
        <v>2.8924179364284672</v>
      </c>
      <c r="L542" s="34">
        <f t="shared" si="92"/>
        <v>-7.3816299277355002E-3</v>
      </c>
      <c r="M542" s="34">
        <f t="shared" si="90"/>
        <v>3.6185477761392133</v>
      </c>
      <c r="N542" s="16">
        <f t="shared" si="93"/>
        <v>1</v>
      </c>
      <c r="O542" s="16">
        <f t="shared" si="91"/>
        <v>1.2797269920000016</v>
      </c>
      <c r="P542" s="16">
        <f t="shared" si="91"/>
        <v>0.10515465263577631</v>
      </c>
      <c r="Q542" s="16">
        <f t="shared" si="91"/>
        <v>4.1172285644700303E-2</v>
      </c>
      <c r="R542" s="16">
        <f t="shared" si="91"/>
        <v>2.0546865190558157E-3</v>
      </c>
      <c r="S542" s="16">
        <f t="shared" si="91"/>
        <v>5.1497019164399788E-5</v>
      </c>
      <c r="T542" s="16">
        <f t="shared" si="91"/>
        <v>1.3538602350222237E-6</v>
      </c>
      <c r="U542" s="16">
        <f t="shared" si="91"/>
        <v>2.9239060481282205E-6</v>
      </c>
      <c r="V542" s="16">
        <f t="shared" si="91"/>
        <v>4.8495733719781312E-8</v>
      </c>
      <c r="W542" s="16">
        <f t="shared" si="91"/>
        <v>6.3971488071874993E-10</v>
      </c>
    </row>
    <row r="543" spans="1:23">
      <c r="A543" s="25">
        <v>0.53200000000000036</v>
      </c>
      <c r="B543" s="16">
        <v>6.2272224139356278E-8</v>
      </c>
      <c r="D543" s="25">
        <v>0.53200000000000036</v>
      </c>
      <c r="E543" s="16">
        <v>-5.9963127587290823E-6</v>
      </c>
      <c r="G543" s="25">
        <f t="shared" si="88"/>
        <v>0.53200000000000036</v>
      </c>
      <c r="H543" s="16">
        <f t="shared" si="89"/>
        <v>3.6008780364060566</v>
      </c>
      <c r="I543" s="16">
        <f t="shared" si="86"/>
        <v>6.3462821474733051</v>
      </c>
      <c r="J543" s="16">
        <f t="shared" si="87"/>
        <v>2.8988870030730953</v>
      </c>
      <c r="L543" s="34">
        <f t="shared" si="92"/>
        <v>-7.3843560221822369E-3</v>
      </c>
      <c r="M543" s="34">
        <f t="shared" si="90"/>
        <v>3.627666013781389</v>
      </c>
      <c r="N543" s="16">
        <f t="shared" si="93"/>
        <v>1</v>
      </c>
      <c r="O543" s="16">
        <f t="shared" si="91"/>
        <v>1.2845515946666681</v>
      </c>
      <c r="P543" s="16">
        <f t="shared" si="91"/>
        <v>0.10594901853252296</v>
      </c>
      <c r="Q543" s="16">
        <f t="shared" si="91"/>
        <v>4.163970503704844E-2</v>
      </c>
      <c r="R543" s="16">
        <f t="shared" si="91"/>
        <v>2.0858470581248873E-3</v>
      </c>
      <c r="S543" s="16">
        <f t="shared" si="91"/>
        <v>5.2475091358110132E-5</v>
      </c>
      <c r="T543" s="16">
        <f t="shared" si="91"/>
        <v>1.3847748490944317E-6</v>
      </c>
      <c r="U543" s="16">
        <f t="shared" si="91"/>
        <v>3.0019466557529631E-6</v>
      </c>
      <c r="V543" s="16">
        <f t="shared" si="91"/>
        <v>4.9977820605754588E-8</v>
      </c>
      <c r="W543" s="16">
        <f t="shared" si="91"/>
        <v>6.617507695496189E-10</v>
      </c>
    </row>
    <row r="544" spans="1:23">
      <c r="A544" s="25">
        <v>0.53300000000000036</v>
      </c>
      <c r="B544" s="16">
        <v>5.6543581554456976E-8</v>
      </c>
      <c r="D544" s="25">
        <v>0.53300000000000036</v>
      </c>
      <c r="E544" s="16">
        <v>-5.4686650620659402E-6</v>
      </c>
      <c r="G544" s="25">
        <f t="shared" si="88"/>
        <v>0.53300000000000036</v>
      </c>
      <c r="H544" s="16">
        <f t="shared" si="89"/>
        <v>3.6099480059144011</v>
      </c>
      <c r="I544" s="16">
        <f t="shared" si="86"/>
        <v>6.371008309769258</v>
      </c>
      <c r="J544" s="16">
        <f t="shared" si="87"/>
        <v>2.9053780907792262</v>
      </c>
      <c r="L544" s="34">
        <f t="shared" si="92"/>
        <v>-7.3866042350987371E-3</v>
      </c>
      <c r="M544" s="34">
        <f t="shared" si="90"/>
        <v>3.636811694579841</v>
      </c>
      <c r="N544" s="16">
        <f t="shared" si="93"/>
        <v>1</v>
      </c>
      <c r="O544" s="16">
        <f t="shared" si="91"/>
        <v>1.2893852746666681</v>
      </c>
      <c r="P544" s="16">
        <f t="shared" si="91"/>
        <v>0.10674787658884294</v>
      </c>
      <c r="Q544" s="16">
        <f t="shared" si="91"/>
        <v>4.2111538173689789E-2</v>
      </c>
      <c r="R544" s="16">
        <f t="shared" si="91"/>
        <v>2.1174203129602424E-3</v>
      </c>
      <c r="S544" s="16">
        <f t="shared" si="91"/>
        <v>5.3469850603427835E-5</v>
      </c>
      <c r="T544" s="16">
        <f t="shared" si="91"/>
        <v>1.4163353275596483E-6</v>
      </c>
      <c r="U544" s="16">
        <f t="shared" si="91"/>
        <v>3.0819177552305414E-6</v>
      </c>
      <c r="V544" s="16">
        <f t="shared" si="91"/>
        <v>5.1502290186217077E-8</v>
      </c>
      <c r="W544" s="16">
        <f t="shared" si="91"/>
        <v>6.8450218089881844E-10</v>
      </c>
    </row>
    <row r="545" spans="1:23">
      <c r="A545" s="25">
        <v>0.53400000000000036</v>
      </c>
      <c r="B545" s="16">
        <v>5.1320129484040912E-8</v>
      </c>
      <c r="D545" s="25">
        <v>0.53400000000000036</v>
      </c>
      <c r="E545" s="16">
        <v>-4.9853204385883052E-6</v>
      </c>
      <c r="G545" s="25">
        <f t="shared" si="88"/>
        <v>0.53400000000000036</v>
      </c>
      <c r="H545" s="16">
        <f t="shared" si="89"/>
        <v>3.6190469945565624</v>
      </c>
      <c r="I545" s="16">
        <f t="shared" si="86"/>
        <v>6.395836408334084</v>
      </c>
      <c r="J545" s="16">
        <f t="shared" si="87"/>
        <v>2.911891266354238</v>
      </c>
      <c r="L545" s="34">
        <f t="shared" si="92"/>
        <v>-7.3883756866107708E-3</v>
      </c>
      <c r="M545" s="34">
        <f t="shared" si="90"/>
        <v>3.6459849007510212</v>
      </c>
      <c r="N545" s="16">
        <f t="shared" si="93"/>
        <v>1</v>
      </c>
      <c r="O545" s="16">
        <f t="shared" si="91"/>
        <v>1.2942280320000017</v>
      </c>
      <c r="P545" s="16">
        <f t="shared" si="91"/>
        <v>0.1075512437084163</v>
      </c>
      <c r="Q545" s="16">
        <f t="shared" si="91"/>
        <v>4.2587818334299782E-2</v>
      </c>
      <c r="R545" s="16">
        <f t="shared" si="91"/>
        <v>2.1494109601655933E-3</v>
      </c>
      <c r="S545" s="16">
        <f t="shared" si="91"/>
        <v>5.4481549489509411E-5</v>
      </c>
      <c r="T545" s="16">
        <f t="shared" si="91"/>
        <v>1.4485539138676516E-6</v>
      </c>
      <c r="U545" s="16">
        <f t="shared" si="91"/>
        <v>3.1638633442174871E-6</v>
      </c>
      <c r="V545" s="16">
        <f t="shared" si="91"/>
        <v>5.3070271516687221E-8</v>
      </c>
      <c r="W545" s="16">
        <f t="shared" si="91"/>
        <v>7.0799094009882968E-10</v>
      </c>
    </row>
    <row r="546" spans="1:23">
      <c r="A546" s="25">
        <v>0.53500000000000036</v>
      </c>
      <c r="B546" s="16">
        <v>4.6559352332853283E-8</v>
      </c>
      <c r="D546" s="25">
        <v>0.53500000000000036</v>
      </c>
      <c r="E546" s="16">
        <v>-4.5427496689208323E-6</v>
      </c>
      <c r="G546" s="25">
        <f t="shared" si="88"/>
        <v>0.53500000000000036</v>
      </c>
      <c r="H546" s="16">
        <f t="shared" si="89"/>
        <v>3.628175093111738</v>
      </c>
      <c r="I546" s="16">
        <f t="shared" si="86"/>
        <v>6.4207668404178886</v>
      </c>
      <c r="J546" s="16">
        <f t="shared" si="87"/>
        <v>2.9184265968470111</v>
      </c>
      <c r="L546" s="34">
        <f t="shared" si="92"/>
        <v>-7.3896715258743306E-3</v>
      </c>
      <c r="M546" s="34">
        <f t="shared" si="90"/>
        <v>3.6551857149109983</v>
      </c>
      <c r="N546" s="16">
        <f t="shared" si="93"/>
        <v>1</v>
      </c>
      <c r="O546" s="16">
        <f t="shared" si="91"/>
        <v>1.2990798666666683</v>
      </c>
      <c r="P546" s="16">
        <f t="shared" si="91"/>
        <v>0.10835913682666697</v>
      </c>
      <c r="Q546" s="16">
        <f t="shared" si="91"/>
        <v>4.3068578986396877E-2</v>
      </c>
      <c r="R546" s="16">
        <f t="shared" si="91"/>
        <v>2.1818237204214975E-3</v>
      </c>
      <c r="S546" s="16">
        <f t="shared" si="91"/>
        <v>5.5510443944679468E-5</v>
      </c>
      <c r="T546" s="16">
        <f t="shared" si="91"/>
        <v>1.4814430599595246E-6</v>
      </c>
      <c r="U546" s="16">
        <f t="shared" si="91"/>
        <v>3.247828337816202E-6</v>
      </c>
      <c r="V546" s="16">
        <f t="shared" si="91"/>
        <v>5.4682921528908454E-8</v>
      </c>
      <c r="W546" s="16">
        <f t="shared" si="91"/>
        <v>7.3223949542043716E-10</v>
      </c>
    </row>
    <row r="547" spans="1:23">
      <c r="A547" s="25">
        <v>0.53600000000000037</v>
      </c>
      <c r="B547" s="16">
        <v>4.2222129747171036E-8</v>
      </c>
      <c r="D547" s="25">
        <v>0.53600000000000037</v>
      </c>
      <c r="E547" s="16">
        <v>-4.1376882998415596E-6</v>
      </c>
      <c r="G547" s="25">
        <f t="shared" si="88"/>
        <v>0.53600000000000037</v>
      </c>
      <c r="H547" s="16">
        <f t="shared" si="89"/>
        <v>3.6373323926877492</v>
      </c>
      <c r="I547" s="16">
        <f t="shared" si="86"/>
        <v>6.4458000049081141</v>
      </c>
      <c r="J547" s="16">
        <f t="shared" si="87"/>
        <v>2.9249841495487243</v>
      </c>
      <c r="L547" s="34">
        <f t="shared" si="92"/>
        <v>-7.3904929308944434E-3</v>
      </c>
      <c r="M547" s="34">
        <f t="shared" si="90"/>
        <v>3.6644142200770982</v>
      </c>
      <c r="N547" s="16">
        <f t="shared" si="93"/>
        <v>1</v>
      </c>
      <c r="O547" s="16">
        <f t="shared" si="91"/>
        <v>1.3039407786666681</v>
      </c>
      <c r="P547" s="16">
        <f t="shared" si="91"/>
        <v>0.10917157291076295</v>
      </c>
      <c r="Q547" s="16">
        <f t="shared" si="91"/>
        <v>4.3553853786048265E-2</v>
      </c>
      <c r="R547" s="16">
        <f t="shared" si="91"/>
        <v>2.2146633588170862E-3</v>
      </c>
      <c r="S547" s="16">
        <f t="shared" si="91"/>
        <v>5.6556793274196838E-5</v>
      </c>
      <c r="T547" s="16">
        <f t="shared" si="91"/>
        <v>1.515015429417592E-6</v>
      </c>
      <c r="U547" s="16">
        <f t="shared" si="91"/>
        <v>3.333858585933731E-6</v>
      </c>
      <c r="V547" s="16">
        <f t="shared" si="91"/>
        <v>5.6341425664965791E-8</v>
      </c>
      <c r="W547" s="16">
        <f t="shared" ref="P547:W579" si="94">W$6*$G547^W$1</f>
        <v>7.5727093463588455E-10</v>
      </c>
    </row>
    <row r="548" spans="1:23">
      <c r="A548" s="25">
        <v>0.53700000000000037</v>
      </c>
      <c r="B548" s="16">
        <v>3.8272481210510344E-8</v>
      </c>
      <c r="D548" s="25">
        <v>0.53700000000000037</v>
      </c>
      <c r="E548" s="16">
        <v>-3.7671181248869519E-6</v>
      </c>
      <c r="G548" s="25">
        <f t="shared" si="88"/>
        <v>0.53700000000000037</v>
      </c>
      <c r="H548" s="16">
        <f t="shared" si="89"/>
        <v>3.6465189847220327</v>
      </c>
      <c r="I548" s="16">
        <f t="shared" si="86"/>
        <v>6.4709363023359305</v>
      </c>
      <c r="J548" s="16">
        <f t="shared" si="87"/>
        <v>2.931563991993658</v>
      </c>
      <c r="L548" s="34">
        <f t="shared" si="92"/>
        <v>-7.3908411083536407E-3</v>
      </c>
      <c r="M548" s="34">
        <f t="shared" si="90"/>
        <v>3.6736704996695364</v>
      </c>
      <c r="N548" s="16">
        <f t="shared" si="93"/>
        <v>1</v>
      </c>
      <c r="O548" s="16">
        <f t="shared" si="91"/>
        <v>1.3088107680000014</v>
      </c>
      <c r="P548" s="16">
        <f t="shared" si="94"/>
        <v>0.10998856895961627</v>
      </c>
      <c r="Q548" s="16">
        <f t="shared" si="94"/>
        <v>4.4043676578576545E-2</v>
      </c>
      <c r="R548" s="16">
        <f t="shared" si="94"/>
        <v>2.2479346851836377E-3</v>
      </c>
      <c r="S548" s="16">
        <f t="shared" si="94"/>
        <v>5.7620860198375231E-5</v>
      </c>
      <c r="T548" s="16">
        <f t="shared" si="94"/>
        <v>1.549283900656903E-6</v>
      </c>
      <c r="U548" s="16">
        <f t="shared" si="94"/>
        <v>3.4220008909355141E-6</v>
      </c>
      <c r="V548" s="16">
        <f t="shared" si="94"/>
        <v>5.8046998524599092E-8</v>
      </c>
      <c r="W548" s="16">
        <f t="shared" si="94"/>
        <v>7.8310900199018186E-10</v>
      </c>
    </row>
    <row r="549" spans="1:23">
      <c r="A549" s="25">
        <v>0.53800000000000037</v>
      </c>
      <c r="B549" s="16">
        <v>3.4677328557622117E-8</v>
      </c>
      <c r="D549" s="25">
        <v>0.53800000000000037</v>
      </c>
      <c r="E549" s="16">
        <v>-3.4282498554205118E-6</v>
      </c>
      <c r="G549" s="25">
        <f t="shared" si="88"/>
        <v>0.53800000000000037</v>
      </c>
      <c r="H549" s="16">
        <f t="shared" si="89"/>
        <v>3.6557349609826768</v>
      </c>
      <c r="I549" s="16">
        <f t="shared" si="86"/>
        <v>6.4961761348826288</v>
      </c>
      <c r="J549" s="16">
        <f t="shared" si="87"/>
        <v>2.9381661919599922</v>
      </c>
      <c r="L549" s="34">
        <f t="shared" si="92"/>
        <v>-7.3907172934306598E-3</v>
      </c>
      <c r="M549" s="34">
        <f t="shared" si="90"/>
        <v>3.6829546375130651</v>
      </c>
      <c r="N549" s="16">
        <f t="shared" si="93"/>
        <v>1</v>
      </c>
      <c r="O549" s="16">
        <f t="shared" si="91"/>
        <v>1.3136898346666681</v>
      </c>
      <c r="P549" s="16">
        <f t="shared" si="94"/>
        <v>0.11081014200388294</v>
      </c>
      <c r="Q549" s="16">
        <f t="shared" si="94"/>
        <v>4.4538081399267945E-2</v>
      </c>
      <c r="R549" s="16">
        <f t="shared" si="94"/>
        <v>2.28164255443004E-3</v>
      </c>
      <c r="S549" s="16">
        <f t="shared" si="94"/>
        <v>5.8702910891062158E-5</v>
      </c>
      <c r="T549" s="16">
        <f t="shared" si="94"/>
        <v>1.5842615701587519E-6</v>
      </c>
      <c r="U549" s="16">
        <f t="shared" si="94"/>
        <v>3.5123030255986605E-6</v>
      </c>
      <c r="V549" s="16">
        <f t="shared" si="94"/>
        <v>5.9800884525963517E-8</v>
      </c>
      <c r="W549" s="16">
        <f t="shared" si="94"/>
        <v>8.0977811558984838E-10</v>
      </c>
    </row>
    <row r="550" spans="1:23">
      <c r="A550" s="25">
        <v>0.53900000000000037</v>
      </c>
      <c r="B550" s="16">
        <v>3.1406275250981687E-8</v>
      </c>
      <c r="D550" s="25">
        <v>0.53900000000000037</v>
      </c>
      <c r="E550" s="16">
        <v>-3.118506913396953E-6</v>
      </c>
      <c r="G550" s="25">
        <f t="shared" si="88"/>
        <v>0.53900000000000037</v>
      </c>
      <c r="H550" s="16">
        <f t="shared" si="89"/>
        <v>3.6649804135694248</v>
      </c>
      <c r="I550" s="16">
        <f t="shared" si="86"/>
        <v>6.5215199063860734</v>
      </c>
      <c r="J550" s="16">
        <f t="shared" si="87"/>
        <v>2.9447908174706123</v>
      </c>
      <c r="L550" s="34">
        <f t="shared" si="92"/>
        <v>-7.3901227496294686E-3</v>
      </c>
      <c r="M550" s="34">
        <f t="shared" si="90"/>
        <v>3.6922667178386237</v>
      </c>
      <c r="N550" s="16">
        <f t="shared" si="93"/>
        <v>1</v>
      </c>
      <c r="O550" s="16">
        <f t="shared" si="91"/>
        <v>1.3185779786666683</v>
      </c>
      <c r="P550" s="16">
        <f t="shared" si="94"/>
        <v>0.11163630910596298</v>
      </c>
      <c r="Q550" s="16">
        <f t="shared" si="94"/>
        <v>4.5037102474081818E-2</v>
      </c>
      <c r="R550" s="16">
        <f t="shared" si="94"/>
        <v>2.3157918668801313E-3</v>
      </c>
      <c r="S550" s="16">
        <f t="shared" si="94"/>
        <v>5.9803215018478537E-5</v>
      </c>
      <c r="T550" s="16">
        <f t="shared" si="94"/>
        <v>1.6199617557467064E-6</v>
      </c>
      <c r="U550" s="16">
        <f t="shared" si="94"/>
        <v>3.6048137513692092E-6</v>
      </c>
      <c r="V550" s="16">
        <f t="shared" si="94"/>
        <v>6.1604358580090331E-8</v>
      </c>
      <c r="W550" s="16">
        <f t="shared" si="94"/>
        <v>8.3730338521854719E-10</v>
      </c>
    </row>
    <row r="551" spans="1:23">
      <c r="A551" s="25">
        <v>0.54000000000000037</v>
      </c>
      <c r="B551" s="16">
        <v>2.8431401331033175E-8</v>
      </c>
      <c r="D551" s="25">
        <v>0.54000000000000037</v>
      </c>
      <c r="E551" s="16">
        <v>-2.835510280486151E-6</v>
      </c>
      <c r="G551" s="25">
        <f t="shared" si="88"/>
        <v>0.54000000000000037</v>
      </c>
      <c r="H551" s="16">
        <f t="shared" si="89"/>
        <v>3.6742554349147474</v>
      </c>
      <c r="I551" s="16">
        <f t="shared" si="86"/>
        <v>6.5469680223471434</v>
      </c>
      <c r="J551" s="16">
        <f t="shared" si="87"/>
        <v>2.9514379367939183</v>
      </c>
      <c r="L551" s="34">
        <f t="shared" si="92"/>
        <v>-7.3890587685925269E-3</v>
      </c>
      <c r="M551" s="34">
        <f t="shared" si="90"/>
        <v>3.7016068252850016</v>
      </c>
      <c r="N551" s="16">
        <f t="shared" si="93"/>
        <v>1</v>
      </c>
      <c r="O551" s="16">
        <f t="shared" si="91"/>
        <v>1.3234752000000016</v>
      </c>
      <c r="P551" s="16">
        <f t="shared" si="94"/>
        <v>0.11246708736000031</v>
      </c>
      <c r="Q551" s="16">
        <f t="shared" si="94"/>
        <v>4.5540774220361346E-2</v>
      </c>
      <c r="R551" s="16">
        <f t="shared" si="94"/>
        <v>2.3503875686119264E-3</v>
      </c>
      <c r="S551" s="16">
        <f t="shared" si="94"/>
        <v>6.0922045778421219E-5</v>
      </c>
      <c r="T551" s="16">
        <f t="shared" si="94"/>
        <v>1.6563979999056086E-6</v>
      </c>
      <c r="U551" s="16">
        <f t="shared" si="94"/>
        <v>3.699582836927937E-6</v>
      </c>
      <c r="V551" s="16">
        <f t="shared" si="94"/>
        <v>6.345872677930517E-8</v>
      </c>
      <c r="W551" s="16">
        <f t="shared" si="94"/>
        <v>8.6571063058925919E-10</v>
      </c>
    </row>
    <row r="552" spans="1:23">
      <c r="A552" s="25">
        <v>0.54100000000000037</v>
      </c>
      <c r="B552" s="16">
        <v>2.5727073015111726E-8</v>
      </c>
      <c r="D552" s="25">
        <v>0.54100000000000037</v>
      </c>
      <c r="E552" s="16">
        <v>-2.5770643415146708E-6</v>
      </c>
      <c r="G552" s="25">
        <f t="shared" si="88"/>
        <v>0.54100000000000037</v>
      </c>
      <c r="H552" s="16">
        <f t="shared" si="89"/>
        <v>3.6835601177848369</v>
      </c>
      <c r="I552" s="16">
        <f t="shared" si="86"/>
        <v>6.5725208899362384</v>
      </c>
      <c r="J552" s="16">
        <f t="shared" si="87"/>
        <v>2.9581076184446307</v>
      </c>
      <c r="L552" s="34">
        <f t="shared" si="92"/>
        <v>-7.3875266699314768E-3</v>
      </c>
      <c r="M552" s="34">
        <f t="shared" si="90"/>
        <v>3.7109750449004895</v>
      </c>
      <c r="N552" s="16">
        <f t="shared" si="93"/>
        <v>1</v>
      </c>
      <c r="O552" s="16">
        <f t="shared" si="91"/>
        <v>1.3283814986666684</v>
      </c>
      <c r="P552" s="16">
        <f t="shared" si="94"/>
        <v>0.11330249389188299</v>
      </c>
      <c r="Q552" s="16">
        <f t="shared" si="94"/>
        <v>4.6049131247545796E-2</v>
      </c>
      <c r="R552" s="16">
        <f t="shared" si="94"/>
        <v>2.3854346517987557E-3</v>
      </c>
      <c r="S552" s="16">
        <f t="shared" si="94"/>
        <v>6.2059679939832231E-5</v>
      </c>
      <c r="T552" s="16">
        <f t="shared" si="94"/>
        <v>1.6935840731440616E-6</v>
      </c>
      <c r="U552" s="16">
        <f t="shared" si="94"/>
        <v>3.7966610770693963E-6</v>
      </c>
      <c r="V552" s="16">
        <f t="shared" si="94"/>
        <v>6.5365327099867631E-8</v>
      </c>
      <c r="W552" s="16">
        <f t="shared" si="94"/>
        <v>8.9502640004287189E-10</v>
      </c>
    </row>
    <row r="553" spans="1:23">
      <c r="A553" s="25">
        <v>0.54200000000000037</v>
      </c>
      <c r="B553" s="16">
        <v>2.3269765980426654E-8</v>
      </c>
      <c r="D553" s="25">
        <v>0.54200000000000037</v>
      </c>
      <c r="E553" s="16">
        <v>-2.3411436633468994E-6</v>
      </c>
      <c r="G553" s="25">
        <f t="shared" si="88"/>
        <v>0.54200000000000037</v>
      </c>
      <c r="H553" s="16">
        <f t="shared" si="89"/>
        <v>3.6928945552806636</v>
      </c>
      <c r="I553" s="16">
        <f t="shared" si="86"/>
        <v>6.5981789179997907</v>
      </c>
      <c r="J553" s="16">
        <f t="shared" si="87"/>
        <v>2.964799931184614</v>
      </c>
      <c r="L553" s="34">
        <f t="shared" si="92"/>
        <v>-7.3855278010486192E-3</v>
      </c>
      <c r="M553" s="34">
        <f t="shared" si="90"/>
        <v>3.72037146214456</v>
      </c>
      <c r="N553" s="16">
        <f t="shared" si="93"/>
        <v>1</v>
      </c>
      <c r="O553" s="16">
        <f t="shared" si="91"/>
        <v>1.3332968746666682</v>
      </c>
      <c r="P553" s="16">
        <f t="shared" si="94"/>
        <v>0.11414254585924299</v>
      </c>
      <c r="Q553" s="16">
        <f t="shared" si="94"/>
        <v>4.6562208357883897E-2</v>
      </c>
      <c r="R553" s="16">
        <f t="shared" si="94"/>
        <v>2.4209381550522871E-3</v>
      </c>
      <c r="S553" s="16">
        <f t="shared" si="94"/>
        <v>6.3216397882736089E-5</v>
      </c>
      <c r="T553" s="16">
        <f t="shared" si="94"/>
        <v>1.7315339774008494E-6</v>
      </c>
      <c r="U553" s="16">
        <f t="shared" si="94"/>
        <v>3.8961003118987865E-6</v>
      </c>
      <c r="V553" s="16">
        <f t="shared" si="94"/>
        <v>6.7325530119096279E-8</v>
      </c>
      <c r="W553" s="16">
        <f t="shared" si="94"/>
        <v>9.2527798970321532E-10</v>
      </c>
    </row>
    <row r="554" spans="1:23">
      <c r="A554" s="25">
        <v>0.54300000000000037</v>
      </c>
      <c r="B554" s="16">
        <v>2.1037901423837748E-8</v>
      </c>
      <c r="D554" s="25">
        <v>0.54300000000000037</v>
      </c>
      <c r="E554" s="16">
        <v>-2.1258806533612039E-6</v>
      </c>
      <c r="G554" s="25">
        <f t="shared" si="88"/>
        <v>0.54300000000000037</v>
      </c>
      <c r="H554" s="16">
        <f t="shared" si="89"/>
        <v>3.7022588408390154</v>
      </c>
      <c r="I554" s="16">
        <f t="shared" si="86"/>
        <v>6.6239425170667898</v>
      </c>
      <c r="J554" s="16">
        <f t="shared" si="87"/>
        <v>2.9715149440236837</v>
      </c>
      <c r="L554" s="34">
        <f t="shared" si="92"/>
        <v>-7.3830635369588338E-3</v>
      </c>
      <c r="M554" s="34">
        <f t="shared" si="90"/>
        <v>3.7297961628895342</v>
      </c>
      <c r="N554" s="16">
        <f t="shared" si="93"/>
        <v>1</v>
      </c>
      <c r="O554" s="16">
        <f t="shared" si="91"/>
        <v>1.3382213280000017</v>
      </c>
      <c r="P554" s="16">
        <f t="shared" si="94"/>
        <v>0.11498726045145632</v>
      </c>
      <c r="Q554" s="16">
        <f t="shared" si="94"/>
        <v>4.7080040547148629E-2</v>
      </c>
      <c r="R554" s="16">
        <f t="shared" si="94"/>
        <v>2.4569031637674769E-3</v>
      </c>
      <c r="S554" s="16">
        <f t="shared" si="94"/>
        <v>6.4392483638549134E-5</v>
      </c>
      <c r="T554" s="16">
        <f t="shared" si="94"/>
        <v>1.7702619494958136E-6</v>
      </c>
      <c r="U554" s="16">
        <f t="shared" si="94"/>
        <v>3.9979534463514742E-6</v>
      </c>
      <c r="V554" s="16">
        <f t="shared" si="94"/>
        <v>6.9340739747252206E-8</v>
      </c>
      <c r="W554" s="16">
        <f t="shared" si="94"/>
        <v>9.5649346309883486E-10</v>
      </c>
    </row>
    <row r="555" spans="1:23">
      <c r="A555" s="25">
        <v>0.54400000000000037</v>
      </c>
      <c r="B555" s="16">
        <v>1.9011694045529877E-8</v>
      </c>
      <c r="D555" s="25">
        <v>0.54400000000000037</v>
      </c>
      <c r="E555" s="16">
        <v>-1.9295540445836699E-6</v>
      </c>
      <c r="G555" s="25">
        <f t="shared" si="88"/>
        <v>0.54400000000000037</v>
      </c>
      <c r="H555" s="16">
        <f t="shared" si="89"/>
        <v>3.7116530682335562</v>
      </c>
      <c r="I555" s="16">
        <f t="shared" si="86"/>
        <v>6.6498120993553718</v>
      </c>
      <c r="J555" s="16">
        <f t="shared" si="87"/>
        <v>2.9782527262204339</v>
      </c>
      <c r="L555" s="34">
        <f t="shared" si="92"/>
        <v>-7.3801352801111664E-3</v>
      </c>
      <c r="M555" s="34">
        <f t="shared" si="90"/>
        <v>3.7392492334222647</v>
      </c>
      <c r="N555" s="16">
        <f t="shared" si="93"/>
        <v>1</v>
      </c>
      <c r="O555" s="16">
        <f t="shared" si="91"/>
        <v>1.3431548586666684</v>
      </c>
      <c r="P555" s="16">
        <f t="shared" si="94"/>
        <v>0.115836654889643</v>
      </c>
      <c r="Q555" s="16">
        <f t="shared" si="94"/>
        <v>4.7602663005353277E-2</v>
      </c>
      <c r="R555" s="16">
        <f t="shared" si="94"/>
        <v>2.493334810469424E-3</v>
      </c>
      <c r="S555" s="16">
        <f t="shared" si="94"/>
        <v>6.5588224930762705E-5</v>
      </c>
      <c r="T555" s="16">
        <f t="shared" si="94"/>
        <v>1.8097824646256612E-6</v>
      </c>
      <c r="U555" s="16">
        <f t="shared" si="94"/>
        <v>4.1022744700399431E-6</v>
      </c>
      <c r="V555" s="16">
        <f t="shared" si="94"/>
        <v>7.1412393974455423E-8</v>
      </c>
      <c r="W555" s="16">
        <f t="shared" si="94"/>
        <v>9.8870167126196381E-10</v>
      </c>
    </row>
    <row r="556" spans="1:23">
      <c r="A556" s="25">
        <v>0.54500000000000037</v>
      </c>
      <c r="B556" s="16">
        <v>1.7173011155235968E-8</v>
      </c>
      <c r="D556" s="25">
        <v>0.54500000000000037</v>
      </c>
      <c r="E556" s="16">
        <v>-1.7505781573280839E-6</v>
      </c>
      <c r="G556" s="25">
        <f t="shared" si="88"/>
        <v>0.54500000000000037</v>
      </c>
      <c r="H556" s="16">
        <f t="shared" si="89"/>
        <v>3.7210773315758736</v>
      </c>
      <c r="I556" s="16">
        <f t="shared" si="86"/>
        <v>6.6757880787794077</v>
      </c>
      <c r="J556" s="16">
        <f t="shared" si="87"/>
        <v>2.9850133472830538</v>
      </c>
      <c r="L556" s="34">
        <f t="shared" si="92"/>
        <v>-7.3767444602135246E-3</v>
      </c>
      <c r="M556" s="34">
        <f t="shared" si="90"/>
        <v>3.7487307604458242</v>
      </c>
      <c r="N556" s="16">
        <f t="shared" si="93"/>
        <v>1</v>
      </c>
      <c r="O556" s="16">
        <f t="shared" si="91"/>
        <v>1.3480974666666683</v>
      </c>
      <c r="P556" s="16">
        <f t="shared" si="94"/>
        <v>0.11669074642666701</v>
      </c>
      <c r="Q556" s="16">
        <f t="shared" si="94"/>
        <v>4.8130111117468913E-2</v>
      </c>
      <c r="R556" s="16">
        <f t="shared" si="94"/>
        <v>2.5302382751621632E-3</v>
      </c>
      <c r="S556" s="16">
        <f t="shared" si="94"/>
        <v>6.6803913216003784E-5</v>
      </c>
      <c r="T556" s="16">
        <f t="shared" si="94"/>
        <v>1.8501102399052263E-6</v>
      </c>
      <c r="U556" s="16">
        <f t="shared" si="94"/>
        <v>4.2091184774330592E-6</v>
      </c>
      <c r="V556" s="16">
        <f t="shared" si="94"/>
        <v>7.3541965632915065E-8</v>
      </c>
      <c r="W556" s="16">
        <f t="shared" si="94"/>
        <v>1.0219322733153978E-9</v>
      </c>
    </row>
    <row r="557" spans="1:23">
      <c r="A557" s="25">
        <v>0.54600000000000037</v>
      </c>
      <c r="B557" s="16">
        <v>1.5505242148460867E-8</v>
      </c>
      <c r="D557" s="25">
        <v>0.54600000000000037</v>
      </c>
      <c r="E557" s="16">
        <v>-1.5874928898559928E-6</v>
      </c>
      <c r="G557" s="25">
        <f t="shared" si="88"/>
        <v>0.54600000000000037</v>
      </c>
      <c r="H557" s="16">
        <f t="shared" si="89"/>
        <v>3.7305317253165282</v>
      </c>
      <c r="I557" s="16">
        <f t="shared" si="86"/>
        <v>6.7018708709551209</v>
      </c>
      <c r="J557" s="16">
        <f t="shared" si="87"/>
        <v>2.9917968769701582</v>
      </c>
      <c r="L557" s="34">
        <f t="shared" si="92"/>
        <v>-7.3728925340569296E-3</v>
      </c>
      <c r="M557" s="34">
        <f t="shared" si="90"/>
        <v>3.7582408310811948</v>
      </c>
      <c r="N557" s="16">
        <f t="shared" si="93"/>
        <v>1</v>
      </c>
      <c r="O557" s="16">
        <f t="shared" si="91"/>
        <v>1.3530491520000014</v>
      </c>
      <c r="P557" s="16">
        <f t="shared" si="94"/>
        <v>0.11754955234713629</v>
      </c>
      <c r="Q557" s="16">
        <f t="shared" si="94"/>
        <v>4.8662420464143034E-2</v>
      </c>
      <c r="R557" s="16">
        <f t="shared" si="94"/>
        <v>2.5676187856793773E-3</v>
      </c>
      <c r="S557" s="16">
        <f t="shared" si="94"/>
        <v>6.8039843725475042E-5</v>
      </c>
      <c r="T557" s="16">
        <f t="shared" si="94"/>
        <v>1.8912602379546613E-6</v>
      </c>
      <c r="U557" s="16">
        <f t="shared" si="94"/>
        <v>4.3185416883725614E-6</v>
      </c>
      <c r="V557" s="16">
        <f t="shared" si="94"/>
        <v>7.5730963174757432E-8</v>
      </c>
      <c r="W557" s="16">
        <f t="shared" si="94"/>
        <v>1.0562157575581761E-9</v>
      </c>
    </row>
    <row r="558" spans="1:23">
      <c r="A558" s="25">
        <v>0.54700000000000037</v>
      </c>
      <c r="B558" s="16">
        <v>1.3993177646361336E-8</v>
      </c>
      <c r="D558" s="25">
        <v>0.54700000000000037</v>
      </c>
      <c r="E558" s="16">
        <v>-1.4389543931205133E-6</v>
      </c>
      <c r="G558" s="25">
        <f t="shared" si="88"/>
        <v>0.54700000000000037</v>
      </c>
      <c r="H558" s="16">
        <f t="shared" si="89"/>
        <v>3.7400163442461216</v>
      </c>
      <c r="I558" s="16">
        <f t="shared" si="86"/>
        <v>6.7280608932077417</v>
      </c>
      <c r="J558" s="16">
        <f t="shared" si="87"/>
        <v>2.9986033852916165</v>
      </c>
      <c r="L558" s="34">
        <f t="shared" si="92"/>
        <v>-7.3685809853395456E-3</v>
      </c>
      <c r="M558" s="34">
        <f t="shared" si="90"/>
        <v>3.7677795328689716</v>
      </c>
      <c r="N558" s="16">
        <f t="shared" si="93"/>
        <v>1</v>
      </c>
      <c r="O558" s="16">
        <f t="shared" si="91"/>
        <v>1.3580099146666682</v>
      </c>
      <c r="P558" s="16">
        <f t="shared" si="94"/>
        <v>0.11841308996740298</v>
      </c>
      <c r="Q558" s="16">
        <f t="shared" si="94"/>
        <v>4.9199626822419788E-2</v>
      </c>
      <c r="R558" s="16">
        <f t="shared" si="94"/>
        <v>2.6054816180370657E-3</v>
      </c>
      <c r="S558" s="16">
        <f t="shared" si="94"/>
        <v>6.9296315506778088E-5</v>
      </c>
      <c r="T558" s="16">
        <f t="shared" si="94"/>
        <v>1.9332476705331085E-6</v>
      </c>
      <c r="U558" s="16">
        <f t="shared" si="94"/>
        <v>4.4306014689318559E-6</v>
      </c>
      <c r="V558" s="16">
        <f t="shared" si="94"/>
        <v>7.7980931465743147E-8</v>
      </c>
      <c r="W558" s="16">
        <f t="shared" si="94"/>
        <v>1.0915834630612199E-9</v>
      </c>
    </row>
    <row r="559" spans="1:23">
      <c r="A559" s="25">
        <v>0.54800000000000038</v>
      </c>
      <c r="B559" s="16">
        <v>1.2622897636646879E-8</v>
      </c>
      <c r="D559" s="25">
        <v>0.54800000000000038</v>
      </c>
      <c r="E559" s="16">
        <v>-1.3037263870948304E-6</v>
      </c>
      <c r="G559" s="25">
        <f t="shared" si="88"/>
        <v>0.54800000000000038</v>
      </c>
      <c r="H559" s="16">
        <f t="shared" si="89"/>
        <v>3.7495312834963728</v>
      </c>
      <c r="I559" s="16">
        <f t="shared" si="86"/>
        <v>6.7543585645781867</v>
      </c>
      <c r="J559" s="16">
        <f t="shared" si="87"/>
        <v>3.0054329425093829</v>
      </c>
      <c r="L559" s="34">
        <f t="shared" si="92"/>
        <v>-7.3638113244846037E-3</v>
      </c>
      <c r="M559" s="34">
        <f t="shared" si="90"/>
        <v>3.7773469537710596</v>
      </c>
      <c r="N559" s="16">
        <f t="shared" si="93"/>
        <v>1</v>
      </c>
      <c r="O559" s="16">
        <f t="shared" si="91"/>
        <v>1.3629797546666682</v>
      </c>
      <c r="P559" s="16">
        <f t="shared" si="94"/>
        <v>0.11928137663556299</v>
      </c>
      <c r="Q559" s="16">
        <f t="shared" si="94"/>
        <v>4.974176616646115E-2</v>
      </c>
      <c r="R559" s="16">
        <f t="shared" si="94"/>
        <v>2.6438320967881353E-3</v>
      </c>
      <c r="S559" s="16">
        <f t="shared" si="94"/>
        <v>7.0573631466121353E-5</v>
      </c>
      <c r="T559" s="16">
        <f t="shared" si="94"/>
        <v>1.9760880022193133E-6</v>
      </c>
      <c r="U559" s="16">
        <f t="shared" si="94"/>
        <v>4.5453563526220269E-6</v>
      </c>
      <c r="V559" s="16">
        <f t="shared" si="94"/>
        <v>8.0293452595165108E-8</v>
      </c>
      <c r="W559" s="16">
        <f t="shared" si="94"/>
        <v>1.1280676017842572E-9</v>
      </c>
    </row>
    <row r="560" spans="1:23">
      <c r="A560" s="25">
        <v>0.54900000000000038</v>
      </c>
      <c r="B560" s="16">
        <v>1.1381667994192103E-8</v>
      </c>
      <c r="D560" s="25">
        <v>0.54900000000000038</v>
      </c>
      <c r="E560" s="16">
        <v>-1.1806720785142232E-6</v>
      </c>
      <c r="G560" s="25">
        <f t="shared" si="88"/>
        <v>0.54900000000000038</v>
      </c>
      <c r="H560" s="16">
        <f t="shared" si="89"/>
        <v>3.7590766385411878</v>
      </c>
      <c r="I560" s="16">
        <f t="shared" si="86"/>
        <v>6.7807643058297575</v>
      </c>
      <c r="J560" s="16">
        <f t="shared" si="87"/>
        <v>3.0122856191383343</v>
      </c>
      <c r="L560" s="34">
        <f t="shared" si="92"/>
        <v>-7.3585850884665405E-3</v>
      </c>
      <c r="M560" s="34">
        <f t="shared" si="90"/>
        <v>3.7869431821723918</v>
      </c>
      <c r="N560" s="16">
        <f t="shared" si="93"/>
        <v>1</v>
      </c>
      <c r="O560" s="16">
        <f t="shared" si="91"/>
        <v>1.3679586720000017</v>
      </c>
      <c r="P560" s="16">
        <f t="shared" si="94"/>
        <v>0.12015442973145633</v>
      </c>
      <c r="Q560" s="16">
        <f t="shared" si="94"/>
        <v>5.028887466826977E-2</v>
      </c>
      <c r="R560" s="16">
        <f t="shared" si="94"/>
        <v>2.6826755953789721E-3</v>
      </c>
      <c r="S560" s="16">
        <f t="shared" si="94"/>
        <v>7.1872098410917211E-5</v>
      </c>
      <c r="T560" s="16">
        <f t="shared" si="94"/>
        <v>2.0197969541397565E-6</v>
      </c>
      <c r="U560" s="16">
        <f t="shared" si="94"/>
        <v>4.6628660619503941E-6</v>
      </c>
      <c r="V560" s="16">
        <f t="shared" si="94"/>
        <v>8.2670146702230162E-8</v>
      </c>
      <c r="W560" s="16">
        <f t="shared" si="94"/>
        <v>1.16570128122568E-9</v>
      </c>
    </row>
    <row r="561" spans="1:23">
      <c r="A561" s="25">
        <v>0.55000000000000038</v>
      </c>
      <c r="B561" s="16">
        <v>1.0257844799102703E-8</v>
      </c>
      <c r="D561" s="25">
        <v>0.55000000000000038</v>
      </c>
      <c r="E561" s="16">
        <v>-1.0687466420825239E-6</v>
      </c>
      <c r="G561" s="25">
        <f t="shared" si="88"/>
        <v>0.55000000000000038</v>
      </c>
      <c r="H561" s="16">
        <f t="shared" si="89"/>
        <v>3.7686525051977178</v>
      </c>
      <c r="I561" s="16">
        <f t="shared" si="86"/>
        <v>6.8072785394548783</v>
      </c>
      <c r="J561" s="16">
        <f t="shared" si="87"/>
        <v>3.0191614859471034</v>
      </c>
      <c r="L561" s="34">
        <f t="shared" si="92"/>
        <v>-7.3529038406385805E-3</v>
      </c>
      <c r="M561" s="34">
        <f t="shared" si="90"/>
        <v>3.7965683068826417</v>
      </c>
      <c r="N561" s="16">
        <f t="shared" si="93"/>
        <v>1</v>
      </c>
      <c r="O561" s="16">
        <f t="shared" si="91"/>
        <v>1.3729466666666685</v>
      </c>
      <c r="P561" s="16">
        <f t="shared" si="94"/>
        <v>0.12103226666666701</v>
      </c>
      <c r="Q561" s="16">
        <f t="shared" si="94"/>
        <v>5.0840988698412921E-2</v>
      </c>
      <c r="R561" s="16">
        <f t="shared" si="94"/>
        <v>2.722017536507952E-3</v>
      </c>
      <c r="S561" s="16">
        <f t="shared" si="94"/>
        <v>7.3192027092769488E-5</v>
      </c>
      <c r="T561" s="16">
        <f t="shared" si="94"/>
        <v>2.064390507744783E-6</v>
      </c>
      <c r="U561" s="16">
        <f t="shared" si="94"/>
        <v>4.7831915303366352E-6</v>
      </c>
      <c r="V561" s="16">
        <f t="shared" si="94"/>
        <v>8.5112672819225534E-8</v>
      </c>
      <c r="W561" s="16">
        <f t="shared" si="94"/>
        <v>1.2045185276171118E-9</v>
      </c>
    </row>
    <row r="562" spans="1:23">
      <c r="A562" s="25">
        <v>0.55100000000000038</v>
      </c>
      <c r="B562" s="16">
        <v>9.2407859068564234E-9</v>
      </c>
      <c r="D562" s="25">
        <v>0.55100000000000038</v>
      </c>
      <c r="E562" s="16">
        <v>-9.6699022931338063E-7</v>
      </c>
      <c r="G562" s="25">
        <f t="shared" si="88"/>
        <v>0.55100000000000038</v>
      </c>
      <c r="H562" s="16">
        <f t="shared" si="89"/>
        <v>3.7782589796274588</v>
      </c>
      <c r="I562" s="16">
        <f t="shared" si="86"/>
        <v>6.833901689681853</v>
      </c>
      <c r="J562" s="16">
        <f t="shared" si="87"/>
        <v>3.0260606139589283</v>
      </c>
      <c r="L562" s="34">
        <f t="shared" si="92"/>
        <v>-7.346769170550882E-3</v>
      </c>
      <c r="M562" s="34">
        <f t="shared" si="90"/>
        <v>3.8062224171379477</v>
      </c>
      <c r="N562" s="16">
        <f t="shared" si="93"/>
        <v>1</v>
      </c>
      <c r="O562" s="16">
        <f t="shared" si="91"/>
        <v>1.3779437386666682</v>
      </c>
      <c r="P562" s="16">
        <f t="shared" si="94"/>
        <v>0.12191490488452299</v>
      </c>
      <c r="Q562" s="16">
        <f t="shared" si="94"/>
        <v>5.1398144826747913E-2</v>
      </c>
      <c r="R562" s="16">
        <f t="shared" si="94"/>
        <v>2.7618633924859312E-3</v>
      </c>
      <c r="S562" s="16">
        <f t="shared" si="94"/>
        <v>7.4533732250855301E-5</v>
      </c>
      <c r="T562" s="16">
        <f t="shared" si="94"/>
        <v>2.1098849086332823E-6</v>
      </c>
      <c r="U562" s="16">
        <f t="shared" si="94"/>
        <v>4.9063949243918509E-6</v>
      </c>
      <c r="V562" s="16">
        <f t="shared" si="94"/>
        <v>8.7622729731781885E-8</v>
      </c>
      <c r="W562" s="16">
        <f t="shared" si="94"/>
        <v>1.2445543096747954E-9</v>
      </c>
    </row>
    <row r="563" spans="1:23">
      <c r="A563" s="25">
        <v>0.55200000000000038</v>
      </c>
      <c r="B563" s="16">
        <v>8.3207692599548446E-9</v>
      </c>
      <c r="D563" s="25">
        <v>0.55200000000000038</v>
      </c>
      <c r="E563" s="16">
        <v>-8.7452147119752291E-7</v>
      </c>
      <c r="G563" s="25">
        <f t="shared" si="88"/>
        <v>0.55200000000000038</v>
      </c>
      <c r="H563" s="16">
        <f t="shared" si="89"/>
        <v>3.7878961583373356</v>
      </c>
      <c r="I563" s="16">
        <f t="shared" si="86"/>
        <v>6.8606341824816512</v>
      </c>
      <c r="J563" s="16">
        <f t="shared" si="87"/>
        <v>3.0329830744524919</v>
      </c>
      <c r="L563" s="34">
        <f t="shared" si="92"/>
        <v>-7.3401826937771197E-3</v>
      </c>
      <c r="M563" s="34">
        <f t="shared" si="90"/>
        <v>3.8159056026026468</v>
      </c>
      <c r="N563" s="16">
        <f t="shared" si="93"/>
        <v>1</v>
      </c>
      <c r="O563" s="16">
        <f t="shared" si="91"/>
        <v>1.3829498880000017</v>
      </c>
      <c r="P563" s="16">
        <f t="shared" si="94"/>
        <v>0.12280236186009634</v>
      </c>
      <c r="Q563" s="16">
        <f t="shared" si="94"/>
        <v>5.1960379823148758E-2</v>
      </c>
      <c r="R563" s="16">
        <f t="shared" si="94"/>
        <v>2.8022186855987154E-3</v>
      </c>
      <c r="S563" s="16">
        <f t="shared" si="94"/>
        <v>7.5897532655704194E-5</v>
      </c>
      <c r="T563" s="16">
        <f t="shared" si="94"/>
        <v>2.1562966704264544E-6</v>
      </c>
      <c r="U563" s="16">
        <f t="shared" si="94"/>
        <v>5.032539666565875E-6</v>
      </c>
      <c r="V563" s="16">
        <f t="shared" si="94"/>
        <v>9.0202056856546524E-8</v>
      </c>
      <c r="W563" s="16">
        <f t="shared" si="94"/>
        <v>1.2858445629201027E-9</v>
      </c>
    </row>
    <row r="564" spans="1:23">
      <c r="A564" s="25">
        <v>0.55300000000000038</v>
      </c>
      <c r="B564" s="16">
        <v>7.4889174633576577E-9</v>
      </c>
      <c r="D564" s="25">
        <v>0.55300000000000038</v>
      </c>
      <c r="E564" s="16">
        <v>-7.9053144281171539E-7</v>
      </c>
      <c r="G564" s="25">
        <f t="shared" si="88"/>
        <v>0.55300000000000038</v>
      </c>
      <c r="H564" s="16">
        <f t="shared" si="89"/>
        <v>3.7975641381807974</v>
      </c>
      <c r="I564" s="16">
        <f t="shared" si="86"/>
        <v>6.8874764455747304</v>
      </c>
      <c r="J564" s="16">
        <f t="shared" si="87"/>
        <v>3.0399289389627695</v>
      </c>
      <c r="L564" s="34">
        <f t="shared" si="92"/>
        <v>-7.3331460517330749E-3</v>
      </c>
      <c r="M564" s="34">
        <f t="shared" si="90"/>
        <v>3.8256179533709993</v>
      </c>
      <c r="N564" s="16">
        <f t="shared" si="93"/>
        <v>1</v>
      </c>
      <c r="O564" s="16">
        <f t="shared" si="91"/>
        <v>1.3879651146666685</v>
      </c>
      <c r="P564" s="16">
        <f t="shared" si="94"/>
        <v>0.12369465510020301</v>
      </c>
      <c r="Q564" s="16">
        <f t="shared" si="94"/>
        <v>5.2527730658234087E-2</v>
      </c>
      <c r="R564" s="16">
        <f t="shared" si="94"/>
        <v>2.8430889884714919E-3</v>
      </c>
      <c r="S564" s="16">
        <f t="shared" si="94"/>
        <v>7.7283751153375975E-5</v>
      </c>
      <c r="T564" s="16">
        <f t="shared" si="94"/>
        <v>2.2036425786911688E-6</v>
      </c>
      <c r="U564" s="16">
        <f t="shared" si="94"/>
        <v>5.1616904581681631E-6</v>
      </c>
      <c r="V564" s="16">
        <f t="shared" si="94"/>
        <v>9.2852435136585287E-8</v>
      </c>
      <c r="W564" s="16">
        <f t="shared" si="94"/>
        <v>1.32842621458171E-9</v>
      </c>
    </row>
    <row r="565" spans="1:23">
      <c r="A565" s="25">
        <v>0.55400000000000038</v>
      </c>
      <c r="B565" s="16">
        <v>6.7371281769322601E-9</v>
      </c>
      <c r="D565" s="25">
        <v>0.55400000000000038</v>
      </c>
      <c r="E565" s="16">
        <v>-7.1427805981747702E-7</v>
      </c>
      <c r="G565" s="25">
        <f t="shared" si="88"/>
        <v>0.55400000000000038</v>
      </c>
      <c r="H565" s="16">
        <f t="shared" si="89"/>
        <v>3.8072630163588896</v>
      </c>
      <c r="I565" s="16">
        <f t="shared" si="86"/>
        <v>6.9144289084378707</v>
      </c>
      <c r="J565" s="16">
        <f t="shared" si="87"/>
        <v>3.0468982792818808</v>
      </c>
      <c r="L565" s="34">
        <f t="shared" si="92"/>
        <v>-7.3256609115103233E-3</v>
      </c>
      <c r="M565" s="34">
        <f t="shared" si="90"/>
        <v>3.8353595599689414</v>
      </c>
      <c r="N565" s="16">
        <f t="shared" si="93"/>
        <v>1</v>
      </c>
      <c r="O565" s="16">
        <f t="shared" si="91"/>
        <v>1.3929894186666683</v>
      </c>
      <c r="P565" s="16">
        <f t="shared" si="94"/>
        <v>0.12459180214340301</v>
      </c>
      <c r="Q565" s="16">
        <f t="shared" si="94"/>
        <v>5.3100234504096532E-2</v>
      </c>
      <c r="R565" s="16">
        <f t="shared" si="94"/>
        <v>2.8844799244352763E-3</v>
      </c>
      <c r="S565" s="16">
        <f t="shared" si="94"/>
        <v>7.869271471004253E-5</v>
      </c>
      <c r="T565" s="16">
        <f t="shared" si="94"/>
        <v>2.2519396949135142E-6</v>
      </c>
      <c r="U565" s="16">
        <f t="shared" si="94"/>
        <v>5.2939133027678595E-6</v>
      </c>
      <c r="V565" s="16">
        <f t="shared" si="94"/>
        <v>9.5575687954841327E-8</v>
      </c>
      <c r="W565" s="16">
        <f t="shared" si="94"/>
        <v>1.3723372090923099E-9</v>
      </c>
    </row>
    <row r="566" spans="1:23">
      <c r="A566" s="25">
        <v>0.55500000000000038</v>
      </c>
      <c r="B566" s="16">
        <v>6.0580099073258616E-9</v>
      </c>
      <c r="D566" s="25">
        <v>0.55500000000000038</v>
      </c>
      <c r="E566" s="16">
        <v>-6.45080878540989E-7</v>
      </c>
      <c r="G566" s="25">
        <f t="shared" si="88"/>
        <v>0.55500000000000038</v>
      </c>
      <c r="H566" s="16">
        <f t="shared" si="89"/>
        <v>3.8169928904213744</v>
      </c>
      <c r="I566" s="16">
        <f t="shared" si="86"/>
        <v>6.9414920023110547</v>
      </c>
      <c r="J566" s="16">
        <f t="shared" si="87"/>
        <v>3.0538911674599465</v>
      </c>
      <c r="L566" s="34">
        <f t="shared" si="92"/>
        <v>-7.3177289656927158E-3</v>
      </c>
      <c r="M566" s="34">
        <f t="shared" si="90"/>
        <v>3.8451305133558273</v>
      </c>
      <c r="N566" s="16">
        <f t="shared" si="93"/>
        <v>1</v>
      </c>
      <c r="O566" s="16">
        <f t="shared" si="91"/>
        <v>1.3980228000000017</v>
      </c>
      <c r="P566" s="16">
        <f t="shared" si="94"/>
        <v>0.12549382056000036</v>
      </c>
      <c r="Q566" s="16">
        <f t="shared" si="94"/>
        <v>5.3677928735033374E-2</v>
      </c>
      <c r="R566" s="16">
        <f t="shared" si="94"/>
        <v>2.9263971678953411E-3</v>
      </c>
      <c r="S566" s="16">
        <f t="shared" si="94"/>
        <v>8.0124754456974563E-5</v>
      </c>
      <c r="T566" s="16">
        <f t="shared" si="94"/>
        <v>2.3012053605230412E-6</v>
      </c>
      <c r="U566" s="16">
        <f t="shared" si="94"/>
        <v>5.4292755299784784E-6</v>
      </c>
      <c r="V566" s="16">
        <f t="shared" si="94"/>
        <v>9.8373682065977821E-8</v>
      </c>
      <c r="W566" s="16">
        <f t="shared" si="94"/>
        <v>1.4176165341928825E-9</v>
      </c>
    </row>
    <row r="567" spans="1:23">
      <c r="A567" s="25">
        <v>0.55600000000000038</v>
      </c>
      <c r="B567" s="16">
        <v>5.4448228091384911E-9</v>
      </c>
      <c r="D567" s="25">
        <v>0.55600000000000038</v>
      </c>
      <c r="E567" s="16">
        <v>-5.8231627298267327E-7</v>
      </c>
      <c r="G567" s="25">
        <f t="shared" si="88"/>
        <v>0.55600000000000038</v>
      </c>
      <c r="H567" s="16">
        <f t="shared" si="89"/>
        <v>3.8267538582678404</v>
      </c>
      <c r="I567" s="16">
        <f t="shared" si="86"/>
        <v>6.9686661602043607</v>
      </c>
      <c r="J567" s="16">
        <f t="shared" si="87"/>
        <v>3.060907675805943</v>
      </c>
      <c r="L567" s="34">
        <f t="shared" si="92"/>
        <v>-7.3093519321794087E-3</v>
      </c>
      <c r="M567" s="34">
        <f t="shared" si="90"/>
        <v>3.8549309049261806</v>
      </c>
      <c r="N567" s="16">
        <f t="shared" si="93"/>
        <v>1</v>
      </c>
      <c r="O567" s="16">
        <f t="shared" si="91"/>
        <v>1.4030652586666683</v>
      </c>
      <c r="P567" s="16">
        <f t="shared" si="94"/>
        <v>0.12640072795204302</v>
      </c>
      <c r="Q567" s="16">
        <f t="shared" si="94"/>
        <v>5.4260850928278453E-2</v>
      </c>
      <c r="R567" s="16">
        <f t="shared" si="94"/>
        <v>2.9688464447016477E-3</v>
      </c>
      <c r="S567" s="16">
        <f t="shared" si="94"/>
        <v>8.1580205735936874E-5</v>
      </c>
      <c r="T567" s="16">
        <f t="shared" si="94"/>
        <v>2.3514572009682624E-6</v>
      </c>
      <c r="U567" s="16">
        <f t="shared" si="94"/>
        <v>5.5678458196328121E-6</v>
      </c>
      <c r="V567" s="16">
        <f t="shared" si="94"/>
        <v>1.0124832854694185E-7</v>
      </c>
      <c r="W567" s="16">
        <f t="shared" si="94"/>
        <v>1.4643042476578928E-9</v>
      </c>
    </row>
    <row r="568" spans="1:23">
      <c r="A568" s="25">
        <v>0.55700000000000038</v>
      </c>
      <c r="B568" s="16">
        <v>4.8914241311337888E-9</v>
      </c>
      <c r="D568" s="25">
        <v>0.55700000000000038</v>
      </c>
      <c r="E568" s="16">
        <v>-5.2541296367961815E-7</v>
      </c>
      <c r="G568" s="25">
        <f t="shared" si="88"/>
        <v>0.55700000000000038</v>
      </c>
      <c r="H568" s="16">
        <f t="shared" si="89"/>
        <v>3.8365460181487987</v>
      </c>
      <c r="I568" s="16">
        <f t="shared" si="86"/>
        <v>6.9959518169048964</v>
      </c>
      <c r="J568" s="16">
        <f t="shared" si="87"/>
        <v>3.0679478768885611</v>
      </c>
      <c r="L568" s="34">
        <f t="shared" si="92"/>
        <v>-7.3005315540144444E-3</v>
      </c>
      <c r="M568" s="34">
        <f t="shared" si="90"/>
        <v>3.8647608265114646</v>
      </c>
      <c r="N568" s="16">
        <f t="shared" si="93"/>
        <v>1</v>
      </c>
      <c r="O568" s="16">
        <f t="shared" si="91"/>
        <v>1.4081167946666684</v>
      </c>
      <c r="P568" s="16">
        <f t="shared" si="94"/>
        <v>0.12731254195332303</v>
      </c>
      <c r="Q568" s="16">
        <f t="shared" si="94"/>
        <v>5.4849038864735522E-2</v>
      </c>
      <c r="R568" s="16">
        <f t="shared" si="94"/>
        <v>3.0118335325213016E-3</v>
      </c>
      <c r="S568" s="16">
        <f t="shared" si="94"/>
        <v>8.3059408144995793E-5</v>
      </c>
      <c r="T568" s="16">
        <f t="shared" si="94"/>
        <v>2.4027131298439938E-6</v>
      </c>
      <c r="U568" s="16">
        <f t="shared" si="94"/>
        <v>5.7096942263538384E-6</v>
      </c>
      <c r="V568" s="16">
        <f t="shared" si="94"/>
        <v>1.0420158376659145E-7</v>
      </c>
      <c r="W568" s="16">
        <f t="shared" si="94"/>
        <v>1.5124415046550305E-9</v>
      </c>
    </row>
    <row r="569" spans="1:23">
      <c r="A569" s="25">
        <v>0.55800000000000038</v>
      </c>
      <c r="B569" s="16">
        <v>4.3922179675469961E-9</v>
      </c>
      <c r="D569" s="25">
        <v>0.55800000000000038</v>
      </c>
      <c r="E569" s="16">
        <v>-4.7384787483900645E-7</v>
      </c>
      <c r="G569" s="25">
        <f t="shared" si="88"/>
        <v>0.55800000000000038</v>
      </c>
      <c r="H569" s="16">
        <f t="shared" si="89"/>
        <v>3.8463694686667975</v>
      </c>
      <c r="I569" s="16">
        <f t="shared" si="86"/>
        <v>7.0233494089837478</v>
      </c>
      <c r="J569" s="16">
        <f t="shared" si="87"/>
        <v>3.075011843537073</v>
      </c>
      <c r="L569" s="34">
        <f t="shared" si="92"/>
        <v>-7.2912695992087828E-3</v>
      </c>
      <c r="M569" s="34">
        <f t="shared" si="90"/>
        <v>3.8746203703818378</v>
      </c>
      <c r="N569" s="16">
        <f t="shared" si="93"/>
        <v>1</v>
      </c>
      <c r="O569" s="16">
        <f t="shared" si="91"/>
        <v>1.4131774080000017</v>
      </c>
      <c r="P569" s="16">
        <f t="shared" si="94"/>
        <v>0.12822928022937635</v>
      </c>
      <c r="Q569" s="16">
        <f t="shared" si="94"/>
        <v>5.5442530529712743E-2</v>
      </c>
      <c r="R569" s="16">
        <f t="shared" si="94"/>
        <v>3.0553642612130088E-3</v>
      </c>
      <c r="S569" s="16">
        <f t="shared" si="94"/>
        <v>8.4562705584740328E-5</v>
      </c>
      <c r="T569" s="16">
        <f t="shared" si="94"/>
        <v>2.4549913530710602E-6</v>
      </c>
      <c r="U569" s="16">
        <f t="shared" si="94"/>
        <v>5.8548922045272498E-6</v>
      </c>
      <c r="V569" s="16">
        <f t="shared" si="94"/>
        <v>1.0723545037473089E-7</v>
      </c>
      <c r="W569" s="16">
        <f t="shared" si="94"/>
        <v>1.5620705857533454E-9</v>
      </c>
    </row>
    <row r="570" spans="1:23">
      <c r="A570" s="25">
        <v>0.55900000000000039</v>
      </c>
      <c r="B570" s="16">
        <v>3.942108997415809E-9</v>
      </c>
      <c r="D570" s="25">
        <v>0.55900000000000039</v>
      </c>
      <c r="E570" s="16">
        <v>-4.2714229757921687E-7</v>
      </c>
      <c r="G570" s="25">
        <f t="shared" si="88"/>
        <v>0.55900000000000039</v>
      </c>
      <c r="H570" s="16">
        <f t="shared" si="89"/>
        <v>3.8562243087775454</v>
      </c>
      <c r="I570" s="16">
        <f t="shared" si="86"/>
        <v>7.0508593748029753</v>
      </c>
      <c r="J570" s="16">
        <f t="shared" si="87"/>
        <v>3.0820996488421986</v>
      </c>
      <c r="L570" s="34">
        <f t="shared" si="92"/>
        <v>-7.2815678605656631E-3</v>
      </c>
      <c r="M570" s="34">
        <f t="shared" si="90"/>
        <v>3.8845096292479351</v>
      </c>
      <c r="N570" s="16">
        <f t="shared" si="93"/>
        <v>1</v>
      </c>
      <c r="O570" s="16">
        <f t="shared" si="91"/>
        <v>1.4182470986666684</v>
      </c>
      <c r="P570" s="16">
        <f t="shared" si="94"/>
        <v>0.12915096047748303</v>
      </c>
      <c r="Q570" s="16">
        <f t="shared" si="94"/>
        <v>5.6041364113658759E-2</v>
      </c>
      <c r="R570" s="16">
        <f t="shared" si="94"/>
        <v>3.0994445132035797E-3</v>
      </c>
      <c r="S570" s="16">
        <f t="shared" si="94"/>
        <v>8.6090446304921701E-5</v>
      </c>
      <c r="T570" s="16">
        <f t="shared" si="94"/>
        <v>2.5083103731289765E-6</v>
      </c>
      <c r="U570" s="16">
        <f t="shared" si="94"/>
        <v>6.0035126336815665E-6</v>
      </c>
      <c r="V570" s="16">
        <f t="shared" si="94"/>
        <v>1.1035197831090894E-7</v>
      </c>
      <c r="W570" s="16">
        <f t="shared" si="94"/>
        <v>1.6132349255939739E-9</v>
      </c>
    </row>
    <row r="571" spans="1:23">
      <c r="A571" s="25">
        <v>0.56000000000000039</v>
      </c>
      <c r="B571" s="16">
        <v>3.5364599163447369E-9</v>
      </c>
      <c r="D571" s="25">
        <v>0.56000000000000039</v>
      </c>
      <c r="E571" s="16">
        <v>-3.8485833846039123E-7</v>
      </c>
      <c r="G571" s="25">
        <f t="shared" si="88"/>
        <v>0.56000000000000039</v>
      </c>
      <c r="H571" s="16">
        <f t="shared" si="89"/>
        <v>3.8661106377910381</v>
      </c>
      <c r="I571" s="16">
        <f t="shared" si="86"/>
        <v>7.078482154522618</v>
      </c>
      <c r="J571" s="16">
        <f t="shared" si="87"/>
        <v>3.0892113661569751</v>
      </c>
      <c r="L571" s="34">
        <f t="shared" si="92"/>
        <v>-7.2714281555018578E-3</v>
      </c>
      <c r="M571" s="34">
        <f t="shared" si="90"/>
        <v>3.8944286962626369</v>
      </c>
      <c r="N571" s="16">
        <f t="shared" si="93"/>
        <v>1</v>
      </c>
      <c r="O571" s="16">
        <f t="shared" si="91"/>
        <v>1.4233258666666684</v>
      </c>
      <c r="P571" s="16">
        <f t="shared" si="94"/>
        <v>0.13007760042666702</v>
      </c>
      <c r="Q571" s="16">
        <f t="shared" si="94"/>
        <v>5.6645578012899794E-2</v>
      </c>
      <c r="R571" s="16">
        <f t="shared" si="94"/>
        <v>3.1440802238664424E-3</v>
      </c>
      <c r="S571" s="16">
        <f t="shared" si="94"/>
        <v>8.7642982951512677E-5</v>
      </c>
      <c r="T571" s="16">
        <f t="shared" si="94"/>
        <v>2.5626889933421363E-6</v>
      </c>
      <c r="U571" s="16">
        <f t="shared" si="94"/>
        <v>6.1556298442816031E-6</v>
      </c>
      <c r="V571" s="16">
        <f t="shared" si="94"/>
        <v>1.1355326583333609E-7</v>
      </c>
      <c r="W571" s="16">
        <f t="shared" si="94"/>
        <v>1.6659791422378596E-9</v>
      </c>
    </row>
    <row r="572" spans="1:23">
      <c r="A572" s="25">
        <v>0.56100000000000039</v>
      </c>
      <c r="B572" s="16">
        <v>3.1710522852887587E-9</v>
      </c>
      <c r="D572" s="25">
        <v>0.56100000000000039</v>
      </c>
      <c r="E572" s="16">
        <v>-3.4659563376090032E-7</v>
      </c>
      <c r="G572" s="25">
        <f t="shared" si="88"/>
        <v>0.56100000000000039</v>
      </c>
      <c r="H572" s="16">
        <f t="shared" si="89"/>
        <v>3.8760285553726912</v>
      </c>
      <c r="I572" s="16">
        <f t="shared" si="86"/>
        <v>7.1062181901077413</v>
      </c>
      <c r="J572" s="16">
        <f t="shared" si="87"/>
        <v>3.0963470690976287</v>
      </c>
      <c r="L572" s="34">
        <f t="shared" si="92"/>
        <v>-7.2608523258760327E-3</v>
      </c>
      <c r="M572" s="34">
        <f t="shared" si="90"/>
        <v>3.9043776650228708</v>
      </c>
      <c r="N572" s="16">
        <f t="shared" si="93"/>
        <v>1</v>
      </c>
      <c r="O572" s="16">
        <f t="shared" si="91"/>
        <v>1.4284137120000018</v>
      </c>
      <c r="P572" s="16">
        <f t="shared" si="94"/>
        <v>0.13100921783769634</v>
      </c>
      <c r="Q572" s="16">
        <f t="shared" si="94"/>
        <v>5.7255210830378357E-2</v>
      </c>
      <c r="R572" s="16">
        <f t="shared" si="94"/>
        <v>3.1892773819022172E-3</v>
      </c>
      <c r="S572" s="16">
        <f t="shared" si="94"/>
        <v>8.9220672614191032E-5</v>
      </c>
      <c r="T572" s="16">
        <f t="shared" si="94"/>
        <v>2.6181463222201257E-6</v>
      </c>
      <c r="U572" s="16">
        <f t="shared" si="94"/>
        <v>6.3113196439413842E-6</v>
      </c>
      <c r="V572" s="16">
        <f t="shared" si="94"/>
        <v>1.16841460568287E-7</v>
      </c>
      <c r="W572" s="16">
        <f t="shared" si="94"/>
        <v>1.7203490672052352E-9</v>
      </c>
    </row>
    <row r="573" spans="1:23">
      <c r="A573" s="25">
        <v>0.56200000000000039</v>
      </c>
      <c r="B573" s="16">
        <v>2.8420505398760863E-9</v>
      </c>
      <c r="D573" s="25">
        <v>0.56200000000000039</v>
      </c>
      <c r="E573" s="16">
        <v>-3.1198831116316861E-7</v>
      </c>
      <c r="G573" s="25">
        <f t="shared" si="88"/>
        <v>0.56200000000000039</v>
      </c>
      <c r="H573" s="16">
        <f t="shared" si="89"/>
        <v>3.8859781615444557</v>
      </c>
      <c r="I573" s="16">
        <f t="shared" si="86"/>
        <v>7.1340679253355042</v>
      </c>
      <c r="J573" s="16">
        <f t="shared" si="87"/>
        <v>3.1035068315444527</v>
      </c>
      <c r="L573" s="34">
        <f t="shared" si="92"/>
        <v>-7.2498422378131089E-3</v>
      </c>
      <c r="M573" s="34">
        <f t="shared" si="90"/>
        <v>3.9143566295713863</v>
      </c>
      <c r="N573" s="16">
        <f t="shared" si="93"/>
        <v>1</v>
      </c>
      <c r="O573" s="16">
        <f t="shared" si="91"/>
        <v>1.4335106346666686</v>
      </c>
      <c r="P573" s="16">
        <f t="shared" si="94"/>
        <v>0.13194583050308306</v>
      </c>
      <c r="Q573" s="16">
        <f t="shared" si="94"/>
        <v>5.7870301376393103E-2</v>
      </c>
      <c r="R573" s="16">
        <f t="shared" si="94"/>
        <v>3.2350420297213322E-3</v>
      </c>
      <c r="S573" s="16">
        <f t="shared" si="94"/>
        <v>9.0823876874249407E-5</v>
      </c>
      <c r="T573" s="16">
        <f t="shared" si="94"/>
        <v>2.6747017778527246E-6</v>
      </c>
      <c r="U573" s="16">
        <f t="shared" si="94"/>
        <v>6.4706593440624793E-6</v>
      </c>
      <c r="V573" s="16">
        <f t="shared" si="94"/>
        <v>1.202187605803572E-7</v>
      </c>
      <c r="W573" s="16">
        <f t="shared" si="94"/>
        <v>1.7763917762218666E-9</v>
      </c>
    </row>
    <row r="574" spans="1:23">
      <c r="A574" s="25">
        <v>0.56300000000000039</v>
      </c>
      <c r="B574" s="16">
        <v>2.5459689215507872E-9</v>
      </c>
      <c r="D574" s="25">
        <v>0.56300000000000039</v>
      </c>
      <c r="E574" s="16">
        <v>-2.8070218165479288E-7</v>
      </c>
      <c r="G574" s="25">
        <f t="shared" si="88"/>
        <v>0.56300000000000039</v>
      </c>
      <c r="H574" s="16">
        <f t="shared" si="89"/>
        <v>3.8959595566859657</v>
      </c>
      <c r="I574" s="16">
        <f t="shared" si="86"/>
        <v>7.1620318058022665</v>
      </c>
      <c r="J574" s="16">
        <f t="shared" si="87"/>
        <v>3.1106907276426883</v>
      </c>
      <c r="L574" s="34">
        <f t="shared" si="92"/>
        <v>-7.2383997815316237E-3</v>
      </c>
      <c r="M574" s="34">
        <f t="shared" si="90"/>
        <v>3.9243656843985666</v>
      </c>
      <c r="N574" s="16">
        <f t="shared" si="93"/>
        <v>1</v>
      </c>
      <c r="O574" s="16">
        <f t="shared" si="91"/>
        <v>1.4386166346666684</v>
      </c>
      <c r="P574" s="16">
        <f t="shared" si="94"/>
        <v>0.13288745624708304</v>
      </c>
      <c r="Q574" s="16">
        <f t="shared" si="94"/>
        <v>5.8490888669339915E-2</v>
      </c>
      <c r="R574" s="16">
        <f t="shared" si="94"/>
        <v>3.2813802638286772E-3</v>
      </c>
      <c r="S574" s="16">
        <f t="shared" si="94"/>
        <v>9.2452961852934528E-5</v>
      </c>
      <c r="T574" s="16">
        <f t="shared" si="94"/>
        <v>2.7323750923601721E-6</v>
      </c>
      <c r="U574" s="16">
        <f t="shared" si="94"/>
        <v>6.6337277869038666E-6</v>
      </c>
      <c r="V574" s="16">
        <f t="shared" si="94"/>
        <v>1.236874154639491E-7</v>
      </c>
      <c r="W574" s="16">
        <f t="shared" si="94"/>
        <v>1.8341556206873699E-9</v>
      </c>
    </row>
    <row r="575" spans="1:23">
      <c r="A575" s="25">
        <v>0.56400000000000039</v>
      </c>
      <c r="B575" s="16">
        <v>2.2796411084640819E-9</v>
      </c>
      <c r="D575" s="25">
        <v>0.56400000000000039</v>
      </c>
      <c r="E575" s="16">
        <v>-2.5243214553123026E-7</v>
      </c>
      <c r="G575" s="25">
        <f t="shared" si="88"/>
        <v>0.56400000000000039</v>
      </c>
      <c r="H575" s="16">
        <f t="shared" si="89"/>
        <v>3.9059728415356969</v>
      </c>
      <c r="I575" s="16">
        <f t="shared" si="86"/>
        <v>7.1901102789307112</v>
      </c>
      <c r="J575" s="16">
        <f t="shared" si="87"/>
        <v>3.1178988318034051</v>
      </c>
      <c r="L575" s="34">
        <f t="shared" si="92"/>
        <v>-7.226526871162875E-3</v>
      </c>
      <c r="M575" s="34">
        <f t="shared" si="90"/>
        <v>3.9344049244442285</v>
      </c>
      <c r="N575" s="16">
        <f t="shared" si="93"/>
        <v>1</v>
      </c>
      <c r="O575" s="16">
        <f t="shared" si="91"/>
        <v>1.4437317120000017</v>
      </c>
      <c r="P575" s="16">
        <f t="shared" si="94"/>
        <v>0.13383411292569636</v>
      </c>
      <c r="Q575" s="16">
        <f t="shared" si="94"/>
        <v>5.9117011936454668E-2</v>
      </c>
      <c r="R575" s="16">
        <f t="shared" si="94"/>
        <v>3.3282982352103555E-3</v>
      </c>
      <c r="S575" s="16">
        <f t="shared" si="94"/>
        <v>9.4108298260219976E-5</v>
      </c>
      <c r="T575" s="16">
        <f t="shared" si="94"/>
        <v>2.7911863163993447E-6</v>
      </c>
      <c r="U575" s="16">
        <f t="shared" si="94"/>
        <v>6.8006053730896665E-6</v>
      </c>
      <c r="V575" s="16">
        <f t="shared" si="94"/>
        <v>1.2724972745637258E-7</v>
      </c>
      <c r="W575" s="16">
        <f t="shared" si="94"/>
        <v>1.8936902598812795E-9</v>
      </c>
    </row>
    <row r="576" spans="1:23">
      <c r="A576" s="25">
        <v>0.56500000000000039</v>
      </c>
      <c r="B576" s="16">
        <v>2.0401923396416135E-9</v>
      </c>
      <c r="D576" s="25">
        <v>0.56500000000000039</v>
      </c>
      <c r="E576" s="16">
        <v>-2.2689979740754715E-7</v>
      </c>
      <c r="G576" s="25">
        <f t="shared" si="88"/>
        <v>0.56500000000000039</v>
      </c>
      <c r="H576" s="16">
        <f t="shared" si="89"/>
        <v>3.9160181171920918</v>
      </c>
      <c r="I576" s="16">
        <f t="shared" si="86"/>
        <v>7.2183037939770101</v>
      </c>
      <c r="J576" s="16">
        <f t="shared" si="87"/>
        <v>3.1251312187043907</v>
      </c>
      <c r="L576" s="34">
        <f t="shared" si="92"/>
        <v>-7.2142254445810572E-3</v>
      </c>
      <c r="M576" s="34">
        <f t="shared" si="90"/>
        <v>3.944474445099428</v>
      </c>
      <c r="N576" s="16">
        <f t="shared" si="93"/>
        <v>1</v>
      </c>
      <c r="O576" s="16">
        <f t="shared" si="91"/>
        <v>1.4488558666666684</v>
      </c>
      <c r="P576" s="16">
        <f t="shared" si="94"/>
        <v>0.13478581842666704</v>
      </c>
      <c r="Q576" s="16">
        <f t="shared" si="94"/>
        <v>5.9748710614556937E-2</v>
      </c>
      <c r="R576" s="16">
        <f t="shared" si="94"/>
        <v>3.3758021497224712E-3</v>
      </c>
      <c r="S576" s="16">
        <f t="shared" si="94"/>
        <v>9.5790261444013983E-5</v>
      </c>
      <c r="T576" s="16">
        <f t="shared" si="94"/>
        <v>2.851155823726378E-6</v>
      </c>
      <c r="U576" s="16">
        <f t="shared" si="94"/>
        <v>6.9713740895608495E-6</v>
      </c>
      <c r="V576" s="16">
        <f t="shared" si="94"/>
        <v>1.3090805257294502E-7</v>
      </c>
      <c r="W576" s="16">
        <f t="shared" si="94"/>
        <v>1.9550466939227338E-9</v>
      </c>
    </row>
    <row r="577" spans="1:23">
      <c r="A577" s="25">
        <v>0.56600000000000039</v>
      </c>
      <c r="B577" s="16">
        <v>1.8250138405600232E-9</v>
      </c>
      <c r="D577" s="25">
        <v>0.56600000000000039</v>
      </c>
      <c r="E577" s="16">
        <v>-2.0385121611135972E-7</v>
      </c>
      <c r="G577" s="25">
        <f t="shared" si="88"/>
        <v>0.56600000000000039</v>
      </c>
      <c r="H577" s="16">
        <f t="shared" si="89"/>
        <v>3.9260954851147227</v>
      </c>
      <c r="I577" s="16">
        <f t="shared" si="86"/>
        <v>7.2466128020380012</v>
      </c>
      <c r="J577" s="16">
        <f t="shared" si="87"/>
        <v>3.132387963291035</v>
      </c>
      <c r="L577" s="34">
        <f t="shared" si="92"/>
        <v>-7.2014974632312878E-3</v>
      </c>
      <c r="M577" s="34">
        <f t="shared" si="90"/>
        <v>3.9545743422082955</v>
      </c>
      <c r="N577" s="16">
        <f t="shared" si="93"/>
        <v>1</v>
      </c>
      <c r="O577" s="16">
        <f t="shared" si="91"/>
        <v>1.4539890986666684</v>
      </c>
      <c r="P577" s="16">
        <f t="shared" si="94"/>
        <v>0.13574259066948302</v>
      </c>
      <c r="Q577" s="16">
        <f t="shared" si="94"/>
        <v>6.0386024350795264E-2</v>
      </c>
      <c r="R577" s="16">
        <f t="shared" si="94"/>
        <v>3.4238982684820156E-3</v>
      </c>
      <c r="S577" s="16">
        <f t="shared" si="94"/>
        <v>9.7499231439806768E-5</v>
      </c>
      <c r="T577" s="16">
        <f t="shared" si="94"/>
        <v>2.9123043158163887E-6</v>
      </c>
      <c r="U577" s="16">
        <f t="shared" si="94"/>
        <v>7.1461175379773867E-6</v>
      </c>
      <c r="V577" s="16">
        <f t="shared" si="94"/>
        <v>1.3466480176448746E-7</v>
      </c>
      <c r="W577" s="16">
        <f t="shared" si="94"/>
        <v>2.01827729750008E-9</v>
      </c>
    </row>
    <row r="578" spans="1:23">
      <c r="A578" s="25">
        <v>0.56700000000000039</v>
      </c>
      <c r="B578" s="16">
        <v>1.6317393719336123E-9</v>
      </c>
      <c r="D578" s="25">
        <v>0.56700000000000039</v>
      </c>
      <c r="E578" s="16">
        <v>-1.8305492623952749E-7</v>
      </c>
      <c r="G578" s="25">
        <f t="shared" si="88"/>
        <v>0.56700000000000039</v>
      </c>
      <c r="H578" s="16">
        <f t="shared" si="89"/>
        <v>3.9362050471254428</v>
      </c>
      <c r="I578" s="16">
        <f t="shared" si="86"/>
        <v>7.2750377560584196</v>
      </c>
      <c r="J578" s="16">
        <f t="shared" si="87"/>
        <v>3.1396691407772295</v>
      </c>
      <c r="L578" s="34">
        <f t="shared" si="92"/>
        <v>-7.1883449119496401E-3</v>
      </c>
      <c r="M578" s="34">
        <f t="shared" si="90"/>
        <v>3.9647047120698327</v>
      </c>
      <c r="N578" s="16">
        <f t="shared" si="93"/>
        <v>1</v>
      </c>
      <c r="O578" s="16">
        <f t="shared" si="91"/>
        <v>1.459131408000002</v>
      </c>
      <c r="P578" s="16">
        <f t="shared" si="94"/>
        <v>0.13670444760537639</v>
      </c>
      <c r="Q578" s="16">
        <f t="shared" si="94"/>
        <v>6.1028993003393622E-2</v>
      </c>
      <c r="R578" s="16">
        <f t="shared" si="94"/>
        <v>3.4725929082598298E-3</v>
      </c>
      <c r="S578" s="16">
        <f t="shared" si="94"/>
        <v>9.9235593020759649E-5</v>
      </c>
      <c r="T578" s="16">
        <f t="shared" si="94"/>
        <v>2.9746528265408897E-6</v>
      </c>
      <c r="U578" s="16">
        <f t="shared" si="94"/>
        <v>7.3249209635772748E-6</v>
      </c>
      <c r="V578" s="16">
        <f t="shared" si="94"/>
        <v>1.3852244209761752E-7</v>
      </c>
      <c r="W578" s="16">
        <f t="shared" si="94"/>
        <v>2.0834358543869486E-9</v>
      </c>
    </row>
    <row r="579" spans="1:23">
      <c r="A579" s="25">
        <v>0.56800000000000039</v>
      </c>
      <c r="B579" s="16">
        <v>1.4582237362963322E-9</v>
      </c>
      <c r="D579" s="25">
        <v>0.56800000000000039</v>
      </c>
      <c r="E579" s="16">
        <v>-1.6430001902019686E-7</v>
      </c>
      <c r="G579" s="25">
        <f t="shared" si="88"/>
        <v>0.56800000000000039</v>
      </c>
      <c r="H579" s="16">
        <f t="shared" si="89"/>
        <v>3.9463469054095643</v>
      </c>
      <c r="I579" s="16">
        <f t="shared" si="86"/>
        <v>7.3035791108381369</v>
      </c>
      <c r="J579" s="16">
        <f t="shared" si="87"/>
        <v>3.1469748266462583</v>
      </c>
      <c r="L579" s="34">
        <f t="shared" si="92"/>
        <v>-7.174769798793057E-3</v>
      </c>
      <c r="M579" s="34">
        <f t="shared" si="90"/>
        <v>3.9748656514397744</v>
      </c>
      <c r="N579" s="16">
        <f t="shared" si="93"/>
        <v>1</v>
      </c>
      <c r="O579" s="16">
        <f t="shared" si="91"/>
        <v>1.4642827946666686</v>
      </c>
      <c r="P579" s="16">
        <f t="shared" si="94"/>
        <v>0.13767140721732304</v>
      </c>
      <c r="Q579" s="16">
        <f t="shared" si="94"/>
        <v>6.1677656642399173E-2</v>
      </c>
      <c r="R579" s="16">
        <f t="shared" si="94"/>
        <v>3.5218924418756489E-3</v>
      </c>
      <c r="S579" s="16">
        <f t="shared" si="94"/>
        <v>1.009997357482392E-4</v>
      </c>
      <c r="T579" s="16">
        <f t="shared" si="94"/>
        <v>3.0382227269034937E-6</v>
      </c>
      <c r="U579" s="16">
        <f t="shared" si="94"/>
        <v>7.5078712844988738E-6</v>
      </c>
      <c r="V579" s="16">
        <f t="shared" ref="P579:W611" si="95">V$6*$G579^V$1</f>
        <v>1.4248349795824517E-7</v>
      </c>
      <c r="W579" s="16">
        <f t="shared" si="95"/>
        <v>2.1505775927616823E-9</v>
      </c>
    </row>
    <row r="580" spans="1:23">
      <c r="A580" s="25">
        <v>0.56900000000000039</v>
      </c>
      <c r="B580" s="16">
        <v>1.3025230889134895E-9</v>
      </c>
      <c r="D580" s="25">
        <v>0.56900000000000039</v>
      </c>
      <c r="E580" s="16">
        <v>-1.4739442093152175E-7</v>
      </c>
      <c r="G580" s="25">
        <f t="shared" si="88"/>
        <v>0.56900000000000039</v>
      </c>
      <c r="H580" s="16">
        <f t="shared" si="89"/>
        <v>3.9565211625170131</v>
      </c>
      <c r="I580" s="16">
        <f t="shared" si="86"/>
        <v>7.3322373230394371</v>
      </c>
      <c r="J580" s="16">
        <f t="shared" si="87"/>
        <v>3.1543050966517017</v>
      </c>
      <c r="L580" s="34">
        <f t="shared" si="92"/>
        <v>-7.1607741548641579E-3</v>
      </c>
      <c r="M580" s="34">
        <f t="shared" si="90"/>
        <v>3.985057257532405</v>
      </c>
      <c r="N580" s="16">
        <f t="shared" si="93"/>
        <v>1</v>
      </c>
      <c r="O580" s="16">
        <f t="shared" si="91"/>
        <v>1.4694432586666686</v>
      </c>
      <c r="P580" s="16">
        <f t="shared" si="95"/>
        <v>0.13864348752004307</v>
      </c>
      <c r="Q580" s="16">
        <f t="shared" si="95"/>
        <v>6.23320555504316E-2</v>
      </c>
      <c r="R580" s="16">
        <f t="shared" si="95"/>
        <v>3.5718032985952762E-3</v>
      </c>
      <c r="S580" s="16">
        <f t="shared" si="95"/>
        <v>1.0279205402280061E-4</v>
      </c>
      <c r="T580" s="16">
        <f t="shared" si="95"/>
        <v>3.1030357298345918E-6</v>
      </c>
      <c r="U580" s="16">
        <f t="shared" si="95"/>
        <v>7.6950571215733371E-6</v>
      </c>
      <c r="V580" s="16">
        <f t="shared" si="95"/>
        <v>1.4655055227868873E-7</v>
      </c>
      <c r="W580" s="16">
        <f t="shared" si="95"/>
        <v>2.2197592213473974E-9</v>
      </c>
    </row>
    <row r="581" spans="1:23">
      <c r="A581" s="25">
        <v>0.5700000000000004</v>
      </c>
      <c r="B581" s="16">
        <v>1.1628769107210688E-9</v>
      </c>
      <c r="D581" s="25">
        <v>0.5700000000000004</v>
      </c>
      <c r="E581" s="16">
        <v>-1.3216329929133687E-7</v>
      </c>
      <c r="G581" s="25">
        <f t="shared" si="88"/>
        <v>0.5700000000000004</v>
      </c>
      <c r="H581" s="16">
        <f t="shared" si="89"/>
        <v>3.9667279213634994</v>
      </c>
      <c r="I581" s="16">
        <f t="shared" si="86"/>
        <v>7.3610128511943262</v>
      </c>
      <c r="J581" s="16">
        <f t="shared" si="87"/>
        <v>3.1616600268183341</v>
      </c>
      <c r="L581" s="34">
        <f t="shared" si="92"/>
        <v>-7.1463600341395983E-3</v>
      </c>
      <c r="M581" s="34">
        <f t="shared" si="90"/>
        <v>3.995279628022411</v>
      </c>
      <c r="N581" s="16">
        <f t="shared" si="93"/>
        <v>1</v>
      </c>
      <c r="O581" s="16">
        <f t="shared" si="91"/>
        <v>1.4746128000000018</v>
      </c>
      <c r="P581" s="16">
        <f t="shared" si="95"/>
        <v>0.13962070656000039</v>
      </c>
      <c r="Q581" s="16">
        <f t="shared" si="95"/>
        <v>6.2992230223433421E-2</v>
      </c>
      <c r="R581" s="16">
        <f t="shared" si="95"/>
        <v>3.6223319645298305E-3</v>
      </c>
      <c r="S581" s="16">
        <f t="shared" si="95"/>
        <v>1.0461294713562166E-4</v>
      </c>
      <c r="T581" s="16">
        <f t="shared" si="95"/>
        <v>3.16911389504555E-6</v>
      </c>
      <c r="U581" s="16">
        <f t="shared" si="95"/>
        <v>7.8865688285935897E-6</v>
      </c>
      <c r="V581" s="16">
        <f t="shared" si="95"/>
        <v>1.5072624778882711E-7</v>
      </c>
      <c r="W581" s="16">
        <f t="shared" si="95"/>
        <v>2.2910389663901753E-9</v>
      </c>
    </row>
    <row r="582" spans="1:23">
      <c r="A582" s="25">
        <v>0.5710000000000004</v>
      </c>
      <c r="B582" s="16">
        <v>1.0376915114133207E-9</v>
      </c>
      <c r="D582" s="25">
        <v>0.5710000000000004</v>
      </c>
      <c r="E582" s="16">
        <v>-1.1844759475037603E-7</v>
      </c>
      <c r="G582" s="25">
        <f t="shared" si="88"/>
        <v>0.5710000000000004</v>
      </c>
      <c r="H582" s="16">
        <f t="shared" si="89"/>
        <v>3.9769672852316944</v>
      </c>
      <c r="I582" s="16">
        <f t="shared" si="86"/>
        <v>7.3899061557118699</v>
      </c>
      <c r="J582" s="16">
        <f t="shared" si="87"/>
        <v>3.169039693443036</v>
      </c>
      <c r="L582" s="34">
        <f t="shared" si="92"/>
        <v>-7.1315295132966527E-3</v>
      </c>
      <c r="M582" s="34">
        <f t="shared" si="90"/>
        <v>4.0055328610467287</v>
      </c>
      <c r="N582" s="16">
        <f t="shared" si="93"/>
        <v>1</v>
      </c>
      <c r="O582" s="16">
        <f t="shared" si="91"/>
        <v>1.4797914186666685</v>
      </c>
      <c r="P582" s="16">
        <f t="shared" si="95"/>
        <v>0.14060308241540306</v>
      </c>
      <c r="Q582" s="16">
        <f t="shared" si="95"/>
        <v>6.3658221371421894E-2</v>
      </c>
      <c r="R582" s="16">
        <f t="shared" si="95"/>
        <v>3.673484983037132E-3</v>
      </c>
      <c r="S582" s="16">
        <f t="shared" si="95"/>
        <v>1.0646281932039211E-4</v>
      </c>
      <c r="T582" s="16">
        <f t="shared" si="95"/>
        <v>3.2364796339431246E-6</v>
      </c>
      <c r="U582" s="16">
        <f t="shared" si="95"/>
        <v>8.0824985230668148E-6</v>
      </c>
      <c r="V582" s="16">
        <f t="shared" si="95"/>
        <v>1.550132882917195E-7</v>
      </c>
      <c r="W582" s="16">
        <f t="shared" si="95"/>
        <v>2.3644766094933611E-9</v>
      </c>
    </row>
    <row r="583" spans="1:23">
      <c r="A583" s="25">
        <v>0.5720000000000004</v>
      </c>
      <c r="B583" s="16">
        <v>9.2552494052573657E-10</v>
      </c>
      <c r="D583" s="25">
        <v>0.5720000000000004</v>
      </c>
      <c r="E583" s="16">
        <v>-1.0610267129760377E-7</v>
      </c>
      <c r="G583" s="25">
        <f t="shared" si="88"/>
        <v>0.5720000000000004</v>
      </c>
      <c r="H583" s="16">
        <f t="shared" si="89"/>
        <v>3.9872393577724288</v>
      </c>
      <c r="I583" s="16">
        <f t="shared" si="86"/>
        <v>7.418917698885557</v>
      </c>
      <c r="J583" s="16">
        <f t="shared" si="87"/>
        <v>3.1764441730956974</v>
      </c>
      <c r="L583" s="34">
        <f t="shared" si="92"/>
        <v>-7.1162846915362454E-3</v>
      </c>
      <c r="M583" s="34">
        <f t="shared" si="90"/>
        <v>4.0158170552064041</v>
      </c>
      <c r="N583" s="16">
        <f t="shared" si="93"/>
        <v>1</v>
      </c>
      <c r="O583" s="16">
        <f t="shared" si="91"/>
        <v>1.4849791146666687</v>
      </c>
      <c r="P583" s="16">
        <f t="shared" si="95"/>
        <v>0.14159063319620308</v>
      </c>
      <c r="Q583" s="16">
        <f t="shared" si="95"/>
        <v>6.4330069919242061E-2</v>
      </c>
      <c r="R583" s="16">
        <f t="shared" si="95"/>
        <v>3.7252689551251902E-3</v>
      </c>
      <c r="S583" s="16">
        <f t="shared" si="95"/>
        <v>1.0834207980566062E-4</v>
      </c>
      <c r="T583" s="16">
        <f t="shared" si="95"/>
        <v>3.3051557146046911E-6</v>
      </c>
      <c r="U583" s="16">
        <f t="shared" si="95"/>
        <v>8.282940117457162E-6</v>
      </c>
      <c r="V583" s="16">
        <f t="shared" si="95"/>
        <v>1.5941443996412401E-7</v>
      </c>
      <c r="W583" s="16">
        <f t="shared" si="95"/>
        <v>2.4401335263261767E-9</v>
      </c>
    </row>
    <row r="584" spans="1:23">
      <c r="A584" s="25">
        <v>0.5730000000000004</v>
      </c>
      <c r="B584" s="16">
        <v>8.250731934302217E-10</v>
      </c>
      <c r="D584" s="25">
        <v>0.5730000000000004</v>
      </c>
      <c r="E584" s="16">
        <v>-9.499707502175405E-8</v>
      </c>
      <c r="G584" s="25">
        <f t="shared" si="88"/>
        <v>0.5730000000000004</v>
      </c>
      <c r="H584" s="16">
        <f t="shared" si="89"/>
        <v>3.9975442430058643</v>
      </c>
      <c r="I584" s="16">
        <f t="shared" si="86"/>
        <v>7.4480479449006944</v>
      </c>
      <c r="J584" s="16">
        <f t="shared" si="87"/>
        <v>3.1838735426201352</v>
      </c>
      <c r="L584" s="34">
        <f t="shared" si="92"/>
        <v>-7.1006276904150845E-3</v>
      </c>
      <c r="M584" s="34">
        <f t="shared" si="90"/>
        <v>4.0261323095684611</v>
      </c>
      <c r="N584" s="16">
        <f t="shared" si="93"/>
        <v>1</v>
      </c>
      <c r="O584" s="16">
        <f t="shared" si="91"/>
        <v>1.490175888000002</v>
      </c>
      <c r="P584" s="16">
        <f t="shared" si="95"/>
        <v>0.14258337704409643</v>
      </c>
      <c r="Q584" s="16">
        <f t="shared" si="95"/>
        <v>6.500781700732125E-2</v>
      </c>
      <c r="R584" s="16">
        <f t="shared" si="95"/>
        <v>3.7776905398578422E-3</v>
      </c>
      <c r="S584" s="16">
        <f t="shared" si="95"/>
        <v>1.1025114286764331E-4</v>
      </c>
      <c r="T584" s="16">
        <f t="shared" si="95"/>
        <v>3.3751652668149663E-6</v>
      </c>
      <c r="U584" s="16">
        <f t="shared" si="95"/>
        <v>8.487989350925732E-6</v>
      </c>
      <c r="V584" s="16">
        <f t="shared" si="95"/>
        <v>1.6393253268235877E-7</v>
      </c>
      <c r="W584" s="16">
        <f t="shared" si="95"/>
        <v>2.5180727262253223E-9</v>
      </c>
    </row>
    <row r="585" spans="1:23">
      <c r="A585" s="25">
        <v>0.5740000000000004</v>
      </c>
      <c r="B585" s="16">
        <v>7.3515760761398954E-10</v>
      </c>
      <c r="D585" s="25">
        <v>0.5740000000000004</v>
      </c>
      <c r="E585" s="16">
        <v>-8.5011393470553976E-8</v>
      </c>
      <c r="G585" s="25">
        <f t="shared" si="88"/>
        <v>0.5740000000000004</v>
      </c>
      <c r="H585" s="16">
        <f t="shared" si="89"/>
        <v>4.0078820453226829</v>
      </c>
      <c r="I585" s="16">
        <f t="shared" si="86"/>
        <v>7.4772973598418444</v>
      </c>
      <c r="J585" s="16">
        <f t="shared" si="87"/>
        <v>3.1913278791350077</v>
      </c>
      <c r="L585" s="34">
        <f t="shared" si="92"/>
        <v>-7.0845606536706907E-3</v>
      </c>
      <c r="M585" s="34">
        <f t="shared" si="90"/>
        <v>4.0364787236677584</v>
      </c>
      <c r="N585" s="16">
        <f t="shared" si="93"/>
        <v>1</v>
      </c>
      <c r="O585" s="16">
        <f t="shared" si="91"/>
        <v>1.4953817386666683</v>
      </c>
      <c r="P585" s="16">
        <f t="shared" si="95"/>
        <v>0.14358133213252303</v>
      </c>
      <c r="Q585" s="16">
        <f t="shared" si="95"/>
        <v>6.569150399242471E-2</v>
      </c>
      <c r="R585" s="16">
        <f t="shared" si="95"/>
        <v>3.830756454762504E-3</v>
      </c>
      <c r="S585" s="16">
        <f t="shared" si="95"/>
        <v>1.1219042788349622E-4</v>
      </c>
      <c r="T585" s="16">
        <f t="shared" si="95"/>
        <v>3.4465317871648336E-6</v>
      </c>
      <c r="U585" s="16">
        <f t="shared" si="95"/>
        <v>8.6977438215747273E-6</v>
      </c>
      <c r="V585" s="16">
        <f t="shared" si="95"/>
        <v>1.6857046137395047E-7</v>
      </c>
      <c r="W585" s="16">
        <f t="shared" si="95"/>
        <v>2.5983588927084812E-9</v>
      </c>
    </row>
    <row r="586" spans="1:23">
      <c r="A586" s="25">
        <v>0.5750000000000004</v>
      </c>
      <c r="B586" s="16">
        <v>6.5471335248853104E-10</v>
      </c>
      <c r="D586" s="25">
        <v>0.5750000000000004</v>
      </c>
      <c r="E586" s="16">
        <v>-7.6037208010048836E-8</v>
      </c>
      <c r="G586" s="25">
        <f t="shared" si="88"/>
        <v>0.5750000000000004</v>
      </c>
      <c r="H586" s="16">
        <f t="shared" si="89"/>
        <v>4.0182528694852904</v>
      </c>
      <c r="I586" s="16">
        <f t="shared" si="86"/>
        <v>7.5066664117002668</v>
      </c>
      <c r="J586" s="16">
        <f t="shared" si="87"/>
        <v>3.1988072600347337</v>
      </c>
      <c r="L586" s="34">
        <f t="shared" si="92"/>
        <v>-7.0680857470515335E-3</v>
      </c>
      <c r="M586" s="34">
        <f t="shared" si="90"/>
        <v>4.0468563975088871</v>
      </c>
      <c r="N586" s="16">
        <f t="shared" si="93"/>
        <v>1</v>
      </c>
      <c r="O586" s="16">
        <f t="shared" si="91"/>
        <v>1.5005966666666684</v>
      </c>
      <c r="P586" s="16">
        <f t="shared" si="95"/>
        <v>0.14458451666666705</v>
      </c>
      <c r="Q586" s="16">
        <f t="shared" si="95"/>
        <v>6.6381172448412976E-2</v>
      </c>
      <c r="R586" s="16">
        <f t="shared" si="95"/>
        <v>3.8844734762401001E-3</v>
      </c>
      <c r="S586" s="16">
        <f t="shared" si="95"/>
        <v>1.1416035938505644E-4</v>
      </c>
      <c r="T586" s="16">
        <f t="shared" si="95"/>
        <v>3.5192791442129912E-6</v>
      </c>
      <c r="U586" s="16">
        <f t="shared" si="95"/>
        <v>8.9123030192030612E-6</v>
      </c>
      <c r="V586" s="16">
        <f t="shared" si="95"/>
        <v>1.7333118739553039E-7</v>
      </c>
      <c r="W586" s="16">
        <f t="shared" si="95"/>
        <v>2.6810584249191726E-9</v>
      </c>
    </row>
    <row r="587" spans="1:23">
      <c r="A587" s="25">
        <v>0.5760000000000004</v>
      </c>
      <c r="B587" s="16">
        <v>5.8277892330648873E-10</v>
      </c>
      <c r="D587" s="25">
        <v>0.5760000000000004</v>
      </c>
      <c r="E587" s="16">
        <v>-6.7976132112945506E-8</v>
      </c>
      <c r="G587" s="25">
        <f t="shared" si="88"/>
        <v>0.5760000000000004</v>
      </c>
      <c r="H587" s="16">
        <f t="shared" si="89"/>
        <v>4.0286568206290232</v>
      </c>
      <c r="I587" s="16">
        <f t="shared" ref="I587:I650" si="96">$J$1*COSH(4*G587)</f>
        <v>7.5361555703814194</v>
      </c>
      <c r="J587" s="16">
        <f t="shared" ref="J587:J650" si="97">$J$1*SINH(4*G587)/(4*G587)</f>
        <v>3.2063117629904188</v>
      </c>
      <c r="L587" s="34">
        <f t="shared" si="92"/>
        <v>-7.0512051581405055E-3</v>
      </c>
      <c r="M587" s="34">
        <f t="shared" si="90"/>
        <v>4.057265431568041</v>
      </c>
      <c r="N587" s="16">
        <f t="shared" si="93"/>
        <v>1</v>
      </c>
      <c r="O587" s="16">
        <f t="shared" si="91"/>
        <v>1.5058206720000018</v>
      </c>
      <c r="P587" s="16">
        <f t="shared" si="95"/>
        <v>0.14559294888345639</v>
      </c>
      <c r="Q587" s="16">
        <f t="shared" si="95"/>
        <v>6.7076864166999942E-2</v>
      </c>
      <c r="R587" s="16">
        <f t="shared" si="95"/>
        <v>3.9388484399770982E-3</v>
      </c>
      <c r="S587" s="16">
        <f t="shared" si="95"/>
        <v>1.1616136711305275E-4</v>
      </c>
      <c r="T587" s="16">
        <f t="shared" si="95"/>
        <v>3.5934315837109779E-6</v>
      </c>
      <c r="U587" s="16">
        <f t="shared" si="95"/>
        <v>9.1317683585803516E-6</v>
      </c>
      <c r="V587" s="16">
        <f t="shared" si="95"/>
        <v>1.7821773993743288E-7</v>
      </c>
      <c r="W587" s="16">
        <f t="shared" si="95"/>
        <v>2.766239480022541E-9</v>
      </c>
    </row>
    <row r="588" spans="1:23">
      <c r="A588" s="25">
        <v>0.5770000000000004</v>
      </c>
      <c r="B588" s="16">
        <v>5.184865565859934E-10</v>
      </c>
      <c r="D588" s="25">
        <v>0.5770000000000004</v>
      </c>
      <c r="E588" s="16">
        <v>-6.07389289987649E-8</v>
      </c>
      <c r="G588" s="25">
        <f t="shared" ref="G588:G651" si="98">D588</f>
        <v>0.5770000000000004</v>
      </c>
      <c r="H588" s="16">
        <f t="shared" ref="H588:H651" si="99">-E588/($H$2*D588*B588)</f>
        <v>4.0390940042633519</v>
      </c>
      <c r="I588" s="16">
        <f t="shared" si="96"/>
        <v>7.5657653077124669</v>
      </c>
      <c r="J588" s="16">
        <f t="shared" si="97"/>
        <v>3.2138414659507744</v>
      </c>
      <c r="L588" s="34">
        <f t="shared" si="92"/>
        <v>-7.0339210961845033E-3</v>
      </c>
      <c r="M588" s="34">
        <f t="shared" ref="M588:M651" si="100">$M$9*SUM(N588:W588)</f>
        <v>4.0677059267949094</v>
      </c>
      <c r="N588" s="16">
        <f t="shared" si="93"/>
        <v>1</v>
      </c>
      <c r="O588" s="16">
        <f t="shared" ref="O588:O651" si="101">O$6*$G588^O$1</f>
        <v>1.5110537546666687</v>
      </c>
      <c r="P588" s="16">
        <f t="shared" si="95"/>
        <v>0.14660664705156309</v>
      </c>
      <c r="Q588" s="16">
        <f t="shared" si="95"/>
        <v>6.7778621158512825E-2</v>
      </c>
      <c r="R588" s="16">
        <f t="shared" si="95"/>
        <v>3.9938882413597431E-3</v>
      </c>
      <c r="S588" s="16">
        <f t="shared" si="95"/>
        <v>1.1819388607179199E-4</v>
      </c>
      <c r="T588" s="16">
        <f t="shared" si="95"/>
        <v>3.6690137338923718E-6</v>
      </c>
      <c r="U588" s="16">
        <f t="shared" si="95"/>
        <v>9.3562432132468765E-6</v>
      </c>
      <c r="V588" s="16">
        <f t="shared" si="95"/>
        <v>1.8323321745547495E-7</v>
      </c>
      <c r="W588" s="16">
        <f t="shared" si="95"/>
        <v>2.8539720165723469E-9</v>
      </c>
    </row>
    <row r="589" spans="1:23">
      <c r="A589" s="25">
        <v>0.5780000000000004</v>
      </c>
      <c r="B589" s="16">
        <v>4.6105349078500951E-10</v>
      </c>
      <c r="D589" s="25">
        <v>0.5780000000000004</v>
      </c>
      <c r="E589" s="16">
        <v>-5.4244702511482193E-8</v>
      </c>
      <c r="G589" s="25">
        <f t="shared" si="98"/>
        <v>0.5780000000000004</v>
      </c>
      <c r="H589" s="16">
        <f t="shared" si="99"/>
        <v>4.0495645262730813</v>
      </c>
      <c r="I589" s="16">
        <f t="shared" si="96"/>
        <v>7.5954960974498436</v>
      </c>
      <c r="J589" s="16">
        <f t="shared" si="97"/>
        <v>3.2213964471430567</v>
      </c>
      <c r="L589" s="34">
        <f t="shared" ref="L589:L652" si="102">H589/M589-1</f>
        <v>-7.0162357919272278E-3</v>
      </c>
      <c r="M589" s="34">
        <f t="shared" si="100"/>
        <v>4.0781779846145838</v>
      </c>
      <c r="N589" s="16">
        <f t="shared" ref="N589:N652" si="103">$N$8</f>
        <v>1</v>
      </c>
      <c r="O589" s="16">
        <f t="shared" si="101"/>
        <v>1.5162959146666686</v>
      </c>
      <c r="P589" s="16">
        <f t="shared" si="95"/>
        <v>0.14762562947140309</v>
      </c>
      <c r="Q589" s="16">
        <f t="shared" si="95"/>
        <v>6.8486485652653112E-2</v>
      </c>
      <c r="R589" s="16">
        <f t="shared" si="95"/>
        <v>4.0495998358904411E-3</v>
      </c>
      <c r="S589" s="16">
        <f t="shared" si="95"/>
        <v>1.2025835658432216E-4</v>
      </c>
      <c r="T589" s="16">
        <f t="shared" si="95"/>
        <v>3.7460506108267353E-6</v>
      </c>
      <c r="U589" s="16">
        <f t="shared" si="95"/>
        <v>9.5858329498466651E-6</v>
      </c>
      <c r="V589" s="16">
        <f t="shared" si="95"/>
        <v>1.8838078913038691E-7</v>
      </c>
      <c r="W589" s="16">
        <f t="shared" si="95"/>
        <v>2.9443278388695334E-9</v>
      </c>
    </row>
    <row r="590" spans="1:23">
      <c r="A590" s="25">
        <v>0.5790000000000004</v>
      </c>
      <c r="B590" s="16">
        <v>4.0977400186364392E-10</v>
      </c>
      <c r="D590" s="25">
        <v>0.5790000000000004</v>
      </c>
      <c r="E590" s="16">
        <v>-4.8420155554021288E-8</v>
      </c>
      <c r="G590" s="25">
        <f t="shared" si="98"/>
        <v>0.5790000000000004</v>
      </c>
      <c r="H590" s="16">
        <f t="shared" si="99"/>
        <v>4.0600684929195747</v>
      </c>
      <c r="I590" s="16">
        <f t="shared" si="96"/>
        <v>7.6253484152868172</v>
      </c>
      <c r="J590" s="16">
        <f t="shared" si="97"/>
        <v>3.2289767850739923</v>
      </c>
      <c r="L590" s="34">
        <f t="shared" si="102"/>
        <v>-6.9981514974333248E-3</v>
      </c>
      <c r="M590" s="34">
        <f t="shared" si="100"/>
        <v>4.0886817069294512</v>
      </c>
      <c r="N590" s="16">
        <f t="shared" si="103"/>
        <v>1</v>
      </c>
      <c r="O590" s="16">
        <f t="shared" si="101"/>
        <v>1.5215471520000019</v>
      </c>
      <c r="P590" s="16">
        <f t="shared" si="95"/>
        <v>0.1486499144751364</v>
      </c>
      <c r="Q590" s="16">
        <f t="shared" si="95"/>
        <v>6.920050009925896E-2</v>
      </c>
      <c r="R590" s="16">
        <f t="shared" si="95"/>
        <v>4.1059902396063195E-3</v>
      </c>
      <c r="S590" s="16">
        <f t="shared" si="95"/>
        <v>1.2235522434807678E-4</v>
      </c>
      <c r="T590" s="16">
        <f t="shared" si="95"/>
        <v>3.8245676238390359E-6</v>
      </c>
      <c r="U590" s="16">
        <f t="shared" si="95"/>
        <v>9.8206449630012589E-6</v>
      </c>
      <c r="V590" s="16">
        <f t="shared" si="95"/>
        <v>1.9366369635538293E-7</v>
      </c>
      <c r="W590" s="16">
        <f t="shared" si="95"/>
        <v>3.0373806423333347E-9</v>
      </c>
    </row>
    <row r="591" spans="1:23">
      <c r="A591" s="25">
        <v>0.5800000000000004</v>
      </c>
      <c r="B591" s="16">
        <v>3.6401214884745485E-10</v>
      </c>
      <c r="D591" s="25">
        <v>0.5800000000000004</v>
      </c>
      <c r="E591" s="16">
        <v>-4.3198910804910084E-8</v>
      </c>
      <c r="G591" s="25">
        <f t="shared" si="98"/>
        <v>0.5800000000000004</v>
      </c>
      <c r="H591" s="16">
        <f t="shared" si="99"/>
        <v>4.0706060108419857</v>
      </c>
      <c r="I591" s="16">
        <f t="shared" si="96"/>
        <v>7.6553227388611074</v>
      </c>
      <c r="J591" s="16">
        <f t="shared" si="97"/>
        <v>3.2365825585307197</v>
      </c>
      <c r="L591" s="34">
        <f t="shared" si="102"/>
        <v>-6.9796704859177439E-3</v>
      </c>
      <c r="M591" s="34">
        <f t="shared" si="100"/>
        <v>4.0992171961211188</v>
      </c>
      <c r="N591" s="16">
        <f t="shared" si="103"/>
        <v>1</v>
      </c>
      <c r="O591" s="16">
        <f t="shared" si="101"/>
        <v>1.5268074666666687</v>
      </c>
      <c r="P591" s="16">
        <f t="shared" si="95"/>
        <v>0.14967952042666707</v>
      </c>
      <c r="Q591" s="16">
        <f t="shared" si="95"/>
        <v>6.9920707169068994E-2</v>
      </c>
      <c r="R591" s="16">
        <f t="shared" si="95"/>
        <v>4.1630665294999716E-3</v>
      </c>
      <c r="S591" s="16">
        <f t="shared" si="95"/>
        <v>1.2448494049100377E-4</v>
      </c>
      <c r="T591" s="16">
        <f t="shared" si="95"/>
        <v>3.9045905809952188E-6</v>
      </c>
      <c r="U591" s="16">
        <f t="shared" si="95"/>
        <v>1.0060788710731727E-5</v>
      </c>
      <c r="V591" s="16">
        <f t="shared" si="95"/>
        <v>1.9908525425236222E-7</v>
      </c>
      <c r="W591" s="16">
        <f t="shared" si="95"/>
        <v>3.133206059906187E-9</v>
      </c>
    </row>
    <row r="592" spans="1:23">
      <c r="A592" s="25">
        <v>0.58100000000000041</v>
      </c>
      <c r="B592" s="16">
        <v>3.2319516958773806E-10</v>
      </c>
      <c r="D592" s="25">
        <v>0.58100000000000041</v>
      </c>
      <c r="E592" s="16">
        <v>-3.852088882226963E-8</v>
      </c>
      <c r="G592" s="25">
        <f t="shared" si="98"/>
        <v>0.58100000000000041</v>
      </c>
      <c r="H592" s="16">
        <f t="shared" si="99"/>
        <v>4.0811771870584792</v>
      </c>
      <c r="I592" s="16">
        <f t="shared" si="96"/>
        <v>7.6854195477625336</v>
      </c>
      <c r="J592" s="16">
        <f t="shared" si="97"/>
        <v>3.2442138465817285</v>
      </c>
      <c r="L592" s="34">
        <f t="shared" si="102"/>
        <v>-6.960795051574209E-3</v>
      </c>
      <c r="M592" s="34">
        <f t="shared" si="100"/>
        <v>4.1097845550523235</v>
      </c>
      <c r="N592" s="16">
        <f t="shared" si="103"/>
        <v>1</v>
      </c>
      <c r="O592" s="16">
        <f t="shared" si="101"/>
        <v>1.5320768586666684</v>
      </c>
      <c r="P592" s="16">
        <f t="shared" si="95"/>
        <v>0.15071446572164307</v>
      </c>
      <c r="Q592" s="16">
        <f t="shared" si="95"/>
        <v>7.0647149754487132E-2</v>
      </c>
      <c r="R592" s="16">
        <f t="shared" si="95"/>
        <v>4.2208358439423822E-3</v>
      </c>
      <c r="S592" s="16">
        <f t="shared" si="95"/>
        <v>1.26647961628181E-4</v>
      </c>
      <c r="T592" s="16">
        <f t="shared" si="95"/>
        <v>3.9861456946545885E-6</v>
      </c>
      <c r="U592" s="16">
        <f t="shared" si="95"/>
        <v>1.0306375750436449E-5</v>
      </c>
      <c r="V592" s="16">
        <f t="shared" si="95"/>
        <v>2.0464885321724017E-7</v>
      </c>
      <c r="W592" s="16">
        <f t="shared" si="95"/>
        <v>3.2318817095141474E-9</v>
      </c>
    </row>
    <row r="593" spans="1:23">
      <c r="A593" s="25">
        <v>0.58200000000000041</v>
      </c>
      <c r="B593" s="16">
        <v>2.868074716298846E-10</v>
      </c>
      <c r="D593" s="25">
        <v>0.58200000000000041</v>
      </c>
      <c r="E593" s="16">
        <v>-3.4331738995435868E-8</v>
      </c>
      <c r="G593" s="25">
        <f t="shared" si="98"/>
        <v>0.58200000000000041</v>
      </c>
      <c r="H593" s="16">
        <f t="shared" si="99"/>
        <v>4.0917821289674503</v>
      </c>
      <c r="I593" s="16">
        <f t="shared" si="96"/>
        <v>7.7156393235406817</v>
      </c>
      <c r="J593" s="16">
        <f t="shared" si="97"/>
        <v>3.2518707285778006</v>
      </c>
      <c r="L593" s="34">
        <f t="shared" si="102"/>
        <v>-6.9415275094072415E-3</v>
      </c>
      <c r="M593" s="34">
        <f t="shared" si="100"/>
        <v>4.1203838870688569</v>
      </c>
      <c r="N593" s="16">
        <f t="shared" si="103"/>
        <v>1</v>
      </c>
      <c r="O593" s="16">
        <f t="shared" si="101"/>
        <v>1.5373553280000019</v>
      </c>
      <c r="P593" s="16">
        <f t="shared" si="95"/>
        <v>0.15175476878745642</v>
      </c>
      <c r="Q593" s="16">
        <f t="shared" si="95"/>
        <v>7.1379870970349105E-2</v>
      </c>
      <c r="R593" s="16">
        <f t="shared" si="95"/>
        <v>4.2793053831080641E-3</v>
      </c>
      <c r="S593" s="16">
        <f t="shared" si="95"/>
        <v>1.2884474991892424E-4</v>
      </c>
      <c r="T593" s="16">
        <f t="shared" si="95"/>
        <v>4.0692595870897671E-6</v>
      </c>
      <c r="U593" s="16">
        <f t="shared" si="95"/>
        <v>1.0557519775432633E-5</v>
      </c>
      <c r="V593" s="16">
        <f t="shared" si="95"/>
        <v>2.1035796049492047E-7</v>
      </c>
      <c r="W593" s="16">
        <f t="shared" si="95"/>
        <v>3.3334872426049844E-9</v>
      </c>
    </row>
    <row r="594" spans="1:23">
      <c r="A594" s="25">
        <v>0.58300000000000041</v>
      </c>
      <c r="B594" s="16">
        <v>2.5438516747276934E-10</v>
      </c>
      <c r="D594" s="25">
        <v>0.58300000000000041</v>
      </c>
      <c r="E594" s="16">
        <v>-3.0582319136357866E-8</v>
      </c>
      <c r="G594" s="25">
        <f t="shared" si="98"/>
        <v>0.58300000000000041</v>
      </c>
      <c r="H594" s="16">
        <f t="shared" si="99"/>
        <v>4.1024209443487702</v>
      </c>
      <c r="I594" s="16">
        <f t="shared" si="96"/>
        <v>7.7459825497126049</v>
      </c>
      <c r="J594" s="16">
        <f t="shared" si="97"/>
        <v>3.2595532841529589</v>
      </c>
      <c r="L594" s="34">
        <f t="shared" si="102"/>
        <v>-6.9218701950624073E-3</v>
      </c>
      <c r="M594" s="34">
        <f t="shared" si="100"/>
        <v>4.1310152960015101</v>
      </c>
      <c r="N594" s="16">
        <f t="shared" si="103"/>
        <v>1</v>
      </c>
      <c r="O594" s="16">
        <f t="shared" si="101"/>
        <v>1.5426428746666687</v>
      </c>
      <c r="P594" s="16">
        <f t="shared" si="95"/>
        <v>0.15280044808324311</v>
      </c>
      <c r="Q594" s="16">
        <f t="shared" si="95"/>
        <v>7.2118914154690031E-2</v>
      </c>
      <c r="R594" s="16">
        <f t="shared" si="95"/>
        <v>4.3384824094023847E-3</v>
      </c>
      <c r="S594" s="16">
        <f t="shared" si="95"/>
        <v>1.3107577312438838E-4</v>
      </c>
      <c r="T594" s="16">
        <f t="shared" si="95"/>
        <v>4.1539592961748531E-6</v>
      </c>
      <c r="U594" s="16">
        <f t="shared" si="95"/>
        <v>1.0814336652069161E-5</v>
      </c>
      <c r="V594" s="16">
        <f t="shared" si="95"/>
        <v>2.1621612178442E-7</v>
      </c>
      <c r="W594" s="16">
        <f t="shared" si="95"/>
        <v>3.4381043937864253E-9</v>
      </c>
    </row>
    <row r="595" spans="1:23">
      <c r="A595" s="25">
        <v>0.58400000000000041</v>
      </c>
      <c r="B595" s="16">
        <v>2.2551110755340506E-10</v>
      </c>
      <c r="D595" s="25">
        <v>0.58400000000000041</v>
      </c>
      <c r="E595" s="16">
        <v>-2.7228219812818627E-8</v>
      </c>
      <c r="G595" s="25">
        <f t="shared" si="98"/>
        <v>0.58400000000000041</v>
      </c>
      <c r="H595" s="16">
        <f t="shared" si="99"/>
        <v>4.1130937413650361</v>
      </c>
      <c r="I595" s="16">
        <f t="shared" si="96"/>
        <v>7.7764497117705709</v>
      </c>
      <c r="J595" s="16">
        <f t="shared" si="97"/>
        <v>3.2672615932254194</v>
      </c>
      <c r="L595" s="34">
        <f t="shared" si="102"/>
        <v>-6.9018254646515675E-3</v>
      </c>
      <c r="M595" s="34">
        <f t="shared" si="100"/>
        <v>4.1416788861680001</v>
      </c>
      <c r="N595" s="16">
        <f t="shared" si="103"/>
        <v>1</v>
      </c>
      <c r="O595" s="16">
        <f t="shared" si="101"/>
        <v>1.5479394986666686</v>
      </c>
      <c r="P595" s="16">
        <f t="shared" si="95"/>
        <v>0.15385152209988309</v>
      </c>
      <c r="Q595" s="16">
        <f t="shared" si="95"/>
        <v>7.2864322869513387E-2</v>
      </c>
      <c r="R595" s="16">
        <f t="shared" si="95"/>
        <v>4.3983742478911139E-3</v>
      </c>
      <c r="S595" s="16">
        <f t="shared" si="95"/>
        <v>1.3334150466566699E-4</v>
      </c>
      <c r="T595" s="16">
        <f t="shared" si="95"/>
        <v>4.2402722811425442E-6</v>
      </c>
      <c r="U595" s="16">
        <f t="shared" si="95"/>
        <v>1.1076944457418853E-5</v>
      </c>
      <c r="V595" s="16">
        <f t="shared" si="95"/>
        <v>2.2222696287467353E-7</v>
      </c>
      <c r="W595" s="16">
        <f t="shared" si="95"/>
        <v>3.5458170315875911E-9</v>
      </c>
    </row>
    <row r="596" spans="1:23">
      <c r="A596" s="25">
        <v>0.58500000000000041</v>
      </c>
      <c r="B596" s="16">
        <v>1.9981036804260452E-10</v>
      </c>
      <c r="D596" s="25">
        <v>0.58500000000000041</v>
      </c>
      <c r="E596" s="16">
        <v>-2.4229329814694801E-8</v>
      </c>
      <c r="G596" s="25">
        <f t="shared" si="98"/>
        <v>0.58500000000000041</v>
      </c>
      <c r="H596" s="16">
        <f t="shared" si="99"/>
        <v>4.1238006285628144</v>
      </c>
      <c r="I596" s="16">
        <f t="shared" si="96"/>
        <v>7.8070412971898246</v>
      </c>
      <c r="J596" s="16">
        <f t="shared" si="97"/>
        <v>3.2749957359985435</v>
      </c>
      <c r="L596" s="34">
        <f t="shared" si="102"/>
        <v>-6.8813956945846799E-3</v>
      </c>
      <c r="M596" s="34">
        <f t="shared" si="100"/>
        <v>4.1523747623749232</v>
      </c>
      <c r="N596" s="16">
        <f t="shared" si="103"/>
        <v>1</v>
      </c>
      <c r="O596" s="16">
        <f t="shared" si="101"/>
        <v>1.5532452000000021</v>
      </c>
      <c r="P596" s="16">
        <f t="shared" si="95"/>
        <v>0.15490800936000046</v>
      </c>
      <c r="Q596" s="16">
        <f t="shared" si="95"/>
        <v>7.3616140901561475E-2</v>
      </c>
      <c r="R596" s="16">
        <f t="shared" si="95"/>
        <v>4.4589882867321967E-3</v>
      </c>
      <c r="S596" s="16">
        <f t="shared" si="95"/>
        <v>1.3564242368239361E-4</v>
      </c>
      <c r="T596" s="16">
        <f t="shared" si="95"/>
        <v>4.3282264284109296E-6</v>
      </c>
      <c r="U596" s="16">
        <f t="shared" si="95"/>
        <v>1.1345463517558175E-5</v>
      </c>
      <c r="V596" s="16">
        <f t="shared" si="95"/>
        <v>2.2839419131155016E-7</v>
      </c>
      <c r="W596" s="16">
        <f t="shared" si="95"/>
        <v>3.656711210367035E-9</v>
      </c>
    </row>
    <row r="597" spans="1:23">
      <c r="A597" s="25">
        <v>0.58600000000000041</v>
      </c>
      <c r="B597" s="16">
        <v>1.7694615400992372E-10</v>
      </c>
      <c r="D597" s="25">
        <v>0.58600000000000041</v>
      </c>
      <c r="E597" s="16">
        <v>-2.1549439414204691E-8</v>
      </c>
      <c r="G597" s="25">
        <f t="shared" si="98"/>
        <v>0.58600000000000041</v>
      </c>
      <c r="H597" s="16">
        <f t="shared" si="99"/>
        <v>4.1345417148738779</v>
      </c>
      <c r="I597" s="16">
        <f t="shared" si="96"/>
        <v>7.8377577954363824</v>
      </c>
      <c r="J597" s="16">
        <f t="shared" si="97"/>
        <v>3.2827557929617948</v>
      </c>
      <c r="L597" s="34">
        <f t="shared" si="102"/>
        <v>-6.8605832814045975E-3</v>
      </c>
      <c r="M597" s="34">
        <f t="shared" si="100"/>
        <v>4.1631030299197098</v>
      </c>
      <c r="N597" s="16">
        <f t="shared" si="103"/>
        <v>1</v>
      </c>
      <c r="O597" s="16">
        <f t="shared" si="101"/>
        <v>1.5585599786666686</v>
      </c>
      <c r="P597" s="16">
        <f t="shared" si="95"/>
        <v>0.15596992841796309</v>
      </c>
      <c r="Q597" s="16">
        <f t="shared" si="95"/>
        <v>7.4374412263086789E-2</v>
      </c>
      <c r="R597" s="16">
        <f t="shared" si="95"/>
        <v>4.5203319776097317E-3</v>
      </c>
      <c r="S597" s="16">
        <f t="shared" si="95"/>
        <v>1.3797901509184654E-4</v>
      </c>
      <c r="T597" s="16">
        <f t="shared" si="95"/>
        <v>4.4178500574806337E-6</v>
      </c>
      <c r="U597" s="16">
        <f t="shared" si="95"/>
        <v>1.1620016446442316E-5</v>
      </c>
      <c r="V597" s="16">
        <f t="shared" si="95"/>
        <v>2.347215980966183E-7</v>
      </c>
      <c r="W597" s="16">
        <f t="shared" si="95"/>
        <v>3.770875223391179E-9</v>
      </c>
    </row>
    <row r="598" spans="1:23">
      <c r="A598" s="25">
        <v>0.58700000000000041</v>
      </c>
      <c r="B598" s="16">
        <v>1.5661608172787836E-10</v>
      </c>
      <c r="D598" s="25">
        <v>0.58700000000000041</v>
      </c>
      <c r="E598" s="16">
        <v>-1.9155878332454847E-8</v>
      </c>
      <c r="G598" s="25">
        <f t="shared" si="98"/>
        <v>0.58700000000000041</v>
      </c>
      <c r="H598" s="16">
        <f t="shared" si="99"/>
        <v>4.1453171096164736</v>
      </c>
      <c r="I598" s="16">
        <f t="shared" si="96"/>
        <v>7.8685996979748722</v>
      </c>
      <c r="J598" s="16">
        <f t="shared" si="97"/>
        <v>3.2905418448917017</v>
      </c>
      <c r="L598" s="34">
        <f t="shared" si="102"/>
        <v>-6.839390641614651E-3</v>
      </c>
      <c r="M598" s="34">
        <f t="shared" si="100"/>
        <v>4.1738637945925845</v>
      </c>
      <c r="N598" s="16">
        <f t="shared" si="103"/>
        <v>1</v>
      </c>
      <c r="O598" s="16">
        <f t="shared" si="101"/>
        <v>1.5638838346666686</v>
      </c>
      <c r="P598" s="16">
        <f t="shared" si="95"/>
        <v>0.15703729785988307</v>
      </c>
      <c r="Q598" s="16">
        <f t="shared" si="95"/>
        <v>7.5139181192625262E-2</v>
      </c>
      <c r="R598" s="16">
        <f t="shared" si="95"/>
        <v>4.5824128361702174E-3</v>
      </c>
      <c r="S598" s="16">
        <f t="shared" si="95"/>
        <v>1.4035176964856337E-4</v>
      </c>
      <c r="T598" s="16">
        <f t="shared" si="95"/>
        <v>4.5091719269031124E-6</v>
      </c>
      <c r="U598" s="16">
        <f t="shared" si="95"/>
        <v>1.1900728185384197E-5</v>
      </c>
      <c r="V598" s="16">
        <f t="shared" si="95"/>
        <v>2.4121305941821485E-7</v>
      </c>
      <c r="W598" s="16">
        <f t="shared" si="95"/>
        <v>3.8883996571076022E-9</v>
      </c>
    </row>
    <row r="599" spans="1:23">
      <c r="A599" s="25">
        <v>0.58800000000000041</v>
      </c>
      <c r="B599" s="16">
        <v>1.3854880685476822E-10</v>
      </c>
      <c r="D599" s="25">
        <v>0.58800000000000041</v>
      </c>
      <c r="E599" s="16">
        <v>-1.7019185558759317E-8</v>
      </c>
      <c r="G599" s="25">
        <f t="shared" si="98"/>
        <v>0.58800000000000041</v>
      </c>
      <c r="H599" s="16">
        <f t="shared" si="99"/>
        <v>4.1561269224965933</v>
      </c>
      <c r="I599" s="16">
        <f t="shared" si="96"/>
        <v>7.8995674982763955</v>
      </c>
      <c r="J599" s="16">
        <f t="shared" si="97"/>
        <v>3.2983539728528228</v>
      </c>
      <c r="L599" s="34">
        <f t="shared" si="102"/>
        <v>-6.8178202115065645E-3</v>
      </c>
      <c r="M599" s="34">
        <f t="shared" si="100"/>
        <v>4.1846571626785289</v>
      </c>
      <c r="N599" s="16">
        <f t="shared" si="103"/>
        <v>1</v>
      </c>
      <c r="O599" s="16">
        <f t="shared" si="101"/>
        <v>1.569216768000002</v>
      </c>
      <c r="P599" s="16">
        <f t="shared" si="95"/>
        <v>0.15811013630361645</v>
      </c>
      <c r="Q599" s="16">
        <f t="shared" si="95"/>
        <v>7.5910492155770379E-2</v>
      </c>
      <c r="R599" s="16">
        <f t="shared" si="95"/>
        <v>4.64523844246101E-3</v>
      </c>
      <c r="S599" s="16">
        <f t="shared" si="95"/>
        <v>1.4276118400446594E-4</v>
      </c>
      <c r="T599" s="16">
        <f t="shared" si="95"/>
        <v>4.6022212403207584E-6</v>
      </c>
      <c r="U599" s="16">
        <f t="shared" si="95"/>
        <v>1.2187726043145366E-5</v>
      </c>
      <c r="V599" s="16">
        <f t="shared" si="95"/>
        <v>2.4787253841536813E-7</v>
      </c>
      <c r="W599" s="16">
        <f t="shared" si="95"/>
        <v>4.0093774466378087E-9</v>
      </c>
    </row>
    <row r="600" spans="1:23">
      <c r="A600" s="25">
        <v>0.58900000000000041</v>
      </c>
      <c r="B600" s="16">
        <v>1.2250096797863181E-10</v>
      </c>
      <c r="D600" s="25">
        <v>0.58900000000000041</v>
      </c>
      <c r="E600" s="16">
        <v>-1.5112808387158725E-8</v>
      </c>
      <c r="G600" s="25">
        <f t="shared" si="98"/>
        <v>0.58900000000000041</v>
      </c>
      <c r="H600" s="16">
        <f t="shared" si="99"/>
        <v>4.1669712636092378</v>
      </c>
      <c r="I600" s="16">
        <f t="shared" si="96"/>
        <v>7.9306616918264137</v>
      </c>
      <c r="J600" s="16">
        <f t="shared" si="97"/>
        <v>3.3061922581987133</v>
      </c>
      <c r="L600" s="34">
        <f t="shared" si="102"/>
        <v>-6.7958744469956978E-3</v>
      </c>
      <c r="M600" s="34">
        <f t="shared" si="100"/>
        <v>4.1954832409592715</v>
      </c>
      <c r="N600" s="16">
        <f t="shared" si="103"/>
        <v>1</v>
      </c>
      <c r="O600" s="16">
        <f t="shared" si="101"/>
        <v>1.5745587786666686</v>
      </c>
      <c r="P600" s="16">
        <f t="shared" si="95"/>
        <v>0.15918846239876311</v>
      </c>
      <c r="Q600" s="16">
        <f t="shared" si="95"/>
        <v>7.668838984594871E-2</v>
      </c>
      <c r="R600" s="16">
        <f t="shared" si="95"/>
        <v>4.708816441371045E-3</v>
      </c>
      <c r="S600" s="16">
        <f t="shared" si="95"/>
        <v>1.4520776076950103E-4</v>
      </c>
      <c r="T600" s="16">
        <f t="shared" si="95"/>
        <v>4.6970276525795933E-6</v>
      </c>
      <c r="U600" s="16">
        <f t="shared" si="95"/>
        <v>1.2481139736647461E-5</v>
      </c>
      <c r="V600" s="16">
        <f t="shared" si="95"/>
        <v>2.5470408697514586E-7</v>
      </c>
      <c r="W600" s="16">
        <f t="shared" si="95"/>
        <v>4.1339039325148403E-9</v>
      </c>
    </row>
    <row r="601" spans="1:23">
      <c r="A601" s="25">
        <v>0.59000000000000041</v>
      </c>
      <c r="B601" s="16">
        <v>1.082544175378013E-10</v>
      </c>
      <c r="D601" s="25">
        <v>0.59000000000000041</v>
      </c>
      <c r="E601" s="16">
        <v>-1.3412828237324653E-8</v>
      </c>
      <c r="G601" s="25">
        <f t="shared" si="98"/>
        <v>0.59000000000000041</v>
      </c>
      <c r="H601" s="16">
        <f t="shared" si="99"/>
        <v>4.1778502434396678</v>
      </c>
      <c r="I601" s="16">
        <f t="shared" si="96"/>
        <v>7.9618827761326871</v>
      </c>
      <c r="J601" s="16">
        <f t="shared" si="97"/>
        <v>3.3140567825728962</v>
      </c>
      <c r="L601" s="34">
        <f t="shared" si="102"/>
        <v>-6.7735558234534032E-3</v>
      </c>
      <c r="M601" s="34">
        <f t="shared" si="100"/>
        <v>4.2063421367152527</v>
      </c>
      <c r="N601" s="16">
        <f t="shared" si="103"/>
        <v>1</v>
      </c>
      <c r="O601" s="16">
        <f t="shared" si="101"/>
        <v>1.5799098666666684</v>
      </c>
      <c r="P601" s="16">
        <f t="shared" si="95"/>
        <v>0.16027229482666708</v>
      </c>
      <c r="Q601" s="16">
        <f t="shared" si="95"/>
        <v>7.7472919185197026E-2</v>
      </c>
      <c r="R601" s="16">
        <f t="shared" si="95"/>
        <v>4.7731545430738254E-3</v>
      </c>
      <c r="S601" s="16">
        <f t="shared" si="95"/>
        <v>1.4769200857280007E-4</v>
      </c>
      <c r="T601" s="16">
        <f t="shared" si="95"/>
        <v>4.793621275915316E-6</v>
      </c>
      <c r="U601" s="16">
        <f t="shared" si="95"/>
        <v>1.2781101432312672E-5</v>
      </c>
      <c r="V601" s="16">
        <f t="shared" si="95"/>
        <v>2.6171184756400272E-7</v>
      </c>
      <c r="W601" s="16">
        <f t="shared" si="95"/>
        <v>4.2620769186914372E-9</v>
      </c>
    </row>
    <row r="602" spans="1:23">
      <c r="A602" s="25">
        <v>0.59100000000000041</v>
      </c>
      <c r="B602" s="16">
        <v>9.5613714470999657E-11</v>
      </c>
      <c r="D602" s="25">
        <v>0.59100000000000041</v>
      </c>
      <c r="E602" s="16">
        <v>-1.1897711015544331E-8</v>
      </c>
      <c r="G602" s="25">
        <f t="shared" si="98"/>
        <v>0.59100000000000041</v>
      </c>
      <c r="H602" s="16">
        <f t="shared" si="99"/>
        <v>4.1887639728647059</v>
      </c>
      <c r="I602" s="16">
        <f t="shared" si="96"/>
        <v>7.9932312507332348</v>
      </c>
      <c r="J602" s="16">
        <f t="shared" si="97"/>
        <v>3.3219476279098408</v>
      </c>
      <c r="L602" s="34">
        <f t="shared" si="102"/>
        <v>-6.7508668355363843E-3</v>
      </c>
      <c r="M602" s="34">
        <f t="shared" si="100"/>
        <v>4.2172339577276272</v>
      </c>
      <c r="N602" s="16">
        <f t="shared" si="103"/>
        <v>1</v>
      </c>
      <c r="O602" s="16">
        <f t="shared" si="101"/>
        <v>1.5852700320000022</v>
      </c>
      <c r="P602" s="16">
        <f t="shared" si="95"/>
        <v>0.16136165230041646</v>
      </c>
      <c r="Q602" s="16">
        <f t="shared" si="95"/>
        <v>7.8264125324940453E-2</v>
      </c>
      <c r="R602" s="16">
        <f t="shared" si="95"/>
        <v>4.8382605234726659E-3</v>
      </c>
      <c r="S602" s="16">
        <f t="shared" si="95"/>
        <v>1.5021444212436077E-4</v>
      </c>
      <c r="T602" s="16">
        <f t="shared" si="95"/>
        <v>4.8920326862134194E-6</v>
      </c>
      <c r="U602" s="16">
        <f t="shared" si="95"/>
        <v>1.3087745788041827E-5</v>
      </c>
      <c r="V602" s="16">
        <f t="shared" si="95"/>
        <v>2.6890005509370844E-7</v>
      </c>
      <c r="W602" s="16">
        <f t="shared" si="95"/>
        <v>4.3939967318449457E-9</v>
      </c>
    </row>
    <row r="603" spans="1:23">
      <c r="A603" s="25">
        <v>0.59200000000000041</v>
      </c>
      <c r="B603" s="16">
        <v>8.4403855105522238E-11</v>
      </c>
      <c r="D603" s="25">
        <v>0.59200000000000041</v>
      </c>
      <c r="E603" s="16">
        <v>-1.0548079946605917E-8</v>
      </c>
      <c r="G603" s="25">
        <f t="shared" si="98"/>
        <v>0.59200000000000041</v>
      </c>
      <c r="H603" s="16">
        <f t="shared" si="99"/>
        <v>4.1997125631540122</v>
      </c>
      <c r="I603" s="16">
        <f t="shared" si="96"/>
        <v>8.0247076172043155</v>
      </c>
      <c r="J603" s="16">
        <f t="shared" si="97"/>
        <v>3.3298648764359395</v>
      </c>
      <c r="L603" s="34">
        <f t="shared" si="102"/>
        <v>-6.727809997019607E-3</v>
      </c>
      <c r="M603" s="34">
        <f t="shared" si="100"/>
        <v>4.2281588122802578</v>
      </c>
      <c r="N603" s="16">
        <f t="shared" si="103"/>
        <v>1</v>
      </c>
      <c r="O603" s="16">
        <f t="shared" si="101"/>
        <v>1.5906392746666687</v>
      </c>
      <c r="P603" s="16">
        <f t="shared" si="95"/>
        <v>0.16245655356484312</v>
      </c>
      <c r="Q603" s="16">
        <f t="shared" si="95"/>
        <v>7.9062053646771949E-2</v>
      </c>
      <c r="R603" s="16">
        <f t="shared" si="95"/>
        <v>4.9041422246481978E-3</v>
      </c>
      <c r="S603" s="16">
        <f t="shared" si="95"/>
        <v>1.527755822772541E-4</v>
      </c>
      <c r="T603" s="16">
        <f t="shared" si="95"/>
        <v>4.9922929293441161E-6</v>
      </c>
      <c r="U603" s="16">
        <f t="shared" si="95"/>
        <v>1.3401209995838722E-5</v>
      </c>
      <c r="V603" s="16">
        <f t="shared" si="95"/>
        <v>2.762730388224487E-7</v>
      </c>
      <c r="W603" s="16">
        <f t="shared" si="95"/>
        <v>4.5297662820056517E-9</v>
      </c>
    </row>
    <row r="604" spans="1:23">
      <c r="A604" s="25">
        <v>0.59300000000000042</v>
      </c>
      <c r="B604" s="16">
        <v>7.4468220778949749E-11</v>
      </c>
      <c r="D604" s="25">
        <v>0.59300000000000042</v>
      </c>
      <c r="E604" s="16">
        <v>-9.3465089700210968E-9</v>
      </c>
      <c r="G604" s="25">
        <f t="shared" si="98"/>
        <v>0.59300000000000042</v>
      </c>
      <c r="H604" s="16">
        <f t="shared" si="99"/>
        <v>4.2106961259713742</v>
      </c>
      <c r="I604" s="16">
        <f t="shared" si="96"/>
        <v>8.0563123791684657</v>
      </c>
      <c r="J604" s="16">
        <f t="shared" si="97"/>
        <v>3.3378086106704883</v>
      </c>
      <c r="L604" s="34">
        <f t="shared" si="102"/>
        <v>-6.7043878406272128E-3</v>
      </c>
      <c r="M604" s="34">
        <f t="shared" si="100"/>
        <v>4.2391168091617164</v>
      </c>
      <c r="N604" s="16">
        <f t="shared" si="103"/>
        <v>1</v>
      </c>
      <c r="O604" s="16">
        <f t="shared" si="101"/>
        <v>1.5960175946666686</v>
      </c>
      <c r="P604" s="16">
        <f t="shared" si="95"/>
        <v>0.16355701739652312</v>
      </c>
      <c r="Q604" s="16">
        <f t="shared" si="95"/>
        <v>7.9866749763233366E-2</v>
      </c>
      <c r="R604" s="16">
        <f t="shared" si="95"/>
        <v>4.9708075553081925E-3</v>
      </c>
      <c r="S604" s="16">
        <f t="shared" si="95"/>
        <v>1.5537595609036204E-4</v>
      </c>
      <c r="T604" s="16">
        <f t="shared" si="95"/>
        <v>5.0944335275729416E-6</v>
      </c>
      <c r="U604" s="16">
        <f t="shared" si="95"/>
        <v>1.372163382508984E-5</v>
      </c>
      <c r="V604" s="16">
        <f t="shared" si="95"/>
        <v>2.8383522429170731E-7</v>
      </c>
      <c r="W604" s="16">
        <f t="shared" si="95"/>
        <v>4.6694911245358939E-9</v>
      </c>
    </row>
    <row r="605" spans="1:23">
      <c r="A605" s="25">
        <v>0.59400000000000042</v>
      </c>
      <c r="B605" s="16">
        <v>6.5666722519987859E-11</v>
      </c>
      <c r="D605" s="25">
        <v>0.59400000000000042</v>
      </c>
      <c r="E605" s="16">
        <v>-8.2773349449041939E-9</v>
      </c>
      <c r="G605" s="25">
        <f t="shared" si="98"/>
        <v>0.59400000000000042</v>
      </c>
      <c r="H605" s="16">
        <f t="shared" si="99"/>
        <v>4.2217147733759903</v>
      </c>
      <c r="I605" s="16">
        <f t="shared" si="96"/>
        <v>8.0880460423025511</v>
      </c>
      <c r="J605" s="16">
        <f t="shared" si="97"/>
        <v>3.345778913426678</v>
      </c>
      <c r="L605" s="34">
        <f t="shared" si="102"/>
        <v>-6.6806029178694271E-3</v>
      </c>
      <c r="M605" s="34">
        <f t="shared" si="100"/>
        <v>4.2501080576673029</v>
      </c>
      <c r="N605" s="16">
        <f t="shared" si="103"/>
        <v>1</v>
      </c>
      <c r="O605" s="16">
        <f t="shared" si="101"/>
        <v>1.601404992000002</v>
      </c>
      <c r="P605" s="16">
        <f t="shared" si="95"/>
        <v>0.16466306260377644</v>
      </c>
      <c r="Q605" s="16">
        <f t="shared" si="95"/>
        <v>8.0678259518597542E-2</v>
      </c>
      <c r="R605" s="16">
        <f t="shared" si="95"/>
        <v>5.0382644912396321E-3</v>
      </c>
      <c r="S605" s="16">
        <f t="shared" si="95"/>
        <v>1.5801609689164705E-4</v>
      </c>
      <c r="T605" s="16">
        <f t="shared" si="95"/>
        <v>5.1984864860476691E-6</v>
      </c>
      <c r="U605" s="16">
        <f t="shared" si="95"/>
        <v>1.4049159666507984E-5</v>
      </c>
      <c r="V605" s="16">
        <f t="shared" si="95"/>
        <v>2.9159113529953051E-7</v>
      </c>
      <c r="W605" s="16">
        <f t="shared" si="95"/>
        <v>4.8132795234874994E-9</v>
      </c>
    </row>
    <row r="606" spans="1:23">
      <c r="A606" s="25">
        <v>0.59500000000000042</v>
      </c>
      <c r="B606" s="16">
        <v>5.787412479889539E-11</v>
      </c>
      <c r="D606" s="25">
        <v>0.59500000000000042</v>
      </c>
      <c r="E606" s="16">
        <v>-7.3264870477492361E-9</v>
      </c>
      <c r="G606" s="25">
        <f t="shared" si="98"/>
        <v>0.59500000000000042</v>
      </c>
      <c r="H606" s="16">
        <f t="shared" si="99"/>
        <v>4.2327686178237718</v>
      </c>
      <c r="I606" s="16">
        <f t="shared" si="96"/>
        <v>8.119909114345857</v>
      </c>
      <c r="J606" s="16">
        <f t="shared" si="97"/>
        <v>3.3537758678125797</v>
      </c>
      <c r="L606" s="34">
        <f t="shared" si="102"/>
        <v>-6.6564577988733609E-3</v>
      </c>
      <c r="M606" s="34">
        <f t="shared" si="100"/>
        <v>4.2611326676010588</v>
      </c>
      <c r="N606" s="16">
        <f t="shared" si="103"/>
        <v>1</v>
      </c>
      <c r="O606" s="16">
        <f t="shared" si="101"/>
        <v>1.6068014666666686</v>
      </c>
      <c r="P606" s="16">
        <f t="shared" si="95"/>
        <v>0.16577470802666713</v>
      </c>
      <c r="Q606" s="16">
        <f t="shared" si="95"/>
        <v>8.1496628989651904E-2</v>
      </c>
      <c r="R606" s="16">
        <f t="shared" si="95"/>
        <v>5.1065210757631069E-3</v>
      </c>
      <c r="S606" s="16">
        <f t="shared" si="95"/>
        <v>1.6069654434195879E-4</v>
      </c>
      <c r="T606" s="16">
        <f t="shared" si="95"/>
        <v>5.3044842993624281E-6</v>
      </c>
      <c r="U606" s="16">
        <f t="shared" si="95"/>
        <v>1.4383932576749193E-5</v>
      </c>
      <c r="V606" s="16">
        <f t="shared" si="95"/>
        <v>2.9954539591080238E-7</v>
      </c>
      <c r="W606" s="16">
        <f t="shared" si="95"/>
        <v>4.9612425163659397E-9</v>
      </c>
    </row>
    <row r="607" spans="1:23">
      <c r="A607" s="25">
        <v>0.59600000000000042</v>
      </c>
      <c r="B607" s="16">
        <v>5.0978531908033627E-11</v>
      </c>
      <c r="D607" s="25">
        <v>0.59600000000000042</v>
      </c>
      <c r="E607" s="16">
        <v>-6.4813318770067623E-9</v>
      </c>
      <c r="G607" s="25">
        <f t="shared" si="98"/>
        <v>0.59600000000000042</v>
      </c>
      <c r="H607" s="16">
        <f t="shared" si="99"/>
        <v>4.2438577721686581</v>
      </c>
      <c r="I607" s="16">
        <f t="shared" si="96"/>
        <v>8.1519021051082188</v>
      </c>
      <c r="J607" s="16">
        <f t="shared" si="97"/>
        <v>3.3617995572321395</v>
      </c>
      <c r="L607" s="34">
        <f t="shared" si="102"/>
        <v>-6.6319550722134801E-3</v>
      </c>
      <c r="M607" s="34">
        <f t="shared" si="100"/>
        <v>4.2721907492777946</v>
      </c>
      <c r="N607" s="16">
        <f t="shared" si="103"/>
        <v>1</v>
      </c>
      <c r="O607" s="16">
        <f t="shared" si="101"/>
        <v>1.6122070186666686</v>
      </c>
      <c r="P607" s="16">
        <f t="shared" si="95"/>
        <v>0.16689197253700311</v>
      </c>
      <c r="Q607" s="16">
        <f t="shared" si="95"/>
        <v>8.232190448648323E-2</v>
      </c>
      <c r="R607" s="16">
        <f t="shared" si="95"/>
        <v>5.1755854201894977E-3</v>
      </c>
      <c r="S607" s="16">
        <f t="shared" si="95"/>
        <v>1.6341784449938089E-4</v>
      </c>
      <c r="T607" s="16">
        <f t="shared" si="95"/>
        <v>5.4124599581997347E-6</v>
      </c>
      <c r="U607" s="16">
        <f t="shared" si="95"/>
        <v>1.4726100323711906E-5</v>
      </c>
      <c r="V607" s="16">
        <f t="shared" si="95"/>
        <v>3.077027325051562E-7</v>
      </c>
      <c r="W607" s="16">
        <f t="shared" si="95"/>
        <v>5.1134939803299051E-9</v>
      </c>
    </row>
    <row r="608" spans="1:23">
      <c r="A608" s="25">
        <v>0.59700000000000042</v>
      </c>
      <c r="B608" s="16">
        <v>4.4880021958371636E-11</v>
      </c>
      <c r="D608" s="25">
        <v>0.59700000000000042</v>
      </c>
      <c r="E608" s="16">
        <v>-5.7305328984501813E-9</v>
      </c>
      <c r="G608" s="25">
        <f t="shared" si="98"/>
        <v>0.59700000000000042</v>
      </c>
      <c r="H608" s="16">
        <f t="shared" si="99"/>
        <v>4.2549823496639174</v>
      </c>
      <c r="I608" s="16">
        <f t="shared" si="96"/>
        <v>8.1840255264781696</v>
      </c>
      <c r="J608" s="16">
        <f t="shared" si="97"/>
        <v>3.369850065386176</v>
      </c>
      <c r="L608" s="34">
        <f t="shared" si="102"/>
        <v>-6.6070973447477366E-3</v>
      </c>
      <c r="M608" s="34">
        <f t="shared" si="100"/>
        <v>4.2832824135251242</v>
      </c>
      <c r="N608" s="16">
        <f t="shared" si="103"/>
        <v>1</v>
      </c>
      <c r="O608" s="16">
        <f t="shared" si="101"/>
        <v>1.6176216480000019</v>
      </c>
      <c r="P608" s="16">
        <f t="shared" si="95"/>
        <v>0.16801487503833643</v>
      </c>
      <c r="Q608" s="16">
        <f t="shared" si="95"/>
        <v>8.3154132553263968E-2</v>
      </c>
      <c r="R608" s="16">
        <f t="shared" si="95"/>
        <v>5.2454657042789897E-3</v>
      </c>
      <c r="S608" s="16">
        <f t="shared" si="95"/>
        <v>1.6618054988412203E-4</v>
      </c>
      <c r="T608" s="16">
        <f t="shared" si="95"/>
        <v>5.5224469560512933E-6</v>
      </c>
      <c r="U608" s="16">
        <f t="shared" si="95"/>
        <v>1.5075813432527775E-5</v>
      </c>
      <c r="V608" s="16">
        <f t="shared" si="95"/>
        <v>3.1606797586316459E-7</v>
      </c>
      <c r="W608" s="16">
        <f t="shared" si="95"/>
        <v>5.270150699855663E-9</v>
      </c>
    </row>
    <row r="609" spans="1:23">
      <c r="A609" s="25">
        <v>0.59800000000000042</v>
      </c>
      <c r="B609" s="16">
        <v>3.9489414787503668E-11</v>
      </c>
      <c r="D609" s="25">
        <v>0.59800000000000042</v>
      </c>
      <c r="E609" s="16">
        <v>-5.0639229764644304E-9</v>
      </c>
      <c r="G609" s="25">
        <f t="shared" si="98"/>
        <v>0.59800000000000042</v>
      </c>
      <c r="H609" s="16">
        <f t="shared" si="99"/>
        <v>4.266142463963444</v>
      </c>
      <c r="I609" s="16">
        <f t="shared" si="96"/>
        <v>8.2162798924311353</v>
      </c>
      <c r="J609" s="16">
        <f t="shared" si="97"/>
        <v>3.3779274762733822</v>
      </c>
      <c r="L609" s="34">
        <f t="shared" si="102"/>
        <v>-6.5818872414564744E-3</v>
      </c>
      <c r="M609" s="34">
        <f t="shared" si="100"/>
        <v>4.2944077716855125</v>
      </c>
      <c r="N609" s="16">
        <f t="shared" si="103"/>
        <v>1</v>
      </c>
      <c r="O609" s="16">
        <f t="shared" si="101"/>
        <v>1.6230453546666685</v>
      </c>
      <c r="P609" s="16">
        <f t="shared" si="95"/>
        <v>0.16914343446596314</v>
      </c>
      <c r="Q609" s="16">
        <f t="shared" si="95"/>
        <v>8.399335996903963E-2</v>
      </c>
      <c r="R609" s="16">
        <f t="shared" si="95"/>
        <v>5.3161701767023865E-3</v>
      </c>
      <c r="S609" s="16">
        <f t="shared" si="95"/>
        <v>1.6898521954395403E-4</v>
      </c>
      <c r="T609" s="16">
        <f t="shared" si="95"/>
        <v>5.6344792960182954E-6</v>
      </c>
      <c r="U609" s="16">
        <f t="shared" si="95"/>
        <v>1.5433225232253302E-5</v>
      </c>
      <c r="V609" s="16">
        <f t="shared" si="95"/>
        <v>3.2464606329145398E-7</v>
      </c>
      <c r="W609" s="16">
        <f t="shared" si="95"/>
        <v>5.4313324358960123E-9</v>
      </c>
    </row>
    <row r="610" spans="1:23">
      <c r="A610" s="25">
        <v>0.59900000000000042</v>
      </c>
      <c r="B610" s="16">
        <v>3.4727161277514276E-11</v>
      </c>
      <c r="D610" s="25">
        <v>0.59900000000000042</v>
      </c>
      <c r="E610" s="16">
        <v>-4.4723888391877875E-9</v>
      </c>
      <c r="G610" s="25">
        <f t="shared" si="98"/>
        <v>0.59900000000000042</v>
      </c>
      <c r="H610" s="16">
        <f t="shared" si="99"/>
        <v>4.2773382291231039</v>
      </c>
      <c r="I610" s="16">
        <f t="shared" si="96"/>
        <v>8.2486657190376604</v>
      </c>
      <c r="J610" s="16">
        <f t="shared" si="97"/>
        <v>3.386031874191326</v>
      </c>
      <c r="L610" s="34">
        <f t="shared" si="102"/>
        <v>-6.556327405266793E-3</v>
      </c>
      <c r="M610" s="34">
        <f t="shared" si="100"/>
        <v>4.3055669356183088</v>
      </c>
      <c r="N610" s="16">
        <f t="shared" si="103"/>
        <v>1</v>
      </c>
      <c r="O610" s="16">
        <f t="shared" si="101"/>
        <v>1.6284781386666687</v>
      </c>
      <c r="P610" s="16">
        <f t="shared" si="95"/>
        <v>0.17027766978692313</v>
      </c>
      <c r="Q610" s="16">
        <f t="shared" si="95"/>
        <v>8.4839633748517634E-2</v>
      </c>
      <c r="R610" s="16">
        <f t="shared" si="95"/>
        <v>5.3877071555047638E-3</v>
      </c>
      <c r="S610" s="16">
        <f t="shared" si="95"/>
        <v>1.7183241912020156E-4</v>
      </c>
      <c r="T610" s="16">
        <f t="shared" si="95"/>
        <v>5.748591497692077E-6</v>
      </c>
      <c r="U610" s="16">
        <f t="shared" si="95"/>
        <v>1.5798491903271991E-5</v>
      </c>
      <c r="V610" s="16">
        <f t="shared" si="95"/>
        <v>3.33442040787406E-7</v>
      </c>
      <c r="W610" s="16">
        <f t="shared" si="95"/>
        <v>5.5971619965643152E-9</v>
      </c>
    </row>
    <row r="611" spans="1:23">
      <c r="A611" s="25">
        <v>0.60000000000000042</v>
      </c>
      <c r="B611" s="16">
        <v>3.0522342684976009E-11</v>
      </c>
      <c r="D611" s="25">
        <v>0.60000000000000042</v>
      </c>
      <c r="E611" s="16">
        <v>-3.9477664204624408E-9</v>
      </c>
      <c r="G611" s="25">
        <f t="shared" si="98"/>
        <v>0.60000000000000042</v>
      </c>
      <c r="H611" s="16">
        <f t="shared" si="99"/>
        <v>4.2885697596020478</v>
      </c>
      <c r="I611" s="16">
        <f t="shared" si="96"/>
        <v>8.2811835244716629</v>
      </c>
      <c r="J611" s="16">
        <f t="shared" si="97"/>
        <v>3.3941633437374619</v>
      </c>
      <c r="L611" s="34">
        <f t="shared" si="102"/>
        <v>-6.5304204968953394E-3</v>
      </c>
      <c r="M611" s="34">
        <f t="shared" si="100"/>
        <v>4.3167600177018262</v>
      </c>
      <c r="N611" s="16">
        <f t="shared" si="103"/>
        <v>1</v>
      </c>
      <c r="O611" s="16">
        <f t="shared" si="101"/>
        <v>1.633920000000002</v>
      </c>
      <c r="P611" s="16">
        <f t="shared" si="95"/>
        <v>0.17141760000000048</v>
      </c>
      <c r="Q611" s="16">
        <f t="shared" si="95"/>
        <v>8.5693001142857508E-2</v>
      </c>
      <c r="R611" s="16">
        <f t="shared" si="95"/>
        <v>5.4600850285714585E-3</v>
      </c>
      <c r="S611" s="16">
        <f t="shared" si="95"/>
        <v>1.7472272091428688E-4</v>
      </c>
      <c r="T611" s="16">
        <f t="shared" si="95"/>
        <v>5.8648186041159312E-6</v>
      </c>
      <c r="U611" s="16">
        <f t="shared" ref="P611:W643" si="104">U$6*$G611^U$1</f>
        <v>1.6171772525416489E-5</v>
      </c>
      <c r="V611" s="16">
        <f t="shared" si="104"/>
        <v>3.4246106524411432E-7</v>
      </c>
      <c r="W611" s="16">
        <f t="shared" si="104"/>
        <v>5.7677653093745657E-9</v>
      </c>
    </row>
    <row r="612" spans="1:23">
      <c r="A612" s="25">
        <v>0.60100000000000042</v>
      </c>
      <c r="B612" s="16">
        <v>2.6811769597930546E-11</v>
      </c>
      <c r="D612" s="25">
        <v>0.60100000000000042</v>
      </c>
      <c r="E612" s="16">
        <v>-3.4827461093258851E-9</v>
      </c>
      <c r="G612" s="25">
        <f t="shared" si="98"/>
        <v>0.60100000000000042</v>
      </c>
      <c r="H612" s="16">
        <f t="shared" si="99"/>
        <v>4.2998371702640465</v>
      </c>
      <c r="I612" s="16">
        <f t="shared" si="96"/>
        <v>8.313833829018721</v>
      </c>
      <c r="J612" s="16">
        <f t="shared" si="97"/>
        <v>3.4023219698101412</v>
      </c>
      <c r="L612" s="34">
        <f t="shared" si="102"/>
        <v>-6.5041691946770008E-3</v>
      </c>
      <c r="M612" s="34">
        <f t="shared" si="100"/>
        <v>4.3279871308353846</v>
      </c>
      <c r="N612" s="16">
        <f t="shared" si="103"/>
        <v>1</v>
      </c>
      <c r="O612" s="16">
        <f t="shared" si="101"/>
        <v>1.6393709386666686</v>
      </c>
      <c r="P612" s="16">
        <f t="shared" si="104"/>
        <v>0.17256324413572316</v>
      </c>
      <c r="Q612" s="16">
        <f t="shared" si="104"/>
        <v>8.6553509640462295E-2</v>
      </c>
      <c r="R612" s="16">
        <f t="shared" si="104"/>
        <v>5.5333122540964013E-3</v>
      </c>
      <c r="S612" s="16">
        <f t="shared" si="104"/>
        <v>1.7765670395483352E-4</v>
      </c>
      <c r="T612" s="16">
        <f t="shared" si="104"/>
        <v>5.9831961888288953E-6</v>
      </c>
      <c r="U612" s="16">
        <f t="shared" si="104"/>
        <v>1.6553229126820438E-5</v>
      </c>
      <c r="V612" s="16">
        <f t="shared" si="104"/>
        <v>3.5170840669627522E-7</v>
      </c>
      <c r="W612" s="16">
        <f t="shared" si="104"/>
        <v>5.9432714950690758E-9</v>
      </c>
    </row>
    <row r="613" spans="1:23">
      <c r="A613" s="25">
        <v>0.60200000000000042</v>
      </c>
      <c r="B613" s="16">
        <v>2.353917106291318E-11</v>
      </c>
      <c r="D613" s="25">
        <v>0.60200000000000042</v>
      </c>
      <c r="E613" s="16">
        <v>-3.0707870188070276E-9</v>
      </c>
      <c r="G613" s="25">
        <f t="shared" si="98"/>
        <v>0.60200000000000042</v>
      </c>
      <c r="H613" s="16">
        <f t="shared" si="99"/>
        <v>4.3111405763788051</v>
      </c>
      <c r="I613" s="16">
        <f t="shared" si="96"/>
        <v>8.3466171550844077</v>
      </c>
      <c r="J613" s="16">
        <f t="shared" si="97"/>
        <v>3.4105078376096292</v>
      </c>
      <c r="L613" s="34">
        <f t="shared" si="102"/>
        <v>-6.477576194407253E-3</v>
      </c>
      <c r="M613" s="34">
        <f t="shared" si="100"/>
        <v>4.3392483884413933</v>
      </c>
      <c r="N613" s="16">
        <f t="shared" si="103"/>
        <v>1</v>
      </c>
      <c r="O613" s="16">
        <f t="shared" si="101"/>
        <v>1.6448309546666686</v>
      </c>
      <c r="P613" s="16">
        <f t="shared" si="104"/>
        <v>0.17371462125636317</v>
      </c>
      <c r="Q613" s="16">
        <f t="shared" si="104"/>
        <v>8.7421206967771406E-2</v>
      </c>
      <c r="R613" s="16">
        <f t="shared" si="104"/>
        <v>5.607397361052791E-3</v>
      </c>
      <c r="S613" s="16">
        <f t="shared" si="104"/>
        <v>1.8063495406533142E-4</v>
      </c>
      <c r="T613" s="16">
        <f t="shared" si="104"/>
        <v>6.1037603629923041E-6</v>
      </c>
      <c r="U613" s="16">
        <f t="shared" si="104"/>
        <v>1.6943026733509825E-5</v>
      </c>
      <c r="V613" s="16">
        <f t="shared" si="104"/>
        <v>3.6118945060770022E-7</v>
      </c>
      <c r="W613" s="16">
        <f t="shared" si="104"/>
        <v>6.1238129430658796E-9</v>
      </c>
    </row>
    <row r="614" spans="1:23">
      <c r="A614" s="25">
        <v>0.60300000000000042</v>
      </c>
      <c r="B614" s="16">
        <v>2.0654465275434306E-11</v>
      </c>
      <c r="D614" s="25">
        <v>0.60300000000000042</v>
      </c>
      <c r="E614" s="16">
        <v>-2.7060394605479716E-9</v>
      </c>
      <c r="G614" s="25">
        <f t="shared" si="98"/>
        <v>0.60300000000000042</v>
      </c>
      <c r="H614" s="16">
        <f t="shared" si="99"/>
        <v>4.3224800936233256</v>
      </c>
      <c r="I614" s="16">
        <f t="shared" si="96"/>
        <v>8.3795340272026362</v>
      </c>
      <c r="J614" s="16">
        <f t="shared" si="97"/>
        <v>3.4187210326391226</v>
      </c>
      <c r="L614" s="34">
        <f t="shared" si="102"/>
        <v>-6.450644209172296E-3</v>
      </c>
      <c r="M614" s="34">
        <f t="shared" si="100"/>
        <v>4.3505439044674281</v>
      </c>
      <c r="N614" s="16">
        <f t="shared" si="103"/>
        <v>1</v>
      </c>
      <c r="O614" s="16">
        <f t="shared" si="101"/>
        <v>1.6503000480000021</v>
      </c>
      <c r="P614" s="16">
        <f t="shared" si="104"/>
        <v>0.17487175045593648</v>
      </c>
      <c r="Q614" s="16">
        <f t="shared" si="104"/>
        <v>8.8296141090054639E-2</v>
      </c>
      <c r="R614" s="16">
        <f t="shared" si="104"/>
        <v>5.6823489496661437E-3</v>
      </c>
      <c r="S614" s="16">
        <f t="shared" si="104"/>
        <v>1.8365806393236977E-4</v>
      </c>
      <c r="T614" s="16">
        <f t="shared" si="104"/>
        <v>6.2265477826000105E-6</v>
      </c>
      <c r="U614" s="16">
        <f t="shared" si="104"/>
        <v>1.7341333419743877E-5</v>
      </c>
      <c r="V614" s="16">
        <f t="shared" si="104"/>
        <v>3.7090970020115646E-7</v>
      </c>
      <c r="W614" s="16">
        <f t="shared" si="104"/>
        <v>6.3095253885587132E-9</v>
      </c>
    </row>
    <row r="615" spans="1:23">
      <c r="A615" s="25">
        <v>0.60400000000000043</v>
      </c>
      <c r="B615" s="16">
        <v>1.8113104005887146E-11</v>
      </c>
      <c r="D615" s="25">
        <v>0.60400000000000043</v>
      </c>
      <c r="E615" s="16">
        <v>-2.38327488069657E-9</v>
      </c>
      <c r="G615" s="25">
        <f t="shared" si="98"/>
        <v>0.60400000000000043</v>
      </c>
      <c r="H615" s="16">
        <f t="shared" si="99"/>
        <v>4.3338558380832488</v>
      </c>
      <c r="I615" s="16">
        <f t="shared" si="96"/>
        <v>8.4125849720440637</v>
      </c>
      <c r="J615" s="16">
        <f t="shared" si="97"/>
        <v>3.4269616407057715</v>
      </c>
      <c r="L615" s="34">
        <f t="shared" si="102"/>
        <v>-6.4233759691851855E-3</v>
      </c>
      <c r="M615" s="34">
        <f t="shared" si="100"/>
        <v>4.3618737933883178</v>
      </c>
      <c r="N615" s="16">
        <f t="shared" si="103"/>
        <v>1</v>
      </c>
      <c r="O615" s="16">
        <f t="shared" si="101"/>
        <v>1.6557782186666687</v>
      </c>
      <c r="P615" s="16">
        <f t="shared" si="104"/>
        <v>0.17603465086020317</v>
      </c>
      <c r="Q615" s="16">
        <f t="shared" si="104"/>
        <v>8.917836021220775E-2</v>
      </c>
      <c r="R615" s="16">
        <f t="shared" si="104"/>
        <v>5.7581756918897034E-3</v>
      </c>
      <c r="S615" s="16">
        <f t="shared" si="104"/>
        <v>1.8672663317443884E-4</v>
      </c>
      <c r="T615" s="16">
        <f t="shared" si="104"/>
        <v>6.3515956557730704E-6</v>
      </c>
      <c r="U615" s="16">
        <f t="shared" si="104"/>
        <v>1.7748320359115453E-5</v>
      </c>
      <c r="V615" s="16">
        <f t="shared" si="104"/>
        <v>3.808747788312395E-7</v>
      </c>
      <c r="W615" s="16">
        <f t="shared" si="104"/>
        <v>6.500547991302815E-9</v>
      </c>
    </row>
    <row r="616" spans="1:23">
      <c r="A616" s="25">
        <v>0.60500000000000043</v>
      </c>
      <c r="B616" s="16">
        <v>1.5875483645205425E-11</v>
      </c>
      <c r="D616" s="25">
        <v>0.60500000000000043</v>
      </c>
      <c r="E616" s="16">
        <v>-2.0978225760168578E-9</v>
      </c>
      <c r="G616" s="25">
        <f t="shared" si="98"/>
        <v>0.60500000000000043</v>
      </c>
      <c r="H616" s="16">
        <f t="shared" si="99"/>
        <v>4.3452679262542038</v>
      </c>
      <c r="I616" s="16">
        <f t="shared" si="96"/>
        <v>8.4457705184245118</v>
      </c>
      <c r="J616" s="16">
        <f t="shared" si="97"/>
        <v>3.43522974792171</v>
      </c>
      <c r="L616" s="34">
        <f t="shared" si="102"/>
        <v>-6.3957742216239621E-3</v>
      </c>
      <c r="M616" s="34">
        <f t="shared" si="100"/>
        <v>4.3732381702082437</v>
      </c>
      <c r="N616" s="16">
        <f t="shared" si="103"/>
        <v>1</v>
      </c>
      <c r="O616" s="16">
        <f t="shared" si="101"/>
        <v>1.6612654666666686</v>
      </c>
      <c r="P616" s="16">
        <f t="shared" si="104"/>
        <v>0.17720334162666712</v>
      </c>
      <c r="Q616" s="16">
        <f t="shared" si="104"/>
        <v>9.0067912779549064E-2</v>
      </c>
      <c r="R616" s="16">
        <f t="shared" si="104"/>
        <v>5.8348863318822093E-3</v>
      </c>
      <c r="S616" s="16">
        <f t="shared" si="104"/>
        <v>1.8984126841130563E-4</v>
      </c>
      <c r="T616" s="16">
        <f t="shared" si="104"/>
        <v>6.4789417501396943E-6</v>
      </c>
      <c r="U616" s="16">
        <f t="shared" si="104"/>
        <v>1.8164161876421035E-5</v>
      </c>
      <c r="V616" s="16">
        <f t="shared" si="104"/>
        <v>3.9109043240100098E-7</v>
      </c>
      <c r="W616" s="16">
        <f t="shared" si="104"/>
        <v>6.6970234161205428E-9</v>
      </c>
    </row>
    <row r="617" spans="1:23">
      <c r="A617" s="25">
        <v>0.60600000000000043</v>
      </c>
      <c r="B617" s="16">
        <v>1.3906416406022703E-11</v>
      </c>
      <c r="D617" s="25">
        <v>0.60600000000000043</v>
      </c>
      <c r="E617" s="16">
        <v>-1.8455125676391E-9</v>
      </c>
      <c r="G617" s="25">
        <f t="shared" si="98"/>
        <v>0.60600000000000043</v>
      </c>
      <c r="H617" s="16">
        <f t="shared" si="99"/>
        <v>4.3567164750431555</v>
      </c>
      <c r="I617" s="16">
        <f t="shared" si="96"/>
        <v>8.4790911973134317</v>
      </c>
      <c r="J617" s="16">
        <f t="shared" si="97"/>
        <v>3.4435254407050833</v>
      </c>
      <c r="L617" s="34">
        <f t="shared" si="102"/>
        <v>-6.3678417304675605E-3</v>
      </c>
      <c r="M617" s="34">
        <f t="shared" si="100"/>
        <v>4.3846371504628312</v>
      </c>
      <c r="N617" s="16">
        <f t="shared" si="103"/>
        <v>1</v>
      </c>
      <c r="O617" s="16">
        <f t="shared" si="101"/>
        <v>1.666761792000002</v>
      </c>
      <c r="P617" s="16">
        <f t="shared" si="104"/>
        <v>0.17837784194457648</v>
      </c>
      <c r="Q617" s="16">
        <f t="shared" si="104"/>
        <v>9.0964847478617772E-2</v>
      </c>
      <c r="R617" s="16">
        <f t="shared" si="104"/>
        <v>5.9124896864880911E-3</v>
      </c>
      <c r="S617" s="16">
        <f t="shared" si="104"/>
        <v>1.9300258333396832E-4</v>
      </c>
      <c r="T617" s="16">
        <f t="shared" si="104"/>
        <v>6.608624400301471E-6</v>
      </c>
      <c r="U617" s="16">
        <f t="shared" si="104"/>
        <v>1.8589035500310917E-5</v>
      </c>
      <c r="V617" s="16">
        <f t="shared" si="104"/>
        <v>4.0156253182306994E-7</v>
      </c>
      <c r="W617" s="16">
        <f t="shared" si="104"/>
        <v>6.8990979151615035E-9</v>
      </c>
    </row>
    <row r="618" spans="1:23">
      <c r="A618" s="25">
        <v>0.60700000000000043</v>
      </c>
      <c r="B618" s="16">
        <v>1.2174655810376214E-11</v>
      </c>
      <c r="D618" s="25">
        <v>0.60700000000000043</v>
      </c>
      <c r="E618" s="16">
        <v>-1.6226240636747472E-9</v>
      </c>
      <c r="G618" s="25">
        <f t="shared" si="98"/>
        <v>0.60700000000000043</v>
      </c>
      <c r="H618" s="16">
        <f t="shared" si="99"/>
        <v>4.36820160176977</v>
      </c>
      <c r="I618" s="16">
        <f t="shared" si="96"/>
        <v>8.5125475418423946</v>
      </c>
      <c r="J618" s="16">
        <f t="shared" si="97"/>
        <v>3.4518488057810832</v>
      </c>
      <c r="L618" s="34">
        <f t="shared" si="102"/>
        <v>-6.339581276335382E-3</v>
      </c>
      <c r="M618" s="34">
        <f t="shared" si="100"/>
        <v>4.3960708502212764</v>
      </c>
      <c r="N618" s="16">
        <f t="shared" si="103"/>
        <v>1</v>
      </c>
      <c r="O618" s="16">
        <f t="shared" si="101"/>
        <v>1.6722671946666687</v>
      </c>
      <c r="P618" s="16">
        <f t="shared" si="104"/>
        <v>0.17955817103492316</v>
      </c>
      <c r="Q618" s="16">
        <f t="shared" si="104"/>
        <v>9.1869213237973035E-2</v>
      </c>
      <c r="R618" s="16">
        <f t="shared" si="104"/>
        <v>5.9909946457199943E-3</v>
      </c>
      <c r="S618" s="16">
        <f t="shared" si="104"/>
        <v>1.9621119877519019E-4</v>
      </c>
      <c r="T618" s="16">
        <f t="shared" si="104"/>
        <v>6.7406825153864926E-6</v>
      </c>
      <c r="U618" s="16">
        <f t="shared" si="104"/>
        <v>1.9023122016729488E-5</v>
      </c>
      <c r="V618" s="16">
        <f t="shared" si="104"/>
        <v>4.1229707552599844E-7</v>
      </c>
      <c r="W618" s="16">
        <f t="shared" si="104"/>
        <v>7.1069214119522256E-9</v>
      </c>
    </row>
    <row r="619" spans="1:23">
      <c r="A619" s="25">
        <v>0.60800000000000043</v>
      </c>
      <c r="B619" s="16">
        <v>1.0652471138689131E-11</v>
      </c>
      <c r="D619" s="25">
        <v>0.60800000000000043</v>
      </c>
      <c r="E619" s="16">
        <v>-1.4258389913997459E-9</v>
      </c>
      <c r="G619" s="25">
        <f t="shared" si="98"/>
        <v>0.60800000000000043</v>
      </c>
      <c r="H619" s="16">
        <f t="shared" si="99"/>
        <v>4.3797234241677909</v>
      </c>
      <c r="I619" s="16">
        <f t="shared" si="96"/>
        <v>8.5461400873136277</v>
      </c>
      <c r="J619" s="16">
        <f t="shared" si="97"/>
        <v>3.460199930182986</v>
      </c>
      <c r="L619" s="34">
        <f t="shared" si="102"/>
        <v>-6.3109956563174308E-3</v>
      </c>
      <c r="M619" s="34">
        <f t="shared" si="100"/>
        <v>4.4075393860884429</v>
      </c>
      <c r="N619" s="16">
        <f t="shared" si="103"/>
        <v>1</v>
      </c>
      <c r="O619" s="16">
        <f t="shared" si="101"/>
        <v>1.6777816746666689</v>
      </c>
      <c r="P619" s="16">
        <f t="shared" si="104"/>
        <v>0.18074434815044321</v>
      </c>
      <c r="Q619" s="16">
        <f t="shared" si="104"/>
        <v>9.2781059228994975E-2</v>
      </c>
      <c r="R619" s="16">
        <f t="shared" si="104"/>
        <v>6.0704101732437605E-3</v>
      </c>
      <c r="S619" s="16">
        <f t="shared" si="104"/>
        <v>1.9946774278062088E-4</v>
      </c>
      <c r="T619" s="16">
        <f t="shared" si="104"/>
        <v>6.8751555866904939E-6</v>
      </c>
      <c r="U619" s="16">
        <f t="shared" si="104"/>
        <v>1.9466605523156698E-5</v>
      </c>
      <c r="V619" s="16">
        <f t="shared" si="104"/>
        <v>4.233001920066005E-7</v>
      </c>
      <c r="W619" s="16">
        <f t="shared" si="104"/>
        <v>7.3206475872714953E-9</v>
      </c>
    </row>
    <row r="620" spans="1:23">
      <c r="A620" s="25">
        <v>0.60900000000000043</v>
      </c>
      <c r="B620" s="16">
        <v>9.3152660110088602E-12</v>
      </c>
      <c r="D620" s="25">
        <v>0.60900000000000043</v>
      </c>
      <c r="E620" s="16">
        <v>-1.2522001251791581E-9</v>
      </c>
      <c r="G620" s="25">
        <f t="shared" si="98"/>
        <v>0.60900000000000043</v>
      </c>
      <c r="H620" s="16">
        <f t="shared" si="99"/>
        <v>4.39128206038641</v>
      </c>
      <c r="I620" s="16">
        <f t="shared" si="96"/>
        <v>8.5798693712085772</v>
      </c>
      <c r="J620" s="16">
        <f t="shared" si="97"/>
        <v>3.4685789012531942</v>
      </c>
      <c r="L620" s="34">
        <f t="shared" si="102"/>
        <v>-6.2820876838172168E-3</v>
      </c>
      <c r="M620" s="34">
        <f t="shared" si="100"/>
        <v>4.4190428752070083</v>
      </c>
      <c r="N620" s="16">
        <f t="shared" si="103"/>
        <v>1</v>
      </c>
      <c r="O620" s="16">
        <f t="shared" si="101"/>
        <v>1.6833052320000021</v>
      </c>
      <c r="P620" s="16">
        <f t="shared" si="104"/>
        <v>0.1819363925756165</v>
      </c>
      <c r="Q620" s="16">
        <f t="shared" si="104"/>
        <v>9.3700434866686555E-2</v>
      </c>
      <c r="R620" s="16">
        <f t="shared" si="104"/>
        <v>6.1507453068657724E-3</v>
      </c>
      <c r="S620" s="16">
        <f t="shared" si="104"/>
        <v>2.0277285068050557E-4</v>
      </c>
      <c r="T620" s="16">
        <f t="shared" si="104"/>
        <v>7.0120836954066834E-6</v>
      </c>
      <c r="U620" s="16">
        <f t="shared" si="104"/>
        <v>1.99196734836609E-5</v>
      </c>
      <c r="V620" s="16">
        <f t="shared" si="104"/>
        <v>4.3457814242903812E-7</v>
      </c>
      <c r="W620" s="16">
        <f t="shared" si="104"/>
        <v>7.5404339668876882E-9</v>
      </c>
    </row>
    <row r="621" spans="1:23">
      <c r="A621" s="25">
        <v>0.61000000000000043</v>
      </c>
      <c r="B621" s="16">
        <v>8.1412367241257277E-12</v>
      </c>
      <c r="D621" s="25">
        <v>0.61000000000000043</v>
      </c>
      <c r="E621" s="16">
        <v>-1.0990733780633787E-9</v>
      </c>
      <c r="G621" s="25">
        <f t="shared" si="98"/>
        <v>0.61000000000000043</v>
      </c>
      <c r="H621" s="16">
        <f t="shared" si="99"/>
        <v>4.4028776289916332</v>
      </c>
      <c r="I621" s="16">
        <f t="shared" si="96"/>
        <v>8.6137359331965033</v>
      </c>
      <c r="J621" s="16">
        <f t="shared" si="97"/>
        <v>3.4769858066442825</v>
      </c>
      <c r="L621" s="34">
        <f t="shared" si="102"/>
        <v>-6.252860188389775E-3</v>
      </c>
      <c r="M621" s="34">
        <f t="shared" si="100"/>
        <v>4.4305814352595867</v>
      </c>
      <c r="N621" s="16">
        <f t="shared" si="103"/>
        <v>1</v>
      </c>
      <c r="O621" s="16">
        <f t="shared" si="101"/>
        <v>1.6888378666666688</v>
      </c>
      <c r="P621" s="16">
        <f t="shared" si="104"/>
        <v>0.18313432362666718</v>
      </c>
      <c r="Q621" s="16">
        <f t="shared" si="104"/>
        <v>9.4627389810477122E-2</v>
      </c>
      <c r="R621" s="16">
        <f t="shared" si="104"/>
        <v>6.2320091590227569E-3</v>
      </c>
      <c r="S621" s="16">
        <f t="shared" si="104"/>
        <v>2.0612716516198854E-4</v>
      </c>
      <c r="T621" s="16">
        <f t="shared" si="104"/>
        <v>7.1515075204453185E-6</v>
      </c>
      <c r="U621" s="16">
        <f t="shared" si="104"/>
        <v>2.0382516784774251E-5</v>
      </c>
      <c r="V621" s="16">
        <f t="shared" si="104"/>
        <v>4.4613732327144169E-7</v>
      </c>
      <c r="W621" s="16">
        <f t="shared" si="104"/>
        <v>7.7664420111954943E-9</v>
      </c>
    </row>
    <row r="622" spans="1:23">
      <c r="A622" s="25">
        <v>0.61100000000000043</v>
      </c>
      <c r="B622" s="16">
        <v>7.1110663808313804E-12</v>
      </c>
      <c r="D622" s="25">
        <v>0.61100000000000043</v>
      </c>
      <c r="E622" s="16">
        <v>-9.6411386331112554E-10</v>
      </c>
      <c r="G622" s="25">
        <f t="shared" si="98"/>
        <v>0.61100000000000043</v>
      </c>
      <c r="H622" s="16">
        <f t="shared" si="99"/>
        <v>4.4145102489676642</v>
      </c>
      <c r="I622" s="16">
        <f t="shared" si="96"/>
        <v>8.6477403151431194</v>
      </c>
      <c r="J622" s="16">
        <f t="shared" si="97"/>
        <v>3.4854207343200483</v>
      </c>
      <c r="L622" s="34">
        <f t="shared" si="102"/>
        <v>-6.223316015580016E-3</v>
      </c>
      <c r="M622" s="34">
        <f t="shared" si="100"/>
        <v>4.4421551844708738</v>
      </c>
      <c r="N622" s="16">
        <f t="shared" si="103"/>
        <v>1</v>
      </c>
      <c r="O622" s="16">
        <f t="shared" si="101"/>
        <v>1.6943795786666687</v>
      </c>
      <c r="P622" s="16">
        <f t="shared" si="104"/>
        <v>0.18433816065156319</v>
      </c>
      <c r="Q622" s="16">
        <f t="shared" si="104"/>
        <v>9.5561973965026886E-2</v>
      </c>
      <c r="R622" s="16">
        <f t="shared" si="104"/>
        <v>6.3142109172739554E-3</v>
      </c>
      <c r="S622" s="16">
        <f t="shared" si="104"/>
        <v>2.0953133634201188E-4</v>
      </c>
      <c r="T622" s="16">
        <f t="shared" si="104"/>
        <v>7.2934683463437131E-6</v>
      </c>
      <c r="U622" s="16">
        <f t="shared" si="104"/>
        <v>2.0855329792201062E-5</v>
      </c>
      <c r="V622" s="16">
        <f t="shared" si="104"/>
        <v>4.5798426902084141E-7</v>
      </c>
      <c r="W622" s="16">
        <f t="shared" si="104"/>
        <v>7.9988372067896974E-9</v>
      </c>
    </row>
    <row r="623" spans="1:23">
      <c r="A623" s="25">
        <v>0.61200000000000043</v>
      </c>
      <c r="B623" s="16">
        <v>6.2076512234909625E-12</v>
      </c>
      <c r="D623" s="25">
        <v>0.61200000000000043</v>
      </c>
      <c r="E623" s="16">
        <v>-8.4523536724473295E-10</v>
      </c>
      <c r="G623" s="25">
        <f t="shared" si="98"/>
        <v>0.61200000000000043</v>
      </c>
      <c r="H623" s="16">
        <f t="shared" si="99"/>
        <v>4.4261800397183126</v>
      </c>
      <c r="I623" s="16">
        <f t="shared" si="96"/>
        <v>8.6818830611192652</v>
      </c>
      <c r="J623" s="16">
        <f t="shared" si="97"/>
        <v>3.4938837725565639</v>
      </c>
      <c r="L623" s="34">
        <f t="shared" si="102"/>
        <v>-6.1934580267575257E-3</v>
      </c>
      <c r="M623" s="34">
        <f t="shared" si="100"/>
        <v>4.4537642416097967</v>
      </c>
      <c r="N623" s="16">
        <f t="shared" si="103"/>
        <v>1</v>
      </c>
      <c r="O623" s="16">
        <f t="shared" si="101"/>
        <v>1.6999303680000022</v>
      </c>
      <c r="P623" s="16">
        <f t="shared" si="104"/>
        <v>0.18554792303001655</v>
      </c>
      <c r="Q623" s="16">
        <f t="shared" si="104"/>
        <v>9.650423748103315E-2</v>
      </c>
      <c r="R623" s="16">
        <f t="shared" si="104"/>
        <v>6.3973598447957742E-3</v>
      </c>
      <c r="S623" s="16">
        <f t="shared" si="104"/>
        <v>2.1298602184081707E-4</v>
      </c>
      <c r="T623" s="16">
        <f t="shared" si="104"/>
        <v>7.4380080712677953E-6</v>
      </c>
      <c r="U623" s="16">
        <f t="shared" si="104"/>
        <v>2.1338310408370704E-5</v>
      </c>
      <c r="V623" s="16">
        <f t="shared" si="104"/>
        <v>4.7012565491722397E-7</v>
      </c>
      <c r="W623" s="16">
        <f t="shared" si="104"/>
        <v>8.23778916001483E-9</v>
      </c>
    </row>
    <row r="624" spans="1:23">
      <c r="A624" s="25">
        <v>0.61300000000000043</v>
      </c>
      <c r="B624" s="16">
        <v>5.4158559263525417E-12</v>
      </c>
      <c r="D624" s="25">
        <v>0.61300000000000043</v>
      </c>
      <c r="E624" s="16">
        <v>-7.4058290706121048E-10</v>
      </c>
      <c r="G624" s="25">
        <f t="shared" si="98"/>
        <v>0.61300000000000043</v>
      </c>
      <c r="H624" s="16">
        <f t="shared" si="99"/>
        <v>4.4378871210683775</v>
      </c>
      <c r="I624" s="16">
        <f t="shared" si="96"/>
        <v>8.7161647174095993</v>
      </c>
      <c r="J624" s="16">
        <f t="shared" si="97"/>
        <v>3.5023750099432327</v>
      </c>
      <c r="L624" s="34">
        <f t="shared" si="102"/>
        <v>-6.1632890989562483E-3</v>
      </c>
      <c r="M624" s="34">
        <f t="shared" si="100"/>
        <v>4.4654087259916659</v>
      </c>
      <c r="N624" s="16">
        <f t="shared" si="103"/>
        <v>1</v>
      </c>
      <c r="O624" s="16">
        <f t="shared" si="101"/>
        <v>1.7054902346666687</v>
      </c>
      <c r="P624" s="16">
        <f t="shared" si="104"/>
        <v>0.18676363017348316</v>
      </c>
      <c r="Q624" s="16">
        <f t="shared" si="104"/>
        <v>9.7454230756037444E-2</v>
      </c>
      <c r="R624" s="16">
        <f t="shared" si="104"/>
        <v>6.481465280878845E-3</v>
      </c>
      <c r="S624" s="16">
        <f t="shared" si="104"/>
        <v>2.1649188685605035E-4</v>
      </c>
      <c r="T624" s="16">
        <f t="shared" si="104"/>
        <v>7.5851692151059457E-6</v>
      </c>
      <c r="U624" s="16">
        <f t="shared" si="104"/>
        <v>2.183166013084574E-5</v>
      </c>
      <c r="V624" s="16">
        <f t="shared" si="104"/>
        <v>4.8256829974751678E-7</v>
      </c>
      <c r="W624" s="16">
        <f t="shared" si="104"/>
        <v>8.48347169252982E-9</v>
      </c>
    </row>
    <row r="625" spans="1:23">
      <c r="A625" s="25">
        <v>0.61400000000000043</v>
      </c>
      <c r="B625" s="16">
        <v>4.7222949124244524E-12</v>
      </c>
      <c r="D625" s="25">
        <v>0.61400000000000043</v>
      </c>
      <c r="E625" s="16">
        <v>-6.4850807673395944E-10</v>
      </c>
      <c r="G625" s="25">
        <f t="shared" si="98"/>
        <v>0.61400000000000043</v>
      </c>
      <c r="H625" s="16">
        <f t="shared" si="99"/>
        <v>4.4496316132650326</v>
      </c>
      <c r="I625" s="16">
        <f t="shared" si="96"/>
        <v>8.7505858325213577</v>
      </c>
      <c r="J625" s="16">
        <f t="shared" si="97"/>
        <v>3.5108945353838528</v>
      </c>
      <c r="L625" s="34">
        <f t="shared" si="102"/>
        <v>-6.1328121247198331E-3</v>
      </c>
      <c r="M625" s="34">
        <f t="shared" si="100"/>
        <v>4.4770887574803551</v>
      </c>
      <c r="N625" s="16">
        <f t="shared" si="103"/>
        <v>1</v>
      </c>
      <c r="O625" s="16">
        <f t="shared" si="101"/>
        <v>1.7110591786666689</v>
      </c>
      <c r="P625" s="16">
        <f t="shared" si="104"/>
        <v>0.18798530152516321</v>
      </c>
      <c r="Q625" s="16">
        <f t="shared" si="104"/>
        <v>9.8412004435234429E-2</v>
      </c>
      <c r="R625" s="16">
        <f t="shared" si="104"/>
        <v>6.5665366414275547E-3</v>
      </c>
      <c r="S625" s="16">
        <f t="shared" si="104"/>
        <v>2.2004960423747786E-4</v>
      </c>
      <c r="T625" s="16">
        <f t="shared" si="104"/>
        <v>7.7349949276561604E-6</v>
      </c>
      <c r="U625" s="16">
        <f t="shared" si="104"/>
        <v>2.2335584111596983E-5</v>
      </c>
      <c r="V625" s="16">
        <f t="shared" si="104"/>
        <v>4.9531916869033102E-7</v>
      </c>
      <c r="W625" s="16">
        <f t="shared" si="104"/>
        <v>8.7360629389277349E-9</v>
      </c>
    </row>
    <row r="626" spans="1:23">
      <c r="A626" s="25">
        <v>0.61500000000000044</v>
      </c>
      <c r="B626" s="16">
        <v>4.1151370439070919E-12</v>
      </c>
      <c r="D626" s="25">
        <v>0.61500000000000044</v>
      </c>
      <c r="E626" s="16">
        <v>-5.6754691115320802E-10</v>
      </c>
      <c r="G626" s="25">
        <f t="shared" si="98"/>
        <v>0.61500000000000044</v>
      </c>
      <c r="H626" s="16">
        <f t="shared" si="99"/>
        <v>4.4614136369792448</v>
      </c>
      <c r="I626" s="16">
        <f t="shared" si="96"/>
        <v>8.7851469571931169</v>
      </c>
      <c r="J626" s="16">
        <f t="shared" si="97"/>
        <v>3.5194424380976796</v>
      </c>
      <c r="L626" s="34">
        <f t="shared" si="102"/>
        <v>-6.102030011934767E-3</v>
      </c>
      <c r="M626" s="34">
        <f t="shared" si="100"/>
        <v>4.4888044564904561</v>
      </c>
      <c r="N626" s="16">
        <f t="shared" si="103"/>
        <v>1</v>
      </c>
      <c r="O626" s="16">
        <f t="shared" si="101"/>
        <v>1.7166372000000021</v>
      </c>
      <c r="P626" s="16">
        <f t="shared" si="104"/>
        <v>0.18921295656000053</v>
      </c>
      <c r="Q626" s="16">
        <f t="shared" si="104"/>
        <v>9.9377609412281576E-2</v>
      </c>
      <c r="R626" s="16">
        <f t="shared" si="104"/>
        <v>6.6525834194619904E-3</v>
      </c>
      <c r="S626" s="16">
        <f t="shared" si="104"/>
        <v>2.2365985456231243E-4</v>
      </c>
      <c r="T626" s="16">
        <f t="shared" si="104"/>
        <v>7.8875289969072943E-6</v>
      </c>
      <c r="U626" s="16">
        <f t="shared" si="104"/>
        <v>2.2850291217156333E-5</v>
      </c>
      <c r="V626" s="16">
        <f t="shared" si="104"/>
        <v>5.0838537621229216E-7</v>
      </c>
      <c r="W626" s="16">
        <f t="shared" si="104"/>
        <v>8.995745446451204E-9</v>
      </c>
    </row>
    <row r="627" spans="1:23">
      <c r="A627" s="25">
        <v>0.61600000000000044</v>
      </c>
      <c r="B627" s="16">
        <v>3.583931292478584E-12</v>
      </c>
      <c r="D627" s="25">
        <v>0.61600000000000044</v>
      </c>
      <c r="E627" s="16">
        <v>-4.9640002336447168E-10</v>
      </c>
      <c r="G627" s="25">
        <f t="shared" si="98"/>
        <v>0.61600000000000044</v>
      </c>
      <c r="H627" s="16">
        <f t="shared" si="99"/>
        <v>4.4732333133071931</v>
      </c>
      <c r="I627" s="16">
        <f t="shared" si="96"/>
        <v>8.8198486444036082</v>
      </c>
      <c r="J627" s="16">
        <f t="shared" si="97"/>
        <v>3.5280188076204975</v>
      </c>
      <c r="L627" s="34">
        <f t="shared" si="102"/>
        <v>-6.0709456836722797E-3</v>
      </c>
      <c r="M627" s="34">
        <f t="shared" si="100"/>
        <v>4.5005559439894816</v>
      </c>
      <c r="N627" s="16">
        <f t="shared" si="103"/>
        <v>1</v>
      </c>
      <c r="O627" s="16">
        <f t="shared" si="101"/>
        <v>1.7222242986666687</v>
      </c>
      <c r="P627" s="16">
        <f t="shared" si="104"/>
        <v>0.19044661478468317</v>
      </c>
      <c r="Q627" s="16">
        <f t="shared" si="104"/>
        <v>0.10035109683011076</v>
      </c>
      <c r="R627" s="16">
        <f t="shared" si="104"/>
        <v>6.7396151856223985E-3</v>
      </c>
      <c r="S627" s="16">
        <f t="shared" si="104"/>
        <v>2.2732332621115881E-4</v>
      </c>
      <c r="T627" s="16">
        <f t="shared" si="104"/>
        <v>8.0428158574155312E-6</v>
      </c>
      <c r="U627" s="16">
        <f t="shared" si="104"/>
        <v>2.3375994089659696E-5</v>
      </c>
      <c r="V627" s="16">
        <f t="shared" si="104"/>
        <v>5.2177418901681889E-7</v>
      </c>
      <c r="W627" s="16">
        <f t="shared" si="104"/>
        <v>9.2627062768452086E-9</v>
      </c>
    </row>
    <row r="628" spans="1:23">
      <c r="A628" s="25">
        <v>0.61700000000000044</v>
      </c>
      <c r="B628" s="16">
        <v>3.1194512294117451E-12</v>
      </c>
      <c r="D628" s="25">
        <v>0.61700000000000044</v>
      </c>
      <c r="E628" s="16">
        <v>-4.3391479235468572E-10</v>
      </c>
      <c r="G628" s="25">
        <f t="shared" si="98"/>
        <v>0.61700000000000044</v>
      </c>
      <c r="H628" s="16">
        <f t="shared" si="99"/>
        <v>4.4850907637716757</v>
      </c>
      <c r="I628" s="16">
        <f t="shared" si="96"/>
        <v>8.8546914493805673</v>
      </c>
      <c r="J628" s="16">
        <f t="shared" si="97"/>
        <v>3.5366237338056892</v>
      </c>
      <c r="L628" s="34">
        <f t="shared" si="102"/>
        <v>-6.0395620780255843E-3</v>
      </c>
      <c r="M628" s="34">
        <f t="shared" si="100"/>
        <v>4.5123433415000305</v>
      </c>
      <c r="N628" s="16">
        <f t="shared" si="103"/>
        <v>1</v>
      </c>
      <c r="O628" s="16">
        <f t="shared" si="101"/>
        <v>1.727820474666669</v>
      </c>
      <c r="P628" s="16">
        <f t="shared" si="104"/>
        <v>0.19168629573764323</v>
      </c>
      <c r="Q628" s="16">
        <f t="shared" si="104"/>
        <v>0.10133251808174082</v>
      </c>
      <c r="R628" s="16">
        <f t="shared" si="104"/>
        <v>6.8276415886760851E-3</v>
      </c>
      <c r="S628" s="16">
        <f t="shared" si="104"/>
        <v>2.31040715444579E-4</v>
      </c>
      <c r="T628" s="16">
        <f t="shared" si="104"/>
        <v>8.2009005987768262E-6</v>
      </c>
      <c r="U628" s="16">
        <f t="shared" si="104"/>
        <v>2.3912909208790976E-5</v>
      </c>
      <c r="V628" s="16">
        <f t="shared" si="104"/>
        <v>5.3549302904620249E-7</v>
      </c>
      <c r="W628" s="16">
        <f t="shared" si="104"/>
        <v>9.5371371103892432E-9</v>
      </c>
    </row>
    <row r="629" spans="1:23">
      <c r="A629" s="25">
        <v>0.61800000000000044</v>
      </c>
      <c r="B629" s="16">
        <v>2.713556387572207E-12</v>
      </c>
      <c r="D629" s="25">
        <v>0.61800000000000044</v>
      </c>
      <c r="E629" s="16">
        <v>-3.7906939947252024E-10</v>
      </c>
      <c r="G629" s="25">
        <f t="shared" si="98"/>
        <v>0.61800000000000044</v>
      </c>
      <c r="H629" s="16">
        <f t="shared" si="99"/>
        <v>4.4969861103235198</v>
      </c>
      <c r="I629" s="16">
        <f t="shared" si="96"/>
        <v>8.8896759296096146</v>
      </c>
      <c r="J629" s="16">
        <f t="shared" si="97"/>
        <v>3.5452573068253175</v>
      </c>
      <c r="L629" s="34">
        <f t="shared" si="102"/>
        <v>-6.0078821479588873E-3</v>
      </c>
      <c r="M629" s="34">
        <f t="shared" si="100"/>
        <v>4.5241667711020126</v>
      </c>
      <c r="N629" s="16">
        <f t="shared" si="103"/>
        <v>1</v>
      </c>
      <c r="O629" s="16">
        <f t="shared" si="101"/>
        <v>1.7334257280000023</v>
      </c>
      <c r="P629" s="16">
        <f t="shared" si="104"/>
        <v>0.19293201898905654</v>
      </c>
      <c r="Q629" s="16">
        <f t="shared" si="104"/>
        <v>0.10232192481109123</v>
      </c>
      <c r="R629" s="16">
        <f t="shared" si="104"/>
        <v>6.9166723560267701E-3</v>
      </c>
      <c r="S629" s="16">
        <f t="shared" si="104"/>
        <v>2.3481272648028198E-4</v>
      </c>
      <c r="T629" s="16">
        <f t="shared" si="104"/>
        <v>8.3618289741962995E-6</v>
      </c>
      <c r="U629" s="16">
        <f t="shared" si="104"/>
        <v>2.4461256954639178E-5</v>
      </c>
      <c r="V629" s="16">
        <f t="shared" si="104"/>
        <v>5.4954947653786031E-7</v>
      </c>
      <c r="W629" s="16">
        <f t="shared" si="104"/>
        <v>9.8192343521518619E-9</v>
      </c>
    </row>
    <row r="630" spans="1:23">
      <c r="A630" s="25">
        <v>0.61900000000000044</v>
      </c>
      <c r="B630" s="16">
        <v>2.3590687397000856E-12</v>
      </c>
      <c r="D630" s="25">
        <v>0.61900000000000044</v>
      </c>
      <c r="E630" s="16">
        <v>-3.3095853041072416E-10</v>
      </c>
      <c r="G630" s="25">
        <f t="shared" si="98"/>
        <v>0.61900000000000044</v>
      </c>
      <c r="H630" s="16">
        <f t="shared" si="99"/>
        <v>4.5089194753430242</v>
      </c>
      <c r="I630" s="16">
        <f t="shared" si="96"/>
        <v>8.924802644843183</v>
      </c>
      <c r="J630" s="16">
        <f t="shared" si="97"/>
        <v>3.5539196171711995</v>
      </c>
      <c r="L630" s="34">
        <f t="shared" si="102"/>
        <v>-5.9759088611410771E-3</v>
      </c>
      <c r="M630" s="34">
        <f t="shared" si="100"/>
        <v>4.5360263554348368</v>
      </c>
      <c r="N630" s="16">
        <f t="shared" si="103"/>
        <v>1</v>
      </c>
      <c r="O630" s="16">
        <f t="shared" si="101"/>
        <v>1.7390400586666688</v>
      </c>
      <c r="P630" s="16">
        <f t="shared" si="104"/>
        <v>0.19418380414084319</v>
      </c>
      <c r="Q630" s="16">
        <f t="shared" si="104"/>
        <v>0.10331936891379784</v>
      </c>
      <c r="R630" s="16">
        <f t="shared" si="104"/>
        <v>7.0067172942265034E-3</v>
      </c>
      <c r="S630" s="16">
        <f t="shared" si="104"/>
        <v>2.3864007157094443E-4</v>
      </c>
      <c r="T630" s="16">
        <f t="shared" si="104"/>
        <v>8.5256474091556877E-6</v>
      </c>
      <c r="U630" s="16">
        <f t="shared" si="104"/>
        <v>2.5021261671480938E-5</v>
      </c>
      <c r="V630" s="16">
        <f t="shared" si="104"/>
        <v>5.6395127313566586E-7</v>
      </c>
      <c r="W630" s="16">
        <f t="shared" si="104"/>
        <v>1.0109199240511586E-8</v>
      </c>
    </row>
    <row r="631" spans="1:23">
      <c r="A631" s="25">
        <v>0.62000000000000044</v>
      </c>
      <c r="B631" s="16">
        <v>2.0496627117212744E-12</v>
      </c>
      <c r="D631" s="25">
        <v>0.62000000000000044</v>
      </c>
      <c r="E631" s="16">
        <v>-2.8878057686744997E-10</v>
      </c>
      <c r="G631" s="25">
        <f t="shared" si="98"/>
        <v>0.62000000000000044</v>
      </c>
      <c r="H631" s="16">
        <f t="shared" si="99"/>
        <v>4.5208909816413945</v>
      </c>
      <c r="I631" s="16">
        <f t="shared" si="96"/>
        <v>8.9600721571094653</v>
      </c>
      <c r="J631" s="16">
        <f t="shared" si="97"/>
        <v>3.5626107556559972</v>
      </c>
      <c r="L631" s="34">
        <f t="shared" si="102"/>
        <v>-5.9436451997878503E-3</v>
      </c>
      <c r="M631" s="34">
        <f t="shared" si="100"/>
        <v>4.5479222176996332</v>
      </c>
      <c r="N631" s="16">
        <f t="shared" si="103"/>
        <v>1</v>
      </c>
      <c r="O631" s="16">
        <f t="shared" si="101"/>
        <v>1.7446634666666687</v>
      </c>
      <c r="P631" s="16">
        <f t="shared" si="104"/>
        <v>0.19544167082666719</v>
      </c>
      <c r="Q631" s="16">
        <f t="shared" si="104"/>
        <v>0.10432490253802913</v>
      </c>
      <c r="R631" s="16">
        <f t="shared" si="104"/>
        <v>7.097786289489991E-3</v>
      </c>
      <c r="S631" s="16">
        <f t="shared" si="104"/>
        <v>2.4252347108266276E-4</v>
      </c>
      <c r="T631" s="16">
        <f t="shared" si="104"/>
        <v>8.6924030101795503E-6</v>
      </c>
      <c r="U631" s="16">
        <f t="shared" si="104"/>
        <v>2.5593151732499856E-5</v>
      </c>
      <c r="V631" s="16">
        <f t="shared" si="104"/>
        <v>5.7870632505723289E-7</v>
      </c>
      <c r="W631" s="16">
        <f t="shared" si="104"/>
        <v>1.0407237957988334E-8</v>
      </c>
    </row>
    <row r="632" spans="1:23">
      <c r="A632" s="25">
        <v>0.62100000000000044</v>
      </c>
      <c r="B632" s="16">
        <v>1.779767307761108E-12</v>
      </c>
      <c r="D632" s="25">
        <v>0.62100000000000044</v>
      </c>
      <c r="E632" s="16">
        <v>-2.5182618767583008E-10</v>
      </c>
      <c r="G632" s="25">
        <f t="shared" si="98"/>
        <v>0.62100000000000044</v>
      </c>
      <c r="H632" s="16">
        <f t="shared" si="99"/>
        <v>4.5329007524621741</v>
      </c>
      <c r="I632" s="16">
        <f t="shared" si="96"/>
        <v>8.995485030721408</v>
      </c>
      <c r="J632" s="16">
        <f t="shared" si="97"/>
        <v>3.5713308134143009</v>
      </c>
      <c r="L632" s="34">
        <f t="shared" si="102"/>
        <v>-5.9110941605041711E-3</v>
      </c>
      <c r="M632" s="34">
        <f t="shared" si="100"/>
        <v>4.5598544816614721</v>
      </c>
      <c r="N632" s="16">
        <f t="shared" si="103"/>
        <v>1</v>
      </c>
      <c r="O632" s="16">
        <f t="shared" si="101"/>
        <v>1.7502959520000023</v>
      </c>
      <c r="P632" s="16">
        <f t="shared" si="104"/>
        <v>0.19670563871193658</v>
      </c>
      <c r="Q632" s="16">
        <f t="shared" si="104"/>
        <v>0.10533857808530429</v>
      </c>
      <c r="R632" s="16">
        <f t="shared" si="104"/>
        <v>7.1898893082114846E-3</v>
      </c>
      <c r="S632" s="16">
        <f t="shared" si="104"/>
        <v>2.4646365357404345E-4</v>
      </c>
      <c r="T632" s="16">
        <f t="shared" si="104"/>
        <v>8.8621435737014312E-6</v>
      </c>
      <c r="U632" s="16">
        <f t="shared" si="104"/>
        <v>2.6177159605455524E-5</v>
      </c>
      <c r="V632" s="16">
        <f t="shared" si="104"/>
        <v>5.9382270631808758E-7</v>
      </c>
      <c r="W632" s="16">
        <f t="shared" si="104"/>
        <v>1.0713561744431062E-8</v>
      </c>
    </row>
    <row r="633" spans="1:23">
      <c r="A633" s="25">
        <v>0.62200000000000044</v>
      </c>
      <c r="B633" s="16">
        <v>1.5444790664927051E-12</v>
      </c>
      <c r="D633" s="25">
        <v>0.62200000000000044</v>
      </c>
      <c r="E633" s="16">
        <v>-2.1946803347038661E-10</v>
      </c>
      <c r="G633" s="25">
        <f t="shared" si="98"/>
        <v>0.62200000000000044</v>
      </c>
      <c r="H633" s="16">
        <f t="shared" si="99"/>
        <v>4.5449489114826855</v>
      </c>
      <c r="I633" s="16">
        <f t="shared" si="96"/>
        <v>9.031041832285748</v>
      </c>
      <c r="J633" s="16">
        <f t="shared" si="97"/>
        <v>3.5800798819037287</v>
      </c>
      <c r="L633" s="34">
        <f t="shared" si="102"/>
        <v>-5.878258754128951E-3</v>
      </c>
      <c r="M633" s="34">
        <f t="shared" si="100"/>
        <v>4.5718232716516018</v>
      </c>
      <c r="N633" s="16">
        <f t="shared" si="103"/>
        <v>1</v>
      </c>
      <c r="O633" s="16">
        <f t="shared" si="101"/>
        <v>1.7559375146666689</v>
      </c>
      <c r="P633" s="16">
        <f t="shared" si="104"/>
        <v>0.19797572749380324</v>
      </c>
      <c r="Q633" s="16">
        <f t="shared" si="104"/>
        <v>0.10636044821131226</v>
      </c>
      <c r="R633" s="16">
        <f t="shared" si="104"/>
        <v>7.2830363974841373E-3</v>
      </c>
      <c r="S633" s="16">
        <f t="shared" si="104"/>
        <v>2.5046135587593397E-4</v>
      </c>
      <c r="T633" s="16">
        <f t="shared" si="104"/>
        <v>9.034917595030766E-6</v>
      </c>
      <c r="U633" s="16">
        <f t="shared" si="104"/>
        <v>2.6773521919314017E-5</v>
      </c>
      <c r="V633" s="16">
        <f t="shared" si="104"/>
        <v>6.0930866201364116E-7</v>
      </c>
      <c r="W633" s="16">
        <f t="shared" si="104"/>
        <v>1.1028387012607527E-8</v>
      </c>
    </row>
    <row r="634" spans="1:23">
      <c r="A634" s="25">
        <v>0.62300000000000044</v>
      </c>
      <c r="B634" s="16">
        <v>1.3394846977814898E-12</v>
      </c>
      <c r="D634" s="25">
        <v>0.62300000000000044</v>
      </c>
      <c r="E634" s="16">
        <v>-1.9115166196052513E-10</v>
      </c>
      <c r="G634" s="25">
        <f t="shared" si="98"/>
        <v>0.62300000000000044</v>
      </c>
      <c r="H634" s="16">
        <f t="shared" si="99"/>
        <v>4.5570355828154741</v>
      </c>
      <c r="I634" s="16">
        <f t="shared" si="96"/>
        <v>9.0667431307120658</v>
      </c>
      <c r="J634" s="16">
        <f t="shared" si="97"/>
        <v>3.5888580529060152</v>
      </c>
      <c r="L634" s="34">
        <f t="shared" si="102"/>
        <v>-5.8451420055755099E-3</v>
      </c>
      <c r="M634" s="34">
        <f t="shared" si="100"/>
        <v>4.5838287125696784</v>
      </c>
      <c r="N634" s="16">
        <f t="shared" si="103"/>
        <v>1</v>
      </c>
      <c r="O634" s="16">
        <f t="shared" si="101"/>
        <v>1.761588154666669</v>
      </c>
      <c r="P634" s="16">
        <f t="shared" si="104"/>
        <v>0.19925195690116324</v>
      </c>
      <c r="Q634" s="16">
        <f t="shared" si="104"/>
        <v>0.10739056582673258</v>
      </c>
      <c r="R634" s="16">
        <f t="shared" si="104"/>
        <v>7.3772376856219377E-3</v>
      </c>
      <c r="S634" s="16">
        <f t="shared" si="104"/>
        <v>2.5451732317180095E-4</v>
      </c>
      <c r="T634" s="16">
        <f t="shared" si="104"/>
        <v>9.2107742774217324E-6</v>
      </c>
      <c r="U634" s="16">
        <f t="shared" si="104"/>
        <v>2.7382479531853106E-5</v>
      </c>
      <c r="V634" s="16">
        <f t="shared" si="104"/>
        <v>6.2517261165991948E-7</v>
      </c>
      <c r="W634" s="16">
        <f t="shared" si="104"/>
        <v>1.1351935466243427E-8</v>
      </c>
    </row>
    <row r="635" spans="1:23">
      <c r="A635" s="25">
        <v>0.62400000000000044</v>
      </c>
      <c r="B635" s="16">
        <v>1.1609923655078648E-12</v>
      </c>
      <c r="D635" s="25">
        <v>0.62400000000000044</v>
      </c>
      <c r="E635" s="16">
        <v>-1.6638733271147797E-10</v>
      </c>
      <c r="G635" s="25">
        <f t="shared" si="98"/>
        <v>0.62400000000000044</v>
      </c>
      <c r="H635" s="16">
        <f t="shared" si="99"/>
        <v>4.5691608910097958</v>
      </c>
      <c r="I635" s="16">
        <f t="shared" si="96"/>
        <v>9.1025894972218993</v>
      </c>
      <c r="J635" s="16">
        <f t="shared" si="97"/>
        <v>3.5976654185281185</v>
      </c>
      <c r="L635" s="34">
        <f t="shared" si="102"/>
        <v>-5.8117469536714816E-3</v>
      </c>
      <c r="M635" s="34">
        <f t="shared" si="100"/>
        <v>4.5958709298860283</v>
      </c>
      <c r="N635" s="16">
        <f t="shared" si="103"/>
        <v>1</v>
      </c>
      <c r="O635" s="16">
        <f t="shared" si="101"/>
        <v>1.7672478720000022</v>
      </c>
      <c r="P635" s="16">
        <f t="shared" si="104"/>
        <v>0.20053434669465656</v>
      </c>
      <c r="Q635" s="16">
        <f t="shared" si="104"/>
        <v>0.10842898409805708</v>
      </c>
      <c r="R635" s="16">
        <f t="shared" si="104"/>
        <v>7.4725033826840937E-3</v>
      </c>
      <c r="S635" s="16">
        <f t="shared" si="104"/>
        <v>2.5863230907875609E-4</v>
      </c>
      <c r="T635" s="16">
        <f t="shared" si="104"/>
        <v>9.3897635412447426E-6</v>
      </c>
      <c r="U635" s="16">
        <f t="shared" si="104"/>
        <v>2.8004277598253857E-5</v>
      </c>
      <c r="V635" s="16">
        <f t="shared" si="104"/>
        <v>6.4142315259398295E-7</v>
      </c>
      <c r="W635" s="16">
        <f t="shared" si="104"/>
        <v>1.1684434220558366E-8</v>
      </c>
    </row>
    <row r="636" spans="1:23">
      <c r="A636" s="25">
        <v>0.62500000000000044</v>
      </c>
      <c r="B636" s="16">
        <v>1.0056706880863096E-12</v>
      </c>
      <c r="D636" s="25">
        <v>0.62500000000000044</v>
      </c>
      <c r="E636" s="16">
        <v>-1.447427310903238E-10</v>
      </c>
      <c r="G636" s="25">
        <f t="shared" si="98"/>
        <v>0.62500000000000044</v>
      </c>
      <c r="H636" s="16">
        <f t="shared" si="99"/>
        <v>4.5813249610530393</v>
      </c>
      <c r="I636" s="16">
        <f t="shared" si="96"/>
        <v>9.1385815053578767</v>
      </c>
      <c r="J636" s="16">
        <f t="shared" si="97"/>
        <v>3.6065020712033182</v>
      </c>
      <c r="L636" s="34">
        <f t="shared" si="102"/>
        <v>-5.7780766510058257E-3</v>
      </c>
      <c r="M636" s="34">
        <f t="shared" si="100"/>
        <v>4.6079500496438879</v>
      </c>
      <c r="N636" s="16">
        <f t="shared" si="103"/>
        <v>1</v>
      </c>
      <c r="O636" s="16">
        <f t="shared" si="101"/>
        <v>1.7729166666666689</v>
      </c>
      <c r="P636" s="16">
        <f t="shared" si="104"/>
        <v>0.20182291666666724</v>
      </c>
      <c r="Q636" s="16">
        <f t="shared" si="104"/>
        <v>0.10947575644841319</v>
      </c>
      <c r="R636" s="16">
        <f t="shared" si="104"/>
        <v>7.5688437810020283E-3</v>
      </c>
      <c r="S636" s="16">
        <f t="shared" si="104"/>
        <v>2.6280707572923749E-4</v>
      </c>
      <c r="T636" s="16">
        <f t="shared" si="104"/>
        <v>9.5719360332618665E-6</v>
      </c>
      <c r="U636" s="16">
        <f t="shared" si="104"/>
        <v>2.8639165640692336E-5</v>
      </c>
      <c r="V636" s="16">
        <f t="shared" si="104"/>
        <v>6.5806906343502702E-7</v>
      </c>
      <c r="W636" s="16">
        <f t="shared" si="104"/>
        <v>1.2026115925347734E-8</v>
      </c>
    </row>
    <row r="637" spans="1:23">
      <c r="A637" s="25">
        <v>0.62600000000000044</v>
      </c>
      <c r="B637" s="16">
        <v>8.7059462357532556E-13</v>
      </c>
      <c r="D637" s="25">
        <v>0.62600000000000044</v>
      </c>
      <c r="E637" s="16">
        <v>-1.2583647080944304E-10</v>
      </c>
      <c r="G637" s="25">
        <f t="shared" si="98"/>
        <v>0.62600000000000044</v>
      </c>
      <c r="H637" s="16">
        <f t="shared" si="99"/>
        <v>4.5935279183722111</v>
      </c>
      <c r="I637" s="16">
        <f t="shared" si="96"/>
        <v>9.1747197309928961</v>
      </c>
      <c r="J637" s="16">
        <f t="shared" si="97"/>
        <v>3.6153681036923353</v>
      </c>
      <c r="L637" s="34">
        <f t="shared" si="102"/>
        <v>-5.7441341637721743E-3</v>
      </c>
      <c r="M637" s="34">
        <f t="shared" si="100"/>
        <v>4.620066198461684</v>
      </c>
      <c r="N637" s="16">
        <f t="shared" si="103"/>
        <v>1</v>
      </c>
      <c r="O637" s="16">
        <f t="shared" si="101"/>
        <v>1.7785945386666688</v>
      </c>
      <c r="P637" s="16">
        <f t="shared" si="104"/>
        <v>0.20311768664132324</v>
      </c>
      <c r="Q637" s="16">
        <f t="shared" si="104"/>
        <v>0.11053093655838833</v>
      </c>
      <c r="R637" s="16">
        <f t="shared" si="104"/>
        <v>7.6662692557088559E-3</v>
      </c>
      <c r="S637" s="16">
        <f t="shared" si="104"/>
        <v>2.6704239385334826E-4</v>
      </c>
      <c r="T637" s="16">
        <f t="shared" si="104"/>
        <v>9.7573431360069774E-6</v>
      </c>
      <c r="U637" s="16">
        <f t="shared" si="104"/>
        <v>2.9287397618943643E-5</v>
      </c>
      <c r="V637" s="16">
        <f t="shared" si="104"/>
        <v>6.7511930760712786E-7</v>
      </c>
      <c r="W637" s="16">
        <f t="shared" si="104"/>
        <v>1.2377218890659707E-8</v>
      </c>
    </row>
    <row r="638" spans="1:23">
      <c r="A638" s="25">
        <v>0.62700000000000045</v>
      </c>
      <c r="B638" s="16">
        <v>7.5319749233096725E-13</v>
      </c>
      <c r="D638" s="25">
        <v>0.62700000000000045</v>
      </c>
      <c r="E638" s="16">
        <v>-1.0933230337597973E-10</v>
      </c>
      <c r="G638" s="25">
        <f t="shared" si="98"/>
        <v>0.62700000000000045</v>
      </c>
      <c r="H638" s="16">
        <f t="shared" si="99"/>
        <v>4.605769888835396</v>
      </c>
      <c r="I638" s="16">
        <f t="shared" si="96"/>
        <v>9.2110047523393401</v>
      </c>
      <c r="J638" s="16">
        <f t="shared" si="97"/>
        <v>3.62426360908443</v>
      </c>
      <c r="L638" s="34">
        <f t="shared" si="102"/>
        <v>-5.7099225716131796E-3</v>
      </c>
      <c r="M638" s="34">
        <f t="shared" si="100"/>
        <v>4.6322195035352989</v>
      </c>
      <c r="N638" s="16">
        <f t="shared" si="103"/>
        <v>1</v>
      </c>
      <c r="O638" s="16">
        <f t="shared" si="101"/>
        <v>1.7842814880000022</v>
      </c>
      <c r="P638" s="16">
        <f t="shared" si="104"/>
        <v>0.2044186764744966</v>
      </c>
      <c r="Q638" s="16">
        <f t="shared" si="104"/>
        <v>0.11159457836685593</v>
      </c>
      <c r="R638" s="16">
        <f t="shared" si="104"/>
        <v>7.7647902652714634E-3</v>
      </c>
      <c r="S638" s="16">
        <f t="shared" si="104"/>
        <v>2.7133904286185865E-4</v>
      </c>
      <c r="T638" s="16">
        <f t="shared" si="104"/>
        <v>9.9460369772717738E-6</v>
      </c>
      <c r="U638" s="16">
        <f t="shared" si="104"/>
        <v>2.9949232002011922E-5</v>
      </c>
      <c r="V638" s="16">
        <f t="shared" si="104"/>
        <v>6.925830369246448E-7</v>
      </c>
      <c r="W638" s="16">
        <f t="shared" si="104"/>
        <v>1.2737987215118086E-8</v>
      </c>
    </row>
    <row r="639" spans="1:23">
      <c r="A639" s="25">
        <v>0.62800000000000045</v>
      </c>
      <c r="B639" s="16">
        <v>6.5122846775508476E-13</v>
      </c>
      <c r="D639" s="25">
        <v>0.62800000000000045</v>
      </c>
      <c r="E639" s="16">
        <v>-9.4933960810523134E-11</v>
      </c>
      <c r="G639" s="25">
        <f t="shared" si="98"/>
        <v>0.62800000000000045</v>
      </c>
      <c r="H639" s="16">
        <f t="shared" si="99"/>
        <v>4.6180509987532634</v>
      </c>
      <c r="I639" s="16">
        <f t="shared" si="96"/>
        <v>9.2474371499583228</v>
      </c>
      <c r="J639" s="16">
        <f t="shared" si="97"/>
        <v>3.6331886807985327</v>
      </c>
      <c r="L639" s="34">
        <f t="shared" si="102"/>
        <v>-5.6754449674589758E-3</v>
      </c>
      <c r="M639" s="34">
        <f t="shared" si="100"/>
        <v>4.6444100926403546</v>
      </c>
      <c r="N639" s="16">
        <f t="shared" si="103"/>
        <v>1</v>
      </c>
      <c r="O639" s="16">
        <f t="shared" si="101"/>
        <v>1.789977514666669</v>
      </c>
      <c r="P639" s="16">
        <f t="shared" si="104"/>
        <v>0.20572590605380325</v>
      </c>
      <c r="Q639" s="16">
        <f t="shared" si="104"/>
        <v>0.11266673607180251</v>
      </c>
      <c r="R639" s="16">
        <f t="shared" si="104"/>
        <v>7.8644173520251003E-3</v>
      </c>
      <c r="S639" s="16">
        <f t="shared" si="104"/>
        <v>2.7569781092987304E-4</v>
      </c>
      <c r="T639" s="16">
        <f t="shared" si="104"/>
        <v>1.0138070439698574E-5</v>
      </c>
      <c r="U639" s="16">
        <f t="shared" si="104"/>
        <v>3.0624931840798978E-5</v>
      </c>
      <c r="V639" s="16">
        <f t="shared" si="104"/>
        <v>7.1046959524127548E-7</v>
      </c>
      <c r="W639" s="16">
        <f t="shared" si="104"/>
        <v>1.3108670916942017E-8</v>
      </c>
    </row>
    <row r="640" spans="1:23">
      <c r="A640" s="25">
        <v>0.62900000000000045</v>
      </c>
      <c r="B640" s="16">
        <v>5.6271493561473589E-13</v>
      </c>
      <c r="D640" s="25">
        <v>0.62900000000000045</v>
      </c>
      <c r="E640" s="16">
        <v>-8.2380565302539655E-11</v>
      </c>
      <c r="G640" s="25">
        <f t="shared" si="98"/>
        <v>0.62900000000000045</v>
      </c>
      <c r="H640" s="16">
        <f t="shared" si="99"/>
        <v>4.630371374880518</v>
      </c>
      <c r="I640" s="16">
        <f t="shared" si="96"/>
        <v>9.2840175067689827</v>
      </c>
      <c r="J640" s="16">
        <f t="shared" si="97"/>
        <v>3.6421434125843546</v>
      </c>
      <c r="L640" s="34">
        <f t="shared" si="102"/>
        <v>-5.6407044573790754E-3</v>
      </c>
      <c r="M640" s="34">
        <f t="shared" si="100"/>
        <v>4.6566380941345038</v>
      </c>
      <c r="N640" s="16">
        <f t="shared" si="103"/>
        <v>1</v>
      </c>
      <c r="O640" s="16">
        <f t="shared" si="101"/>
        <v>1.795682618666669</v>
      </c>
      <c r="P640" s="16">
        <f t="shared" si="104"/>
        <v>0.20703939529860327</v>
      </c>
      <c r="Q640" s="16">
        <f t="shared" si="104"/>
        <v>0.1137474641311562</v>
      </c>
      <c r="R640" s="16">
        <f t="shared" si="104"/>
        <v>7.96516114271059E-3</v>
      </c>
      <c r="S640" s="16">
        <f t="shared" si="104"/>
        <v>2.8011949508117024E-4</v>
      </c>
      <c r="T640" s="16">
        <f t="shared" si="104"/>
        <v>1.0333497170481066E-5</v>
      </c>
      <c r="U640" s="16">
        <f t="shared" si="104"/>
        <v>3.131476484182554E-5</v>
      </c>
      <c r="V640" s="16">
        <f t="shared" si="104"/>
        <v>7.2878852216380695E-7</v>
      </c>
      <c r="W640" s="16">
        <f t="shared" si="104"/>
        <v>1.3489526067715142E-8</v>
      </c>
    </row>
    <row r="641" spans="1:23">
      <c r="A641" s="25">
        <v>0.63000000000000045</v>
      </c>
      <c r="B641" s="16">
        <v>4.859291853771214E-13</v>
      </c>
      <c r="D641" s="25">
        <v>0.63000000000000045</v>
      </c>
      <c r="E641" s="16">
        <v>-7.1442546089258097E-11</v>
      </c>
      <c r="G641" s="25">
        <f t="shared" si="98"/>
        <v>0.63000000000000045</v>
      </c>
      <c r="H641" s="16">
        <f t="shared" si="99"/>
        <v>4.6427311444174064</v>
      </c>
      <c r="I641" s="16">
        <f t="shared" si="96"/>
        <v>9.3207464080578095</v>
      </c>
      <c r="J641" s="16">
        <f t="shared" si="97"/>
        <v>3.6511278985235172</v>
      </c>
      <c r="L641" s="34">
        <f t="shared" si="102"/>
        <v>-5.6057041604240521E-3</v>
      </c>
      <c r="M641" s="34">
        <f t="shared" si="100"/>
        <v>4.6689036369597305</v>
      </c>
      <c r="N641" s="16">
        <f t="shared" si="103"/>
        <v>1</v>
      </c>
      <c r="O641" s="16">
        <f t="shared" si="101"/>
        <v>1.8013968000000025</v>
      </c>
      <c r="P641" s="16">
        <f t="shared" si="104"/>
        <v>0.20835916416000061</v>
      </c>
      <c r="Q641" s="16">
        <f t="shared" si="104"/>
        <v>0.11483681726361651</v>
      </c>
      <c r="R641" s="16">
        <f t="shared" si="104"/>
        <v>8.0670323490140625E-3</v>
      </c>
      <c r="S641" s="16">
        <f t="shared" si="104"/>
        <v>2.8460490127321658E-4</v>
      </c>
      <c r="T641" s="16">
        <f t="shared" si="104"/>
        <v>1.0532371591173876E-5</v>
      </c>
      <c r="U641" s="16">
        <f t="shared" si="104"/>
        <v>3.2019003442017992E-5</v>
      </c>
      <c r="V641" s="16">
        <f t="shared" si="104"/>
        <v>7.4754955683158584E-7</v>
      </c>
      <c r="W641" s="16">
        <f t="shared" si="104"/>
        <v>1.388081492895705E-8</v>
      </c>
    </row>
    <row r="642" spans="1:23">
      <c r="A642" s="25">
        <v>0.63100000000000045</v>
      </c>
      <c r="B642" s="16">
        <v>4.1935895367108707E-13</v>
      </c>
      <c r="D642" s="25">
        <v>0.63100000000000045</v>
      </c>
      <c r="E642" s="16">
        <v>-6.1918009839117939E-11</v>
      </c>
      <c r="G642" s="25">
        <f t="shared" si="98"/>
        <v>0.63100000000000045</v>
      </c>
      <c r="H642" s="16">
        <f t="shared" si="99"/>
        <v>4.6551304350111993</v>
      </c>
      <c r="I642" s="16">
        <f t="shared" si="96"/>
        <v>9.3576244414880083</v>
      </c>
      <c r="J642" s="16">
        <f t="shared" si="97"/>
        <v>3.6601422330306841</v>
      </c>
      <c r="L642" s="34">
        <f t="shared" si="102"/>
        <v>-5.5704472084722179E-3</v>
      </c>
      <c r="M642" s="34">
        <f t="shared" si="100"/>
        <v>4.6812068506446538</v>
      </c>
      <c r="N642" s="16">
        <f t="shared" si="103"/>
        <v>1</v>
      </c>
      <c r="O642" s="16">
        <f t="shared" si="101"/>
        <v>1.8071200586666689</v>
      </c>
      <c r="P642" s="16">
        <f t="shared" si="104"/>
        <v>0.20968523262084324</v>
      </c>
      <c r="Q642" s="16">
        <f t="shared" si="104"/>
        <v>0.11593485044948558</v>
      </c>
      <c r="R642" s="16">
        <f t="shared" si="104"/>
        <v>8.1700417681093256E-3</v>
      </c>
      <c r="S642" s="16">
        <f t="shared" si="104"/>
        <v>2.8915484448286061E-4</v>
      </c>
      <c r="T642" s="16">
        <f t="shared" si="104"/>
        <v>1.0734748907612158E-5</v>
      </c>
      <c r="U642" s="16">
        <f t="shared" si="104"/>
        <v>3.27379248845749E-5</v>
      </c>
      <c r="V642" s="16">
        <f t="shared" si="104"/>
        <v>7.6676264176277923E-7</v>
      </c>
      <c r="W642" s="16">
        <f t="shared" si="104"/>
        <v>1.4282806091551363E-8</v>
      </c>
    </row>
    <row r="643" spans="1:23">
      <c r="A643" s="25">
        <v>0.63200000000000045</v>
      </c>
      <c r="B643" s="16">
        <v>3.6168139094751469E-13</v>
      </c>
      <c r="D643" s="25">
        <v>0.63200000000000045</v>
      </c>
      <c r="E643" s="16">
        <v>-5.362951624566771E-11</v>
      </c>
      <c r="G643" s="25">
        <f t="shared" si="98"/>
        <v>0.63200000000000045</v>
      </c>
      <c r="H643" s="16">
        <f t="shared" si="99"/>
        <v>4.6675693747577141</v>
      </c>
      <c r="I643" s="16">
        <f t="shared" si="96"/>
        <v>9.3946521971089023</v>
      </c>
      <c r="J643" s="16">
        <f t="shared" si="97"/>
        <v>3.6691865108546873</v>
      </c>
      <c r="L643" s="34">
        <f t="shared" si="102"/>
        <v>-5.5349367460729715E-3</v>
      </c>
      <c r="M643" s="34">
        <f t="shared" si="100"/>
        <v>4.6935478653068534</v>
      </c>
      <c r="N643" s="16">
        <f t="shared" si="103"/>
        <v>1</v>
      </c>
      <c r="O643" s="16">
        <f t="shared" si="101"/>
        <v>1.8128523946666688</v>
      </c>
      <c r="P643" s="16">
        <f t="shared" si="104"/>
        <v>0.21101762069572325</v>
      </c>
      <c r="Q643" s="16">
        <f t="shared" si="104"/>
        <v>0.1170416189315006</v>
      </c>
      <c r="R643" s="16">
        <f t="shared" si="104"/>
        <v>8.2742002832027883E-3</v>
      </c>
      <c r="S643" s="16">
        <f t="shared" si="104"/>
        <v>2.9377014879271068E-4</v>
      </c>
      <c r="T643" s="16">
        <f t="shared" ref="P643:W675" si="105">T$6*$G643^T$1</f>
        <v>1.0940685119942173E-5</v>
      </c>
      <c r="U643" s="16">
        <f t="shared" si="105"/>
        <v>3.3471811295926712E-5</v>
      </c>
      <c r="V643" s="16">
        <f t="shared" si="105"/>
        <v>7.864379267684855E-7</v>
      </c>
      <c r="W643" s="16">
        <f t="shared" si="105"/>
        <v>1.4695774618085426E-8</v>
      </c>
    </row>
    <row r="644" spans="1:23">
      <c r="A644" s="25">
        <v>0.63300000000000045</v>
      </c>
      <c r="B644" s="16">
        <v>3.1174006821054317E-13</v>
      </c>
      <c r="D644" s="25">
        <v>0.63300000000000045</v>
      </c>
      <c r="E644" s="16">
        <v>-4.6421215443677576E-11</v>
      </c>
      <c r="G644" s="25">
        <f t="shared" si="98"/>
        <v>0.63300000000000045</v>
      </c>
      <c r="H644" s="16">
        <f t="shared" si="99"/>
        <v>4.6800480922028083</v>
      </c>
      <c r="I644" s="16">
        <f t="shared" si="96"/>
        <v>9.4318302673653687</v>
      </c>
      <c r="J644" s="16">
        <f t="shared" si="97"/>
        <v>3.6782608270796704</v>
      </c>
      <c r="L644" s="34">
        <f t="shared" si="102"/>
        <v>-5.4991759302946974E-3</v>
      </c>
      <c r="M644" s="34">
        <f t="shared" si="100"/>
        <v>4.7059268116551909</v>
      </c>
      <c r="N644" s="16">
        <f t="shared" si="103"/>
        <v>1</v>
      </c>
      <c r="O644" s="16">
        <f t="shared" si="101"/>
        <v>1.8185938080000024</v>
      </c>
      <c r="P644" s="16">
        <f t="shared" si="105"/>
        <v>0.21235634843097662</v>
      </c>
      <c r="Q644" s="16">
        <f t="shared" si="105"/>
        <v>0.11815717821566757</v>
      </c>
      <c r="R644" s="16">
        <f t="shared" si="105"/>
        <v>8.3795188640810054E-3</v>
      </c>
      <c r="S644" s="16">
        <f t="shared" si="105"/>
        <v>2.9845164747820081E-4</v>
      </c>
      <c r="T644" s="16">
        <f t="shared" si="105"/>
        <v>1.1150237032763912E-5</v>
      </c>
      <c r="U644" s="16">
        <f t="shared" si="105"/>
        <v>3.4220949763802741E-5</v>
      </c>
      <c r="V644" s="16">
        <f t="shared" si="105"/>
        <v>8.0658577293578685E-7</v>
      </c>
      <c r="W644" s="16">
        <f t="shared" si="105"/>
        <v>1.5120002188157566E-8</v>
      </c>
    </row>
    <row r="645" spans="1:23">
      <c r="A645" s="25">
        <v>0.63400000000000045</v>
      </c>
      <c r="B645" s="16">
        <v>2.6852468182574591E-13</v>
      </c>
      <c r="D645" s="25">
        <v>0.63400000000000045</v>
      </c>
      <c r="E645" s="16">
        <v>-4.0156308292932057E-11</v>
      </c>
      <c r="G645" s="25">
        <f t="shared" si="98"/>
        <v>0.63400000000000045</v>
      </c>
      <c r="H645" s="16">
        <f t="shared" si="99"/>
        <v>4.6925667163438849</v>
      </c>
      <c r="I645" s="16">
        <f t="shared" si="96"/>
        <v>9.4691592471073243</v>
      </c>
      <c r="J645" s="16">
        <f t="shared" si="97"/>
        <v>3.6873652771262275</v>
      </c>
      <c r="L645" s="34">
        <f t="shared" si="102"/>
        <v>-5.4631679305716663E-3</v>
      </c>
      <c r="M645" s="34">
        <f t="shared" si="100"/>
        <v>4.71834382099214</v>
      </c>
      <c r="N645" s="16">
        <f t="shared" si="103"/>
        <v>1</v>
      </c>
      <c r="O645" s="16">
        <f t="shared" si="101"/>
        <v>1.8243442986666691</v>
      </c>
      <c r="P645" s="16">
        <f t="shared" si="105"/>
        <v>0.21370143590468327</v>
      </c>
      <c r="Q645" s="16">
        <f t="shared" si="105"/>
        <v>0.11928158407209634</v>
      </c>
      <c r="R645" s="16">
        <f t="shared" si="105"/>
        <v>8.4860085676608174E-3</v>
      </c>
      <c r="S645" s="16">
        <f t="shared" si="105"/>
        <v>3.0320018309534899E-4</v>
      </c>
      <c r="T645" s="16">
        <f t="shared" si="105"/>
        <v>1.1363462265386879E-5</v>
      </c>
      <c r="U645" s="16">
        <f t="shared" si="105"/>
        <v>3.4985632416419612E-5</v>
      </c>
      <c r="V645" s="16">
        <f t="shared" si="105"/>
        <v>8.2721675668084593E-7</v>
      </c>
      <c r="W645" s="16">
        <f t="shared" si="105"/>
        <v>1.5555777246709082E-8</v>
      </c>
    </row>
    <row r="646" spans="1:23">
      <c r="A646" s="25">
        <v>0.63500000000000045</v>
      </c>
      <c r="B646" s="16">
        <v>2.3115315132964303E-13</v>
      </c>
      <c r="D646" s="25">
        <v>0.63500000000000045</v>
      </c>
      <c r="E646" s="16">
        <v>-3.4714794579228084E-11</v>
      </c>
      <c r="G646" s="25">
        <f t="shared" si="98"/>
        <v>0.63500000000000045</v>
      </c>
      <c r="H646" s="16">
        <f t="shared" si="99"/>
        <v>4.7051253766314138</v>
      </c>
      <c r="I646" s="16">
        <f t="shared" si="96"/>
        <v>9.5066397335992416</v>
      </c>
      <c r="J646" s="16">
        <f t="shared" si="97"/>
        <v>3.6964999567525489</v>
      </c>
      <c r="L646" s="34">
        <f t="shared" si="102"/>
        <v>-5.4269159285514901E-3</v>
      </c>
      <c r="M646" s="34">
        <f t="shared" si="100"/>
        <v>4.7307990252161352</v>
      </c>
      <c r="N646" s="16">
        <f t="shared" si="103"/>
        <v>1</v>
      </c>
      <c r="O646" s="16">
        <f t="shared" si="101"/>
        <v>1.8301038666666689</v>
      </c>
      <c r="P646" s="16">
        <f t="shared" si="105"/>
        <v>0.21505290322666723</v>
      </c>
      <c r="Q646" s="16">
        <f t="shared" si="105"/>
        <v>0.12041489253583722</v>
      </c>
      <c r="R646" s="16">
        <f t="shared" si="105"/>
        <v>8.5936805385421252E-3</v>
      </c>
      <c r="S646" s="16">
        <f t="shared" si="105"/>
        <v>3.0801660756921362E-4</v>
      </c>
      <c r="T646" s="16">
        <f t="shared" si="105"/>
        <v>1.1580419262200123E-5</v>
      </c>
      <c r="U646" s="16">
        <f t="shared" si="105"/>
        <v>3.5766156502805564E-5</v>
      </c>
      <c r="V646" s="16">
        <f t="shared" si="105"/>
        <v>8.4834167387316409E-7</v>
      </c>
      <c r="W646" s="16">
        <f t="shared" si="105"/>
        <v>1.6003395155438925E-8</v>
      </c>
    </row>
    <row r="647" spans="1:23">
      <c r="A647" s="25">
        <v>0.63600000000000045</v>
      </c>
      <c r="B647" s="16">
        <v>1.9885583827755255E-13</v>
      </c>
      <c r="D647" s="25">
        <v>0.63600000000000045</v>
      </c>
      <c r="E647" s="16">
        <v>-2.999147779572613E-11</v>
      </c>
      <c r="G647" s="25">
        <f t="shared" si="98"/>
        <v>0.63600000000000045</v>
      </c>
      <c r="H647" s="16">
        <f t="shared" si="99"/>
        <v>4.7177242029704738</v>
      </c>
      <c r="I647" s="16">
        <f t="shared" si="96"/>
        <v>9.5442723265297076</v>
      </c>
      <c r="J647" s="16">
        <f t="shared" si="97"/>
        <v>3.7056649620555748</v>
      </c>
      <c r="L647" s="34">
        <f t="shared" si="102"/>
        <v>-5.3904231179402462E-3</v>
      </c>
      <c r="M647" s="34">
        <f t="shared" si="100"/>
        <v>4.7432925568239312</v>
      </c>
      <c r="N647" s="16">
        <f t="shared" si="103"/>
        <v>1</v>
      </c>
      <c r="O647" s="16">
        <f t="shared" si="101"/>
        <v>1.8358725120000023</v>
      </c>
      <c r="P647" s="16">
        <f t="shared" si="105"/>
        <v>0.21641077053849661</v>
      </c>
      <c r="Q647" s="16">
        <f t="shared" si="105"/>
        <v>0.12155715990771865</v>
      </c>
      <c r="R647" s="16">
        <f t="shared" si="105"/>
        <v>8.7025460095632948E-3</v>
      </c>
      <c r="S647" s="16">
        <f t="shared" si="105"/>
        <v>3.1290178228305065E-4</v>
      </c>
      <c r="T647" s="16">
        <f t="shared" si="105"/>
        <v>1.1801167303157579E-5</v>
      </c>
      <c r="U647" s="16">
        <f t="shared" si="105"/>
        <v>3.6562824474274876E-5</v>
      </c>
      <c r="V647" s="16">
        <f t="shared" si="105"/>
        <v>8.6997154403213584E-7</v>
      </c>
      <c r="W647" s="16">
        <f t="shared" si="105"/>
        <v>1.6463158347360156E-8</v>
      </c>
    </row>
    <row r="648" spans="1:23">
      <c r="A648" s="25">
        <v>0.63700000000000045</v>
      </c>
      <c r="B648" s="16">
        <v>1.7096164384609219E-13</v>
      </c>
      <c r="D648" s="25">
        <v>0.63700000000000045</v>
      </c>
      <c r="E648" s="16">
        <v>-2.589419842680622E-11</v>
      </c>
      <c r="G648" s="25">
        <f t="shared" si="98"/>
        <v>0.63700000000000045</v>
      </c>
      <c r="H648" s="16">
        <f t="shared" si="99"/>
        <v>4.7303633257222666</v>
      </c>
      <c r="I648" s="16">
        <f t="shared" si="96"/>
        <v>9.5820576280210066</v>
      </c>
      <c r="J648" s="16">
        <f t="shared" si="97"/>
        <v>3.7148603894721428</v>
      </c>
      <c r="L648" s="34">
        <f t="shared" si="102"/>
        <v>-5.3536927043484894E-3</v>
      </c>
      <c r="M648" s="34">
        <f t="shared" si="100"/>
        <v>4.7558245489129432</v>
      </c>
      <c r="N648" s="16">
        <f t="shared" si="103"/>
        <v>1</v>
      </c>
      <c r="O648" s="16">
        <f t="shared" si="101"/>
        <v>1.8416502346666692</v>
      </c>
      <c r="P648" s="16">
        <f t="shared" si="105"/>
        <v>0.21777505801348332</v>
      </c>
      <c r="Q648" s="16">
        <f t="shared" si="105"/>
        <v>0.12270844275518622</v>
      </c>
      <c r="R648" s="16">
        <f t="shared" si="105"/>
        <v>8.8126163023591539E-3</v>
      </c>
      <c r="S648" s="16">
        <f t="shared" si="105"/>
        <v>3.178565781681757E-4</v>
      </c>
      <c r="T648" s="16">
        <f t="shared" si="105"/>
        <v>1.2025766514379737E-5</v>
      </c>
      <c r="U648" s="16">
        <f t="shared" si="105"/>
        <v>3.737594406706696E-5</v>
      </c>
      <c r="V648" s="16">
        <f t="shared" si="105"/>
        <v>8.9211761459704202E-7</v>
      </c>
      <c r="W648" s="16">
        <f t="shared" si="105"/>
        <v>1.6935376484558019E-8</v>
      </c>
    </row>
    <row r="649" spans="1:23">
      <c r="A649" s="25">
        <v>0.63800000000000046</v>
      </c>
      <c r="B649" s="16">
        <v>1.468857694903479E-13</v>
      </c>
      <c r="D649" s="25">
        <v>0.63800000000000046</v>
      </c>
      <c r="E649" s="16">
        <v>-2.2342270593681803E-11</v>
      </c>
      <c r="G649" s="25">
        <f t="shared" si="98"/>
        <v>0.63800000000000046</v>
      </c>
      <c r="H649" s="16">
        <f t="shared" si="99"/>
        <v>4.7430428757056475</v>
      </c>
      <c r="I649" s="16">
        <f t="shared" si="96"/>
        <v>9.6199962426387717</v>
      </c>
      <c r="J649" s="16">
        <f t="shared" si="97"/>
        <v>3.7240863357801506</v>
      </c>
      <c r="L649" s="34">
        <f t="shared" si="102"/>
        <v>-5.3167279051459237E-3</v>
      </c>
      <c r="M649" s="34">
        <f t="shared" si="100"/>
        <v>4.7683951351836402</v>
      </c>
      <c r="N649" s="16">
        <f t="shared" si="103"/>
        <v>1</v>
      </c>
      <c r="O649" s="16">
        <f t="shared" si="101"/>
        <v>1.8474370346666689</v>
      </c>
      <c r="P649" s="16">
        <f t="shared" si="105"/>
        <v>0.21914578585668326</v>
      </c>
      <c r="Q649" s="16">
        <f t="shared" si="105"/>
        <v>0.12386879791314304</v>
      </c>
      <c r="R649" s="16">
        <f t="shared" si="105"/>
        <v>8.9239028279216748E-3</v>
      </c>
      <c r="S649" s="16">
        <f t="shared" si="105"/>
        <v>3.228818757945382E-4</v>
      </c>
      <c r="T649" s="16">
        <f t="shared" si="105"/>
        <v>1.2254277878872932E-5</v>
      </c>
      <c r="U649" s="16">
        <f t="shared" si="105"/>
        <v>3.820582838616523E-5</v>
      </c>
      <c r="V649" s="16">
        <f t="shared" si="105"/>
        <v>9.1479136527166234E-7</v>
      </c>
      <c r="W649" s="16">
        <f t="shared" si="105"/>
        <v>1.7420366619211188E-8</v>
      </c>
    </row>
    <row r="650" spans="1:23">
      <c r="A650" s="25">
        <v>0.63900000000000046</v>
      </c>
      <c r="B650" s="16">
        <v>1.2611894875073076E-13</v>
      </c>
      <c r="D650" s="25">
        <v>0.63900000000000046</v>
      </c>
      <c r="E650" s="16">
        <v>-1.9265099566199956E-11</v>
      </c>
      <c r="G650" s="25">
        <f t="shared" si="98"/>
        <v>0.63900000000000046</v>
      </c>
      <c r="H650" s="16">
        <f t="shared" si="99"/>
        <v>4.7557629841986744</v>
      </c>
      <c r="I650" s="16">
        <f t="shared" si="96"/>
        <v>9.6580887774016482</v>
      </c>
      <c r="J650" s="16">
        <f t="shared" si="97"/>
        <v>3.7333428980997176</v>
      </c>
      <c r="L650" s="34">
        <f t="shared" si="102"/>
        <v>-5.2795319493059711E-3</v>
      </c>
      <c r="M650" s="34">
        <f t="shared" si="100"/>
        <v>4.7810044499419169</v>
      </c>
      <c r="N650" s="16">
        <f t="shared" si="103"/>
        <v>1</v>
      </c>
      <c r="O650" s="16">
        <f t="shared" si="101"/>
        <v>1.8532329120000024</v>
      </c>
      <c r="P650" s="16">
        <f t="shared" si="105"/>
        <v>0.22052297430489667</v>
      </c>
      <c r="Q650" s="16">
        <f t="shared" si="105"/>
        <v>0.12503828248479182</v>
      </c>
      <c r="R650" s="16">
        <f t="shared" si="105"/>
        <v>9.0364170871633179E-3</v>
      </c>
      <c r="S650" s="16">
        <f t="shared" si="105"/>
        <v>3.2797856546201053E-4</v>
      </c>
      <c r="T650" s="16">
        <f t="shared" si="105"/>
        <v>1.2486763247367255E-5</v>
      </c>
      <c r="U650" s="16">
        <f t="shared" si="105"/>
        <v>3.9052795990310698E-5</v>
      </c>
      <c r="V650" s="16">
        <f t="shared" si="105"/>
        <v>9.3800451244468702E-7</v>
      </c>
      <c r="W650" s="16">
        <f t="shared" si="105"/>
        <v>1.7918453357938135E-8</v>
      </c>
    </row>
    <row r="651" spans="1:23">
      <c r="A651" s="25">
        <v>0.64000000000000046</v>
      </c>
      <c r="B651" s="16">
        <v>1.0821797958886685E-13</v>
      </c>
      <c r="D651" s="25">
        <v>0.64000000000000046</v>
      </c>
      <c r="E651" s="16">
        <v>-1.6600960025853699E-11</v>
      </c>
      <c r="G651" s="25">
        <f t="shared" si="98"/>
        <v>0.64000000000000046</v>
      </c>
      <c r="H651" s="16">
        <f t="shared" si="99"/>
        <v>4.7685237829401625</v>
      </c>
      <c r="I651" s="16">
        <f t="shared" ref="I651:I714" si="106">$J$1*COSH(4*G651)</f>
        <v>9.6963358417910008</v>
      </c>
      <c r="J651" s="16">
        <f t="shared" ref="J651:J714" si="107">$J$1*SINH(4*G651)/(4*G651)</f>
        <v>3.742630173894355</v>
      </c>
      <c r="L651" s="34">
        <f t="shared" si="102"/>
        <v>-5.2421080772518946E-3</v>
      </c>
      <c r="M651" s="34">
        <f t="shared" si="100"/>
        <v>4.7936526281014729</v>
      </c>
      <c r="N651" s="16">
        <f t="shared" si="103"/>
        <v>1</v>
      </c>
      <c r="O651" s="16">
        <f t="shared" si="101"/>
        <v>1.8590378666666689</v>
      </c>
      <c r="P651" s="16">
        <f t="shared" si="105"/>
        <v>0.22190664362666729</v>
      </c>
      <c r="Q651" s="16">
        <f t="shared" si="105"/>
        <v>0.12621695384247725</v>
      </c>
      <c r="R651" s="16">
        <f t="shared" si="105"/>
        <v>9.1501706714829639E-3</v>
      </c>
      <c r="S651" s="16">
        <f t="shared" si="105"/>
        <v>3.3314754729239353E-4</v>
      </c>
      <c r="T651" s="16">
        <f t="shared" si="105"/>
        <v>1.2723285349274088E-5</v>
      </c>
      <c r="U651" s="16">
        <f t="shared" si="105"/>
        <v>3.9917170978224537E-5</v>
      </c>
      <c r="V651" s="16">
        <f t="shared" si="105"/>
        <v>9.6176901368710549E-7</v>
      </c>
      <c r="W651" s="16">
        <f t="shared" si="105"/>
        <v>1.8429969029531648E-8</v>
      </c>
    </row>
    <row r="652" spans="1:23">
      <c r="A652" s="25">
        <v>0.64100000000000046</v>
      </c>
      <c r="B652" s="16">
        <v>9.2797405657367826E-14</v>
      </c>
      <c r="D652" s="25">
        <v>0.64100000000000046</v>
      </c>
      <c r="E652" s="16">
        <v>-1.429591710600655E-11</v>
      </c>
      <c r="G652" s="25">
        <f t="shared" ref="G652:G715" si="108">D652</f>
        <v>0.64100000000000046</v>
      </c>
      <c r="H652" s="16">
        <f t="shared" ref="H652:H715" si="109">-E652/($H$2*D652*B652)</f>
        <v>4.7813254041312359</v>
      </c>
      <c r="I652" s="16">
        <f t="shared" si="106"/>
        <v>9.7347380477606773</v>
      </c>
      <c r="J652" s="16">
        <f t="shared" si="107"/>
        <v>3.7519482609721284</v>
      </c>
      <c r="L652" s="34">
        <f t="shared" si="102"/>
        <v>-5.2044595407082506E-3</v>
      </c>
      <c r="M652" s="34">
        <f t="shared" ref="M652:M715" si="110">$M$9*SUM(N652:W652)</f>
        <v>4.8063398051862229</v>
      </c>
      <c r="N652" s="16">
        <f t="shared" si="103"/>
        <v>1</v>
      </c>
      <c r="O652" s="16">
        <f t="shared" ref="O652:O715" si="111">O$6*$G652^O$1</f>
        <v>1.8648518986666691</v>
      </c>
      <c r="P652" s="16">
        <f t="shared" si="105"/>
        <v>0.22329681412228333</v>
      </c>
      <c r="Q652" s="16">
        <f t="shared" si="105"/>
        <v>0.12740486962853109</v>
      </c>
      <c r="R652" s="16">
        <f t="shared" si="105"/>
        <v>9.2651752633346133E-3</v>
      </c>
      <c r="S652" s="16">
        <f t="shared" si="105"/>
        <v>3.383897313221506E-4</v>
      </c>
      <c r="T652" s="16">
        <f t="shared" si="105"/>
        <v>1.2963907803764735E-5</v>
      </c>
      <c r="U652" s="16">
        <f t="shared" si="105"/>
        <v>4.0799283076056472E-5</v>
      </c>
      <c r="V652" s="16">
        <f t="shared" si="105"/>
        <v>9.8609707232783451E-7</v>
      </c>
      <c r="W652" s="16">
        <f t="shared" si="105"/>
        <v>1.8955253856146599E-8</v>
      </c>
    </row>
    <row r="653" spans="1:23">
      <c r="A653" s="25">
        <v>0.64200000000000046</v>
      </c>
      <c r="B653" s="16">
        <v>7.9522211903054073E-14</v>
      </c>
      <c r="D653" s="25">
        <v>0.64200000000000046</v>
      </c>
      <c r="E653" s="16">
        <v>-1.2302874159443699E-11</v>
      </c>
      <c r="G653" s="25">
        <f t="shared" si="108"/>
        <v>0.64200000000000046</v>
      </c>
      <c r="H653" s="16">
        <f t="shared" si="109"/>
        <v>4.7941679804368684</v>
      </c>
      <c r="I653" s="16">
        <f t="shared" si="106"/>
        <v>9.773296009746792</v>
      </c>
      <c r="J653" s="16">
        <f t="shared" si="107"/>
        <v>3.7612972574868428</v>
      </c>
      <c r="L653" s="34">
        <f t="shared" ref="L653:L716" si="112">H653/M653-1</f>
        <v>-5.1665896025541169E-3</v>
      </c>
      <c r="M653" s="34">
        <f t="shared" si="110"/>
        <v>4.8190661173327003</v>
      </c>
      <c r="N653" s="16">
        <f t="shared" ref="N653:N716" si="113">$N$8</f>
        <v>1</v>
      </c>
      <c r="O653" s="16">
        <f t="shared" si="111"/>
        <v>1.8706750080000023</v>
      </c>
      <c r="P653" s="16">
        <f t="shared" si="105"/>
        <v>0.22469350612377664</v>
      </c>
      <c r="Q653" s="16">
        <f t="shared" si="105"/>
        <v>0.12860208775611734</v>
      </c>
      <c r="R653" s="16">
        <f t="shared" si="105"/>
        <v>9.3814426367986575E-3</v>
      </c>
      <c r="S653" s="16">
        <f t="shared" si="105"/>
        <v>3.4370603759586554E-4</v>
      </c>
      <c r="T653" s="16">
        <f t="shared" si="105"/>
        <v>1.3208695130970866E-5</v>
      </c>
      <c r="U653" s="16">
        <f t="shared" si="105"/>
        <v>4.1699467726072698E-5</v>
      </c>
      <c r="V653" s="16">
        <f t="shared" si="105"/>
        <v>1.011001142108768E-6</v>
      </c>
      <c r="W653" s="16">
        <f t="shared" si="105"/>
        <v>1.9494656128005561E-8</v>
      </c>
    </row>
    <row r="654" spans="1:23">
      <c r="A654" s="25">
        <v>0.64300000000000046</v>
      </c>
      <c r="B654" s="16">
        <v>6.8101415073603006E-14</v>
      </c>
      <c r="D654" s="25">
        <v>0.64300000000000046</v>
      </c>
      <c r="E654" s="16">
        <v>-1.0580732931383514E-11</v>
      </c>
      <c r="G654" s="25">
        <f t="shared" si="108"/>
        <v>0.64300000000000046</v>
      </c>
      <c r="H654" s="16">
        <f t="shared" si="109"/>
        <v>4.8070516449874656</v>
      </c>
      <c r="I654" s="16">
        <f t="shared" si="106"/>
        <v>9.8120103446775602</v>
      </c>
      <c r="J654" s="16">
        <f t="shared" si="107"/>
        <v>3.7706772619392148</v>
      </c>
      <c r="L654" s="34">
        <f t="shared" si="112"/>
        <v>-5.1285015366688835E-3</v>
      </c>
      <c r="M654" s="34">
        <f t="shared" si="110"/>
        <v>4.8318317012924696</v>
      </c>
      <c r="N654" s="16">
        <f t="shared" si="113"/>
        <v>1</v>
      </c>
      <c r="O654" s="16">
        <f t="shared" si="111"/>
        <v>1.8765071946666689</v>
      </c>
      <c r="P654" s="16">
        <f t="shared" si="105"/>
        <v>0.22609673999492327</v>
      </c>
      <c r="Q654" s="16">
        <f t="shared" si="105"/>
        <v>0.1298086664100794</v>
      </c>
      <c r="R654" s="16">
        <f t="shared" si="105"/>
        <v>9.4989846581559276E-3</v>
      </c>
      <c r="S654" s="16">
        <f t="shared" si="105"/>
        <v>3.4909739626043693E-4</v>
      </c>
      <c r="T654" s="16">
        <f t="shared" si="105"/>
        <v>1.3457712763308307E-5</v>
      </c>
      <c r="U654" s="16">
        <f t="shared" si="105"/>
        <v>4.2618066176600404E-5</v>
      </c>
      <c r="V654" s="16">
        <f t="shared" si="105"/>
        <v>1.0364939319205464E-6</v>
      </c>
      <c r="W654" s="16">
        <f t="shared" si="105"/>
        <v>2.0048532381689758E-8</v>
      </c>
    </row>
    <row r="655" spans="1:23">
      <c r="A655" s="25">
        <v>0.64400000000000046</v>
      </c>
      <c r="B655" s="16">
        <v>5.8282443230010712E-14</v>
      </c>
      <c r="D655" s="25">
        <v>0.64400000000000046</v>
      </c>
      <c r="E655" s="16">
        <v>-9.0936533668722066E-12</v>
      </c>
      <c r="G655" s="25">
        <f t="shared" si="108"/>
        <v>0.64400000000000046</v>
      </c>
      <c r="H655" s="16">
        <f t="shared" si="109"/>
        <v>4.8199765313804406</v>
      </c>
      <c r="I655" s="16">
        <f t="shared" si="106"/>
        <v>9.8508816719831671</v>
      </c>
      <c r="J655" s="16">
        <f t="shared" si="107"/>
        <v>3.7800883731780619</v>
      </c>
      <c r="L655" s="34">
        <f t="shared" si="112"/>
        <v>-5.090198627783149E-3</v>
      </c>
      <c r="M655" s="34">
        <f t="shared" si="110"/>
        <v>4.8446366944345591</v>
      </c>
      <c r="N655" s="16">
        <f t="shared" si="113"/>
        <v>1</v>
      </c>
      <c r="O655" s="16">
        <f t="shared" si="111"/>
        <v>1.8823484586666692</v>
      </c>
      <c r="P655" s="16">
        <f t="shared" si="105"/>
        <v>0.22750653613124333</v>
      </c>
      <c r="Q655" s="16">
        <f t="shared" si="105"/>
        <v>0.1310246640477887</v>
      </c>
      <c r="R655" s="16">
        <f t="shared" si="105"/>
        <v>9.6178132864643828E-3</v>
      </c>
      <c r="S655" s="16">
        <f t="shared" si="105"/>
        <v>3.5456474766000869E-4</v>
      </c>
      <c r="T655" s="16">
        <f t="shared" si="105"/>
        <v>1.371102705692509E-5</v>
      </c>
      <c r="U655" s="16">
        <f t="shared" si="105"/>
        <v>4.3555425573243785E-5</v>
      </c>
      <c r="V655" s="16">
        <f t="shared" si="105"/>
        <v>1.0625884106202857E-6</v>
      </c>
      <c r="W655" s="16">
        <f t="shared" si="105"/>
        <v>2.0617247582082598E-8</v>
      </c>
    </row>
    <row r="656" spans="1:23">
      <c r="A656" s="25">
        <v>0.64500000000000046</v>
      </c>
      <c r="B656" s="16">
        <v>4.984621043028137E-14</v>
      </c>
      <c r="D656" s="25">
        <v>0.64500000000000046</v>
      </c>
      <c r="E656" s="16">
        <v>-7.8104016722473046E-12</v>
      </c>
      <c r="G656" s="25">
        <f t="shared" si="108"/>
        <v>0.64500000000000046</v>
      </c>
      <c r="H656" s="16">
        <f t="shared" si="109"/>
        <v>4.8329427736817898</v>
      </c>
      <c r="I656" s="16">
        <f t="shared" si="106"/>
        <v>9.8899106136056769</v>
      </c>
      <c r="J656" s="16">
        <f t="shared" si="107"/>
        <v>3.7895306904014867</v>
      </c>
      <c r="L656" s="34">
        <f t="shared" si="112"/>
        <v>-5.0516841713269534E-3</v>
      </c>
      <c r="M656" s="34">
        <f t="shared" si="110"/>
        <v>4.8574812347478833</v>
      </c>
      <c r="N656" s="16">
        <f t="shared" si="113"/>
        <v>1</v>
      </c>
      <c r="O656" s="16">
        <f t="shared" si="111"/>
        <v>1.8881988000000023</v>
      </c>
      <c r="P656" s="16">
        <f t="shared" si="105"/>
        <v>0.22892291496000067</v>
      </c>
      <c r="Q656" s="16">
        <f t="shared" si="105"/>
        <v>0.13225013939999372</v>
      </c>
      <c r="R656" s="16">
        <f t="shared" si="105"/>
        <v>9.737940574138489E-3</v>
      </c>
      <c r="S656" s="16">
        <f t="shared" si="105"/>
        <v>3.6010904243164186E-4</v>
      </c>
      <c r="T656" s="16">
        <f t="shared" si="105"/>
        <v>1.3968705303274966E-5</v>
      </c>
      <c r="U656" s="16">
        <f t="shared" si="105"/>
        <v>4.4511899051387585E-5</v>
      </c>
      <c r="V656" s="16">
        <f t="shared" si="105"/>
        <v>1.0892978119325614E-6</v>
      </c>
      <c r="W656" s="16">
        <f t="shared" si="105"/>
        <v>2.1201175308034829E-8</v>
      </c>
    </row>
    <row r="657" spans="1:23">
      <c r="A657" s="25">
        <v>0.64600000000000046</v>
      </c>
      <c r="B657" s="16">
        <v>4.2602803495496702E-14</v>
      </c>
      <c r="D657" s="25">
        <v>0.64600000000000046</v>
      </c>
      <c r="E657" s="16">
        <v>-6.7037764967213581E-12</v>
      </c>
      <c r="G657" s="25">
        <f t="shared" si="108"/>
        <v>0.64600000000000046</v>
      </c>
      <c r="H657" s="16">
        <f t="shared" si="109"/>
        <v>4.845950506427652</v>
      </c>
      <c r="I657" s="16">
        <f t="shared" si="106"/>
        <v>9.9290977940089888</v>
      </c>
      <c r="J657" s="16">
        <f t="shared" si="107"/>
        <v>3.7990043131580733</v>
      </c>
      <c r="L657" s="34">
        <f t="shared" si="112"/>
        <v>-5.0129614732898897E-3</v>
      </c>
      <c r="M657" s="34">
        <f t="shared" si="110"/>
        <v>4.8703654608437033</v>
      </c>
      <c r="N657" s="16">
        <f t="shared" si="113"/>
        <v>1</v>
      </c>
      <c r="O657" s="16">
        <f t="shared" si="111"/>
        <v>1.894058218666669</v>
      </c>
      <c r="P657" s="16">
        <f t="shared" si="105"/>
        <v>0.2303458969402033</v>
      </c>
      <c r="Q657" s="16">
        <f t="shared" si="105"/>
        <v>0.13348515147167161</v>
      </c>
      <c r="R657" s="16">
        <f t="shared" si="105"/>
        <v>9.8593786675313586E-3</v>
      </c>
      <c r="S657" s="16">
        <f t="shared" si="105"/>
        <v>3.6573124160173536E-4</v>
      </c>
      <c r="T657" s="16">
        <f t="shared" si="105"/>
        <v>1.4230815740817715E-5</v>
      </c>
      <c r="U657" s="16">
        <f t="shared" si="105"/>
        <v>4.5487845830004981E-5</v>
      </c>
      <c r="V657" s="16">
        <f t="shared" si="105"/>
        <v>1.1166356394349639E-6</v>
      </c>
      <c r="W657" s="16">
        <f t="shared" si="105"/>
        <v>2.1800697941821851E-8</v>
      </c>
    </row>
    <row r="658" spans="1:23">
      <c r="A658" s="25">
        <v>0.64700000000000046</v>
      </c>
      <c r="B658" s="16">
        <v>3.6387707334974384E-14</v>
      </c>
      <c r="D658" s="25">
        <v>0.64700000000000046</v>
      </c>
      <c r="E658" s="16">
        <v>-5.7501042162895352E-12</v>
      </c>
      <c r="G658" s="25">
        <f t="shared" si="108"/>
        <v>0.64700000000000046</v>
      </c>
      <c r="H658" s="16">
        <f t="shared" si="109"/>
        <v>4.8589998646259307</v>
      </c>
      <c r="I658" s="16">
        <f t="shared" si="106"/>
        <v>9.9684438401888276</v>
      </c>
      <c r="J658" s="16">
        <f t="shared" si="107"/>
        <v>3.8085093413480799</v>
      </c>
      <c r="L658" s="34">
        <f t="shared" si="112"/>
        <v>-4.9740338500628978E-3</v>
      </c>
      <c r="M658" s="34">
        <f t="shared" si="110"/>
        <v>4.8832895119580675</v>
      </c>
      <c r="N658" s="16">
        <f t="shared" si="113"/>
        <v>1</v>
      </c>
      <c r="O658" s="16">
        <f t="shared" si="111"/>
        <v>1.8999267146666692</v>
      </c>
      <c r="P658" s="16">
        <f t="shared" si="105"/>
        <v>0.23177550256260335</v>
      </c>
      <c r="Q658" s="16">
        <f t="shared" si="105"/>
        <v>0.13472975954288019</v>
      </c>
      <c r="R658" s="16">
        <f t="shared" si="105"/>
        <v>9.9821398075195765E-3</v>
      </c>
      <c r="S658" s="16">
        <f t="shared" si="105"/>
        <v>3.7143231668319718E-4</v>
      </c>
      <c r="T658" s="16">
        <f t="shared" si="105"/>
        <v>1.4497427566847244E-5</v>
      </c>
      <c r="U658" s="16">
        <f t="shared" si="105"/>
        <v>4.6483631306785353E-5</v>
      </c>
      <c r="V658" s="16">
        <f t="shared" si="105"/>
        <v>1.1446156716295376E-6</v>
      </c>
      <c r="W658" s="16">
        <f t="shared" si="105"/>
        <v>2.2416206862464084E-8</v>
      </c>
    </row>
    <row r="659" spans="1:23">
      <c r="A659" s="25">
        <v>0.64800000000000046</v>
      </c>
      <c r="B659" s="16">
        <v>3.1058503816332324E-14</v>
      </c>
      <c r="D659" s="25">
        <v>0.64800000000000046</v>
      </c>
      <c r="E659" s="16">
        <v>-4.9287953010029333E-12</v>
      </c>
      <c r="G659" s="25">
        <f t="shared" si="108"/>
        <v>0.64800000000000046</v>
      </c>
      <c r="H659" s="16">
        <f t="shared" si="109"/>
        <v>4.8720909837578725</v>
      </c>
      <c r="I659" s="16">
        <f t="shared" si="106"/>
        <v>10.007949381682771</v>
      </c>
      <c r="J659" s="16">
        <f t="shared" si="107"/>
        <v>3.818045875224644</v>
      </c>
      <c r="L659" s="34">
        <f t="shared" si="112"/>
        <v>-4.9349046282952669E-3</v>
      </c>
      <c r="M659" s="34">
        <f t="shared" si="110"/>
        <v>4.8962535279542809</v>
      </c>
      <c r="N659" s="16">
        <f t="shared" si="113"/>
        <v>1</v>
      </c>
      <c r="O659" s="16">
        <f t="shared" si="111"/>
        <v>1.9058042880000026</v>
      </c>
      <c r="P659" s="16">
        <f t="shared" si="105"/>
        <v>0.23321175234969665</v>
      </c>
      <c r="Q659" s="16">
        <f t="shared" si="105"/>
        <v>0.13598402316961145</v>
      </c>
      <c r="R659" s="16">
        <f t="shared" si="105"/>
        <v>1.0106236330090725E-2</v>
      </c>
      <c r="S659" s="16">
        <f t="shared" si="105"/>
        <v>3.7721324977337082E-4</v>
      </c>
      <c r="T659" s="16">
        <f t="shared" si="105"/>
        <v>1.4768610949448738E-5</v>
      </c>
      <c r="U659" s="16">
        <f t="shared" si="105"/>
        <v>4.749962715459847E-5</v>
      </c>
      <c r="V659" s="16">
        <f t="shared" si="105"/>
        <v>1.1732519671014438E-6</v>
      </c>
      <c r="W659" s="16">
        <f t="shared" si="105"/>
        <v>2.3048102642983175E-8</v>
      </c>
    </row>
    <row r="660" spans="1:23">
      <c r="A660" s="25">
        <v>0.64900000000000047</v>
      </c>
      <c r="B660" s="16">
        <v>2.6491986730294182E-14</v>
      </c>
      <c r="D660" s="25">
        <v>0.64900000000000047</v>
      </c>
      <c r="E660" s="16">
        <v>-4.2219546398614468E-12</v>
      </c>
      <c r="G660" s="25">
        <f t="shared" si="108"/>
        <v>0.64900000000000047</v>
      </c>
      <c r="H660" s="16">
        <f t="shared" si="109"/>
        <v>4.8852239997796776</v>
      </c>
      <c r="I660" s="16">
        <f t="shared" si="106"/>
        <v>10.047615050580321</v>
      </c>
      <c r="J660" s="16">
        <f t="shared" si="107"/>
        <v>3.8276140153949858</v>
      </c>
      <c r="L660" s="34">
        <f t="shared" si="112"/>
        <v>-4.8955771447455332E-3</v>
      </c>
      <c r="M660" s="34">
        <f t="shared" si="110"/>
        <v>4.9092576493253821</v>
      </c>
      <c r="N660" s="16">
        <f t="shared" si="113"/>
        <v>1</v>
      </c>
      <c r="O660" s="16">
        <f t="shared" si="111"/>
        <v>1.9116909386666692</v>
      </c>
      <c r="P660" s="16">
        <f t="shared" si="105"/>
        <v>0.23465466685572334</v>
      </c>
      <c r="Q660" s="16">
        <f t="shared" si="105"/>
        <v>0.13724800218464686</v>
      </c>
      <c r="R660" s="16">
        <f t="shared" si="105"/>
        <v>1.023168066693372E-2</v>
      </c>
      <c r="S660" s="16">
        <f t="shared" si="105"/>
        <v>3.83075033652725E-4</v>
      </c>
      <c r="T660" s="16">
        <f t="shared" si="105"/>
        <v>1.5044437039586165E-5</v>
      </c>
      <c r="U660" s="16">
        <f t="shared" si="105"/>
        <v>4.8536211419312644E-5</v>
      </c>
      <c r="V660" s="16">
        <f t="shared" si="105"/>
        <v>1.2025588697662314E-6</v>
      </c>
      <c r="W660" s="16">
        <f t="shared" si="105"/>
        <v>2.3696795251668174E-8</v>
      </c>
    </row>
    <row r="661" spans="1:23">
      <c r="A661" s="25">
        <v>0.65000000000000047</v>
      </c>
      <c r="B661" s="16">
        <v>2.2581642119211667E-14</v>
      </c>
      <c r="D661" s="25">
        <v>0.65000000000000047</v>
      </c>
      <c r="E661" s="16">
        <v>-3.6140394957560537E-12</v>
      </c>
      <c r="G661" s="25">
        <f t="shared" si="108"/>
        <v>0.65000000000000047</v>
      </c>
      <c r="H661" s="16">
        <f t="shared" si="109"/>
        <v>4.8983990491240936</v>
      </c>
      <c r="I661" s="16">
        <f t="shared" si="106"/>
        <v>10.087441481533029</v>
      </c>
      <c r="J661" s="16">
        <f t="shared" si="107"/>
        <v>3.8372138628216201</v>
      </c>
      <c r="L661" s="34">
        <f t="shared" si="112"/>
        <v>-4.8560547461349302E-3</v>
      </c>
      <c r="M661" s="34">
        <f t="shared" si="110"/>
        <v>4.9223020171966105</v>
      </c>
      <c r="N661" s="16">
        <f t="shared" si="113"/>
        <v>1</v>
      </c>
      <c r="O661" s="16">
        <f t="shared" si="111"/>
        <v>1.917586666666669</v>
      </c>
      <c r="P661" s="16">
        <f t="shared" si="105"/>
        <v>0.23610426666666734</v>
      </c>
      <c r="Q661" s="16">
        <f t="shared" si="105"/>
        <v>0.1385217566984133</v>
      </c>
      <c r="R661" s="16">
        <f t="shared" si="105"/>
        <v>1.0358485346031806E-2</v>
      </c>
      <c r="S661" s="16">
        <f t="shared" si="105"/>
        <v>3.8901867188430615E-4</v>
      </c>
      <c r="T661" s="16">
        <f t="shared" si="105"/>
        <v>1.5324977983321172E-5</v>
      </c>
      <c r="U661" s="16">
        <f t="shared" si="105"/>
        <v>4.9593768618982369E-5</v>
      </c>
      <c r="V661" s="16">
        <f t="shared" si="105"/>
        <v>1.2325510142070636E-6</v>
      </c>
      <c r="W661" s="16">
        <f t="shared" si="105"/>
        <v>2.4362704257426206E-8</v>
      </c>
    </row>
    <row r="662" spans="1:23">
      <c r="A662" s="25">
        <v>0.65100000000000047</v>
      </c>
      <c r="B662" s="16">
        <v>1.9235449202742223E-14</v>
      </c>
      <c r="D662" s="25">
        <v>0.65100000000000047</v>
      </c>
      <c r="E662" s="16">
        <v>-3.0915594756344935E-12</v>
      </c>
      <c r="G662" s="25">
        <f t="shared" si="108"/>
        <v>0.65100000000000047</v>
      </c>
      <c r="H662" s="16">
        <f t="shared" si="109"/>
        <v>4.9116162687020335</v>
      </c>
      <c r="I662" s="16">
        <f t="shared" si="106"/>
        <v>10.127429311764642</v>
      </c>
      <c r="J662" s="16">
        <f t="shared" si="107"/>
        <v>3.8468455188235686</v>
      </c>
      <c r="L662" s="34">
        <f t="shared" si="112"/>
        <v>-4.8163407890023935E-3</v>
      </c>
      <c r="M662" s="34">
        <f t="shared" si="110"/>
        <v>4.9353867733279158</v>
      </c>
      <c r="N662" s="16">
        <f t="shared" si="113"/>
        <v>1</v>
      </c>
      <c r="O662" s="16">
        <f t="shared" si="111"/>
        <v>1.9234914720000025</v>
      </c>
      <c r="P662" s="16">
        <f t="shared" si="105"/>
        <v>0.23756057240025666</v>
      </c>
      <c r="Q662" s="16">
        <f t="shared" si="105"/>
        <v>0.13980534709984088</v>
      </c>
      <c r="R662" s="16">
        <f t="shared" si="105"/>
        <v>1.048666299225836E-2</v>
      </c>
      <c r="S662" s="16">
        <f t="shared" si="105"/>
        <v>3.9504517891396362E-4</v>
      </c>
      <c r="T662" s="16">
        <f t="shared" si="105"/>
        <v>1.5610306934164748E-5</v>
      </c>
      <c r="U662" s="16">
        <f t="shared" si="105"/>
        <v>5.0672689844423649E-5</v>
      </c>
      <c r="V662" s="16">
        <f t="shared" si="105"/>
        <v>1.2632433311033302E-6</v>
      </c>
      <c r="W662" s="16">
        <f t="shared" si="105"/>
        <v>2.5046259039294657E-8</v>
      </c>
    </row>
    <row r="663" spans="1:23">
      <c r="A663" s="25">
        <v>0.65200000000000047</v>
      </c>
      <c r="B663" s="16">
        <v>1.6373962424886486E-14</v>
      </c>
      <c r="D663" s="25">
        <v>0.65200000000000047</v>
      </c>
      <c r="E663" s="16">
        <v>-2.642813537054418E-12</v>
      </c>
      <c r="G663" s="25">
        <f t="shared" si="108"/>
        <v>0.65200000000000047</v>
      </c>
      <c r="H663" s="16">
        <f t="shared" si="109"/>
        <v>4.9248757959042138</v>
      </c>
      <c r="I663" s="16">
        <f t="shared" si="106"/>
        <v>10.167579181081294</v>
      </c>
      <c r="J663" s="16">
        <f t="shared" si="107"/>
        <v>3.8565090850775801</v>
      </c>
      <c r="L663" s="34">
        <f t="shared" si="112"/>
        <v>-4.7764386395527936E-3</v>
      </c>
      <c r="M663" s="34">
        <f t="shared" si="110"/>
        <v>4.948512060116447</v>
      </c>
      <c r="N663" s="16">
        <f t="shared" si="113"/>
        <v>1</v>
      </c>
      <c r="O663" s="16">
        <f t="shared" si="111"/>
        <v>1.929405354666669</v>
      </c>
      <c r="P663" s="16">
        <f t="shared" si="105"/>
        <v>0.23902360470596334</v>
      </c>
      <c r="Q663" s="16">
        <f t="shared" si="105"/>
        <v>0.14109883405722165</v>
      </c>
      <c r="R663" s="16">
        <f t="shared" si="105"/>
        <v>1.0616226327975438E-2</v>
      </c>
      <c r="S663" s="16">
        <f t="shared" si="105"/>
        <v>4.011555801713491E-4</v>
      </c>
      <c r="T663" s="16">
        <f t="shared" si="105"/>
        <v>1.5900498065562833E-5</v>
      </c>
      <c r="U663" s="16">
        <f t="shared" si="105"/>
        <v>5.1773372861193588E-5</v>
      </c>
      <c r="V663" s="16">
        <f t="shared" si="105"/>
        <v>1.2946510527520513E-6</v>
      </c>
      <c r="W663" s="16">
        <f t="shared" si="105"/>
        <v>2.5747899000192228E-8</v>
      </c>
    </row>
    <row r="664" spans="1:23">
      <c r="A664" s="25">
        <v>0.65300000000000047</v>
      </c>
      <c r="B664" s="16">
        <v>1.3928639836454285E-14</v>
      </c>
      <c r="D664" s="25">
        <v>0.65300000000000047</v>
      </c>
      <c r="E664" s="16">
        <v>-2.2576596193832559E-12</v>
      </c>
      <c r="G664" s="25">
        <f t="shared" si="108"/>
        <v>0.65300000000000047</v>
      </c>
      <c r="H664" s="16">
        <f t="shared" si="109"/>
        <v>4.9381777686027659</v>
      </c>
      <c r="I664" s="16">
        <f t="shared" si="106"/>
        <v>10.207891731881753</v>
      </c>
      <c r="J664" s="16">
        <f t="shared" si="107"/>
        <v>3.8662046636193539</v>
      </c>
      <c r="L664" s="34">
        <f t="shared" si="112"/>
        <v>-4.7363516735143829E-3</v>
      </c>
      <c r="M664" s="34">
        <f t="shared" si="110"/>
        <v>4.96167802059907</v>
      </c>
      <c r="N664" s="16">
        <f t="shared" si="113"/>
        <v>1</v>
      </c>
      <c r="O664" s="16">
        <f t="shared" si="111"/>
        <v>1.9353283146666691</v>
      </c>
      <c r="P664" s="16">
        <f t="shared" si="105"/>
        <v>0.24049338426500336</v>
      </c>
      <c r="Q664" s="16">
        <f t="shared" si="105"/>
        <v>0.14240227851907006</v>
      </c>
      <c r="R664" s="16">
        <f t="shared" si="105"/>
        <v>1.0747188173635082E-2</v>
      </c>
      <c r="S664" s="16">
        <f t="shared" si="105"/>
        <v>4.073509121716949E-4</v>
      </c>
      <c r="T664" s="16">
        <f t="shared" si="105"/>
        <v>1.6195626583517063E-5</v>
      </c>
      <c r="U664" s="16">
        <f t="shared" si="105"/>
        <v>5.2896222212991744E-5</v>
      </c>
      <c r="V664" s="16">
        <f t="shared" si="105"/>
        <v>1.3267897186835074E-6</v>
      </c>
      <c r="W664" s="16">
        <f t="shared" si="105"/>
        <v>2.6468073784987909E-8</v>
      </c>
    </row>
    <row r="665" spans="1:23">
      <c r="A665" s="25">
        <v>0.65400000000000047</v>
      </c>
      <c r="B665" s="16">
        <v>1.1840387181239747E-14</v>
      </c>
      <c r="D665" s="25">
        <v>0.65400000000000047</v>
      </c>
      <c r="E665" s="16">
        <v>-1.9273129931936638E-12</v>
      </c>
      <c r="G665" s="25">
        <f t="shared" si="108"/>
        <v>0.65400000000000047</v>
      </c>
      <c r="H665" s="16">
        <f t="shared" si="109"/>
        <v>4.9515223251528599</v>
      </c>
      <c r="I665" s="16">
        <f t="shared" si="106"/>
        <v>10.248367609167692</v>
      </c>
      <c r="J665" s="16">
        <f t="shared" si="107"/>
        <v>3.8759323568447681</v>
      </c>
      <c r="L665" s="34">
        <f t="shared" si="112"/>
        <v>-4.6960832759959104E-3</v>
      </c>
      <c r="M665" s="34">
        <f t="shared" si="110"/>
        <v>4.9748847984548901</v>
      </c>
      <c r="N665" s="16">
        <f t="shared" si="113"/>
        <v>1</v>
      </c>
      <c r="O665" s="16">
        <f t="shared" si="111"/>
        <v>1.9412603520000025</v>
      </c>
      <c r="P665" s="16">
        <f t="shared" si="105"/>
        <v>0.24196993179033668</v>
      </c>
      <c r="Q665" s="16">
        <f t="shared" si="105"/>
        <v>0.14371574171498427</v>
      </c>
      <c r="R665" s="16">
        <f t="shared" si="105"/>
        <v>1.0879561448383415E-2</v>
      </c>
      <c r="S665" s="16">
        <f t="shared" si="105"/>
        <v>4.1363222261837928E-4</v>
      </c>
      <c r="T665" s="16">
        <f t="shared" si="105"/>
        <v>1.6495768739342E-5</v>
      </c>
      <c r="U665" s="16">
        <f t="shared" si="105"/>
        <v>5.4041649326501042E-5</v>
      </c>
      <c r="V665" s="16">
        <f t="shared" si="105"/>
        <v>1.3596751813725733E-6</v>
      </c>
      <c r="W665" s="16">
        <f t="shared" si="105"/>
        <v>2.7207243502968533E-8</v>
      </c>
    </row>
    <row r="666" spans="1:23">
      <c r="A666" s="25">
        <v>0.65500000000000047</v>
      </c>
      <c r="B666" s="16">
        <v>1.0058290731328117E-14</v>
      </c>
      <c r="D666" s="25">
        <v>0.65500000000000047</v>
      </c>
      <c r="E666" s="16">
        <v>-1.6441698713001936E-12</v>
      </c>
      <c r="G666" s="25">
        <f t="shared" si="108"/>
        <v>0.65500000000000047</v>
      </c>
      <c r="H666" s="16">
        <f t="shared" si="109"/>
        <v>4.9649096043943501</v>
      </c>
      <c r="I666" s="16">
        <f t="shared" si="106"/>
        <v>10.289007460554007</v>
      </c>
      <c r="J666" s="16">
        <f t="shared" si="107"/>
        <v>3.8856922675111107</v>
      </c>
      <c r="L666" s="34">
        <f t="shared" si="112"/>
        <v>-4.6556368413378513E-3</v>
      </c>
      <c r="M666" s="34">
        <f t="shared" si="110"/>
        <v>4.9881325380077755</v>
      </c>
      <c r="N666" s="16">
        <f t="shared" si="113"/>
        <v>1</v>
      </c>
      <c r="O666" s="16">
        <f t="shared" si="111"/>
        <v>1.947201466666669</v>
      </c>
      <c r="P666" s="16">
        <f t="shared" si="105"/>
        <v>0.24345326802666734</v>
      </c>
      <c r="Q666" s="16">
        <f t="shared" si="105"/>
        <v>0.14503928515650932</v>
      </c>
      <c r="R666" s="16">
        <f t="shared" si="105"/>
        <v>1.101335917066752E-2</v>
      </c>
      <c r="S666" s="16">
        <f t="shared" si="105"/>
        <v>4.2000057050627906E-4</v>
      </c>
      <c r="T666" s="16">
        <f t="shared" si="105"/>
        <v>1.6801001842560058E-5</v>
      </c>
      <c r="U666" s="16">
        <f t="shared" si="105"/>
        <v>5.5210072617685819E-5</v>
      </c>
      <c r="V666" s="16">
        <f t="shared" si="105"/>
        <v>1.393323612047217E-6</v>
      </c>
      <c r="W666" s="16">
        <f t="shared" si="105"/>
        <v>2.7965878954786342E-8</v>
      </c>
    </row>
    <row r="667" spans="1:23">
      <c r="A667" s="25">
        <v>0.65600000000000047</v>
      </c>
      <c r="B667" s="16">
        <v>8.538515169464297E-15</v>
      </c>
      <c r="D667" s="25">
        <v>0.65600000000000047</v>
      </c>
      <c r="E667" s="16">
        <v>-1.4016532251632129E-12</v>
      </c>
      <c r="G667" s="25">
        <f t="shared" si="108"/>
        <v>0.65600000000000047</v>
      </c>
      <c r="H667" s="16">
        <f t="shared" si="109"/>
        <v>4.9783397456534333</v>
      </c>
      <c r="I667" s="16">
        <f t="shared" si="106"/>
        <v>10.329811936279192</v>
      </c>
      <c r="J667" s="16">
        <f t="shared" si="107"/>
        <v>3.8954844987383175</v>
      </c>
      <c r="L667" s="34">
        <f t="shared" si="112"/>
        <v>-4.6150157729671903E-3</v>
      </c>
      <c r="M667" s="34">
        <f t="shared" si="110"/>
        <v>5.0014213842289053</v>
      </c>
      <c r="N667" s="16">
        <f t="shared" si="113"/>
        <v>1</v>
      </c>
      <c r="O667" s="16">
        <f t="shared" si="111"/>
        <v>1.9531516586666691</v>
      </c>
      <c r="P667" s="16">
        <f t="shared" si="105"/>
        <v>0.24494341375044337</v>
      </c>
      <c r="Q667" s="16">
        <f t="shared" si="105"/>
        <v>0.14637297063800109</v>
      </c>
      <c r="R667" s="16">
        <f t="shared" si="105"/>
        <v>1.1148594458845119E-2</v>
      </c>
      <c r="S667" s="16">
        <f t="shared" si="105"/>
        <v>4.2645702622591823E-4</v>
      </c>
      <c r="T667" s="16">
        <f t="shared" si="105"/>
        <v>1.7111404273935386E-5</v>
      </c>
      <c r="U667" s="16">
        <f t="shared" si="105"/>
        <v>5.6401917599565115E-5</v>
      </c>
      <c r="V667" s="16">
        <f t="shared" si="105"/>
        <v>1.4277515065956757E-6</v>
      </c>
      <c r="W667" s="16">
        <f t="shared" si="105"/>
        <v>2.8744461863969944E-8</v>
      </c>
    </row>
    <row r="668" spans="1:23">
      <c r="A668" s="25">
        <v>0.65700000000000047</v>
      </c>
      <c r="B668" s="16">
        <v>7.2433456912450162E-15</v>
      </c>
      <c r="D668" s="25">
        <v>0.65700000000000047</v>
      </c>
      <c r="E668" s="16">
        <v>-1.1940781062594978E-12</v>
      </c>
      <c r="G668" s="25">
        <f t="shared" si="108"/>
        <v>0.65700000000000047</v>
      </c>
      <c r="H668" s="16">
        <f t="shared" si="109"/>
        <v>4.991812888744291</v>
      </c>
      <c r="I668" s="16">
        <f t="shared" si="106"/>
        <v>10.370781689215725</v>
      </c>
      <c r="J668" s="16">
        <f t="shared" si="107"/>
        <v>3.9053091540102138</v>
      </c>
      <c r="L668" s="34">
        <f t="shared" si="112"/>
        <v>-4.5742234832533146E-3</v>
      </c>
      <c r="M668" s="34">
        <f t="shared" si="110"/>
        <v>5.0147514827393165</v>
      </c>
      <c r="N668" s="16">
        <f t="shared" si="113"/>
        <v>1</v>
      </c>
      <c r="O668" s="16">
        <f t="shared" si="111"/>
        <v>1.9591109280000025</v>
      </c>
      <c r="P668" s="16">
        <f t="shared" si="105"/>
        <v>0.24644038976985669</v>
      </c>
      <c r="Q668" s="16">
        <f t="shared" si="105"/>
        <v>0.14771686023749186</v>
      </c>
      <c r="R668" s="16">
        <f t="shared" si="105"/>
        <v>1.1285280531797028E-2</v>
      </c>
      <c r="S668" s="16">
        <f t="shared" si="105"/>
        <v>4.3300267166841439E-4</v>
      </c>
      <c r="T668" s="16">
        <f t="shared" si="105"/>
        <v>1.7427055498647986E-5</v>
      </c>
      <c r="U668" s="16">
        <f t="shared" si="105"/>
        <v>5.7617616991479216E-5</v>
      </c>
      <c r="V668" s="16">
        <f t="shared" si="105"/>
        <v>1.4629756915738263E-6</v>
      </c>
      <c r="W668" s="16">
        <f t="shared" si="105"/>
        <v>2.9543485113083108E-8</v>
      </c>
    </row>
    <row r="669" spans="1:23">
      <c r="A669" s="25">
        <v>0.65800000000000047</v>
      </c>
      <c r="B669" s="16">
        <v>6.1403560390967339E-15</v>
      </c>
      <c r="D669" s="25">
        <v>0.65800000000000047</v>
      </c>
      <c r="E669" s="16">
        <v>-1.0165340881824566E-12</v>
      </c>
      <c r="G669" s="25">
        <f t="shared" si="108"/>
        <v>0.65800000000000047</v>
      </c>
      <c r="H669" s="16">
        <f t="shared" si="109"/>
        <v>5.0053291739707273</v>
      </c>
      <c r="I669" s="16">
        <f t="shared" si="106"/>
        <v>10.411917374880531</v>
      </c>
      <c r="J669" s="16">
        <f t="shared" si="107"/>
        <v>3.9151663371757568</v>
      </c>
      <c r="L669" s="34">
        <f t="shared" si="112"/>
        <v>-4.5332633933685695E-3</v>
      </c>
      <c r="M669" s="34">
        <f t="shared" si="110"/>
        <v>5.0281229798124665</v>
      </c>
      <c r="N669" s="16">
        <f t="shared" si="113"/>
        <v>1</v>
      </c>
      <c r="O669" s="16">
        <f t="shared" si="111"/>
        <v>1.9650792746666692</v>
      </c>
      <c r="P669" s="16">
        <f t="shared" si="105"/>
        <v>0.24794421692484339</v>
      </c>
      <c r="Q669" s="16">
        <f t="shared" si="105"/>
        <v>0.14907101631755737</v>
      </c>
      <c r="R669" s="16">
        <f t="shared" si="105"/>
        <v>1.1423430709542479E-2</v>
      </c>
      <c r="S669" s="16">
        <f t="shared" si="105"/>
        <v>4.3963860033123173E-4</v>
      </c>
      <c r="T669" s="16">
        <f t="shared" si="105"/>
        <v>1.7748036079609481E-5</v>
      </c>
      <c r="U669" s="16">
        <f t="shared" si="105"/>
        <v>5.8857610829868188E-5</v>
      </c>
      <c r="V669" s="16">
        <f t="shared" si="105"/>
        <v>1.4990133303142992E-6</v>
      </c>
      <c r="W669" s="16">
        <f t="shared" si="105"/>
        <v>3.0363452984617605E-8</v>
      </c>
    </row>
    <row r="670" spans="1:23">
      <c r="A670" s="25">
        <v>0.65900000000000047</v>
      </c>
      <c r="B670" s="16">
        <v>5.2016864211050144E-15</v>
      </c>
      <c r="D670" s="25">
        <v>0.65900000000000047</v>
      </c>
      <c r="E670" s="16">
        <v>-8.6478272590820547E-13</v>
      </c>
      <c r="G670" s="25">
        <f t="shared" si="108"/>
        <v>0.65900000000000047</v>
      </c>
      <c r="H670" s="16">
        <f t="shared" si="109"/>
        <v>5.0188887421278556</v>
      </c>
      <c r="I670" s="16">
        <f t="shared" si="106"/>
        <v>10.453219651445455</v>
      </c>
      <c r="J670" s="16">
        <f t="shared" si="107"/>
        <v>3.9250561524502912</v>
      </c>
      <c r="L670" s="34">
        <f t="shared" si="112"/>
        <v>-4.4921389331400441E-3</v>
      </c>
      <c r="M670" s="34">
        <f t="shared" si="110"/>
        <v>5.0415360223768024</v>
      </c>
      <c r="N670" s="16">
        <f t="shared" si="113"/>
        <v>1</v>
      </c>
      <c r="O670" s="16">
        <f t="shared" si="111"/>
        <v>1.9710566986666693</v>
      </c>
      <c r="P670" s="16">
        <f t="shared" si="105"/>
        <v>0.24945491608708339</v>
      </c>
      <c r="Q670" s="16">
        <f t="shared" si="105"/>
        <v>0.15043550152618468</v>
      </c>
      <c r="R670" s="16">
        <f t="shared" si="105"/>
        <v>1.1563058413857184E-2</v>
      </c>
      <c r="S670" s="16">
        <f t="shared" si="105"/>
        <v>4.4636591742473948E-4</v>
      </c>
      <c r="T670" s="16">
        <f t="shared" si="105"/>
        <v>1.8074427690921544E-5</v>
      </c>
      <c r="U670" s="16">
        <f t="shared" si="105"/>
        <v>6.0122346580580198E-5</v>
      </c>
      <c r="V670" s="16">
        <f t="shared" si="105"/>
        <v>1.5358819291388814E-6</v>
      </c>
      <c r="W670" s="16">
        <f t="shared" si="105"/>
        <v>3.1204881406707071E-8</v>
      </c>
    </row>
    <row r="671" spans="1:23">
      <c r="A671" s="25">
        <v>0.66000000000000048</v>
      </c>
      <c r="B671" s="16">
        <v>4.4034172443392459E-15</v>
      </c>
      <c r="D671" s="25">
        <v>0.66000000000000048</v>
      </c>
      <c r="E671" s="16">
        <v>-7.3516817764801097E-13</v>
      </c>
      <c r="G671" s="25">
        <f t="shared" si="108"/>
        <v>0.66000000000000048</v>
      </c>
      <c r="H671" s="16">
        <f t="shared" si="109"/>
        <v>5.0324917345037683</v>
      </c>
      <c r="I671" s="16">
        <f t="shared" si="106"/>
        <v>10.494689179747803</v>
      </c>
      <c r="J671" s="16">
        <f t="shared" si="107"/>
        <v>3.934978704416801</v>
      </c>
      <c r="L671" s="34">
        <f t="shared" si="112"/>
        <v>-4.4508535409062411E-3</v>
      </c>
      <c r="M671" s="34">
        <f t="shared" si="110"/>
        <v>5.0549907580183424</v>
      </c>
      <c r="N671" s="16">
        <f t="shared" si="113"/>
        <v>1</v>
      </c>
      <c r="O671" s="16">
        <f t="shared" si="111"/>
        <v>1.9770432000000027</v>
      </c>
      <c r="P671" s="16">
        <f t="shared" si="105"/>
        <v>0.25097250816000072</v>
      </c>
      <c r="Q671" s="16">
        <f t="shared" si="105"/>
        <v>0.15181037879764184</v>
      </c>
      <c r="R671" s="16">
        <f t="shared" si="105"/>
        <v>1.1704177168894315E-2</v>
      </c>
      <c r="S671" s="16">
        <f t="shared" si="105"/>
        <v>4.5318573997958856E-4</v>
      </c>
      <c r="T671" s="16">
        <f t="shared" si="105"/>
        <v>1.8406313131478696E-5</v>
      </c>
      <c r="U671" s="16">
        <f t="shared" si="105"/>
        <v>6.1412279252729462E-5</v>
      </c>
      <c r="V671" s="16">
        <f t="shared" si="105"/>
        <v>1.5735993436758234E-6</v>
      </c>
      <c r="W671" s="16">
        <f t="shared" si="105"/>
        <v>3.2068298203751567E-8</v>
      </c>
    </row>
    <row r="672" spans="1:23">
      <c r="A672" s="25">
        <v>0.66100000000000048</v>
      </c>
      <c r="B672" s="16">
        <v>3.7250263343205655E-15</v>
      </c>
      <c r="D672" s="25">
        <v>0.66100000000000048</v>
      </c>
      <c r="E672" s="16">
        <v>-6.2453935541661413E-13</v>
      </c>
      <c r="G672" s="25">
        <f t="shared" si="108"/>
        <v>0.66100000000000048</v>
      </c>
      <c r="H672" s="16">
        <f t="shared" si="109"/>
        <v>5.04613829288121</v>
      </c>
      <c r="I672" s="16">
        <f t="shared" si="106"/>
        <v>10.536326623300916</v>
      </c>
      <c r="J672" s="16">
        <f t="shared" si="107"/>
        <v>3.9449340980271681</v>
      </c>
      <c r="L672" s="34">
        <f t="shared" si="112"/>
        <v>-4.4094106633755237E-3</v>
      </c>
      <c r="M672" s="34">
        <f t="shared" si="110"/>
        <v>5.0684873349832689</v>
      </c>
      <c r="N672" s="16">
        <f t="shared" si="113"/>
        <v>1</v>
      </c>
      <c r="O672" s="16">
        <f t="shared" si="111"/>
        <v>1.9830387786666692</v>
      </c>
      <c r="P672" s="16">
        <f t="shared" si="105"/>
        <v>0.25249701407876335</v>
      </c>
      <c r="Q672" s="16">
        <f t="shared" si="105"/>
        <v>0.15319571135334872</v>
      </c>
      <c r="R672" s="16">
        <f t="shared" si="105"/>
        <v>1.184680060180824E-2</v>
      </c>
      <c r="S672" s="16">
        <f t="shared" si="105"/>
        <v>4.6009919695490361E-4</v>
      </c>
      <c r="T672" s="16">
        <f t="shared" si="105"/>
        <v>1.874377633871643E-5</v>
      </c>
      <c r="U672" s="16">
        <f t="shared" si="105"/>
        <v>6.2727871514121799E-5</v>
      </c>
      <c r="V672" s="16">
        <f t="shared" si="105"/>
        <v>1.6121837852836262E-6</v>
      </c>
      <c r="W672" s="16">
        <f t="shared" si="105"/>
        <v>3.295424335204249E-8</v>
      </c>
    </row>
    <row r="673" spans="1:23">
      <c r="A673" s="25">
        <v>0.66200000000000048</v>
      </c>
      <c r="B673" s="16">
        <v>3.1489188464189282E-15</v>
      </c>
      <c r="D673" s="25">
        <v>0.66200000000000048</v>
      </c>
      <c r="E673" s="16">
        <v>-5.3018216594365841E-13</v>
      </c>
      <c r="G673" s="25">
        <f t="shared" si="108"/>
        <v>0.66200000000000048</v>
      </c>
      <c r="H673" s="16">
        <f t="shared" si="109"/>
        <v>5.0598285595392412</v>
      </c>
      <c r="I673" s="16">
        <f t="shared" si="106"/>
        <v>10.578132648304774</v>
      </c>
      <c r="J673" s="16">
        <f t="shared" si="107"/>
        <v>3.9549224386034396</v>
      </c>
      <c r="L673" s="34">
        <f t="shared" si="112"/>
        <v>-4.3678137554866714E-3</v>
      </c>
      <c r="M673" s="34">
        <f t="shared" si="110"/>
        <v>5.0820259021805247</v>
      </c>
      <c r="N673" s="16">
        <f t="shared" si="113"/>
        <v>1</v>
      </c>
      <c r="O673" s="16">
        <f t="shared" si="111"/>
        <v>1.9890434346666692</v>
      </c>
      <c r="P673" s="16">
        <f t="shared" si="105"/>
        <v>0.25402845481028341</v>
      </c>
      <c r="Q673" s="16">
        <f t="shared" si="105"/>
        <v>0.15459156270274921</v>
      </c>
      <c r="R673" s="16">
        <f t="shared" si="105"/>
        <v>1.1990942443381185E-2</v>
      </c>
      <c r="S673" s="16">
        <f t="shared" si="105"/>
        <v>4.6710742934730237E-4</v>
      </c>
      <c r="T673" s="16">
        <f t="shared" si="105"/>
        <v>1.9086902402506242E-5</v>
      </c>
      <c r="U673" s="16">
        <f t="shared" si="105"/>
        <v>6.4069593808267625E-5</v>
      </c>
      <c r="V673" s="16">
        <f t="shared" si="105"/>
        <v>1.6516538275829688E-6</v>
      </c>
      <c r="W673" s="16">
        <f t="shared" si="105"/>
        <v>3.3863269240480548E-8</v>
      </c>
    </row>
    <row r="674" spans="1:23">
      <c r="A674" s="25">
        <v>0.66300000000000048</v>
      </c>
      <c r="B674" s="16">
        <v>2.6600204250544465E-15</v>
      </c>
      <c r="D674" s="25">
        <v>0.66300000000000048</v>
      </c>
      <c r="E674" s="16">
        <v>-4.4976057659305189E-13</v>
      </c>
      <c r="G674" s="25">
        <f t="shared" si="108"/>
        <v>0.66300000000000048</v>
      </c>
      <c r="H674" s="16">
        <f t="shared" si="109"/>
        <v>5.0735626772549445</v>
      </c>
      <c r="I674" s="16">
        <f t="shared" si="106"/>
        <v>10.620107923656674</v>
      </c>
      <c r="J674" s="16">
        <f t="shared" si="107"/>
        <v>3.9649438318390953</v>
      </c>
      <c r="L674" s="34">
        <f t="shared" si="112"/>
        <v>-4.3260662802646621E-3</v>
      </c>
      <c r="M674" s="34">
        <f t="shared" si="110"/>
        <v>5.095606609184431</v>
      </c>
      <c r="N674" s="16">
        <f t="shared" si="113"/>
        <v>1</v>
      </c>
      <c r="O674" s="16">
        <f t="shared" si="111"/>
        <v>1.9950571680000027</v>
      </c>
      <c r="P674" s="16">
        <f t="shared" si="105"/>
        <v>0.25556685135321677</v>
      </c>
      <c r="Q674" s="16">
        <f t="shared" si="105"/>
        <v>0.15599799664418434</v>
      </c>
      <c r="R674" s="16">
        <f t="shared" si="105"/>
        <v>1.2136616528652666E-2</v>
      </c>
      <c r="S674" s="16">
        <f t="shared" si="105"/>
        <v>4.7421159030074062E-4</v>
      </c>
      <c r="T674" s="16">
        <f t="shared" si="105"/>
        <v>1.9435777579198742E-5</v>
      </c>
      <c r="U674" s="16">
        <f t="shared" si="105"/>
        <v>6.5437924473001153E-5</v>
      </c>
      <c r="V674" s="16">
        <f t="shared" si="105"/>
        <v>1.6920284130983934E-6</v>
      </c>
      <c r="W674" s="16">
        <f t="shared" si="105"/>
        <v>3.4795940936479478E-8</v>
      </c>
    </row>
    <row r="675" spans="1:23">
      <c r="A675" s="25">
        <v>0.66400000000000048</v>
      </c>
      <c r="B675" s="16">
        <v>2.2454253538224381E-15</v>
      </c>
      <c r="D675" s="25">
        <v>0.66400000000000048</v>
      </c>
      <c r="E675" s="16">
        <v>-3.8126539399798466E-13</v>
      </c>
      <c r="G675" s="25">
        <f t="shared" si="108"/>
        <v>0.66400000000000048</v>
      </c>
      <c r="H675" s="16">
        <f t="shared" si="109"/>
        <v>5.0873407893051263</v>
      </c>
      <c r="I675" s="16">
        <f t="shared" si="106"/>
        <v>10.662253120961914</v>
      </c>
      <c r="J675" s="16">
        <f t="shared" si="107"/>
        <v>3.974998383800318</v>
      </c>
      <c r="L675" s="34">
        <f t="shared" si="112"/>
        <v>-4.2841717086770092E-3</v>
      </c>
      <c r="M675" s="34">
        <f t="shared" si="110"/>
        <v>5.109229606237303</v>
      </c>
      <c r="N675" s="16">
        <f t="shared" si="113"/>
        <v>1</v>
      </c>
      <c r="O675" s="16">
        <f t="shared" si="111"/>
        <v>2.0010799786666693</v>
      </c>
      <c r="P675" s="16">
        <f t="shared" si="105"/>
        <v>0.25711222473796336</v>
      </c>
      <c r="Q675" s="16">
        <f t="shared" si="105"/>
        <v>0.15741507726576748</v>
      </c>
      <c r="R675" s="16">
        <f t="shared" si="105"/>
        <v>1.2283836797551842E-2</v>
      </c>
      <c r="S675" s="16">
        <f t="shared" ref="P675:W707" si="114">S$6*$G675^S$1</f>
        <v>4.8141284521719329E-4</v>
      </c>
      <c r="T675" s="16">
        <f t="shared" si="114"/>
        <v>1.9790489305816309E-5</v>
      </c>
      <c r="U675" s="16">
        <f t="shared" si="114"/>
        <v>6.6833349860726045E-5</v>
      </c>
      <c r="V675" s="16">
        <f t="shared" si="114"/>
        <v>1.733326860011454E-6</v>
      </c>
      <c r="W675" s="16">
        <f t="shared" si="114"/>
        <v>3.5752836457151401E-8</v>
      </c>
    </row>
    <row r="676" spans="1:23">
      <c r="A676" s="25">
        <v>0.66500000000000048</v>
      </c>
      <c r="B676" s="16">
        <v>1.8940924829282055E-15</v>
      </c>
      <c r="D676" s="25">
        <v>0.66500000000000048</v>
      </c>
      <c r="E676" s="16">
        <v>-3.2296977837551441E-13</v>
      </c>
      <c r="G676" s="25">
        <f t="shared" si="108"/>
        <v>0.66500000000000048</v>
      </c>
      <c r="H676" s="16">
        <f t="shared" si="109"/>
        <v>5.1011630394680125</v>
      </c>
      <c r="I676" s="16">
        <f t="shared" si="106"/>
        <v>10.704568914544552</v>
      </c>
      <c r="J676" s="16">
        <f t="shared" si="107"/>
        <v>3.9850862009272774</v>
      </c>
      <c r="L676" s="34">
        <f t="shared" si="112"/>
        <v>-4.2421335194944287E-3</v>
      </c>
      <c r="M676" s="34">
        <f t="shared" si="110"/>
        <v>5.1228950442520862</v>
      </c>
      <c r="N676" s="16">
        <f t="shared" si="113"/>
        <v>1</v>
      </c>
      <c r="O676" s="16">
        <f t="shared" si="111"/>
        <v>2.0071118666666692</v>
      </c>
      <c r="P676" s="16">
        <f t="shared" si="114"/>
        <v>0.25866459602666741</v>
      </c>
      <c r="Q676" s="16">
        <f t="shared" si="114"/>
        <v>0.15884286894626026</v>
      </c>
      <c r="R676" s="16">
        <f t="shared" si="114"/>
        <v>1.2432617295532749E-2</v>
      </c>
      <c r="S676" s="16">
        <f t="shared" si="114"/>
        <v>4.8871237186817588E-4</v>
      </c>
      <c r="T676" s="16">
        <f t="shared" si="114"/>
        <v>2.0151126214396675E-5</v>
      </c>
      <c r="U676" s="16">
        <f t="shared" si="114"/>
        <v>6.8256364460307046E-5</v>
      </c>
      <c r="V676" s="16">
        <f t="shared" si="114"/>
        <v>1.7755688690270191E-6</v>
      </c>
      <c r="W676" s="16">
        <f t="shared" si="114"/>
        <v>3.6734547045870158E-8</v>
      </c>
    </row>
    <row r="677" spans="1:23">
      <c r="A677" s="25">
        <v>0.66600000000000048</v>
      </c>
      <c r="B677" s="16">
        <v>1.5965826363901375E-15</v>
      </c>
      <c r="D677" s="25">
        <v>0.66600000000000048</v>
      </c>
      <c r="E677" s="16">
        <v>-2.7339063593166664E-13</v>
      </c>
      <c r="G677" s="25">
        <f t="shared" si="108"/>
        <v>0.66600000000000048</v>
      </c>
      <c r="H677" s="16">
        <f t="shared" si="109"/>
        <v>5.1150295720249366</v>
      </c>
      <c r="I677" s="16">
        <f t="shared" si="106"/>
        <v>10.747055981458187</v>
      </c>
      <c r="J677" s="16">
        <f t="shared" si="107"/>
        <v>3.9952073900354064</v>
      </c>
      <c r="L677" s="34">
        <f t="shared" si="112"/>
        <v>-4.1999551991537265E-3</v>
      </c>
      <c r="M677" s="34">
        <f t="shared" si="110"/>
        <v>5.1366030748149951</v>
      </c>
      <c r="N677" s="16">
        <f t="shared" si="113"/>
        <v>1</v>
      </c>
      <c r="O677" s="16">
        <f t="shared" si="111"/>
        <v>2.0131528320000025</v>
      </c>
      <c r="P677" s="16">
        <f t="shared" si="114"/>
        <v>0.26022398631321675</v>
      </c>
      <c r="Q677" s="16">
        <f t="shared" si="114"/>
        <v>0.16028143635594988</v>
      </c>
      <c r="R677" s="16">
        <f t="shared" si="114"/>
        <v>1.2582972174212356E-2</v>
      </c>
      <c r="S677" s="16">
        <f t="shared" si="114"/>
        <v>4.9611136050710608E-4</v>
      </c>
      <c r="T677" s="16">
        <f t="shared" si="114"/>
        <v>2.05177781464886E-5</v>
      </c>
      <c r="U677" s="16">
        <f t="shared" si="114"/>
        <v>6.9707471020626882E-5</v>
      </c>
      <c r="V677" s="16">
        <f t="shared" si="114"/>
        <v>1.8187745303544246E-6</v>
      </c>
      <c r="W677" s="16">
        <f t="shared" si="114"/>
        <v>3.7741677454310563E-8</v>
      </c>
    </row>
    <row r="678" spans="1:23">
      <c r="A678" s="25">
        <v>0.66700000000000048</v>
      </c>
      <c r="B678" s="16">
        <v>1.3448320052539204E-15</v>
      </c>
      <c r="D678" s="25">
        <v>0.66700000000000048</v>
      </c>
      <c r="E678" s="16">
        <v>-2.3125513717327783E-13</v>
      </c>
      <c r="G678" s="25">
        <f t="shared" si="108"/>
        <v>0.66700000000000048</v>
      </c>
      <c r="H678" s="16">
        <f t="shared" si="109"/>
        <v>5.1289405317620709</v>
      </c>
      <c r="I678" s="16">
        <f t="shared" si="106"/>
        <v>10.789715001496795</v>
      </c>
      <c r="J678" s="16">
        <f t="shared" si="107"/>
        <v>4.0053620583166918</v>
      </c>
      <c r="L678" s="34">
        <f t="shared" si="112"/>
        <v>-4.1576402416154679E-3</v>
      </c>
      <c r="M678" s="34">
        <f t="shared" si="110"/>
        <v>5.1503538501881723</v>
      </c>
      <c r="N678" s="16">
        <f t="shared" si="113"/>
        <v>1</v>
      </c>
      <c r="O678" s="16">
        <f t="shared" si="111"/>
        <v>2.0192028746666693</v>
      </c>
      <c r="P678" s="16">
        <f t="shared" si="114"/>
        <v>0.26179041672324344</v>
      </c>
      <c r="Q678" s="16">
        <f t="shared" si="114"/>
        <v>0.16173084445752819</v>
      </c>
      <c r="R678" s="16">
        <f t="shared" si="114"/>
        <v>1.2734915692011569E-2</v>
      </c>
      <c r="S678" s="16">
        <f t="shared" si="114"/>
        <v>5.036110139825193E-4</v>
      </c>
      <c r="T678" s="16">
        <f t="shared" si="114"/>
        <v>2.0890536167801341E-5</v>
      </c>
      <c r="U678" s="16">
        <f t="shared" si="114"/>
        <v>7.1187180675830194E-5</v>
      </c>
      <c r="V678" s="16">
        <f t="shared" si="114"/>
        <v>1.862964330805263E-6</v>
      </c>
      <c r="W678" s="16">
        <f t="shared" si="114"/>
        <v>3.8774846230064272E-8</v>
      </c>
    </row>
    <row r="679" spans="1:23">
      <c r="A679" s="25">
        <v>0.66800000000000048</v>
      </c>
      <c r="B679" s="16">
        <v>1.1319567377959159E-15</v>
      </c>
      <c r="D679" s="25">
        <v>0.66800000000000048</v>
      </c>
      <c r="E679" s="16">
        <v>-1.9547170188678827E-13</v>
      </c>
      <c r="G679" s="25">
        <f t="shared" si="108"/>
        <v>0.66800000000000048</v>
      </c>
      <c r="H679" s="16">
        <f t="shared" si="109"/>
        <v>5.1428960639721746</v>
      </c>
      <c r="I679" s="16">
        <f t="shared" si="106"/>
        <v>10.832546657205608</v>
      </c>
      <c r="J679" s="16">
        <f t="shared" si="107"/>
        <v>4.0155503133409685</v>
      </c>
      <c r="L679" s="34">
        <f t="shared" si="112"/>
        <v>-4.1151921482166509E-3</v>
      </c>
      <c r="M679" s="34">
        <f t="shared" si="110"/>
        <v>5.1641475233123417</v>
      </c>
      <c r="N679" s="16">
        <f t="shared" si="113"/>
        <v>1</v>
      </c>
      <c r="O679" s="16">
        <f t="shared" si="111"/>
        <v>2.025261994666669</v>
      </c>
      <c r="P679" s="16">
        <f t="shared" si="114"/>
        <v>0.26336390841412338</v>
      </c>
      <c r="Q679" s="16">
        <f t="shared" si="114"/>
        <v>0.1631911585069713</v>
      </c>
      <c r="R679" s="16">
        <f t="shared" si="114"/>
        <v>1.288846221479909E-2</v>
      </c>
      <c r="S679" s="16">
        <f t="shared" si="114"/>
        <v>5.112125478521349E-4</v>
      </c>
      <c r="T679" s="16">
        <f t="shared" si="114"/>
        <v>2.1269492583008981E-5</v>
      </c>
      <c r="U679" s="16">
        <f t="shared" si="114"/>
        <v>7.2696013072273187E-5</v>
      </c>
      <c r="V679" s="16">
        <f t="shared" si="114"/>
        <v>1.9081591610095335E-6</v>
      </c>
      <c r="W679" s="16">
        <f t="shared" si="114"/>
        <v>3.9834686009933068E-8</v>
      </c>
    </row>
    <row r="680" spans="1:23">
      <c r="A680" s="25">
        <v>0.66900000000000048</v>
      </c>
      <c r="B680" s="16">
        <v>9.5208455512023823E-16</v>
      </c>
      <c r="D680" s="25">
        <v>0.66900000000000048</v>
      </c>
      <c r="E680" s="16">
        <v>-1.6510487343719115E-13</v>
      </c>
      <c r="G680" s="25">
        <f t="shared" si="108"/>
        <v>0.66900000000000048</v>
      </c>
      <c r="H680" s="16">
        <f t="shared" si="109"/>
        <v>5.1568963144562598</v>
      </c>
      <c r="I680" s="16">
        <f t="shared" si="106"/>
        <v>10.87555163389203</v>
      </c>
      <c r="J680" s="16">
        <f t="shared" si="107"/>
        <v>4.0257722630572088</v>
      </c>
      <c r="L680" s="34">
        <f t="shared" si="112"/>
        <v>-4.0726144275460285E-3</v>
      </c>
      <c r="M680" s="34">
        <f t="shared" si="110"/>
        <v>5.1779842478094951</v>
      </c>
      <c r="N680" s="16">
        <f t="shared" si="113"/>
        <v>1</v>
      </c>
      <c r="O680" s="16">
        <f t="shared" si="111"/>
        <v>2.0313301920000026</v>
      </c>
      <c r="P680" s="16">
        <f t="shared" si="114"/>
        <v>0.26494448257497677</v>
      </c>
      <c r="Q680" s="16">
        <f t="shared" si="114"/>
        <v>0.16466244405442149</v>
      </c>
      <c r="R680" s="16">
        <f t="shared" si="114"/>
        <v>1.3043626216538236E-2</v>
      </c>
      <c r="S680" s="16">
        <f t="shared" si="114"/>
        <v>5.1891719049778468E-4</v>
      </c>
      <c r="T680" s="16">
        <f t="shared" si="114"/>
        <v>2.165474095071136E-5</v>
      </c>
      <c r="U680" s="16">
        <f t="shared" si="114"/>
        <v>7.4234496497201067E-5</v>
      </c>
      <c r="V680" s="16">
        <f t="shared" si="114"/>
        <v>1.9543803227519915E-6</v>
      </c>
      <c r="W680" s="16">
        <f t="shared" si="114"/>
        <v>4.0921843819003754E-8</v>
      </c>
    </row>
    <row r="681" spans="1:23">
      <c r="A681" s="25">
        <v>0.67000000000000048</v>
      </c>
      <c r="B681" s="16">
        <v>8.0020976108321536E-16</v>
      </c>
      <c r="D681" s="25">
        <v>0.67000000000000048</v>
      </c>
      <c r="E681" s="16">
        <v>-1.3935357714146249E-13</v>
      </c>
      <c r="G681" s="25">
        <f t="shared" si="108"/>
        <v>0.67000000000000048</v>
      </c>
      <c r="H681" s="16">
        <f t="shared" si="109"/>
        <v>5.1709414295253762</v>
      </c>
      <c r="I681" s="16">
        <f t="shared" si="106"/>
        <v>10.918730619636607</v>
      </c>
      <c r="J681" s="16">
        <f t="shared" si="107"/>
        <v>4.0360280157948338</v>
      </c>
      <c r="L681" s="34">
        <f t="shared" si="112"/>
        <v>-4.0299105952940062E-3</v>
      </c>
      <c r="M681" s="34">
        <f t="shared" si="110"/>
        <v>5.1918641779855674</v>
      </c>
      <c r="N681" s="16">
        <f t="shared" si="113"/>
        <v>1</v>
      </c>
      <c r="O681" s="16">
        <f t="shared" si="111"/>
        <v>2.0374074666666693</v>
      </c>
      <c r="P681" s="16">
        <f t="shared" si="114"/>
        <v>0.26653216042666744</v>
      </c>
      <c r="Q681" s="16">
        <f t="shared" si="114"/>
        <v>0.16614476694506944</v>
      </c>
      <c r="R681" s="16">
        <f t="shared" si="114"/>
        <v>1.3200422279936595E-2</v>
      </c>
      <c r="S681" s="16">
        <f t="shared" si="114"/>
        <v>5.2672618324120415E-4</v>
      </c>
      <c r="T681" s="16">
        <f t="shared" si="114"/>
        <v>2.2046376098552619E-5</v>
      </c>
      <c r="U681" s="16">
        <f t="shared" si="114"/>
        <v>7.5803168009172932E-5</v>
      </c>
      <c r="V681" s="16">
        <f t="shared" si="114"/>
        <v>2.0016495364304576E-6</v>
      </c>
      <c r="W681" s="16">
        <f t="shared" si="114"/>
        <v>4.20369813756086E-8</v>
      </c>
    </row>
    <row r="682" spans="1:23">
      <c r="A682" s="25">
        <v>0.67100000000000048</v>
      </c>
      <c r="B682" s="16">
        <v>6.7206848832996704E-16</v>
      </c>
      <c r="D682" s="25">
        <v>0.67100000000000048</v>
      </c>
      <c r="E682" s="16">
        <v>-1.1753232090195757E-13</v>
      </c>
      <c r="G682" s="25">
        <f t="shared" si="108"/>
        <v>0.67100000000000048</v>
      </c>
      <c r="H682" s="16">
        <f t="shared" si="109"/>
        <v>5.1850315560023263</v>
      </c>
      <c r="I682" s="16">
        <f t="shared" si="106"/>
        <v>10.962084305304032</v>
      </c>
      <c r="J682" s="16">
        <f t="shared" si="107"/>
        <v>4.0463176802650116</v>
      </c>
      <c r="L682" s="34">
        <f t="shared" si="112"/>
        <v>-3.9870841741189711E-3</v>
      </c>
      <c r="M682" s="34">
        <f t="shared" si="110"/>
        <v>5.2057874688331376</v>
      </c>
      <c r="N682" s="16">
        <f t="shared" si="113"/>
        <v>1</v>
      </c>
      <c r="O682" s="16">
        <f t="shared" si="111"/>
        <v>2.0434938186666693</v>
      </c>
      <c r="P682" s="16">
        <f t="shared" si="114"/>
        <v>0.26812696322180346</v>
      </c>
      <c r="Q682" s="16">
        <f t="shared" si="114"/>
        <v>0.16763819332003868</v>
      </c>
      <c r="R682" s="16">
        <f t="shared" si="114"/>
        <v>1.3358865097098696E-2</v>
      </c>
      <c r="S682" s="16">
        <f t="shared" si="114"/>
        <v>5.3464078046069538E-4</v>
      </c>
      <c r="T682" s="16">
        <f t="shared" si="114"/>
        <v>2.2444494138499233E-5</v>
      </c>
      <c r="U682" s="16">
        <f t="shared" si="114"/>
        <v>7.740257357025641E-5</v>
      </c>
      <c r="V682" s="16">
        <f t="shared" si="114"/>
        <v>2.0499889486379924E-6</v>
      </c>
      <c r="W682" s="16">
        <f t="shared" si="114"/>
        <v>4.3180775402279285E-8</v>
      </c>
    </row>
    <row r="683" spans="1:23">
      <c r="A683" s="25">
        <v>0.67200000000000049</v>
      </c>
      <c r="B683" s="16">
        <v>5.6403143556152209E-16</v>
      </c>
      <c r="D683" s="25">
        <v>0.67200000000000049</v>
      </c>
      <c r="E683" s="16">
        <v>-9.9054952046146656E-14</v>
      </c>
      <c r="G683" s="25">
        <f t="shared" si="108"/>
        <v>0.67200000000000049</v>
      </c>
      <c r="H683" s="16">
        <f t="shared" si="109"/>
        <v>5.1991668412234162</v>
      </c>
      <c r="I683" s="16">
        <f t="shared" si="106"/>
        <v>11.005613384554199</v>
      </c>
      <c r="J683" s="16">
        <f t="shared" si="107"/>
        <v>4.05664136556197</v>
      </c>
      <c r="L683" s="34">
        <f t="shared" si="112"/>
        <v>-3.9441386935086253E-3</v>
      </c>
      <c r="M683" s="34">
        <f t="shared" si="110"/>
        <v>5.2197542760341298</v>
      </c>
      <c r="N683" s="16">
        <f t="shared" si="113"/>
        <v>1</v>
      </c>
      <c r="O683" s="16">
        <f t="shared" si="111"/>
        <v>2.0495892480000024</v>
      </c>
      <c r="P683" s="16">
        <f t="shared" si="114"/>
        <v>0.26972891224473677</v>
      </c>
      <c r="Q683" s="16">
        <f t="shared" si="114"/>
        <v>0.16914278961727061</v>
      </c>
      <c r="R683" s="16">
        <f t="shared" si="114"/>
        <v>1.3518969470181528E-2</v>
      </c>
      <c r="S683" s="16">
        <f t="shared" si="114"/>
        <v>5.4266224970866354E-4</v>
      </c>
      <c r="T683" s="16">
        <f t="shared" si="114"/>
        <v>2.2849192482278547E-5</v>
      </c>
      <c r="U683" s="16">
        <f t="shared" si="114"/>
        <v>7.9033268180012025E-5</v>
      </c>
      <c r="V683" s="16">
        <f t="shared" si="114"/>
        <v>2.0994211398707413E-6</v>
      </c>
      <c r="W683" s="16">
        <f t="shared" si="114"/>
        <v>4.4353917942801885E-8</v>
      </c>
    </row>
    <row r="684" spans="1:23">
      <c r="A684" s="25">
        <v>0.67300000000000049</v>
      </c>
      <c r="B684" s="16">
        <v>4.7301171218328976E-16</v>
      </c>
      <c r="D684" s="25">
        <v>0.67300000000000049</v>
      </c>
      <c r="E684" s="16">
        <v>-8.3420633299167981E-14</v>
      </c>
      <c r="G684" s="25">
        <f t="shared" si="108"/>
        <v>0.67300000000000049</v>
      </c>
      <c r="H684" s="16">
        <f t="shared" si="109"/>
        <v>5.213347433040231</v>
      </c>
      <c r="I684" s="16">
        <f t="shared" si="106"/>
        <v>11.049318553853304</v>
      </c>
      <c r="J684" s="16">
        <f t="shared" si="107"/>
        <v>4.0669991811643138</v>
      </c>
      <c r="L684" s="34">
        <f t="shared" si="112"/>
        <v>-3.9010776896390986E-3</v>
      </c>
      <c r="M684" s="34">
        <f t="shared" si="110"/>
        <v>5.233764755962536</v>
      </c>
      <c r="N684" s="16">
        <f t="shared" si="113"/>
        <v>1</v>
      </c>
      <c r="O684" s="16">
        <f t="shared" si="111"/>
        <v>2.0556937546666694</v>
      </c>
      <c r="P684" s="16">
        <f t="shared" si="114"/>
        <v>0.27133802881156344</v>
      </c>
      <c r="Q684" s="16">
        <f t="shared" si="114"/>
        <v>0.17065862257241152</v>
      </c>
      <c r="R684" s="16">
        <f t="shared" si="114"/>
        <v>1.3680750312053076E-2</v>
      </c>
      <c r="S684" s="16">
        <f t="shared" si="114"/>
        <v>5.5079187183003516E-4</v>
      </c>
      <c r="T684" s="16">
        <f t="shared" si="114"/>
        <v>2.3260569856979612E-5</v>
      </c>
      <c r="U684" s="16">
        <f t="shared" si="114"/>
        <v>8.0695816011290086E-5</v>
      </c>
      <c r="V684" s="16">
        <f t="shared" si="114"/>
        <v>2.149969132363392E-6</v>
      </c>
      <c r="W684" s="16">
        <f t="shared" si="114"/>
        <v>4.5557116685483978E-8</v>
      </c>
    </row>
    <row r="685" spans="1:23">
      <c r="A685" s="25">
        <v>0.67400000000000049</v>
      </c>
      <c r="B685" s="16">
        <v>3.9638572159592931E-16</v>
      </c>
      <c r="D685" s="25">
        <v>0.67400000000000049</v>
      </c>
      <c r="E685" s="16">
        <v>-7.0201743806552053E-14</v>
      </c>
      <c r="G685" s="25">
        <f t="shared" si="108"/>
        <v>0.67400000000000049</v>
      </c>
      <c r="H685" s="16">
        <f t="shared" si="109"/>
        <v>5.22757347982136</v>
      </c>
      <c r="I685" s="16">
        <f t="shared" si="106"/>
        <v>11.093200512484991</v>
      </c>
      <c r="J685" s="16">
        <f t="shared" si="107"/>
        <v>4.0773912369363448</v>
      </c>
      <c r="L685" s="34">
        <f t="shared" si="112"/>
        <v>-3.8579047052429427E-3</v>
      </c>
      <c r="M685" s="34">
        <f t="shared" si="110"/>
        <v>5.2478190656871382</v>
      </c>
      <c r="N685" s="16">
        <f t="shared" si="113"/>
        <v>1</v>
      </c>
      <c r="O685" s="16">
        <f t="shared" si="111"/>
        <v>2.0618073386666693</v>
      </c>
      <c r="P685" s="16">
        <f t="shared" si="114"/>
        <v>0.2729543342701235</v>
      </c>
      <c r="Q685" s="16">
        <f t="shared" si="114"/>
        <v>0.17218575921970034</v>
      </c>
      <c r="R685" s="16">
        <f t="shared" si="114"/>
        <v>1.3844222646953753E-2</v>
      </c>
      <c r="S685" s="16">
        <f t="shared" si="114"/>
        <v>5.5903094108156193E-4</v>
      </c>
      <c r="T685" s="16">
        <f t="shared" si="114"/>
        <v>2.3678726320817529E-5</v>
      </c>
      <c r="U685" s="16">
        <f t="shared" si="114"/>
        <v>8.2390790547860887E-5</v>
      </c>
      <c r="V685" s="16">
        <f t="shared" si="114"/>
        <v>2.2016563980541242E-6</v>
      </c>
      <c r="W685" s="16">
        <f t="shared" si="114"/>
        <v>4.679109529274559E-8</v>
      </c>
    </row>
    <row r="686" spans="1:23">
      <c r="A686" s="25">
        <v>0.67500000000000049</v>
      </c>
      <c r="B686" s="16">
        <v>3.3192528920619147E-16</v>
      </c>
      <c r="D686" s="25">
        <v>0.67500000000000049</v>
      </c>
      <c r="E686" s="16">
        <v>-5.9033448828764733E-14</v>
      </c>
      <c r="G686" s="25">
        <f t="shared" si="108"/>
        <v>0.67500000000000049</v>
      </c>
      <c r="H686" s="16">
        <f t="shared" si="109"/>
        <v>5.2418451304541707</v>
      </c>
      <c r="I686" s="16">
        <f t="shared" si="106"/>
        <v>11.137259962561533</v>
      </c>
      <c r="J686" s="16">
        <f t="shared" si="107"/>
        <v>4.0878176431293873</v>
      </c>
      <c r="L686" s="34">
        <f t="shared" si="112"/>
        <v>-3.8146232894717969E-3</v>
      </c>
      <c r="M686" s="34">
        <f t="shared" si="110"/>
        <v>5.2619173629742484</v>
      </c>
      <c r="N686" s="16">
        <f t="shared" si="113"/>
        <v>1</v>
      </c>
      <c r="O686" s="16">
        <f t="shared" si="111"/>
        <v>2.0679300000000027</v>
      </c>
      <c r="P686" s="16">
        <f t="shared" si="114"/>
        <v>0.27457785000000079</v>
      </c>
      <c r="Q686" s="16">
        <f t="shared" si="114"/>
        <v>0.17372426689285794</v>
      </c>
      <c r="R686" s="16">
        <f t="shared" si="114"/>
        <v>1.4009401611160799E-2</v>
      </c>
      <c r="S686" s="16">
        <f t="shared" si="114"/>
        <v>5.6738076525201316E-4</v>
      </c>
      <c r="T686" s="16">
        <f t="shared" si="114"/>
        <v>2.4103763279062831E-5</v>
      </c>
      <c r="U686" s="16">
        <f t="shared" si="114"/>
        <v>8.4118774723900507E-5</v>
      </c>
      <c r="V686" s="16">
        <f t="shared" si="114"/>
        <v>2.2545068666810131E-6</v>
      </c>
      <c r="W686" s="16">
        <f t="shared" si="114"/>
        <v>4.8056593737147982E-8</v>
      </c>
    </row>
    <row r="687" spans="1:23">
      <c r="A687" s="25">
        <v>0.67600000000000049</v>
      </c>
      <c r="B687" s="16">
        <v>2.7773948072843505E-16</v>
      </c>
      <c r="D687" s="25">
        <v>0.67600000000000049</v>
      </c>
      <c r="E687" s="16">
        <v>-4.9604714771559287E-14</v>
      </c>
      <c r="G687" s="25">
        <f t="shared" si="108"/>
        <v>0.67600000000000049</v>
      </c>
      <c r="H687" s="16">
        <f t="shared" si="109"/>
        <v>5.2561625343466218</v>
      </c>
      <c r="I687" s="16">
        <f t="shared" si="106"/>
        <v>11.181497609035072</v>
      </c>
      <c r="J687" s="16">
        <f t="shared" si="107"/>
        <v>4.0982785103831167</v>
      </c>
      <c r="L687" s="34">
        <f t="shared" si="112"/>
        <v>-3.7712369977535021E-3</v>
      </c>
      <c r="M687" s="34">
        <f t="shared" si="110"/>
        <v>5.2760598062904647</v>
      </c>
      <c r="N687" s="16">
        <f t="shared" si="113"/>
        <v>1</v>
      </c>
      <c r="O687" s="16">
        <f t="shared" si="111"/>
        <v>2.0740617386666695</v>
      </c>
      <c r="P687" s="16">
        <f t="shared" si="114"/>
        <v>0.27620859741252346</v>
      </c>
      <c r="Q687" s="16">
        <f t="shared" si="114"/>
        <v>0.17527421322597805</v>
      </c>
      <c r="R687" s="16">
        <f t="shared" si="114"/>
        <v>1.4176302453655693E-2</v>
      </c>
      <c r="S687" s="16">
        <f t="shared" si="114"/>
        <v>5.7584266578326871E-4</v>
      </c>
      <c r="T687" s="16">
        <f t="shared" si="114"/>
        <v>2.4535783500137566E-5</v>
      </c>
      <c r="U687" s="16">
        <f t="shared" si="114"/>
        <v>8.5880361065354804E-5</v>
      </c>
      <c r="V687" s="16">
        <f t="shared" si="114"/>
        <v>2.3085449340118612E-6</v>
      </c>
      <c r="W687" s="16">
        <f t="shared" si="114"/>
        <v>4.9354368643976887E-8</v>
      </c>
    </row>
    <row r="688" spans="1:23">
      <c r="A688" s="25">
        <v>0.67700000000000049</v>
      </c>
      <c r="B688" s="16">
        <v>2.3222476489534945E-16</v>
      </c>
      <c r="D688" s="25">
        <v>0.67700000000000049</v>
      </c>
      <c r="E688" s="16">
        <v>-4.1650575150070881E-14</v>
      </c>
      <c r="G688" s="25">
        <f t="shared" si="108"/>
        <v>0.67700000000000049</v>
      </c>
      <c r="H688" s="16">
        <f t="shared" si="109"/>
        <v>5.2705258414289782</v>
      </c>
      <c r="I688" s="16">
        <f t="shared" si="106"/>
        <v>11.225914159708893</v>
      </c>
      <c r="J688" s="16">
        <f t="shared" si="107"/>
        <v>4.1087739497268956</v>
      </c>
      <c r="L688" s="34">
        <f t="shared" si="112"/>
        <v>-3.7277493916674231E-3</v>
      </c>
      <c r="M688" s="34">
        <f t="shared" si="110"/>
        <v>5.2902465548054245</v>
      </c>
      <c r="N688" s="16">
        <f t="shared" si="113"/>
        <v>1</v>
      </c>
      <c r="O688" s="16">
        <f t="shared" si="111"/>
        <v>2.0802025546666694</v>
      </c>
      <c r="P688" s="16">
        <f t="shared" si="114"/>
        <v>0.2778465979507635</v>
      </c>
      <c r="Q688" s="16">
        <f t="shared" si="114"/>
        <v>0.17683566615441906</v>
      </c>
      <c r="R688" s="16">
        <f t="shared" si="114"/>
        <v>1.4344940536794484E-2</v>
      </c>
      <c r="S688" s="16">
        <f t="shared" si="114"/>
        <v>5.8441797789231004E-4</v>
      </c>
      <c r="T688" s="16">
        <f t="shared" si="114"/>
        <v>2.4974891131879251E-5</v>
      </c>
      <c r="U688" s="16">
        <f t="shared" si="114"/>
        <v>8.7676151833203486E-5</v>
      </c>
      <c r="V688" s="16">
        <f t="shared" si="114"/>
        <v>2.363795470209434E-6</v>
      </c>
      <c r="W688" s="16">
        <f t="shared" si="114"/>
        <v>5.0685193640496906E-8</v>
      </c>
    </row>
    <row r="689" spans="1:23">
      <c r="A689" s="25">
        <v>0.67800000000000049</v>
      </c>
      <c r="B689" s="16">
        <v>1.9402235615778484E-16</v>
      </c>
      <c r="D689" s="25">
        <v>0.67800000000000049</v>
      </c>
      <c r="E689" s="16">
        <v>-3.4945478401213532E-14</v>
      </c>
      <c r="G689" s="25">
        <f t="shared" si="108"/>
        <v>0.67800000000000049</v>
      </c>
      <c r="H689" s="16">
        <f t="shared" si="109"/>
        <v>5.2849352021556468</v>
      </c>
      <c r="I689" s="16">
        <f t="shared" si="106"/>
        <v>11.270510325248754</v>
      </c>
      <c r="J689" s="16">
        <f t="shared" si="107"/>
        <v>4.1193040725811132</v>
      </c>
      <c r="L689" s="34">
        <f t="shared" si="112"/>
        <v>-3.6841640387995644E-3</v>
      </c>
      <c r="M689" s="34">
        <f t="shared" si="110"/>
        <v>5.3044777683945776</v>
      </c>
      <c r="N689" s="16">
        <f t="shared" si="113"/>
        <v>1</v>
      </c>
      <c r="O689" s="16">
        <f t="shared" si="111"/>
        <v>2.0863524480000026</v>
      </c>
      <c r="P689" s="16">
        <f t="shared" si="114"/>
        <v>0.27949187308953677</v>
      </c>
      <c r="Q689" s="16">
        <f t="shared" si="114"/>
        <v>0.17840869391569725</v>
      </c>
      <c r="R689" s="16">
        <f t="shared" si="114"/>
        <v>1.4515331336981147E-2</v>
      </c>
      <c r="S689" s="16">
        <f t="shared" si="114"/>
        <v>5.9310805069412009E-4</v>
      </c>
      <c r="T689" s="16">
        <f t="shared" si="114"/>
        <v>2.5421191717974476E-5</v>
      </c>
      <c r="U689" s="16">
        <f t="shared" si="114"/>
        <v>8.9506759168647061E-5</v>
      </c>
      <c r="V689" s="16">
        <f t="shared" si="114"/>
        <v>2.4202838283341424E-6</v>
      </c>
      <c r="W689" s="16">
        <f t="shared" si="114"/>
        <v>5.2049859711997821E-8</v>
      </c>
    </row>
    <row r="690" spans="1:23">
      <c r="A690" s="25">
        <v>0.67900000000000049</v>
      </c>
      <c r="B690" s="16">
        <v>1.6198173072348244E-16</v>
      </c>
      <c r="D690" s="25">
        <v>0.67900000000000049</v>
      </c>
      <c r="E690" s="16">
        <v>-2.9297570592939405E-14</v>
      </c>
      <c r="G690" s="25">
        <f t="shared" si="108"/>
        <v>0.67900000000000049</v>
      </c>
      <c r="H690" s="16">
        <f t="shared" si="109"/>
        <v>5.299390767506952</v>
      </c>
      <c r="I690" s="16">
        <f t="shared" si="106"/>
        <v>11.315286819194259</v>
      </c>
      <c r="J690" s="16">
        <f t="shared" si="107"/>
        <v>4.1298689907585304</v>
      </c>
      <c r="L690" s="34">
        <f t="shared" si="112"/>
        <v>-3.6404845126122298E-3</v>
      </c>
      <c r="M690" s="34">
        <f t="shared" si="110"/>
        <v>5.3187536076419732</v>
      </c>
      <c r="N690" s="16">
        <f t="shared" si="113"/>
        <v>1</v>
      </c>
      <c r="O690" s="16">
        <f t="shared" si="111"/>
        <v>2.0925114186666693</v>
      </c>
      <c r="P690" s="16">
        <f t="shared" si="114"/>
        <v>0.28114444433540348</v>
      </c>
      <c r="Q690" s="16">
        <f t="shared" si="114"/>
        <v>0.1799933650503816</v>
      </c>
      <c r="R690" s="16">
        <f t="shared" si="114"/>
        <v>1.4687490445343909E-2</v>
      </c>
      <c r="S690" s="16">
        <f t="shared" si="114"/>
        <v>6.0191424732549434E-4</v>
      </c>
      <c r="T690" s="16">
        <f t="shared" si="114"/>
        <v>2.5874792214563505E-5</v>
      </c>
      <c r="U690" s="16">
        <f t="shared" si="114"/>
        <v>9.137280524023989E-5</v>
      </c>
      <c r="V690" s="16">
        <f t="shared" si="114"/>
        <v>2.4780358529862058E-6</v>
      </c>
      <c r="W690" s="16">
        <f t="shared" si="114"/>
        <v>5.3449175564753921E-8</v>
      </c>
    </row>
    <row r="691" spans="1:23">
      <c r="A691" s="25">
        <v>0.68000000000000049</v>
      </c>
      <c r="B691" s="16">
        <v>1.3512944634951514E-16</v>
      </c>
      <c r="D691" s="25">
        <v>0.68000000000000049</v>
      </c>
      <c r="E691" s="16">
        <v>-2.454378541516951E-14</v>
      </c>
      <c r="G691" s="25">
        <f t="shared" si="108"/>
        <v>0.68000000000000049</v>
      </c>
      <c r="H691" s="16">
        <f t="shared" si="109"/>
        <v>5.3138926889909204</v>
      </c>
      <c r="I691" s="16">
        <f t="shared" si="106"/>
        <v>11.360244357970263</v>
      </c>
      <c r="J691" s="16">
        <f t="shared" si="107"/>
        <v>4.1404688164656287</v>
      </c>
      <c r="L691" s="34">
        <f t="shared" si="112"/>
        <v>-3.596714392311684E-3</v>
      </c>
      <c r="M691" s="34">
        <f t="shared" si="110"/>
        <v>5.3330742338430506</v>
      </c>
      <c r="N691" s="16">
        <f t="shared" si="113"/>
        <v>1</v>
      </c>
      <c r="O691" s="16">
        <f t="shared" si="111"/>
        <v>2.098679466666669</v>
      </c>
      <c r="P691" s="16">
        <f t="shared" si="114"/>
        <v>0.28280433322666748</v>
      </c>
      <c r="Q691" s="16">
        <f t="shared" si="114"/>
        <v>0.18158974840298947</v>
      </c>
      <c r="R691" s="16">
        <f t="shared" si="114"/>
        <v>1.4861433568414592E-2</v>
      </c>
      <c r="S691" s="16">
        <f t="shared" si="114"/>
        <v>6.1083794506977041E-4</v>
      </c>
      <c r="T691" s="16">
        <f t="shared" si="114"/>
        <v>2.6335801007017453E-5</v>
      </c>
      <c r="U691" s="16">
        <f t="shared" si="114"/>
        <v>9.3274922392991877E-5</v>
      </c>
      <c r="V691" s="16">
        <f t="shared" si="114"/>
        <v>2.5370778890893827E-6</v>
      </c>
      <c r="W691" s="16">
        <f t="shared" si="114"/>
        <v>5.4883967996020216E-8</v>
      </c>
    </row>
    <row r="692" spans="1:23">
      <c r="A692" s="25">
        <v>0.68100000000000049</v>
      </c>
      <c r="B692" s="16">
        <v>1.126425152874057E-16</v>
      </c>
      <c r="D692" s="25">
        <v>0.68100000000000049</v>
      </c>
      <c r="E692" s="16">
        <v>-2.0545630715918266E-14</v>
      </c>
      <c r="G692" s="25">
        <f t="shared" si="108"/>
        <v>0.68100000000000049</v>
      </c>
      <c r="H692" s="16">
        <f t="shared" si="109"/>
        <v>5.328441118645145</v>
      </c>
      <c r="I692" s="16">
        <f t="shared" si="106"/>
        <v>11.405383660898346</v>
      </c>
      <c r="J692" s="16">
        <f t="shared" si="107"/>
        <v>4.1511036623039654</v>
      </c>
      <c r="L692" s="34">
        <f t="shared" si="112"/>
        <v>-3.5528572627029353E-3</v>
      </c>
      <c r="M692" s="34">
        <f t="shared" si="110"/>
        <v>5.3474398090074438</v>
      </c>
      <c r="N692" s="16">
        <f t="shared" si="113"/>
        <v>1</v>
      </c>
      <c r="O692" s="16">
        <f t="shared" si="111"/>
        <v>2.1048565920000026</v>
      </c>
      <c r="P692" s="16">
        <f t="shared" si="114"/>
        <v>0.28447156133337675</v>
      </c>
      <c r="Q692" s="16">
        <f t="shared" si="114"/>
        <v>0.18319791312288422</v>
      </c>
      <c r="R692" s="16">
        <f t="shared" si="114"/>
        <v>1.5037176528810975E-2</v>
      </c>
      <c r="S692" s="16">
        <f t="shared" si="114"/>
        <v>6.1988053548248144E-4</v>
      </c>
      <c r="T692" s="16">
        <f t="shared" si="114"/>
        <v>2.6804327926889642E-5</v>
      </c>
      <c r="U692" s="16">
        <f t="shared" si="114"/>
        <v>9.5213753299463238E-5</v>
      </c>
      <c r="V692" s="16">
        <f t="shared" si="114"/>
        <v>2.5974367908183784E-6</v>
      </c>
      <c r="W692" s="16">
        <f t="shared" si="114"/>
        <v>5.6355082271191756E-8</v>
      </c>
    </row>
    <row r="693" spans="1:23">
      <c r="A693" s="25">
        <v>0.68200000000000049</v>
      </c>
      <c r="B693" s="16">
        <v>9.3825682987240297E-17</v>
      </c>
      <c r="D693" s="25">
        <v>0.68200000000000049</v>
      </c>
      <c r="E693" s="16">
        <v>-1.7185575567925003E-14</v>
      </c>
      <c r="G693" s="25">
        <f t="shared" si="108"/>
        <v>0.68200000000000049</v>
      </c>
      <c r="H693" s="16">
        <f t="shared" si="109"/>
        <v>5.3430362090385159</v>
      </c>
      <c r="I693" s="16">
        <f t="shared" si="106"/>
        <v>11.450705450208321</v>
      </c>
      <c r="J693" s="16">
        <f t="shared" si="107"/>
        <v>4.1617736412715338</v>
      </c>
      <c r="L693" s="34">
        <f t="shared" si="112"/>
        <v>-3.5089167140720523E-3</v>
      </c>
      <c r="M693" s="34">
        <f t="shared" si="110"/>
        <v>5.361850495861801</v>
      </c>
      <c r="N693" s="16">
        <f t="shared" si="113"/>
        <v>1</v>
      </c>
      <c r="O693" s="16">
        <f t="shared" si="111"/>
        <v>2.1110427946666692</v>
      </c>
      <c r="P693" s="16">
        <f t="shared" si="114"/>
        <v>0.28614615025732348</v>
      </c>
      <c r="Q693" s="16">
        <f t="shared" si="114"/>
        <v>0.18481792866517346</v>
      </c>
      <c r="R693" s="16">
        <f t="shared" si="114"/>
        <v>1.521473526592217E-2</v>
      </c>
      <c r="S693" s="16">
        <f t="shared" si="114"/>
        <v>6.2904342451793722E-4</v>
      </c>
      <c r="T693" s="16">
        <f t="shared" si="114"/>
        <v>2.7280484269042554E-5</v>
      </c>
      <c r="U693" s="16">
        <f t="shared" si="114"/>
        <v>9.7189951112874637E-5</v>
      </c>
      <c r="V693" s="16">
        <f t="shared" si="114"/>
        <v>2.6591399306720451E-6</v>
      </c>
      <c r="W693" s="16">
        <f t="shared" si="114"/>
        <v>5.7863382508252924E-8</v>
      </c>
    </row>
    <row r="694" spans="1:23">
      <c r="A694" s="25">
        <v>0.6830000000000005</v>
      </c>
      <c r="B694" s="16">
        <v>7.8092054619268847E-17</v>
      </c>
      <c r="D694" s="25">
        <v>0.6830000000000005</v>
      </c>
      <c r="E694" s="16">
        <v>-1.4363954681390449E-14</v>
      </c>
      <c r="G694" s="25">
        <f t="shared" si="108"/>
        <v>0.6830000000000005</v>
      </c>
      <c r="H694" s="16">
        <f t="shared" si="109"/>
        <v>5.3576781132730913</v>
      </c>
      <c r="I694" s="16">
        <f t="shared" si="106"/>
        <v>11.496210451049778</v>
      </c>
      <c r="J694" s="16">
        <f t="shared" si="107"/>
        <v>4.1724788667641217</v>
      </c>
      <c r="L694" s="34">
        <f t="shared" si="112"/>
        <v>-3.464896342044832E-3</v>
      </c>
      <c r="M694" s="34">
        <f t="shared" si="110"/>
        <v>5.3763064578526167</v>
      </c>
      <c r="N694" s="16">
        <f t="shared" si="113"/>
        <v>1</v>
      </c>
      <c r="O694" s="16">
        <f t="shared" si="111"/>
        <v>2.1172380746666692</v>
      </c>
      <c r="P694" s="16">
        <f t="shared" si="114"/>
        <v>0.28782812163204347</v>
      </c>
      <c r="Q694" s="16">
        <f t="shared" si="114"/>
        <v>0.1864498647916091</v>
      </c>
      <c r="R694" s="16">
        <f t="shared" si="114"/>
        <v>1.5394125836597E-2</v>
      </c>
      <c r="S694" s="16">
        <f t="shared" si="114"/>
        <v>6.383280326567385E-4</v>
      </c>
      <c r="T694" s="16">
        <f t="shared" si="114"/>
        <v>2.7764382808951951E-5</v>
      </c>
      <c r="U694" s="16">
        <f t="shared" si="114"/>
        <v>9.920417962225737E-5</v>
      </c>
      <c r="V694" s="16">
        <f t="shared" si="114"/>
        <v>2.7222152086945463E-6</v>
      </c>
      <c r="W694" s="16">
        <f t="shared" si="114"/>
        <v>5.9409752069647345E-8</v>
      </c>
    </row>
    <row r="695" spans="1:23">
      <c r="A695" s="25">
        <v>0.6840000000000005</v>
      </c>
      <c r="B695" s="16">
        <v>6.4946588940321542E-17</v>
      </c>
      <c r="D695" s="25">
        <v>0.6840000000000005</v>
      </c>
      <c r="E695" s="16">
        <v>-1.1996318151231423E-14</v>
      </c>
      <c r="G695" s="25">
        <f t="shared" si="108"/>
        <v>0.6840000000000005</v>
      </c>
      <c r="H695" s="16">
        <f t="shared" si="109"/>
        <v>5.3723669849859368</v>
      </c>
      <c r="I695" s="16">
        <f t="shared" si="106"/>
        <v>11.541899391503707</v>
      </c>
      <c r="J695" s="16">
        <f t="shared" si="107"/>
        <v>4.1832194525766919</v>
      </c>
      <c r="L695" s="34">
        <f t="shared" si="112"/>
        <v>-3.4207997474491325E-3</v>
      </c>
      <c r="M695" s="34">
        <f t="shared" si="110"/>
        <v>5.3908078591490609</v>
      </c>
      <c r="N695" s="16">
        <f t="shared" si="113"/>
        <v>1</v>
      </c>
      <c r="O695" s="16">
        <f t="shared" si="111"/>
        <v>2.1234424320000027</v>
      </c>
      <c r="P695" s="16">
        <f t="shared" si="114"/>
        <v>0.28951749712281682</v>
      </c>
      <c r="Q695" s="16">
        <f t="shared" si="114"/>
        <v>0.18809379157148862</v>
      </c>
      <c r="R695" s="16">
        <f t="shared" si="114"/>
        <v>1.5575364415835484E-2</v>
      </c>
      <c r="S695" s="16">
        <f t="shared" si="114"/>
        <v>6.4773579503423428E-4</v>
      </c>
      <c r="T695" s="16">
        <f t="shared" si="114"/>
        <v>2.8256137820189941E-5</v>
      </c>
      <c r="U695" s="16">
        <f t="shared" si="114"/>
        <v>1.0125711340966814E-4</v>
      </c>
      <c r="V695" s="16">
        <f t="shared" si="114"/>
        <v>2.7866910618466916E-6</v>
      </c>
      <c r="W695" s="16">
        <f t="shared" si="114"/>
        <v>6.0995093961700474E-8</v>
      </c>
    </row>
    <row r="696" spans="1:23">
      <c r="A696" s="25">
        <v>0.6850000000000005</v>
      </c>
      <c r="B696" s="16">
        <v>5.3972046070128534E-17</v>
      </c>
      <c r="D696" s="25">
        <v>0.6850000000000005</v>
      </c>
      <c r="E696" s="16">
        <v>-1.0011164248940931E-14</v>
      </c>
      <c r="G696" s="25">
        <f t="shared" si="108"/>
        <v>0.6850000000000005</v>
      </c>
      <c r="H696" s="16">
        <f t="shared" si="109"/>
        <v>5.3871029783509128</v>
      </c>
      <c r="I696" s="16">
        <f t="shared" si="106"/>
        <v>11.587773002594126</v>
      </c>
      <c r="J696" s="16">
        <f t="shared" si="107"/>
        <v>4.1939955129047428</v>
      </c>
      <c r="L696" s="34">
        <f t="shared" si="112"/>
        <v>-3.3766305361940807E-3</v>
      </c>
      <c r="M696" s="34">
        <f t="shared" si="110"/>
        <v>5.4053548646458411</v>
      </c>
      <c r="N696" s="16">
        <f t="shared" si="113"/>
        <v>1</v>
      </c>
      <c r="O696" s="16">
        <f t="shared" si="111"/>
        <v>2.1296558666666692</v>
      </c>
      <c r="P696" s="16">
        <f t="shared" si="114"/>
        <v>0.29121429842666746</v>
      </c>
      <c r="Q696" s="16">
        <f t="shared" si="114"/>
        <v>0.18974977938255752</v>
      </c>
      <c r="R696" s="16">
        <f t="shared" si="114"/>
        <v>1.5758467297483304E-2</v>
      </c>
      <c r="S696" s="16">
        <f t="shared" si="114"/>
        <v>6.5726816156992131E-4</v>
      </c>
      <c r="T696" s="16">
        <f t="shared" si="114"/>
        <v>2.8755865092088271E-5</v>
      </c>
      <c r="U696" s="16">
        <f t="shared" si="114"/>
        <v>1.0334943800949146E-4</v>
      </c>
      <c r="V696" s="16">
        <f t="shared" si="114"/>
        <v>2.8525964735296292E-6</v>
      </c>
      <c r="W696" s="16">
        <f t="shared" si="114"/>
        <v>6.2620331241728298E-8</v>
      </c>
    </row>
    <row r="697" spans="1:23">
      <c r="A697" s="25">
        <v>0.6860000000000005</v>
      </c>
      <c r="B697" s="16">
        <v>4.4817033707623808E-17</v>
      </c>
      <c r="D697" s="25">
        <v>0.6860000000000005</v>
      </c>
      <c r="E697" s="16">
        <v>-8.348001421315852E-15</v>
      </c>
      <c r="G697" s="25">
        <f t="shared" si="108"/>
        <v>0.6860000000000005</v>
      </c>
      <c r="H697" s="16">
        <f t="shared" si="109"/>
        <v>5.4018862480805474</v>
      </c>
      <c r="I697" s="16">
        <f t="shared" si="106"/>
        <v>11.633832018299792</v>
      </c>
      <c r="J697" s="16">
        <f t="shared" si="107"/>
        <v>4.2048071623457011</v>
      </c>
      <c r="L697" s="34">
        <f t="shared" si="112"/>
        <v>-3.3323923191300731E-3</v>
      </c>
      <c r="M697" s="34">
        <f t="shared" si="110"/>
        <v>5.4199476399660576</v>
      </c>
      <c r="N697" s="16">
        <f t="shared" si="113"/>
        <v>1</v>
      </c>
      <c r="O697" s="16">
        <f t="shared" si="111"/>
        <v>2.1358783786666695</v>
      </c>
      <c r="P697" s="16">
        <f t="shared" si="114"/>
        <v>0.29291854727236349</v>
      </c>
      <c r="Q697" s="16">
        <f t="shared" si="114"/>
        <v>0.19141789891191338</v>
      </c>
      <c r="R697" s="16">
        <f t="shared" si="114"/>
        <v>1.5943450894929365E-2</v>
      </c>
      <c r="S697" s="16">
        <f t="shared" si="114"/>
        <v>6.6692659709779469E-4</v>
      </c>
      <c r="T697" s="16">
        <f t="shared" si="114"/>
        <v>2.9263681947583605E-5</v>
      </c>
      <c r="U697" s="16">
        <f t="shared" si="114"/>
        <v>1.0548185006985564E-4</v>
      </c>
      <c r="V697" s="16">
        <f t="shared" si="114"/>
        <v>2.9199609832631685E-6</v>
      </c>
      <c r="W697" s="16">
        <f t="shared" si="114"/>
        <v>6.4286407432969181E-8</v>
      </c>
    </row>
    <row r="698" spans="1:23">
      <c r="A698" s="25">
        <v>0.6870000000000005</v>
      </c>
      <c r="B698" s="16">
        <v>3.7185846397467614E-17</v>
      </c>
      <c r="D698" s="25">
        <v>0.6870000000000005</v>
      </c>
      <c r="E698" s="16">
        <v>-6.9556930008317642E-15</v>
      </c>
      <c r="G698" s="25">
        <f t="shared" si="108"/>
        <v>0.6870000000000005</v>
      </c>
      <c r="H698" s="16">
        <f t="shared" si="109"/>
        <v>5.4167169494278733</v>
      </c>
      <c r="I698" s="16">
        <f t="shared" si="106"/>
        <v>11.680077175565941</v>
      </c>
      <c r="J698" s="16">
        <f t="shared" si="107"/>
        <v>4.2156545159002938</v>
      </c>
      <c r="L698" s="34">
        <f t="shared" si="112"/>
        <v>-3.2880887119211E-3</v>
      </c>
      <c r="M698" s="34">
        <f t="shared" si="110"/>
        <v>5.4345863514640831</v>
      </c>
      <c r="N698" s="16">
        <f t="shared" si="113"/>
        <v>1</v>
      </c>
      <c r="O698" s="16">
        <f t="shared" si="111"/>
        <v>2.1421099680000029</v>
      </c>
      <c r="P698" s="16">
        <f t="shared" si="114"/>
        <v>0.29463026542041687</v>
      </c>
      <c r="Q698" s="16">
        <f t="shared" si="114"/>
        <v>0.19309822115691075</v>
      </c>
      <c r="R698" s="16">
        <f t="shared" si="114"/>
        <v>1.6130331741806392E-2</v>
      </c>
      <c r="S698" s="16">
        <f t="shared" si="114"/>
        <v>6.7671258149765623E-4</v>
      </c>
      <c r="T698" s="16">
        <f t="shared" si="114"/>
        <v>2.9779707261246413E-5</v>
      </c>
      <c r="U698" s="16">
        <f t="shared" si="114"/>
        <v>1.0765505751618641E-4</v>
      </c>
      <c r="V698" s="16">
        <f t="shared" si="114"/>
        <v>2.9888146965210028E-6</v>
      </c>
      <c r="W698" s="16">
        <f t="shared" si="114"/>
        <v>6.5994286947477112E-8</v>
      </c>
    </row>
    <row r="699" spans="1:23">
      <c r="A699" s="25">
        <v>0.6880000000000005</v>
      </c>
      <c r="B699" s="16">
        <v>3.0829835690182503E-17</v>
      </c>
      <c r="D699" s="25">
        <v>0.6880000000000005</v>
      </c>
      <c r="E699" s="16">
        <v>-5.7910445058047536E-15</v>
      </c>
      <c r="G699" s="25">
        <f t="shared" si="108"/>
        <v>0.6880000000000005</v>
      </c>
      <c r="H699" s="16">
        <f t="shared" si="109"/>
        <v>5.4315952381882768</v>
      </c>
      <c r="I699" s="16">
        <f t="shared" si="106"/>
        <v>11.726509214316073</v>
      </c>
      <c r="J699" s="16">
        <f t="shared" si="107"/>
        <v>4.2265376889739494</v>
      </c>
      <c r="L699" s="34">
        <f t="shared" si="112"/>
        <v>-3.2437233349139616E-3</v>
      </c>
      <c r="M699" s="34">
        <f t="shared" si="110"/>
        <v>5.4492711662284457</v>
      </c>
      <c r="N699" s="16">
        <f t="shared" si="113"/>
        <v>1</v>
      </c>
      <c r="O699" s="16">
        <f t="shared" si="111"/>
        <v>2.1483506346666696</v>
      </c>
      <c r="P699" s="16">
        <f t="shared" si="114"/>
        <v>0.29634947466308353</v>
      </c>
      <c r="Q699" s="16">
        <f t="shared" si="114"/>
        <v>0.19479081742606796</v>
      </c>
      <c r="R699" s="16">
        <f t="shared" si="114"/>
        <v>1.6319126492694663E-2</v>
      </c>
      <c r="S699" s="16">
        <f t="shared" si="114"/>
        <v>6.8662760982738432E-4</v>
      </c>
      <c r="T699" s="16">
        <f t="shared" si="114"/>
        <v>3.0304061477495E-5</v>
      </c>
      <c r="U699" s="16">
        <f t="shared" si="114"/>
        <v>1.0986977971692368E-4</v>
      </c>
      <c r="V699" s="16">
        <f t="shared" si="114"/>
        <v>3.0591882947251533E-6</v>
      </c>
      <c r="W699" s="16">
        <f t="shared" si="114"/>
        <v>6.7744955517117437E-8</v>
      </c>
    </row>
    <row r="700" spans="1:23">
      <c r="A700" s="25">
        <v>0.6890000000000005</v>
      </c>
      <c r="B700" s="16">
        <v>2.5540086331585349E-17</v>
      </c>
      <c r="D700" s="25">
        <v>0.6890000000000005</v>
      </c>
      <c r="E700" s="16">
        <v>-4.8175989360991769E-15</v>
      </c>
      <c r="G700" s="25">
        <f t="shared" si="108"/>
        <v>0.6890000000000005</v>
      </c>
      <c r="H700" s="16">
        <f t="shared" si="109"/>
        <v>5.4465212707013988</v>
      </c>
      <c r="I700" s="16">
        <f t="shared" si="106"/>
        <v>11.773128877463801</v>
      </c>
      <c r="J700" s="16">
        <f t="shared" si="107"/>
        <v>4.237456797378182</v>
      </c>
      <c r="L700" s="34">
        <f t="shared" si="112"/>
        <v>-3.1992998130008221E-3</v>
      </c>
      <c r="M700" s="34">
        <f t="shared" si="110"/>
        <v>5.4640022520847298</v>
      </c>
      <c r="N700" s="16">
        <f t="shared" si="113"/>
        <v>1</v>
      </c>
      <c r="O700" s="16">
        <f t="shared" si="111"/>
        <v>2.1546003786666694</v>
      </c>
      <c r="P700" s="16">
        <f t="shared" si="114"/>
        <v>0.29807619682436354</v>
      </c>
      <c r="Q700" s="16">
        <f t="shared" si="114"/>
        <v>0.19649575933997487</v>
      </c>
      <c r="R700" s="16">
        <f t="shared" si="114"/>
        <v>1.6509851923828731E-2</v>
      </c>
      <c r="S700" s="16">
        <f t="shared" si="114"/>
        <v>6.9667319245616979E-4</v>
      </c>
      <c r="T700" s="16">
        <f t="shared" si="114"/>
        <v>3.083686662899635E-5</v>
      </c>
      <c r="U700" s="16">
        <f t="shared" si="114"/>
        <v>1.1212674765142686E-4</v>
      </c>
      <c r="V700" s="16">
        <f t="shared" si="114"/>
        <v>3.131113045401947E-6</v>
      </c>
      <c r="W700" s="16">
        <f t="shared" si="114"/>
        <v>6.9539420632807475E-8</v>
      </c>
    </row>
    <row r="701" spans="1:23">
      <c r="A701" s="25">
        <v>0.6900000000000005</v>
      </c>
      <c r="B701" s="16">
        <v>2.1141205759065988E-17</v>
      </c>
      <c r="D701" s="25">
        <v>0.6900000000000005</v>
      </c>
      <c r="E701" s="16">
        <v>-4.0046102603396371E-15</v>
      </c>
      <c r="G701" s="25">
        <f t="shared" si="108"/>
        <v>0.6900000000000005</v>
      </c>
      <c r="H701" s="16">
        <f t="shared" si="109"/>
        <v>5.4614952038529383</v>
      </c>
      <c r="I701" s="16">
        <f t="shared" si="106"/>
        <v>11.819936910924726</v>
      </c>
      <c r="J701" s="16">
        <f t="shared" si="107"/>
        <v>4.2484119573319941</v>
      </c>
      <c r="L701" s="34">
        <f t="shared" si="112"/>
        <v>-3.1548217755018593E-3</v>
      </c>
      <c r="M701" s="34">
        <f t="shared" si="110"/>
        <v>5.4787797775984854</v>
      </c>
      <c r="N701" s="16">
        <f t="shared" si="113"/>
        <v>1</v>
      </c>
      <c r="O701" s="16">
        <f t="shared" si="111"/>
        <v>2.1608592000000026</v>
      </c>
      <c r="P701" s="16">
        <f t="shared" si="114"/>
        <v>0.29981045376000087</v>
      </c>
      <c r="Q701" s="16">
        <f t="shared" si="114"/>
        <v>0.19821311883220202</v>
      </c>
      <c r="R701" s="16">
        <f t="shared" si="114"/>
        <v>1.6702524933807347E-2</v>
      </c>
      <c r="S701" s="16">
        <f t="shared" si="114"/>
        <v>7.0685085519872799E-4</v>
      </c>
      <c r="T701" s="16">
        <f t="shared" si="114"/>
        <v>3.137824635525546E-5</v>
      </c>
      <c r="U701" s="16">
        <f t="shared" si="114"/>
        <v>1.1442670408009408E-4</v>
      </c>
      <c r="V701" s="16">
        <f t="shared" si="114"/>
        <v>3.2046208125019338E-6</v>
      </c>
      <c r="W701" s="16">
        <f t="shared" si="114"/>
        <v>7.1378711992148436E-8</v>
      </c>
    </row>
    <row r="702" spans="1:23">
      <c r="A702" s="25">
        <v>0.6910000000000005</v>
      </c>
      <c r="B702" s="16">
        <v>1.7486061862500436E-17</v>
      </c>
      <c r="D702" s="25">
        <v>0.6910000000000005</v>
      </c>
      <c r="E702" s="16">
        <v>-3.3261694383202113E-15</v>
      </c>
      <c r="G702" s="25">
        <f t="shared" si="108"/>
        <v>0.6910000000000005</v>
      </c>
      <c r="H702" s="16">
        <f t="shared" si="109"/>
        <v>5.4765171950765534</v>
      </c>
      <c r="I702" s="16">
        <f t="shared" si="106"/>
        <v>11.866934063628387</v>
      </c>
      <c r="J702" s="16">
        <f t="shared" si="107"/>
        <v>4.2594032854632857</v>
      </c>
      <c r="L702" s="34">
        <f t="shared" si="112"/>
        <v>-3.1102928560299281E-3</v>
      </c>
      <c r="M702" s="34">
        <f t="shared" si="110"/>
        <v>5.4936039120781484</v>
      </c>
      <c r="N702" s="16">
        <f t="shared" si="113"/>
        <v>1</v>
      </c>
      <c r="O702" s="16">
        <f t="shared" si="111"/>
        <v>2.1671270986666697</v>
      </c>
      <c r="P702" s="16">
        <f t="shared" si="114"/>
        <v>0.30155226735748353</v>
      </c>
      <c r="Q702" s="16">
        <f t="shared" si="114"/>
        <v>0.19994296815021112</v>
      </c>
      <c r="R702" s="16">
        <f t="shared" si="114"/>
        <v>1.6897162544306385E-2</v>
      </c>
      <c r="S702" s="16">
        <f t="shared" si="114"/>
        <v>7.1716213945048613E-4</v>
      </c>
      <c r="T702" s="16">
        <f t="shared" si="114"/>
        <v>3.1928325921394687E-5</v>
      </c>
      <c r="U702" s="16">
        <f t="shared" si="114"/>
        <v>1.1677040371672136E-4</v>
      </c>
      <c r="V702" s="16">
        <f t="shared" si="114"/>
        <v>3.2797440668861122E-6</v>
      </c>
      <c r="W702" s="16">
        <f t="shared" si="114"/>
        <v>7.3263881955595339E-8</v>
      </c>
    </row>
    <row r="703" spans="1:23">
      <c r="A703" s="25">
        <v>0.6920000000000005</v>
      </c>
      <c r="B703" s="16">
        <v>1.4451327786249739E-17</v>
      </c>
      <c r="D703" s="25">
        <v>0.6920000000000005</v>
      </c>
      <c r="E703" s="16">
        <v>-2.7604609108065418E-15</v>
      </c>
      <c r="G703" s="25">
        <f t="shared" si="108"/>
        <v>0.6920000000000005</v>
      </c>
      <c r="H703" s="16">
        <f t="shared" si="109"/>
        <v>5.491587402355794</v>
      </c>
      <c r="I703" s="16">
        <f t="shared" si="106"/>
        <v>11.914121087530228</v>
      </c>
      <c r="J703" s="16">
        <f t="shared" si="107"/>
        <v>4.2704308988102575</v>
      </c>
      <c r="L703" s="34">
        <f t="shared" si="112"/>
        <v>-3.0657166923527823E-3</v>
      </c>
      <c r="M703" s="34">
        <f t="shared" si="110"/>
        <v>5.5084748255779736</v>
      </c>
      <c r="N703" s="16">
        <f t="shared" si="113"/>
        <v>1</v>
      </c>
      <c r="O703" s="16">
        <f t="shared" si="111"/>
        <v>2.1734040746666694</v>
      </c>
      <c r="P703" s="16">
        <f t="shared" si="114"/>
        <v>0.30330165953604354</v>
      </c>
      <c r="Q703" s="16">
        <f t="shared" si="114"/>
        <v>0.20168537985626672</v>
      </c>
      <c r="R703" s="16">
        <f t="shared" si="114"/>
        <v>1.7093781900794941E-2</v>
      </c>
      <c r="S703" s="16">
        <f t="shared" si="114"/>
        <v>7.2760860232375839E-4</v>
      </c>
      <c r="T703" s="16">
        <f t="shared" si="114"/>
        <v>3.2487232237124912E-5</v>
      </c>
      <c r="U703" s="16">
        <f t="shared" si="114"/>
        <v>1.1915861340312814E-4</v>
      </c>
      <c r="V703" s="16">
        <f t="shared" si="114"/>
        <v>3.3565158969809192E-6</v>
      </c>
      <c r="W703" s="16">
        <f t="shared" si="114"/>
        <v>7.5196006011315714E-8</v>
      </c>
    </row>
    <row r="704" spans="1:23">
      <c r="A704" s="25">
        <v>0.6930000000000005</v>
      </c>
      <c r="B704" s="16">
        <v>1.1933713027689735E-17</v>
      </c>
      <c r="D704" s="25">
        <v>0.6930000000000005</v>
      </c>
      <c r="E704" s="16">
        <v>-2.2891305910180495E-15</v>
      </c>
      <c r="G704" s="25">
        <f t="shared" si="108"/>
        <v>0.6930000000000005</v>
      </c>
      <c r="H704" s="16">
        <f t="shared" si="109"/>
        <v>5.5067059842259019</v>
      </c>
      <c r="I704" s="16">
        <f t="shared" si="106"/>
        <v>11.961498737623636</v>
      </c>
      <c r="J704" s="16">
        <f t="shared" si="107"/>
        <v>4.2814949148228294</v>
      </c>
      <c r="L704" s="34">
        <f t="shared" si="112"/>
        <v>-3.021096926282163E-3</v>
      </c>
      <c r="M704" s="34">
        <f t="shared" si="110"/>
        <v>5.5233926889009899</v>
      </c>
      <c r="N704" s="16">
        <f t="shared" si="113"/>
        <v>1</v>
      </c>
      <c r="O704" s="16">
        <f t="shared" si="111"/>
        <v>2.1796901280000029</v>
      </c>
      <c r="P704" s="16">
        <f t="shared" si="114"/>
        <v>0.3050586522466569</v>
      </c>
      <c r="Q704" s="16">
        <f t="shared" si="114"/>
        <v>0.20344042682834976</v>
      </c>
      <c r="R704" s="16">
        <f t="shared" si="114"/>
        <v>1.7292400273254561E-2</v>
      </c>
      <c r="S704" s="16">
        <f t="shared" si="114"/>
        <v>7.3819181678491045E-4</v>
      </c>
      <c r="T704" s="16">
        <f t="shared" si="114"/>
        <v>3.3055093875910207E-5</v>
      </c>
      <c r="U704" s="16">
        <f t="shared" si="114"/>
        <v>1.2159211228607556E-4</v>
      </c>
      <c r="V704" s="16">
        <f t="shared" si="114"/>
        <v>3.4349700196044469E-6</v>
      </c>
      <c r="W704" s="16">
        <f t="shared" si="114"/>
        <v>7.7176183248889744E-8</v>
      </c>
    </row>
    <row r="705" spans="1:23">
      <c r="A705" s="25">
        <v>0.69400000000000051</v>
      </c>
      <c r="B705" s="16">
        <v>9.8467776809464755E-18</v>
      </c>
      <c r="D705" s="25">
        <v>0.69400000000000051</v>
      </c>
      <c r="E705" s="16">
        <v>-1.8967490714786244E-15</v>
      </c>
      <c r="G705" s="25">
        <f t="shared" si="108"/>
        <v>0.69400000000000051</v>
      </c>
      <c r="H705" s="16">
        <f t="shared" si="109"/>
        <v>5.5218730997757692</v>
      </c>
      <c r="I705" s="16">
        <f t="shared" si="106"/>
        <v>12.009067771952024</v>
      </c>
      <c r="J705" s="16">
        <f t="shared" si="107"/>
        <v>4.2925954513640585</v>
      </c>
      <c r="L705" s="34">
        <f t="shared" si="112"/>
        <v>-2.976437203531912E-3</v>
      </c>
      <c r="M705" s="34">
        <f t="shared" si="110"/>
        <v>5.5383576736019444</v>
      </c>
      <c r="N705" s="16">
        <f t="shared" si="113"/>
        <v>1</v>
      </c>
      <c r="O705" s="16">
        <f t="shared" si="111"/>
        <v>2.1859852586666695</v>
      </c>
      <c r="P705" s="16">
        <f t="shared" si="114"/>
        <v>0.30682326747204353</v>
      </c>
      <c r="Q705" s="16">
        <f t="shared" si="114"/>
        <v>0.20520818226107143</v>
      </c>
      <c r="R705" s="16">
        <f t="shared" si="114"/>
        <v>1.7493035056901512E-2</v>
      </c>
      <c r="S705" s="16">
        <f t="shared" si="114"/>
        <v>7.4891337179251814E-4</v>
      </c>
      <c r="T705" s="16">
        <f t="shared" si="114"/>
        <v>3.363204109432743E-5</v>
      </c>
      <c r="U705" s="16">
        <f t="shared" si="114"/>
        <v>1.2407169199650349E-4</v>
      </c>
      <c r="V705" s="16">
        <f t="shared" si="114"/>
        <v>3.5151407909663557E-6</v>
      </c>
      <c r="W705" s="16">
        <f t="shared" si="114"/>
        <v>7.9205536842005806E-8</v>
      </c>
    </row>
    <row r="706" spans="1:23">
      <c r="A706" s="25">
        <v>0.69500000000000051</v>
      </c>
      <c r="B706" s="16">
        <v>8.1182417761730102E-18</v>
      </c>
      <c r="D706" s="25">
        <v>0.69500000000000051</v>
      </c>
      <c r="E706" s="16">
        <v>-1.5703560723005977E-15</v>
      </c>
      <c r="G706" s="25">
        <f t="shared" si="108"/>
        <v>0.69500000000000051</v>
      </c>
      <c r="H706" s="16">
        <f t="shared" si="109"/>
        <v>5.5370889086498227</v>
      </c>
      <c r="I706" s="16">
        <f t="shared" si="106"/>
        <v>12.056828951620959</v>
      </c>
      <c r="J706" s="16">
        <f t="shared" si="107"/>
        <v>4.3037326267115645</v>
      </c>
      <c r="L706" s="34">
        <f t="shared" si="112"/>
        <v>-2.9317411735957366E-3</v>
      </c>
      <c r="M706" s="34">
        <f t="shared" si="110"/>
        <v>5.5533699519902822</v>
      </c>
      <c r="N706" s="16">
        <f t="shared" si="113"/>
        <v>1</v>
      </c>
      <c r="O706" s="16">
        <f t="shared" si="111"/>
        <v>2.1922894666666695</v>
      </c>
      <c r="P706" s="16">
        <f t="shared" si="114"/>
        <v>0.30859552722666755</v>
      </c>
      <c r="Q706" s="16">
        <f t="shared" si="114"/>
        <v>0.20698871966658963</v>
      </c>
      <c r="R706" s="16">
        <f t="shared" si="114"/>
        <v>1.7695703772912318E-2</v>
      </c>
      <c r="S706" s="16">
        <f t="shared" si="114"/>
        <v>7.5977487243653193E-4</v>
      </c>
      <c r="T706" s="16">
        <f t="shared" si="114"/>
        <v>3.4218205851622969E-5</v>
      </c>
      <c r="U706" s="16">
        <f t="shared" si="114"/>
        <v>1.2659815683111484E-4</v>
      </c>
      <c r="V706" s="16">
        <f t="shared" si="114"/>
        <v>3.5970632178440778E-6</v>
      </c>
      <c r="W706" s="16">
        <f t="shared" si="114"/>
        <v>8.1285214540310563E-8</v>
      </c>
    </row>
    <row r="707" spans="1:23">
      <c r="A707" s="25">
        <v>0.69600000000000051</v>
      </c>
      <c r="B707" s="16">
        <v>6.6877146169809418E-18</v>
      </c>
      <c r="D707" s="25">
        <v>0.69600000000000051</v>
      </c>
      <c r="E707" s="16">
        <v>-1.299074150933004E-15</v>
      </c>
      <c r="G707" s="25">
        <f t="shared" si="108"/>
        <v>0.69600000000000051</v>
      </c>
      <c r="H707" s="16">
        <f t="shared" si="109"/>
        <v>5.5523535710499212</v>
      </c>
      <c r="I707" s="16">
        <f t="shared" si="106"/>
        <v>12.104783040810331</v>
      </c>
      <c r="J707" s="16">
        <f t="shared" si="107"/>
        <v>4.3149065595589624</v>
      </c>
      <c r="L707" s="34">
        <f t="shared" si="112"/>
        <v>-2.8870124896217542E-3</v>
      </c>
      <c r="M707" s="34">
        <f t="shared" si="110"/>
        <v>5.5684296971331255</v>
      </c>
      <c r="N707" s="16">
        <f t="shared" si="113"/>
        <v>1</v>
      </c>
      <c r="O707" s="16">
        <f t="shared" si="111"/>
        <v>2.1986027520000029</v>
      </c>
      <c r="P707" s="16">
        <f t="shared" si="114"/>
        <v>0.31037545355673685</v>
      </c>
      <c r="Q707" s="16">
        <f t="shared" si="114"/>
        <v>0.20878211287552534</v>
      </c>
      <c r="R707" s="16">
        <f t="shared" ref="P707:W739" si="115">R$6*$G707^R$1</f>
        <v>1.7900424069152317E-2</v>
      </c>
      <c r="S707" s="16">
        <f t="shared" si="115"/>
        <v>7.7077794007844461E-4</v>
      </c>
      <c r="T707" s="16">
        <f t="shared" si="115"/>
        <v>3.4813721829467624E-5</v>
      </c>
      <c r="U707" s="16">
        <f t="shared" si="115"/>
        <v>1.2917232393633223E-4</v>
      </c>
      <c r="V707" s="16">
        <f t="shared" si="115"/>
        <v>3.6807729689377885E-6</v>
      </c>
      <c r="W707" s="16">
        <f t="shared" si="115"/>
        <v>8.3416389170571715E-8</v>
      </c>
    </row>
    <row r="708" spans="1:23">
      <c r="A708" s="25">
        <v>0.69700000000000051</v>
      </c>
      <c r="B708" s="16">
        <v>5.5047801182413426E-18</v>
      </c>
      <c r="D708" s="25">
        <v>0.69700000000000051</v>
      </c>
      <c r="E708" s="16">
        <v>-1.0737814113625935E-15</v>
      </c>
      <c r="G708" s="25">
        <f t="shared" si="108"/>
        <v>0.69700000000000051</v>
      </c>
      <c r="H708" s="16">
        <f t="shared" si="109"/>
        <v>5.5676672477373259</v>
      </c>
      <c r="I708" s="16">
        <f t="shared" si="106"/>
        <v>12.152930806786591</v>
      </c>
      <c r="J708" s="16">
        <f t="shared" si="107"/>
        <v>4.3261173690172923</v>
      </c>
      <c r="L708" s="34">
        <f t="shared" si="112"/>
        <v>-2.8422548082771559E-3</v>
      </c>
      <c r="M708" s="34">
        <f t="shared" si="110"/>
        <v>5.5835370828582738</v>
      </c>
      <c r="N708" s="16">
        <f t="shared" si="113"/>
        <v>1</v>
      </c>
      <c r="O708" s="16">
        <f t="shared" si="111"/>
        <v>2.2049251146666697</v>
      </c>
      <c r="P708" s="16">
        <f t="shared" si="115"/>
        <v>0.31216306854020359</v>
      </c>
      <c r="Q708" s="16">
        <f t="shared" si="115"/>
        <v>0.21058843603788172</v>
      </c>
      <c r="R708" s="16">
        <f t="shared" si="115"/>
        <v>1.8107213720907508E-2</v>
      </c>
      <c r="S708" s="16">
        <f t="shared" si="115"/>
        <v>7.819242124924772E-4</v>
      </c>
      <c r="T708" s="16">
        <f t="shared" si="115"/>
        <v>3.5418724451912209E-5</v>
      </c>
      <c r="U708" s="16">
        <f t="shared" si="115"/>
        <v>1.3179502349465743E-4</v>
      </c>
      <c r="V708" s="16">
        <f t="shared" si="115"/>
        <v>3.7663063864068315E-6</v>
      </c>
      <c r="W708" s="16">
        <f t="shared" si="115"/>
        <v>8.5600259147317861E-8</v>
      </c>
    </row>
    <row r="709" spans="1:23">
      <c r="A709" s="25">
        <v>0.69800000000000051</v>
      </c>
      <c r="B709" s="16">
        <v>4.5273836505193475E-18</v>
      </c>
      <c r="D709" s="25">
        <v>0.69800000000000051</v>
      </c>
      <c r="E709" s="16">
        <v>-8.8683442967147547E-16</v>
      </c>
      <c r="G709" s="25">
        <f t="shared" si="108"/>
        <v>0.69800000000000051</v>
      </c>
      <c r="H709" s="16">
        <f t="shared" si="109"/>
        <v>5.5830301000345379</v>
      </c>
      <c r="I709" s="16">
        <f t="shared" si="106"/>
        <v>12.201273019915021</v>
      </c>
      <c r="J709" s="16">
        <f t="shared" si="107"/>
        <v>4.3373651746164663</v>
      </c>
      <c r="L709" s="34">
        <f t="shared" si="112"/>
        <v>-2.7974717896357415E-3</v>
      </c>
      <c r="M709" s="34">
        <f t="shared" si="110"/>
        <v>5.5986922837571997</v>
      </c>
      <c r="N709" s="16">
        <f t="shared" si="113"/>
        <v>1</v>
      </c>
      <c r="O709" s="16">
        <f t="shared" si="111"/>
        <v>2.2112565546666696</v>
      </c>
      <c r="P709" s="16">
        <f t="shared" si="115"/>
        <v>0.31395839428676353</v>
      </c>
      <c r="Q709" s="16">
        <f t="shared" si="115"/>
        <v>0.21240776362396324</v>
      </c>
      <c r="R709" s="16">
        <f t="shared" si="115"/>
        <v>1.8316090631619385E-2</v>
      </c>
      <c r="S709" s="16">
        <f t="shared" si="115"/>
        <v>7.932153440077781E-4</v>
      </c>
      <c r="T709" s="16">
        <f t="shared" si="115"/>
        <v>3.6033350905544617E-5</v>
      </c>
      <c r="U709" s="16">
        <f t="shared" si="115"/>
        <v>1.3446709891345757E-4</v>
      </c>
      <c r="V709" s="16">
        <f t="shared" si="115"/>
        <v>3.8537004975901334E-6</v>
      </c>
      <c r="W709" s="16">
        <f t="shared" si="115"/>
        <v>8.7838048993118414E-8</v>
      </c>
    </row>
    <row r="710" spans="1:23">
      <c r="A710" s="25">
        <v>0.69900000000000051</v>
      </c>
      <c r="B710" s="16">
        <v>3.7204740284578443E-18</v>
      </c>
      <c r="D710" s="25">
        <v>0.69900000000000051</v>
      </c>
      <c r="E710" s="16">
        <v>-7.3183388491252291E-16</v>
      </c>
      <c r="G710" s="25">
        <f t="shared" si="108"/>
        <v>0.69900000000000051</v>
      </c>
      <c r="H710" s="16">
        <f t="shared" si="109"/>
        <v>5.5984422898272985</v>
      </c>
      <c r="I710" s="16">
        <f t="shared" si="106"/>
        <v>12.249810453672067</v>
      </c>
      <c r="J710" s="16">
        <f t="shared" si="107"/>
        <v>4.3486500963067112</v>
      </c>
      <c r="L710" s="34">
        <f t="shared" si="112"/>
        <v>-2.7526670970426936E-3</v>
      </c>
      <c r="M710" s="34">
        <f t="shared" si="110"/>
        <v>5.6138954751880856</v>
      </c>
      <c r="N710" s="16">
        <f t="shared" si="113"/>
        <v>1</v>
      </c>
      <c r="O710" s="16">
        <f t="shared" si="111"/>
        <v>2.2175970720000029</v>
      </c>
      <c r="P710" s="16">
        <f t="shared" si="115"/>
        <v>0.31576145293785696</v>
      </c>
      <c r="Q710" s="16">
        <f t="shared" si="115"/>
        <v>0.21424017042529747</v>
      </c>
      <c r="R710" s="16">
        <f t="shared" si="115"/>
        <v>1.8527072833623169E-2</v>
      </c>
      <c r="S710" s="16">
        <f t="shared" si="115"/>
        <v>8.046530056516558E-4</v>
      </c>
      <c r="T710" s="16">
        <f t="shared" si="115"/>
        <v>3.6657740159851308E-5</v>
      </c>
      <c r="U710" s="16">
        <f t="shared" si="115"/>
        <v>1.3718940701621098E-4</v>
      </c>
      <c r="V710" s="16">
        <f t="shared" si="115"/>
        <v>3.9429930269134006E-6</v>
      </c>
      <c r="W710" s="16">
        <f t="shared" si="115"/>
        <v>9.0131009868674501E-8</v>
      </c>
    </row>
    <row r="711" spans="1:23">
      <c r="A711" s="25">
        <v>0.70000000000000051</v>
      </c>
      <c r="B711" s="16">
        <v>3.054861231024839E-18</v>
      </c>
      <c r="D711" s="25">
        <v>0.70000000000000051</v>
      </c>
      <c r="E711" s="16">
        <v>-6.0342647747385022E-16</v>
      </c>
      <c r="G711" s="25">
        <f t="shared" si="108"/>
        <v>0.70000000000000051</v>
      </c>
      <c r="H711" s="16">
        <f t="shared" si="109"/>
        <v>5.6139039795665209</v>
      </c>
      <c r="I711" s="16">
        <f t="shared" si="106"/>
        <v>12.2985438846577</v>
      </c>
      <c r="J711" s="16">
        <f t="shared" si="107"/>
        <v>4.3599722544600175</v>
      </c>
      <c r="L711" s="34">
        <f t="shared" si="112"/>
        <v>-2.7078443969881238E-3</v>
      </c>
      <c r="M711" s="34">
        <f t="shared" si="110"/>
        <v>5.6291468332788384</v>
      </c>
      <c r="N711" s="16">
        <f t="shared" si="113"/>
        <v>1</v>
      </c>
      <c r="O711" s="16">
        <f t="shared" si="111"/>
        <v>2.2239466666666696</v>
      </c>
      <c r="P711" s="16">
        <f t="shared" si="115"/>
        <v>0.3175722666666676</v>
      </c>
      <c r="Q711" s="16">
        <f t="shared" si="115"/>
        <v>0.21608573155555652</v>
      </c>
      <c r="R711" s="16">
        <f t="shared" si="115"/>
        <v>1.8740178488888998E-2</v>
      </c>
      <c r="S711" s="16">
        <f t="shared" si="115"/>
        <v>8.1623888529383309E-4</v>
      </c>
      <c r="T711" s="16">
        <f t="shared" si="115"/>
        <v>3.7292032987783574E-5</v>
      </c>
      <c r="U711" s="16">
        <f t="shared" si="115"/>
        <v>1.3996281823623591E-4</v>
      </c>
      <c r="V711" s="16">
        <f t="shared" si="115"/>
        <v>4.0342224079856295E-6</v>
      </c>
      <c r="W711" s="16">
        <f t="shared" si="115"/>
        <v>9.2480420112887078E-8</v>
      </c>
    </row>
    <row r="712" spans="1:23">
      <c r="A712" s="25">
        <v>0.70100000000000051</v>
      </c>
      <c r="B712" s="16">
        <v>2.5062563780632318E-18</v>
      </c>
      <c r="D712" s="25">
        <v>0.70100000000000051</v>
      </c>
      <c r="E712" s="16">
        <v>-4.9713765581300671E-16</v>
      </c>
      <c r="G712" s="25">
        <f t="shared" si="108"/>
        <v>0.70100000000000051</v>
      </c>
      <c r="H712" s="16">
        <f t="shared" si="109"/>
        <v>5.629415332270197</v>
      </c>
      <c r="I712" s="16">
        <f t="shared" si="106"/>
        <v>12.347474092607856</v>
      </c>
      <c r="J712" s="16">
        <f t="shared" si="107"/>
        <v>4.3713317698716025</v>
      </c>
      <c r="L712" s="34">
        <f t="shared" si="112"/>
        <v>-2.6630073589912762E-3</v>
      </c>
      <c r="M712" s="34">
        <f t="shared" si="110"/>
        <v>5.6444465349301485</v>
      </c>
      <c r="N712" s="16">
        <f t="shared" si="113"/>
        <v>1</v>
      </c>
      <c r="O712" s="16">
        <f t="shared" si="111"/>
        <v>2.2303053386666694</v>
      </c>
      <c r="P712" s="16">
        <f t="shared" si="115"/>
        <v>0.31939085767812359</v>
      </c>
      <c r="Q712" s="16">
        <f t="shared" si="115"/>
        <v>0.21794452245148174</v>
      </c>
      <c r="R712" s="16">
        <f t="shared" si="115"/>
        <v>1.8955425889766498E-2</v>
      </c>
      <c r="S712" s="16">
        <f t="shared" si="115"/>
        <v>8.2797468779174759E-4</v>
      </c>
      <c r="T712" s="16">
        <f t="shared" si="115"/>
        <v>3.7936371986531758E-5</v>
      </c>
      <c r="U712" s="16">
        <f t="shared" si="115"/>
        <v>1.4278821681293547E-4</v>
      </c>
      <c r="V712" s="16">
        <f t="shared" si="115"/>
        <v>4.127427795887847E-6</v>
      </c>
      <c r="W712" s="16">
        <f t="shared" si="115"/>
        <v>9.4887585793080098E-8</v>
      </c>
    </row>
    <row r="713" spans="1:23">
      <c r="A713" s="25">
        <v>0.70200000000000051</v>
      </c>
      <c r="B713" s="16">
        <v>2.0544655537155678E-18</v>
      </c>
      <c r="D713" s="25">
        <v>0.70200000000000051</v>
      </c>
      <c r="E713" s="16">
        <v>-4.092304777998278E-16</v>
      </c>
      <c r="G713" s="25">
        <f t="shared" si="108"/>
        <v>0.70200000000000051</v>
      </c>
      <c r="H713" s="16">
        <f t="shared" si="109"/>
        <v>5.6449765115253836</v>
      </c>
      <c r="I713" s="16">
        <f t="shared" si="106"/>
        <v>12.396601860406903</v>
      </c>
      <c r="J713" s="16">
        <f t="shared" si="107"/>
        <v>4.3827287637613619</v>
      </c>
      <c r="L713" s="34">
        <f t="shared" si="112"/>
        <v>-2.6181596554691877E-3</v>
      </c>
      <c r="M713" s="34">
        <f t="shared" si="110"/>
        <v>5.6597947578185401</v>
      </c>
      <c r="N713" s="16">
        <f t="shared" si="113"/>
        <v>1</v>
      </c>
      <c r="O713" s="16">
        <f t="shared" si="111"/>
        <v>2.236673088000003</v>
      </c>
      <c r="P713" s="16">
        <f t="shared" si="115"/>
        <v>0.32121724820889697</v>
      </c>
      <c r="Q713" s="16">
        <f t="shared" si="115"/>
        <v>0.21981661887380816</v>
      </c>
      <c r="R713" s="16">
        <f t="shared" si="115"/>
        <v>1.9172833459732443E-2</v>
      </c>
      <c r="S713" s="16">
        <f t="shared" si="115"/>
        <v>8.3986213513688901E-4</v>
      </c>
      <c r="T713" s="16">
        <f t="shared" si="115"/>
        <v>3.8590901598508161E-5</v>
      </c>
      <c r="U713" s="16">
        <f t="shared" si="115"/>
        <v>1.4566650099058449E-4</v>
      </c>
      <c r="V713" s="16">
        <f t="shared" si="115"/>
        <v>4.2226490796567121E-6</v>
      </c>
      <c r="W713" s="16">
        <f t="shared" si="115"/>
        <v>9.7353841265550869E-8</v>
      </c>
    </row>
    <row r="714" spans="1:23">
      <c r="A714" s="25">
        <v>0.70300000000000051</v>
      </c>
      <c r="B714" s="16">
        <v>1.6827133869907046E-18</v>
      </c>
      <c r="D714" s="25">
        <v>0.70300000000000051</v>
      </c>
      <c r="E714" s="16">
        <v>-3.3658662326600852E-16</v>
      </c>
      <c r="G714" s="25">
        <f t="shared" si="108"/>
        <v>0.70300000000000051</v>
      </c>
      <c r="H714" s="16">
        <f t="shared" si="109"/>
        <v>5.6605876814901546</v>
      </c>
      <c r="I714" s="16">
        <f t="shared" si="106"/>
        <v>12.445927974100186</v>
      </c>
      <c r="J714" s="16">
        <f t="shared" si="107"/>
        <v>4.3941633577753478</v>
      </c>
      <c r="L714" s="34">
        <f t="shared" si="112"/>
        <v>-2.5733049616154524E-3</v>
      </c>
      <c r="M714" s="34">
        <f t="shared" si="110"/>
        <v>5.6751916803994451</v>
      </c>
      <c r="N714" s="16">
        <f t="shared" si="113"/>
        <v>1</v>
      </c>
      <c r="O714" s="16">
        <f t="shared" si="111"/>
        <v>2.2430499146666696</v>
      </c>
      <c r="P714" s="16">
        <f t="shared" si="115"/>
        <v>0.32305146052740358</v>
      </c>
      <c r="Q714" s="16">
        <f t="shared" si="115"/>
        <v>0.22170209690819084</v>
      </c>
      <c r="R714" s="16">
        <f t="shared" si="115"/>
        <v>1.9392419754141632E-2</v>
      </c>
      <c r="S714" s="16">
        <f t="shared" si="115"/>
        <v>8.5190296660218629E-4</v>
      </c>
      <c r="T714" s="16">
        <f t="shared" si="115"/>
        <v>3.9255768132540839E-5</v>
      </c>
      <c r="U714" s="16">
        <f t="shared" si="115"/>
        <v>1.4859858321968842E-4</v>
      </c>
      <c r="V714" s="16">
        <f t="shared" si="115"/>
        <v>4.3199268949658296E-6</v>
      </c>
      <c r="W714" s="16">
        <f t="shared" si="115"/>
        <v>9.9880549746627883E-8</v>
      </c>
    </row>
    <row r="715" spans="1:23">
      <c r="A715" s="25">
        <v>0.70400000000000051</v>
      </c>
      <c r="B715" s="16">
        <v>1.3770759798531257E-18</v>
      </c>
      <c r="D715" s="25">
        <v>0.70400000000000051</v>
      </c>
      <c r="E715" s="16">
        <v>-2.7660616563408242E-16</v>
      </c>
      <c r="G715" s="25">
        <f t="shared" si="108"/>
        <v>0.70400000000000051</v>
      </c>
      <c r="H715" s="16">
        <f t="shared" si="109"/>
        <v>5.6762490068955591</v>
      </c>
      <c r="I715" s="16">
        <f t="shared" ref="I715:I778" si="116">$J$1*COSH(4*G715)</f>
        <v>12.49545322290656</v>
      </c>
      <c r="J715" s="16">
        <f t="shared" ref="J715:J778" si="117">$J$1*SINH(4*G715)/(4*G715)</f>
        <v>4.4056356739872333</v>
      </c>
      <c r="L715" s="34">
        <f t="shared" si="112"/>
        <v>-2.5284469552776523E-3</v>
      </c>
      <c r="M715" s="34">
        <f t="shared" si="110"/>
        <v>5.6906374819102838</v>
      </c>
      <c r="N715" s="16">
        <f t="shared" si="113"/>
        <v>1</v>
      </c>
      <c r="O715" s="16">
        <f t="shared" si="111"/>
        <v>2.2494358186666696</v>
      </c>
      <c r="P715" s="16">
        <f t="shared" si="115"/>
        <v>0.32489351693380364</v>
      </c>
      <c r="Q715" s="16">
        <f t="shared" si="115"/>
        <v>0.22360103296613287</v>
      </c>
      <c r="R715" s="16">
        <f t="shared" si="115"/>
        <v>1.9614203460981073E-2</v>
      </c>
      <c r="S715" s="16">
        <f t="shared" si="115"/>
        <v>8.640989388904542E-4</v>
      </c>
      <c r="T715" s="16">
        <f t="shared" si="115"/>
        <v>3.9931119785280369E-5</v>
      </c>
      <c r="U715" s="16">
        <f t="shared" si="115"/>
        <v>1.5158539036094553E-4</v>
      </c>
      <c r="V715" s="16">
        <f t="shared" si="115"/>
        <v>4.4193026370076761E-6</v>
      </c>
      <c r="W715" s="16">
        <f t="shared" si="115"/>
        <v>1.0246910389441872E-7</v>
      </c>
    </row>
    <row r="716" spans="1:23">
      <c r="A716" s="25">
        <v>0.70500000000000052</v>
      </c>
      <c r="B716" s="16">
        <v>1.126005905769703E-18</v>
      </c>
      <c r="D716" s="25">
        <v>0.70500000000000052</v>
      </c>
      <c r="E716" s="16">
        <v>-2.2712321647279532E-16</v>
      </c>
      <c r="G716" s="25">
        <f t="shared" ref="G716:G779" si="118">D716</f>
        <v>0.70500000000000052</v>
      </c>
      <c r="H716" s="16">
        <f t="shared" ref="H716:H779" si="119">-E716/($H$2*D716*B716)</f>
        <v>5.6919606530476372</v>
      </c>
      <c r="I716" s="16">
        <f t="shared" si="116"/>
        <v>12.545178399231075</v>
      </c>
      <c r="J716" s="16">
        <f t="shared" si="117"/>
        <v>4.4171458348997916</v>
      </c>
      <c r="L716" s="34">
        <f t="shared" si="112"/>
        <v>-2.4835893168277945E-3</v>
      </c>
      <c r="M716" s="34">
        <f t="shared" ref="M716:M779" si="120">$M$9*SUM(N716:W716)</f>
        <v>5.7061323423735617</v>
      </c>
      <c r="N716" s="16">
        <f t="shared" si="113"/>
        <v>1</v>
      </c>
      <c r="O716" s="16">
        <f t="shared" ref="O716:W779" si="121">O$6*$G716^O$1</f>
        <v>2.2558308000000027</v>
      </c>
      <c r="P716" s="16">
        <f t="shared" si="115"/>
        <v>0.32674343976000092</v>
      </c>
      <c r="Q716" s="16">
        <f t="shared" si="115"/>
        <v>0.22551350378591417</v>
      </c>
      <c r="R716" s="16">
        <f t="shared" si="115"/>
        <v>1.9838203401627279E-2</v>
      </c>
      <c r="S716" s="16">
        <f t="shared" si="115"/>
        <v>8.7645182628389448E-4</v>
      </c>
      <c r="T716" s="16">
        <f t="shared" si="115"/>
        <v>4.0617106662820816E-5</v>
      </c>
      <c r="U716" s="16">
        <f t="shared" si="115"/>
        <v>1.546278638918391E-4</v>
      </c>
      <c r="V716" s="16">
        <f t="shared" si="115"/>
        <v>4.5208184735789085E-6</v>
      </c>
      <c r="W716" s="16">
        <f t="shared" si="115"/>
        <v>1.0512092640142972E-7</v>
      </c>
    </row>
    <row r="717" spans="1:23">
      <c r="A717" s="25">
        <v>0.70600000000000052</v>
      </c>
      <c r="B717" s="16">
        <v>9.1993466583816143E-19</v>
      </c>
      <c r="D717" s="25">
        <v>0.70600000000000052</v>
      </c>
      <c r="E717" s="16">
        <v>-1.8633498943262092E-16</v>
      </c>
      <c r="G717" s="25">
        <f t="shared" si="118"/>
        <v>0.70600000000000052</v>
      </c>
      <c r="H717" s="16">
        <f t="shared" si="119"/>
        <v>5.7077227858293336</v>
      </c>
      <c r="I717" s="16">
        <f t="shared" si="116"/>
        <v>12.595104298677608</v>
      </c>
      <c r="J717" s="16">
        <f t="shared" si="117"/>
        <v>4.4286939634463822</v>
      </c>
      <c r="L717" s="34">
        <f t="shared" ref="L717:L780" si="122">H717/M717-1</f>
        <v>-2.4387357290532874E-3</v>
      </c>
      <c r="M717" s="34">
        <f t="shared" si="120"/>
        <v>5.7216764425999846</v>
      </c>
      <c r="N717" s="16">
        <f t="shared" ref="N717:N780" si="123">$N$8</f>
        <v>1</v>
      </c>
      <c r="O717" s="16">
        <f t="shared" si="121"/>
        <v>2.2622348586666696</v>
      </c>
      <c r="P717" s="16">
        <f t="shared" si="115"/>
        <v>0.32860125136964363</v>
      </c>
      <c r="Q717" s="16">
        <f t="shared" si="115"/>
        <v>0.22743958643352175</v>
      </c>
      <c r="R717" s="16">
        <f t="shared" si="115"/>
        <v>2.0064438531606905E-2</v>
      </c>
      <c r="S717" s="16">
        <f t="shared" si="115"/>
        <v>8.8896342079466961E-4</v>
      </c>
      <c r="T717" s="16">
        <f t="shared" si="115"/>
        <v>4.13138808025373E-5</v>
      </c>
      <c r="U717" s="16">
        <f t="shared" si="115"/>
        <v>1.5772696011589278E-4</v>
      </c>
      <c r="V717" s="16">
        <f t="shared" si="115"/>
        <v>4.6245173583720736E-6</v>
      </c>
      <c r="W717" s="16">
        <f t="shared" si="115"/>
        <v>1.0783747059824779E-7</v>
      </c>
    </row>
    <row r="718" spans="1:23">
      <c r="A718" s="25">
        <v>0.70700000000000052</v>
      </c>
      <c r="B718" s="16">
        <v>7.5094025352623943E-19</v>
      </c>
      <c r="D718" s="25">
        <v>0.70700000000000052</v>
      </c>
      <c r="E718" s="16">
        <v>-1.5274219957164401E-16</v>
      </c>
      <c r="G718" s="25">
        <f t="shared" si="118"/>
        <v>0.70700000000000052</v>
      </c>
      <c r="H718" s="16">
        <f t="shared" si="119"/>
        <v>5.7235355717025289</v>
      </c>
      <c r="I718" s="16">
        <f t="shared" si="116"/>
        <v>12.645231720061611</v>
      </c>
      <c r="J718" s="16">
        <f t="shared" si="117"/>
        <v>4.440280182992435</v>
      </c>
      <c r="L718" s="34">
        <f t="shared" si="122"/>
        <v>-2.3938898770257122E-3</v>
      </c>
      <c r="M718" s="34">
        <f t="shared" si="120"/>
        <v>5.7372699641915705</v>
      </c>
      <c r="N718" s="16">
        <f t="shared" si="123"/>
        <v>1</v>
      </c>
      <c r="O718" s="16">
        <f t="shared" si="121"/>
        <v>2.2686479946666696</v>
      </c>
      <c r="P718" s="16">
        <f t="shared" si="115"/>
        <v>0.33046697415812359</v>
      </c>
      <c r="Q718" s="16">
        <f t="shared" si="115"/>
        <v>0.22937935830358161</v>
      </c>
      <c r="R718" s="16">
        <f t="shared" si="115"/>
        <v>2.0292927941360551E-2</v>
      </c>
      <c r="S718" s="16">
        <f t="shared" si="115"/>
        <v>9.0163553231654612E-4</v>
      </c>
      <c r="T718" s="16">
        <f t="shared" si="115"/>
        <v>4.2021596195141619E-5</v>
      </c>
      <c r="U718" s="16">
        <f t="shared" si="115"/>
        <v>1.6088365037461759E-4</v>
      </c>
      <c r="V718" s="16">
        <f t="shared" si="115"/>
        <v>4.730443044476608E-6</v>
      </c>
      <c r="W718" s="16">
        <f t="shared" si="115"/>
        <v>1.1062022106847211E-7</v>
      </c>
    </row>
    <row r="719" spans="1:23">
      <c r="A719" s="25">
        <v>0.70800000000000052</v>
      </c>
      <c r="B719" s="16">
        <v>6.1246940115666225E-19</v>
      </c>
      <c r="D719" s="25">
        <v>0.70800000000000052</v>
      </c>
      <c r="E719" s="16">
        <v>-1.2509902950318061E-16</v>
      </c>
      <c r="G719" s="25">
        <f t="shared" si="118"/>
        <v>0.70800000000000052</v>
      </c>
      <c r="H719" s="16">
        <f t="shared" si="119"/>
        <v>5.7393991777100624</v>
      </c>
      <c r="I719" s="16">
        <f t="shared" si="116"/>
        <v>12.695561465422905</v>
      </c>
      <c r="J719" s="16">
        <f t="shared" si="117"/>
        <v>4.4519046173369476</v>
      </c>
      <c r="L719" s="34">
        <f t="shared" si="122"/>
        <v>-2.3490554479769221E-3</v>
      </c>
      <c r="M719" s="34">
        <f t="shared" si="120"/>
        <v>5.7529130895447951</v>
      </c>
      <c r="N719" s="16">
        <f t="shared" si="123"/>
        <v>1</v>
      </c>
      <c r="O719" s="16">
        <f t="shared" si="121"/>
        <v>2.2750702080000029</v>
      </c>
      <c r="P719" s="16">
        <f t="shared" si="115"/>
        <v>0.33234063055257695</v>
      </c>
      <c r="Q719" s="16">
        <f t="shared" si="115"/>
        <v>0.2313328971202914</v>
      </c>
      <c r="R719" s="16">
        <f t="shared" si="115"/>
        <v>2.0523690857009894E-2</v>
      </c>
      <c r="S719" s="16">
        <f t="shared" si="115"/>
        <v>9.1446998877761957E-4</v>
      </c>
      <c r="T719" s="16">
        <f t="shared" si="115"/>
        <v>4.2740408806958074E-5</v>
      </c>
      <c r="U719" s="16">
        <f t="shared" si="115"/>
        <v>1.6409892126218183E-4</v>
      </c>
      <c r="V719" s="16">
        <f t="shared" si="115"/>
        <v>4.8386400980921429E-6</v>
      </c>
      <c r="W719" s="16">
        <f t="shared" si="115"/>
        <v>1.1347069427509068E-7</v>
      </c>
    </row>
    <row r="720" spans="1:23">
      <c r="A720" s="25">
        <v>0.70900000000000052</v>
      </c>
      <c r="B720" s="16">
        <v>4.9910571177263349E-19</v>
      </c>
      <c r="D720" s="25">
        <v>0.70900000000000052</v>
      </c>
      <c r="E720" s="16">
        <v>-1.0237116277730978E-16</v>
      </c>
      <c r="G720" s="25">
        <f t="shared" si="118"/>
        <v>0.70900000000000052</v>
      </c>
      <c r="H720" s="16">
        <f t="shared" si="119"/>
        <v>5.7553137714776694</v>
      </c>
      <c r="I720" s="16">
        <f t="shared" si="116"/>
        <v>12.746094340038484</v>
      </c>
      <c r="J720" s="16">
        <f t="shared" si="117"/>
        <v>4.4635673907139806</v>
      </c>
      <c r="L720" s="34">
        <f t="shared" si="122"/>
        <v>-2.3042361311891302E-3</v>
      </c>
      <c r="M720" s="34">
        <f t="shared" si="120"/>
        <v>5.7686060018537351</v>
      </c>
      <c r="N720" s="16">
        <f t="shared" si="123"/>
        <v>1</v>
      </c>
      <c r="O720" s="16">
        <f t="shared" si="121"/>
        <v>2.2815014986666697</v>
      </c>
      <c r="P720" s="16">
        <f t="shared" si="115"/>
        <v>0.33422224301188364</v>
      </c>
      <c r="Q720" s="16">
        <f t="shared" si="115"/>
        <v>0.23330028093835492</v>
      </c>
      <c r="R720" s="16">
        <f t="shared" si="115"/>
        <v>2.0756746641128025E-2</v>
      </c>
      <c r="S720" s="16">
        <f t="shared" si="115"/>
        <v>9.274686362941236E-4</v>
      </c>
      <c r="T720" s="16">
        <f t="shared" si="115"/>
        <v>4.3470476602421166E-5</v>
      </c>
      <c r="U720" s="16">
        <f t="shared" si="115"/>
        <v>1.6737377484283571E-4</v>
      </c>
      <c r="V720" s="16">
        <f t="shared" si="115"/>
        <v>4.9491539124571535E-6</v>
      </c>
      <c r="W720" s="16">
        <f t="shared" si="115"/>
        <v>1.1639043919849721E-7</v>
      </c>
    </row>
    <row r="721" spans="1:23">
      <c r="A721" s="25">
        <v>0.71000000000000052</v>
      </c>
      <c r="B721" s="16">
        <v>4.0637626195222624E-19</v>
      </c>
      <c r="D721" s="25">
        <v>0.71000000000000052</v>
      </c>
      <c r="E721" s="16">
        <v>-8.3700614085629362E-17</v>
      </c>
      <c r="G721" s="25">
        <f t="shared" si="118"/>
        <v>0.71000000000000052</v>
      </c>
      <c r="H721" s="16">
        <f t="shared" si="119"/>
        <v>5.7712795212160408</v>
      </c>
      <c r="I721" s="16">
        <f t="shared" si="116"/>
        <v>12.79683115243542</v>
      </c>
      <c r="J721" s="16">
        <f t="shared" si="117"/>
        <v>4.4752686277941702</v>
      </c>
      <c r="L721" s="34">
        <f t="shared" si="122"/>
        <v>-2.2594356178663455E-3</v>
      </c>
      <c r="M721" s="34">
        <f t="shared" si="120"/>
        <v>5.7843488851132312</v>
      </c>
      <c r="N721" s="16">
        <f t="shared" si="123"/>
        <v>1</v>
      </c>
      <c r="O721" s="16">
        <f t="shared" si="121"/>
        <v>2.28794186666667</v>
      </c>
      <c r="P721" s="16">
        <f t="shared" si="115"/>
        <v>0.33611183402666772</v>
      </c>
      <c r="Q721" s="16">
        <f t="shared" si="115"/>
        <v>0.23528158814391781</v>
      </c>
      <c r="R721" s="16">
        <f t="shared" si="115"/>
        <v>2.0992114793513122E-2</v>
      </c>
      <c r="S721" s="16">
        <f t="shared" si="115"/>
        <v>9.4063333932533169E-4</v>
      </c>
      <c r="T721" s="16">
        <f t="shared" si="115"/>
        <v>4.4211959566797251E-5</v>
      </c>
      <c r="U721" s="16">
        <f t="shared" si="115"/>
        <v>1.7070922887112101E-4</v>
      </c>
      <c r="V721" s="16">
        <f t="shared" si="115"/>
        <v>5.0620307219960141E-6</v>
      </c>
      <c r="W721" s="16">
        <f t="shared" si="115"/>
        <v>1.193810379863483E-7</v>
      </c>
    </row>
    <row r="722" spans="1:23">
      <c r="A722" s="25">
        <v>0.71100000000000052</v>
      </c>
      <c r="B722" s="16">
        <v>3.3059043138091694E-19</v>
      </c>
      <c r="D722" s="25">
        <v>0.71100000000000052</v>
      </c>
      <c r="E722" s="16">
        <v>-6.8376280970440137E-17</v>
      </c>
      <c r="G722" s="25">
        <f t="shared" si="118"/>
        <v>0.71100000000000052</v>
      </c>
      <c r="H722" s="16">
        <f t="shared" si="119"/>
        <v>5.7872965957228359</v>
      </c>
      <c r="I722" s="16">
        <f t="shared" si="116"/>
        <v>12.847772714403796</v>
      </c>
      <c r="J722" s="16">
        <f t="shared" si="117"/>
        <v>4.4870084536862223</v>
      </c>
      <c r="L722" s="34">
        <f t="shared" si="122"/>
        <v>-2.2146576010161345E-3</v>
      </c>
      <c r="M722" s="34">
        <f t="shared" si="120"/>
        <v>5.8001419241220651</v>
      </c>
      <c r="N722" s="16">
        <f t="shared" si="123"/>
        <v>1</v>
      </c>
      <c r="O722" s="16">
        <f t="shared" si="121"/>
        <v>2.2943913120000032</v>
      </c>
      <c r="P722" s="16">
        <f t="shared" si="115"/>
        <v>0.33800942611929702</v>
      </c>
      <c r="Q722" s="16">
        <f t="shared" si="115"/>
        <v>0.23727689745550398</v>
      </c>
      <c r="R722" s="16">
        <f t="shared" si="115"/>
        <v>2.1229814951965308E-2</v>
      </c>
      <c r="S722" s="16">
        <f t="shared" si="115"/>
        <v>9.5396598082955297E-4</v>
      </c>
      <c r="T722" s="16">
        <f t="shared" si="115"/>
        <v>4.4965019729131673E-5</v>
      </c>
      <c r="U722" s="16">
        <f t="shared" si="115"/>
        <v>1.7410631701489715E-4</v>
      </c>
      <c r="V722" s="16">
        <f t="shared" si="115"/>
        <v>5.1773176166875272E-6</v>
      </c>
      <c r="W722" s="16">
        <f t="shared" si="115"/>
        <v>1.2244410661546197E-7</v>
      </c>
    </row>
    <row r="723" spans="1:23">
      <c r="A723" s="25">
        <v>0.71200000000000052</v>
      </c>
      <c r="B723" s="16">
        <v>2.6870570510118135E-19</v>
      </c>
      <c r="D723" s="25">
        <v>0.71200000000000052</v>
      </c>
      <c r="E723" s="16">
        <v>-5.5809307649053668E-17</v>
      </c>
      <c r="G723" s="25">
        <f t="shared" si="118"/>
        <v>0.71200000000000052</v>
      </c>
      <c r="H723" s="16">
        <f t="shared" si="119"/>
        <v>5.8033651643846831</v>
      </c>
      <c r="I723" s="16">
        <f t="shared" si="116"/>
        <v>12.898919841009684</v>
      </c>
      <c r="J723" s="16">
        <f t="shared" si="117"/>
        <v>4.4987869939384497</v>
      </c>
      <c r="L723" s="34">
        <f t="shared" si="122"/>
        <v>-2.1699057753337136E-3</v>
      </c>
      <c r="M723" s="34">
        <f t="shared" si="120"/>
        <v>5.8159853044861434</v>
      </c>
      <c r="N723" s="16">
        <f t="shared" si="123"/>
        <v>1</v>
      </c>
      <c r="O723" s="16">
        <f t="shared" si="121"/>
        <v>2.3008498346666695</v>
      </c>
      <c r="P723" s="16">
        <f t="shared" si="115"/>
        <v>0.33991504184388366</v>
      </c>
      <c r="Q723" s="16">
        <f t="shared" si="115"/>
        <v>0.2392862879249546</v>
      </c>
      <c r="R723" s="16">
        <f t="shared" si="115"/>
        <v>2.1469866893066965E-2</v>
      </c>
      <c r="S723" s="16">
        <f t="shared" si="115"/>
        <v>9.6746846242124049E-4</v>
      </c>
      <c r="T723" s="16">
        <f t="shared" si="115"/>
        <v>4.5729821185424146E-5</v>
      </c>
      <c r="U723" s="16">
        <f t="shared" si="115"/>
        <v>1.7756608908121844E-4</v>
      </c>
      <c r="V723" s="16">
        <f t="shared" si="115"/>
        <v>5.2950625566581967E-6</v>
      </c>
      <c r="W723" s="16">
        <f t="shared" si="115"/>
        <v>1.2558129556596664E-7</v>
      </c>
    </row>
    <row r="724" spans="1:23">
      <c r="A724" s="25">
        <v>0.71300000000000052</v>
      </c>
      <c r="B724" s="16">
        <v>2.1821603132971462E-19</v>
      </c>
      <c r="D724" s="25">
        <v>0.71300000000000052</v>
      </c>
      <c r="E724" s="16">
        <v>-4.5512492565465952E-17</v>
      </c>
      <c r="G724" s="25">
        <f t="shared" si="118"/>
        <v>0.71300000000000052</v>
      </c>
      <c r="H724" s="16">
        <f t="shared" si="119"/>
        <v>5.819485397179271</v>
      </c>
      <c r="I724" s="16">
        <f t="shared" si="116"/>
        <v>12.950273350608207</v>
      </c>
      <c r="J724" s="16">
        <f t="shared" si="117"/>
        <v>4.5106043745402777</v>
      </c>
      <c r="L724" s="34">
        <f t="shared" si="122"/>
        <v>-2.125183837075828E-3</v>
      </c>
      <c r="M724" s="34">
        <f t="shared" si="120"/>
        <v>5.8318792126217129</v>
      </c>
      <c r="N724" s="16">
        <f t="shared" si="123"/>
        <v>1</v>
      </c>
      <c r="O724" s="16">
        <f t="shared" si="121"/>
        <v>2.3073174346666696</v>
      </c>
      <c r="P724" s="16">
        <f t="shared" si="115"/>
        <v>0.34182870378628372</v>
      </c>
      <c r="Q724" s="16">
        <f t="shared" si="115"/>
        <v>0.24130983893836727</v>
      </c>
      <c r="R724" s="16">
        <f t="shared" si="115"/>
        <v>2.1712290532966198E-2</v>
      </c>
      <c r="S724" s="16">
        <f t="shared" si="115"/>
        <v>9.8114270452920077E-4</v>
      </c>
      <c r="T724" s="16">
        <f t="shared" si="115"/>
        <v>4.650653012203319E-5</v>
      </c>
      <c r="U724" s="16">
        <f t="shared" si="115"/>
        <v>1.8108961124509065E-4</v>
      </c>
      <c r="V724" s="16">
        <f t="shared" si="115"/>
        <v>5.4153143870032723E-6</v>
      </c>
      <c r="W724" s="16">
        <f t="shared" si="115"/>
        <v>1.2879429050790504E-7</v>
      </c>
    </row>
    <row r="725" spans="1:23">
      <c r="A725" s="25">
        <v>0.71400000000000052</v>
      </c>
      <c r="B725" s="16">
        <v>1.7705902462780927E-19</v>
      </c>
      <c r="D725" s="25">
        <v>0.71400000000000052</v>
      </c>
      <c r="E725" s="16">
        <v>-3.7083090993514222E-17</v>
      </c>
      <c r="G725" s="25">
        <f t="shared" si="118"/>
        <v>0.71400000000000052</v>
      </c>
      <c r="H725" s="16">
        <f t="shared" si="119"/>
        <v>5.83565746467732</v>
      </c>
      <c r="I725" s="16">
        <f t="shared" si="116"/>
        <v>13.001834064856613</v>
      </c>
      <c r="J725" s="16">
        <f t="shared" si="117"/>
        <v>4.522460721923772</v>
      </c>
      <c r="L725" s="34">
        <f t="shared" si="122"/>
        <v>-2.0804954839513945E-3</v>
      </c>
      <c r="M725" s="34">
        <f t="shared" si="120"/>
        <v>5.8478238357585592</v>
      </c>
      <c r="N725" s="16">
        <f t="shared" si="123"/>
        <v>1</v>
      </c>
      <c r="O725" s="16">
        <f t="shared" si="121"/>
        <v>2.3137941120000027</v>
      </c>
      <c r="P725" s="16">
        <f t="shared" si="115"/>
        <v>0.34375043456409693</v>
      </c>
      <c r="Q725" s="16">
        <f t="shared" si="115"/>
        <v>0.24334763021703673</v>
      </c>
      <c r="R725" s="16">
        <f t="shared" si="115"/>
        <v>2.1957105928163648E-2</v>
      </c>
      <c r="S725" s="16">
        <f t="shared" si="115"/>
        <v>9.9499064655592258E-4</v>
      </c>
      <c r="T725" s="16">
        <f t="shared" si="115"/>
        <v>4.7295314839312248E-5</v>
      </c>
      <c r="U725" s="16">
        <f t="shared" si="115"/>
        <v>1.8467796628114205E-4</v>
      </c>
      <c r="V725" s="16">
        <f t="shared" si="115"/>
        <v>5.5381228528388954E-6</v>
      </c>
      <c r="W725" s="16">
        <f t="shared" si="115"/>
        <v>1.3208481300050816E-7</v>
      </c>
    </row>
    <row r="726" spans="1:23">
      <c r="A726" s="25">
        <v>0.71500000000000052</v>
      </c>
      <c r="B726" s="16">
        <v>1.4353890071723463E-19</v>
      </c>
      <c r="D726" s="25">
        <v>0.71500000000000052</v>
      </c>
      <c r="E726" s="16">
        <v>-3.0188465561818814E-17</v>
      </c>
      <c r="G726" s="25">
        <f t="shared" si="118"/>
        <v>0.71500000000000052</v>
      </c>
      <c r="H726" s="16">
        <f t="shared" si="119"/>
        <v>5.8518815380446645</v>
      </c>
      <c r="I726" s="16">
        <f t="shared" si="116"/>
        <v>13.053602808727431</v>
      </c>
      <c r="J726" s="16">
        <f t="shared" si="117"/>
        <v>4.5343561629651772</v>
      </c>
      <c r="L726" s="34">
        <f t="shared" si="122"/>
        <v>-2.0358444150010424E-3</v>
      </c>
      <c r="M726" s="34">
        <f t="shared" si="120"/>
        <v>5.8638193619432517</v>
      </c>
      <c r="N726" s="16">
        <f t="shared" si="123"/>
        <v>1</v>
      </c>
      <c r="O726" s="16">
        <f t="shared" si="121"/>
        <v>2.3202798666666693</v>
      </c>
      <c r="P726" s="16">
        <f t="shared" si="115"/>
        <v>0.34568025682666759</v>
      </c>
      <c r="Q726" s="16">
        <f t="shared" si="115"/>
        <v>0.24539974181839772</v>
      </c>
      <c r="R726" s="16">
        <f t="shared" si="115"/>
        <v>2.2204333276302751E-2</v>
      </c>
      <c r="S726" s="16">
        <f t="shared" si="115"/>
        <v>1.0090142470380347E-3</v>
      </c>
      <c r="T726" s="16">
        <f t="shared" si="115"/>
        <v>4.8096345775479716E-5</v>
      </c>
      <c r="U726" s="16">
        <f t="shared" si="115"/>
        <v>1.8833225379824304E-4</v>
      </c>
      <c r="V726" s="16">
        <f t="shared" si="115"/>
        <v>5.6635386145886444E-6</v>
      </c>
      <c r="W726" s="16">
        <f t="shared" si="115"/>
        <v>1.3545462120435482E-7</v>
      </c>
    </row>
    <row r="727" spans="1:23">
      <c r="A727" s="25">
        <v>0.71600000000000052</v>
      </c>
      <c r="B727" s="16">
        <v>1.1626253214448069E-19</v>
      </c>
      <c r="D727" s="25">
        <v>0.71600000000000052</v>
      </c>
      <c r="E727" s="16">
        <v>-2.455412363080916E-17</v>
      </c>
      <c r="G727" s="25">
        <f t="shared" si="118"/>
        <v>0.71600000000000052</v>
      </c>
      <c r="H727" s="16">
        <f t="shared" si="119"/>
        <v>5.8681577890443384</v>
      </c>
      <c r="I727" s="16">
        <f t="shared" si="116"/>
        <v>13.105580410521661</v>
      </c>
      <c r="J727" s="16">
        <f t="shared" si="117"/>
        <v>4.5462908249864507</v>
      </c>
      <c r="L727" s="34">
        <f t="shared" si="122"/>
        <v>-1.9912343304724356E-3</v>
      </c>
      <c r="M727" s="34">
        <f t="shared" si="120"/>
        <v>5.8798659800423758</v>
      </c>
      <c r="N727" s="16">
        <f t="shared" si="123"/>
        <v>1</v>
      </c>
      <c r="O727" s="16">
        <f t="shared" si="121"/>
        <v>2.3267746986666697</v>
      </c>
      <c r="P727" s="16">
        <f t="shared" si="115"/>
        <v>0.3476181932550837</v>
      </c>
      <c r="Q727" s="16">
        <f t="shared" si="115"/>
        <v>0.24746625413696796</v>
      </c>
      <c r="R727" s="16">
        <f t="shared" si="115"/>
        <v>2.2453992916963122E-2</v>
      </c>
      <c r="S727" s="16">
        <f t="shared" si="115"/>
        <v>1.0232154838078814E-3</v>
      </c>
      <c r="T727" s="16">
        <f t="shared" si="115"/>
        <v>4.8909795530723913E-5</v>
      </c>
      <c r="U727" s="16">
        <f t="shared" si="115"/>
        <v>1.9205359047710379E-4</v>
      </c>
      <c r="V727" s="16">
        <f t="shared" si="115"/>
        <v>5.7916132635076634E-6</v>
      </c>
      <c r="W727" s="16">
        <f t="shared" si="115"/>
        <v>1.3890551060663344E-7</v>
      </c>
    </row>
    <row r="728" spans="1:23">
      <c r="A728" s="25">
        <v>0.71700000000000053</v>
      </c>
      <c r="B728" s="16">
        <v>9.4086437618227694E-20</v>
      </c>
      <c r="D728" s="25">
        <v>0.71700000000000053</v>
      </c>
      <c r="E728" s="16">
        <v>-1.9953753322008682E-17</v>
      </c>
      <c r="G728" s="25">
        <f t="shared" si="118"/>
        <v>0.71700000000000053</v>
      </c>
      <c r="H728" s="16">
        <f t="shared" si="119"/>
        <v>5.8844863900385818</v>
      </c>
      <c r="I728" s="16">
        <f t="shared" si="116"/>
        <v>13.157767701882049</v>
      </c>
      <c r="J728" s="16">
        <f t="shared" si="117"/>
        <v>4.5582648357568054</v>
      </c>
      <c r="L728" s="34">
        <f t="shared" si="122"/>
        <v>-1.9466689317153563E-3</v>
      </c>
      <c r="M728" s="34">
        <f t="shared" si="120"/>
        <v>5.8959638797457989</v>
      </c>
      <c r="N728" s="16">
        <f t="shared" si="123"/>
        <v>1</v>
      </c>
      <c r="O728" s="16">
        <f t="shared" si="121"/>
        <v>2.3332786080000032</v>
      </c>
      <c r="P728" s="16">
        <f t="shared" si="115"/>
        <v>0.3495642665621771</v>
      </c>
      <c r="Q728" s="16">
        <f t="shared" si="115"/>
        <v>0.24954724790529301</v>
      </c>
      <c r="R728" s="16">
        <f t="shared" si="115"/>
        <v>2.2706105332457406E-2</v>
      </c>
      <c r="S728" s="16">
        <f t="shared" si="115"/>
        <v>1.0375963541562412E-3</v>
      </c>
      <c r="T728" s="16">
        <f t="shared" si="115"/>
        <v>4.9735838891545799E-5</v>
      </c>
      <c r="U728" s="16">
        <f t="shared" si="115"/>
        <v>1.9584311031088661E-4</v>
      </c>
      <c r="V728" s="16">
        <f t="shared" si="115"/>
        <v>5.922399337447855E-6</v>
      </c>
      <c r="W728" s="16">
        <f t="shared" si="115"/>
        <v>1.4243931475973029E-7</v>
      </c>
    </row>
    <row r="729" spans="1:23">
      <c r="A729" s="25">
        <v>0.71800000000000053</v>
      </c>
      <c r="B729" s="16">
        <v>7.6072874360624096E-20</v>
      </c>
      <c r="D729" s="25">
        <v>0.71800000000000053</v>
      </c>
      <c r="E729" s="16">
        <v>-1.6200931645608061E-17</v>
      </c>
      <c r="G729" s="25">
        <f t="shared" si="118"/>
        <v>0.71800000000000053</v>
      </c>
      <c r="H729" s="16">
        <f t="shared" si="119"/>
        <v>5.9008675139909457</v>
      </c>
      <c r="I729" s="16">
        <f t="shared" si="116"/>
        <v>13.210165517806365</v>
      </c>
      <c r="J729" s="16">
        <f t="shared" si="117"/>
        <v>4.5702783234942617</v>
      </c>
      <c r="L729" s="34">
        <f t="shared" si="122"/>
        <v>-1.9021519210586924E-3</v>
      </c>
      <c r="M729" s="34">
        <f t="shared" si="120"/>
        <v>5.9121132515699362</v>
      </c>
      <c r="N729" s="16">
        <f t="shared" si="123"/>
        <v>1</v>
      </c>
      <c r="O729" s="16">
        <f t="shared" si="121"/>
        <v>2.3397915946666696</v>
      </c>
      <c r="P729" s="16">
        <f t="shared" si="115"/>
        <v>0.35151849949252367</v>
      </c>
      <c r="Q729" s="16">
        <f t="shared" si="115"/>
        <v>0.25164280419489277</v>
      </c>
      <c r="R729" s="16">
        <f t="shared" si="115"/>
        <v>2.2960691148631515E-2</v>
      </c>
      <c r="S729" s="16">
        <f t="shared" si="115"/>
        <v>1.0521588749961895E-3</v>
      </c>
      <c r="T729" s="16">
        <f t="shared" si="115"/>
        <v>5.0574652855341382E-5</v>
      </c>
      <c r="U729" s="16">
        <f t="shared" si="115"/>
        <v>1.9970196484886732E-4</v>
      </c>
      <c r="V729" s="16">
        <f t="shared" si="115"/>
        <v>6.0559503368675078E-6</v>
      </c>
      <c r="W729" s="16">
        <f t="shared" si="115"/>
        <v>1.4605790603337027E-7</v>
      </c>
    </row>
    <row r="730" spans="1:23">
      <c r="A730" s="25">
        <v>0.71900000000000053</v>
      </c>
      <c r="B730" s="16">
        <v>6.1453502583346763E-20</v>
      </c>
      <c r="D730" s="25">
        <v>0.71900000000000053</v>
      </c>
      <c r="E730" s="16">
        <v>-1.3142230275763999E-17</v>
      </c>
      <c r="G730" s="25">
        <f t="shared" si="118"/>
        <v>0.71900000000000053</v>
      </c>
      <c r="H730" s="16">
        <f t="shared" si="119"/>
        <v>5.9173013344683758</v>
      </c>
      <c r="I730" s="16">
        <f t="shared" si="116"/>
        <v>13.262774696660784</v>
      </c>
      <c r="J730" s="16">
        <f t="shared" si="117"/>
        <v>4.5823314168671976</v>
      </c>
      <c r="L730" s="34">
        <f t="shared" si="122"/>
        <v>-1.8576870016950853E-3</v>
      </c>
      <c r="M730" s="34">
        <f t="shared" si="120"/>
        <v>5.928314286861041</v>
      </c>
      <c r="N730" s="16">
        <f t="shared" si="123"/>
        <v>1</v>
      </c>
      <c r="O730" s="16">
        <f t="shared" si="121"/>
        <v>2.34631365866667</v>
      </c>
      <c r="P730" s="16">
        <f t="shared" si="115"/>
        <v>0.3534809148224437</v>
      </c>
      <c r="Q730" s="16">
        <f t="shared" si="115"/>
        <v>0.25375300441720916</v>
      </c>
      <c r="R730" s="16">
        <f t="shared" si="115"/>
        <v>2.3217771135668145E-2</v>
      </c>
      <c r="S730" s="16">
        <f t="shared" si="115"/>
        <v>1.066905083028103E-3</v>
      </c>
      <c r="T730" s="16">
        <f t="shared" si="115"/>
        <v>5.1426416655225355E-5</v>
      </c>
      <c r="U730" s="16">
        <f t="shared" si="115"/>
        <v>2.0363132344317745E-4</v>
      </c>
      <c r="V730" s="16">
        <f t="shared" si="115"/>
        <v>6.1923207410887408E-6</v>
      </c>
      <c r="W730" s="16">
        <f t="shared" si="115"/>
        <v>1.4976319638053713E-7</v>
      </c>
    </row>
    <row r="731" spans="1:23">
      <c r="A731" s="25">
        <v>0.72000000000000053</v>
      </c>
      <c r="B731" s="16">
        <v>4.95993430295795E-20</v>
      </c>
      <c r="D731" s="25">
        <v>0.72000000000000053</v>
      </c>
      <c r="E731" s="16">
        <v>-1.0651488521180543E-17</v>
      </c>
      <c r="G731" s="25">
        <f t="shared" si="118"/>
        <v>0.72000000000000053</v>
      </c>
      <c r="H731" s="16">
        <f t="shared" si="119"/>
        <v>5.9337880256432687</v>
      </c>
      <c r="I731" s="16">
        <f t="shared" si="116"/>
        <v>13.315596080193288</v>
      </c>
      <c r="J731" s="16">
        <f t="shared" si="117"/>
        <v>4.5944242449959116</v>
      </c>
      <c r="L731" s="34">
        <f t="shared" si="122"/>
        <v>-1.8132778775692415E-3</v>
      </c>
      <c r="M731" s="34">
        <f t="shared" si="120"/>
        <v>5.9445671777984952</v>
      </c>
      <c r="N731" s="16">
        <f t="shared" si="123"/>
        <v>1</v>
      </c>
      <c r="O731" s="16">
        <f t="shared" si="121"/>
        <v>2.3528448000000028</v>
      </c>
      <c r="P731" s="16">
        <f t="shared" si="115"/>
        <v>0.35545153536000107</v>
      </c>
      <c r="Q731" s="16">
        <f t="shared" si="115"/>
        <v>0.2558779303245543</v>
      </c>
      <c r="R731" s="16">
        <f t="shared" si="115"/>
        <v>2.3477366208893652E-2</v>
      </c>
      <c r="S731" s="16">
        <f t="shared" si="115"/>
        <v>1.0818370349058211E-3</v>
      </c>
      <c r="T731" s="16">
        <f t="shared" si="115"/>
        <v>5.2291311785098225E-5</v>
      </c>
      <c r="U731" s="16">
        <f t="shared" si="115"/>
        <v>2.076323734986626E-4</v>
      </c>
      <c r="V731" s="16">
        <f t="shared" si="115"/>
        <v>6.3315660248062865E-6</v>
      </c>
      <c r="W731" s="16">
        <f t="shared" si="115"/>
        <v>1.5355713811740742E-7</v>
      </c>
    </row>
    <row r="732" spans="1:23">
      <c r="A732" s="25">
        <v>0.72100000000000053</v>
      </c>
      <c r="B732" s="16">
        <v>3.999595988852044E-20</v>
      </c>
      <c r="D732" s="25">
        <v>0.72100000000000053</v>
      </c>
      <c r="E732" s="16">
        <v>-8.6250601583662333E-18</v>
      </c>
      <c r="G732" s="25">
        <f t="shared" si="118"/>
        <v>0.72100000000000053</v>
      </c>
      <c r="H732" s="16">
        <f t="shared" si="119"/>
        <v>5.9503277622956325</v>
      </c>
      <c r="I732" s="16">
        <f t="shared" si="116"/>
        <v>13.368630513547139</v>
      </c>
      <c r="J732" s="16">
        <f t="shared" si="117"/>
        <v>4.6065569374541901</v>
      </c>
      <c r="L732" s="34">
        <f t="shared" si="122"/>
        <v>-1.7689282532554751E-3</v>
      </c>
      <c r="M732" s="34">
        <f t="shared" si="120"/>
        <v>5.9608721173981412</v>
      </c>
      <c r="N732" s="16">
        <f t="shared" si="123"/>
        <v>1</v>
      </c>
      <c r="O732" s="16">
        <f t="shared" si="121"/>
        <v>2.3593850186666696</v>
      </c>
      <c r="P732" s="16">
        <f t="shared" si="115"/>
        <v>0.35743038394500376</v>
      </c>
      <c r="Q732" s="16">
        <f t="shared" si="115"/>
        <v>0.2580176640110613</v>
      </c>
      <c r="R732" s="16">
        <f t="shared" si="115"/>
        <v>2.3739497429588377E-2</v>
      </c>
      <c r="S732" s="16">
        <f t="shared" si="115"/>
        <v>1.0969568074039708E-3</v>
      </c>
      <c r="T732" s="16">
        <f t="shared" si="115"/>
        <v>5.3169522024959289E-5</v>
      </c>
      <c r="U732" s="16">
        <f t="shared" si="115"/>
        <v>2.1170632072589412E-4</v>
      </c>
      <c r="V732" s="16">
        <f t="shared" si="115"/>
        <v>6.4737426748511588E-6</v>
      </c>
      <c r="W732" s="16">
        <f t="shared" si="115"/>
        <v>1.5744172471753481E-7</v>
      </c>
    </row>
    <row r="733" spans="1:23">
      <c r="A733" s="25">
        <v>0.72200000000000053</v>
      </c>
      <c r="B733" s="16">
        <v>3.2222978630929542E-20</v>
      </c>
      <c r="D733" s="25">
        <v>0.72200000000000053</v>
      </c>
      <c r="E733" s="16">
        <v>-6.9778720831771089E-18</v>
      </c>
      <c r="G733" s="25">
        <f t="shared" si="118"/>
        <v>0.72200000000000053</v>
      </c>
      <c r="H733" s="16">
        <f t="shared" si="119"/>
        <v>5.9669207198151044</v>
      </c>
      <c r="I733" s="16">
        <f t="shared" si="116"/>
        <v>13.421878845274406</v>
      </c>
      <c r="J733" s="16">
        <f t="shared" si="117"/>
        <v>4.6187296242708733</v>
      </c>
      <c r="L733" s="34">
        <f t="shared" si="122"/>
        <v>-1.7246418338541236E-3</v>
      </c>
      <c r="M733" s="34">
        <f t="shared" si="120"/>
        <v>5.9772292995155878</v>
      </c>
      <c r="N733" s="16">
        <f t="shared" si="123"/>
        <v>1</v>
      </c>
      <c r="O733" s="16">
        <f t="shared" si="121"/>
        <v>2.3659343146666698</v>
      </c>
      <c r="P733" s="16">
        <f t="shared" si="115"/>
        <v>0.35941748344900365</v>
      </c>
      <c r="Q733" s="16">
        <f t="shared" si="115"/>
        <v>0.26017228791363528</v>
      </c>
      <c r="R733" s="16">
        <f t="shared" si="115"/>
        <v>2.4004186005800288E-2</v>
      </c>
      <c r="S733" s="16">
        <f t="shared" si="115"/>
        <v>1.1122664975864547E-3</v>
      </c>
      <c r="T733" s="16">
        <f t="shared" si="115"/>
        <v>5.406123346646696E-5</v>
      </c>
      <c r="U733" s="16">
        <f t="shared" si="115"/>
        <v>2.1585438939736591E-4</v>
      </c>
      <c r="V733" s="16">
        <f t="shared" si="115"/>
        <v>6.6189082072127434E-6</v>
      </c>
      <c r="W733" s="16">
        <f t="shared" si="115"/>
        <v>1.6141899162052365E-7</v>
      </c>
    </row>
    <row r="734" spans="1:23">
      <c r="A734" s="25">
        <v>0.72300000000000053</v>
      </c>
      <c r="B734" s="16">
        <v>2.593719680620366E-20</v>
      </c>
      <c r="D734" s="25">
        <v>0.72300000000000053</v>
      </c>
      <c r="E734" s="16">
        <v>-5.6401590847970147E-18</v>
      </c>
      <c r="G734" s="25">
        <f t="shared" si="118"/>
        <v>0.72300000000000053</v>
      </c>
      <c r="H734" s="16">
        <f t="shared" si="119"/>
        <v>5.9835670742031093</v>
      </c>
      <c r="I734" s="16">
        <f t="shared" si="116"/>
        <v>13.475341927349534</v>
      </c>
      <c r="J734" s="16">
        <f t="shared" si="117"/>
        <v>4.6309424359314395</v>
      </c>
      <c r="L734" s="34">
        <f t="shared" si="122"/>
        <v>-1.6804223248716443E-3</v>
      </c>
      <c r="M734" s="34">
        <f t="shared" si="120"/>
        <v>5.9936389188495633</v>
      </c>
      <c r="N734" s="16">
        <f t="shared" si="123"/>
        <v>1</v>
      </c>
      <c r="O734" s="16">
        <f t="shared" si="121"/>
        <v>2.372492688000003</v>
      </c>
      <c r="P734" s="16">
        <f t="shared" si="115"/>
        <v>0.36141285677529705</v>
      </c>
      <c r="Q734" s="16">
        <f t="shared" si="115"/>
        <v>0.26234188481290671</v>
      </c>
      <c r="R734" s="16">
        <f t="shared" si="115"/>
        <v>2.4271453293162139E-2</v>
      </c>
      <c r="S734" s="16">
        <f t="shared" si="115"/>
        <v>1.1277682229761219E-3</v>
      </c>
      <c r="T734" s="16">
        <f t="shared" si="115"/>
        <v>5.4966634538749278E-5</v>
      </c>
      <c r="U734" s="16">
        <f t="shared" si="115"/>
        <v>2.2007782260691607E-4</v>
      </c>
      <c r="V734" s="16">
        <f t="shared" si="115"/>
        <v>6.7671211843229886E-6</v>
      </c>
      <c r="W734" s="16">
        <f t="shared" si="115"/>
        <v>1.6549101705543753E-7</v>
      </c>
    </row>
    <row r="735" spans="1:23">
      <c r="A735" s="25">
        <v>0.72400000000000053</v>
      </c>
      <c r="B735" s="16">
        <v>2.0858670133340656E-20</v>
      </c>
      <c r="D735" s="25">
        <v>0.72400000000000053</v>
      </c>
      <c r="E735" s="16">
        <v>-4.5547612146009776E-18</v>
      </c>
      <c r="G735" s="25">
        <f t="shared" si="118"/>
        <v>0.72400000000000053</v>
      </c>
      <c r="H735" s="16">
        <f t="shared" si="119"/>
        <v>6.00026700207499</v>
      </c>
      <c r="I735" s="16">
        <f t="shared" si="116"/>
        <v>13.52902061518297</v>
      </c>
      <c r="J735" s="16">
        <f t="shared" si="117"/>
        <v>4.6431955033795811</v>
      </c>
      <c r="L735" s="34">
        <f t="shared" si="122"/>
        <v>-1.6362734321064831E-3</v>
      </c>
      <c r="M735" s="34">
        <f t="shared" si="120"/>
        <v>6.0101011709452798</v>
      </c>
      <c r="N735" s="16">
        <f t="shared" si="123"/>
        <v>1</v>
      </c>
      <c r="O735" s="16">
        <f t="shared" si="121"/>
        <v>2.3790601386666697</v>
      </c>
      <c r="P735" s="16">
        <f t="shared" si="115"/>
        <v>0.36341652685892373</v>
      </c>
      <c r="Q735" s="16">
        <f t="shared" si="115"/>
        <v>0.26452653783418489</v>
      </c>
      <c r="R735" s="16">
        <f t="shared" si="115"/>
        <v>2.4541320795711842E-2</v>
      </c>
      <c r="S735" s="16">
        <f t="shared" si="115"/>
        <v>1.143464121725606E-3</v>
      </c>
      <c r="T735" s="16">
        <f t="shared" si="115"/>
        <v>5.5885916034465469E-5</v>
      </c>
      <c r="U735" s="16">
        <f t="shared" si="115"/>
        <v>2.2437788253240403E-4</v>
      </c>
      <c r="V735" s="16">
        <f t="shared" si="115"/>
        <v>6.9184412326062115E-6</v>
      </c>
      <c r="W735" s="16">
        <f t="shared" si="115"/>
        <v>1.6965992287918593E-7</v>
      </c>
    </row>
    <row r="736" spans="1:23">
      <c r="A736" s="25">
        <v>0.72500000000000053</v>
      </c>
      <c r="B736" s="16">
        <v>1.675926015840861E-20</v>
      </c>
      <c r="D736" s="25">
        <v>0.72500000000000053</v>
      </c>
      <c r="E736" s="16">
        <v>-3.674888856349203E-18</v>
      </c>
      <c r="G736" s="25">
        <f t="shared" si="118"/>
        <v>0.72500000000000053</v>
      </c>
      <c r="H736" s="16">
        <f t="shared" si="119"/>
        <v>6.0170206806620952</v>
      </c>
      <c r="I736" s="16">
        <f t="shared" si="116"/>
        <v>13.582915767634869</v>
      </c>
      <c r="J736" s="16">
        <f t="shared" si="117"/>
        <v>4.6554889580188012</v>
      </c>
      <c r="L736" s="34">
        <f t="shared" si="122"/>
        <v>-1.592198861541827E-3</v>
      </c>
      <c r="M736" s="34">
        <f t="shared" si="120"/>
        <v>6.026616252197794</v>
      </c>
      <c r="N736" s="16">
        <f t="shared" si="123"/>
        <v>1</v>
      </c>
      <c r="O736" s="16">
        <f t="shared" si="121"/>
        <v>2.3856366666666697</v>
      </c>
      <c r="P736" s="16">
        <f t="shared" si="115"/>
        <v>0.36542851666666776</v>
      </c>
      <c r="Q736" s="16">
        <f t="shared" si="115"/>
        <v>0.26672633044841393</v>
      </c>
      <c r="R736" s="16">
        <f t="shared" si="115"/>
        <v>2.4813810166716417E-2</v>
      </c>
      <c r="S736" s="16">
        <f t="shared" si="115"/>
        <v>1.1593563527893633E-3</v>
      </c>
      <c r="T736" s="16">
        <f t="shared" si="115"/>
        <v>5.6819271136122139E-5</v>
      </c>
      <c r="U736" s="16">
        <f t="shared" si="115"/>
        <v>2.2875585070168504E-4</v>
      </c>
      <c r="V736" s="16">
        <f t="shared" si="115"/>
        <v>7.0729290602984347E-6</v>
      </c>
      <c r="W736" s="16">
        <f t="shared" si="115"/>
        <v>1.7392787543014598E-7</v>
      </c>
    </row>
    <row r="737" spans="1:23">
      <c r="A737" s="25">
        <v>0.72600000000000053</v>
      </c>
      <c r="B737" s="16">
        <v>1.3453216592187643E-20</v>
      </c>
      <c r="D737" s="25">
        <v>0.72600000000000053</v>
      </c>
      <c r="E737" s="16">
        <v>-2.9622762528176125E-18</v>
      </c>
      <c r="G737" s="25">
        <f t="shared" si="118"/>
        <v>0.72600000000000053</v>
      </c>
      <c r="H737" s="16">
        <f t="shared" si="119"/>
        <v>6.0338282878139342</v>
      </c>
      <c r="I737" s="16">
        <f t="shared" si="116"/>
        <v>13.637028247028821</v>
      </c>
      <c r="J737" s="16">
        <f t="shared" si="117"/>
        <v>4.6678229317139976</v>
      </c>
      <c r="L737" s="34">
        <f t="shared" si="122"/>
        <v>-1.5482023192289196E-3</v>
      </c>
      <c r="M737" s="34">
        <f t="shared" si="120"/>
        <v>6.04318435985539</v>
      </c>
      <c r="N737" s="16">
        <f t="shared" si="123"/>
        <v>1</v>
      </c>
      <c r="O737" s="16">
        <f t="shared" si="121"/>
        <v>2.3922222720000033</v>
      </c>
      <c r="P737" s="16">
        <f t="shared" si="115"/>
        <v>0.36744884919705706</v>
      </c>
      <c r="Q737" s="16">
        <f t="shared" si="115"/>
        <v>0.26894134647312917</v>
      </c>
      <c r="R737" s="16">
        <f t="shared" si="115"/>
        <v>2.508894320949933E-2</v>
      </c>
      <c r="S737" s="16">
        <f t="shared" si="115"/>
        <v>1.1754470960968968E-3</v>
      </c>
      <c r="T737" s="16">
        <f t="shared" si="115"/>
        <v>5.7766895442645111E-5</v>
      </c>
      <c r="U737" s="16">
        <f t="shared" si="115"/>
        <v>2.3321302826191537E-4</v>
      </c>
      <c r="V737" s="16">
        <f t="shared" si="115"/>
        <v>7.2306464755398514E-6</v>
      </c>
      <c r="W737" s="16">
        <f t="shared" si="115"/>
        <v>1.7829708639727012E-7</v>
      </c>
    </row>
    <row r="738" spans="1:23">
      <c r="A738" s="25">
        <v>0.72700000000000053</v>
      </c>
      <c r="B738" s="16">
        <v>1.0789439929376407E-20</v>
      </c>
      <c r="D738" s="25">
        <v>0.72700000000000053</v>
      </c>
      <c r="E738" s="16">
        <v>-2.385657373313805E-18</v>
      </c>
      <c r="G738" s="25">
        <f t="shared" si="118"/>
        <v>0.72700000000000053</v>
      </c>
      <c r="H738" s="16">
        <f t="shared" si="119"/>
        <v>6.0506900020003211</v>
      </c>
      <c r="I738" s="16">
        <f t="shared" si="116"/>
        <v>13.691358919165648</v>
      </c>
      <c r="J738" s="16">
        <f t="shared" si="117"/>
        <v>4.6801975567930736</v>
      </c>
      <c r="L738" s="34">
        <f t="shared" si="122"/>
        <v>-1.5042875111775933E-3</v>
      </c>
      <c r="M738" s="34">
        <f t="shared" si="120"/>
        <v>6.0598056920229944</v>
      </c>
      <c r="N738" s="16">
        <f t="shared" si="123"/>
        <v>1</v>
      </c>
      <c r="O738" s="16">
        <f t="shared" si="121"/>
        <v>2.3988169546666698</v>
      </c>
      <c r="P738" s="16">
        <f t="shared" si="115"/>
        <v>0.36947754748036382</v>
      </c>
      <c r="Q738" s="16">
        <f t="shared" si="115"/>
        <v>0.27117167007341564</v>
      </c>
      <c r="R738" s="16">
        <f t="shared" si="115"/>
        <v>2.5366741878271239E-2</v>
      </c>
      <c r="S738" s="16">
        <f t="shared" si="115"/>
        <v>1.1917385527271858E-3</v>
      </c>
      <c r="T738" s="16">
        <f t="shared" si="115"/>
        <v>5.8728986996209572E-5</v>
      </c>
      <c r="U738" s="16">
        <f t="shared" si="115"/>
        <v>2.3775073625222602E-4</v>
      </c>
      <c r="V738" s="16">
        <f t="shared" si="115"/>
        <v>7.3916564047442918E-6</v>
      </c>
      <c r="W738" s="16">
        <f t="shared" si="115"/>
        <v>1.8276981370494044E-7</v>
      </c>
    </row>
    <row r="739" spans="1:23">
      <c r="A739" s="25">
        <v>0.72800000000000054</v>
      </c>
      <c r="B739" s="16">
        <v>8.6451304014598142E-21</v>
      </c>
      <c r="D739" s="25">
        <v>0.72800000000000054</v>
      </c>
      <c r="E739" s="16">
        <v>-1.9195090118659112E-18</v>
      </c>
      <c r="G739" s="25">
        <f t="shared" si="118"/>
        <v>0.72800000000000054</v>
      </c>
      <c r="H739" s="16">
        <f t="shared" si="119"/>
        <v>6.0676060023134992</v>
      </c>
      <c r="I739" s="16">
        <f t="shared" si="116"/>
        <v>13.745908653337265</v>
      </c>
      <c r="J739" s="16">
        <f t="shared" si="117"/>
        <v>4.692612966048535</v>
      </c>
      <c r="L739" s="34">
        <f t="shared" si="122"/>
        <v>-1.4604581432483554E-3</v>
      </c>
      <c r="M739" s="34">
        <f t="shared" si="120"/>
        <v>6.076480447665582</v>
      </c>
      <c r="N739" s="16">
        <f t="shared" si="123"/>
        <v>1</v>
      </c>
      <c r="O739" s="16">
        <f t="shared" si="121"/>
        <v>2.4054207146666697</v>
      </c>
      <c r="P739" s="16">
        <f t="shared" si="115"/>
        <v>0.37151463457860379</v>
      </c>
      <c r="Q739" s="16">
        <f t="shared" ref="P739:W770" si="124">Q$6*$G739^Q$1</f>
        <v>0.27341738576286695</v>
      </c>
      <c r="R739" s="16">
        <f t="shared" si="124"/>
        <v>2.5647228278964158E-2</v>
      </c>
      <c r="S739" s="16">
        <f t="shared" si="124"/>
        <v>1.2082329450843166E-3</v>
      </c>
      <c r="T739" s="16">
        <f t="shared" si="124"/>
        <v>5.9705746309330292E-5</v>
      </c>
      <c r="U739" s="16">
        <f t="shared" si="124"/>
        <v>2.42370315879802E-4</v>
      </c>
      <c r="V739" s="16">
        <f t="shared" si="124"/>
        <v>7.5560229112494825E-6</v>
      </c>
      <c r="W739" s="16">
        <f t="shared" si="124"/>
        <v>1.8734836241383167E-7</v>
      </c>
    </row>
    <row r="740" spans="1:23">
      <c r="A740" s="25">
        <v>0.72900000000000054</v>
      </c>
      <c r="B740" s="16">
        <v>6.9205796808470191E-21</v>
      </c>
      <c r="D740" s="25">
        <v>0.72900000000000054</v>
      </c>
      <c r="E740" s="16">
        <v>-1.5430152221515648E-18</v>
      </c>
      <c r="G740" s="25">
        <f t="shared" si="118"/>
        <v>0.72900000000000054</v>
      </c>
      <c r="H740" s="16">
        <f t="shared" si="119"/>
        <v>6.0845764684703596</v>
      </c>
      <c r="I740" s="16">
        <f t="shared" si="116"/>
        <v>13.800678322340577</v>
      </c>
      <c r="J740" s="16">
        <f t="shared" si="117"/>
        <v>4.7050692927391085</v>
      </c>
      <c r="L740" s="34">
        <f t="shared" si="122"/>
        <v>-1.416717921031041E-3</v>
      </c>
      <c r="M740" s="34">
        <f t="shared" si="120"/>
        <v>6.0932088266116047</v>
      </c>
      <c r="N740" s="16">
        <f t="shared" si="123"/>
        <v>1</v>
      </c>
      <c r="O740" s="16">
        <f t="shared" si="121"/>
        <v>2.4120335520000036</v>
      </c>
      <c r="P740" s="16">
        <f t="shared" si="124"/>
        <v>0.37356013358553719</v>
      </c>
      <c r="Q740" s="16">
        <f t="shared" si="124"/>
        <v>0.27567857840454674</v>
      </c>
      <c r="R740" s="16">
        <f t="shared" si="124"/>
        <v>2.5930424670069195E-2</v>
      </c>
      <c r="S740" s="16">
        <f t="shared" si="124"/>
        <v>1.2249325170743347E-3</v>
      </c>
      <c r="T740" s="16">
        <f t="shared" si="124"/>
        <v>6.0697376392214676E-5</v>
      </c>
      <c r="U740" s="16">
        <f t="shared" si="124"/>
        <v>2.4707312879940674E-4</v>
      </c>
      <c r="V740" s="16">
        <f t="shared" si="124"/>
        <v>7.7238112142521023E-6</v>
      </c>
      <c r="W740" s="16">
        <f t="shared" si="124"/>
        <v>1.9203508563805184E-7</v>
      </c>
    </row>
    <row r="741" spans="1:23">
      <c r="A741" s="25">
        <v>0.73000000000000054</v>
      </c>
      <c r="B741" s="16">
        <v>5.5349036775783768E-21</v>
      </c>
      <c r="D741" s="25">
        <v>0.73000000000000054</v>
      </c>
      <c r="E741" s="16">
        <v>-1.2392149060310959E-18</v>
      </c>
      <c r="G741" s="25">
        <f t="shared" si="118"/>
        <v>0.73000000000000054</v>
      </c>
      <c r="H741" s="16">
        <f t="shared" si="119"/>
        <v>6.1016015808145312</v>
      </c>
      <c r="I741" s="16">
        <f t="shared" si="116"/>
        <v>13.855668802491467</v>
      </c>
      <c r="J741" s="16">
        <f t="shared" si="117"/>
        <v>4.7175666705913581</v>
      </c>
      <c r="L741" s="34">
        <f t="shared" si="122"/>
        <v>-1.3730705497478901E-3</v>
      </c>
      <c r="M741" s="34">
        <f t="shared" si="120"/>
        <v>6.109991029556439</v>
      </c>
      <c r="N741" s="16">
        <f t="shared" si="123"/>
        <v>1</v>
      </c>
      <c r="O741" s="16">
        <f t="shared" si="121"/>
        <v>2.41865546666667</v>
      </c>
      <c r="P741" s="16">
        <f t="shared" si="124"/>
        <v>0.37561406762666777</v>
      </c>
      <c r="Q741" s="16">
        <f t="shared" si="124"/>
        <v>0.27795533321194998</v>
      </c>
      <c r="R741" s="16">
        <f t="shared" si="124"/>
        <v>2.621635346347758E-2</v>
      </c>
      <c r="S741" s="16">
        <f t="shared" si="124"/>
        <v>1.241839534283309E-3</v>
      </c>
      <c r="T741" s="16">
        <f t="shared" si="124"/>
        <v>6.1704082780380062E-5</v>
      </c>
      <c r="U741" s="16">
        <f t="shared" si="124"/>
        <v>2.5186055739638644E-4</v>
      </c>
      <c r="V741" s="16">
        <f t="shared" si="124"/>
        <v>7.8950877080314435E-6</v>
      </c>
      <c r="W741" s="16">
        <f t="shared" si="124"/>
        <v>1.9683238547882867E-7</v>
      </c>
    </row>
    <row r="742" spans="1:23">
      <c r="A742" s="25">
        <v>0.73100000000000054</v>
      </c>
      <c r="B742" s="16">
        <v>4.4225496339611404E-21</v>
      </c>
      <c r="D742" s="25">
        <v>0.73100000000000054</v>
      </c>
      <c r="E742" s="16">
        <v>-9.9430081768524982E-19</v>
      </c>
      <c r="G742" s="25">
        <f t="shared" si="118"/>
        <v>0.73100000000000054</v>
      </c>
      <c r="H742" s="16">
        <f t="shared" si="119"/>
        <v>6.118681520318578</v>
      </c>
      <c r="I742" s="16">
        <f t="shared" si="116"/>
        <v>13.910880973638783</v>
      </c>
      <c r="J742" s="16">
        <f t="shared" si="117"/>
        <v>4.7301052338013028</v>
      </c>
      <c r="L742" s="34">
        <f t="shared" si="122"/>
        <v>-1.3295197341428588E-3</v>
      </c>
      <c r="M742" s="34">
        <f t="shared" si="120"/>
        <v>6.1268272580658607</v>
      </c>
      <c r="N742" s="16">
        <f t="shared" si="123"/>
        <v>1</v>
      </c>
      <c r="O742" s="16">
        <f t="shared" si="121"/>
        <v>2.4252864586666698</v>
      </c>
      <c r="P742" s="16">
        <f t="shared" si="124"/>
        <v>0.37767645985924375</v>
      </c>
      <c r="Q742" s="16">
        <f t="shared" si="124"/>
        <v>0.28024773574996692</v>
      </c>
      <c r="R742" s="16">
        <f t="shared" si="124"/>
        <v>2.6505037225325358E-2</v>
      </c>
      <c r="S742" s="16">
        <f t="shared" si="124"/>
        <v>1.2589562841566313E-3</v>
      </c>
      <c r="T742" s="16">
        <f t="shared" si="124"/>
        <v>6.2726073562538245E-5</v>
      </c>
      <c r="U742" s="16">
        <f t="shared" si="124"/>
        <v>2.5673400507319691E-4</v>
      </c>
      <c r="V742" s="16">
        <f t="shared" si="124"/>
        <v>8.0699199814658096E-6</v>
      </c>
      <c r="W742" s="16">
        <f t="shared" si="124"/>
        <v>2.0174271397502023E-7</v>
      </c>
    </row>
    <row r="743" spans="1:23">
      <c r="A743" s="25">
        <v>0.73200000000000054</v>
      </c>
      <c r="B743" s="16">
        <v>3.5304396884205616E-21</v>
      </c>
      <c r="D743" s="25">
        <v>0.73200000000000054</v>
      </c>
      <c r="E743" s="16">
        <v>-7.9704362747174346E-19</v>
      </c>
      <c r="G743" s="25">
        <f t="shared" si="118"/>
        <v>0.73200000000000054</v>
      </c>
      <c r="H743" s="16">
        <f t="shared" si="119"/>
        <v>6.1358164685862286</v>
      </c>
      <c r="I743" s="16">
        <f t="shared" si="116"/>
        <v>13.966315719178439</v>
      </c>
      <c r="J743" s="16">
        <f t="shared" si="117"/>
        <v>4.7426851170360562</v>
      </c>
      <c r="L743" s="34">
        <f t="shared" si="122"/>
        <v>-1.2860691783594946E-3</v>
      </c>
      <c r="M743" s="34">
        <f t="shared" si="120"/>
        <v>6.1437177145794903</v>
      </c>
      <c r="N743" s="16">
        <f t="shared" si="123"/>
        <v>1</v>
      </c>
      <c r="O743" s="16">
        <f t="shared" si="121"/>
        <v>2.4319265280000031</v>
      </c>
      <c r="P743" s="16">
        <f t="shared" si="124"/>
        <v>0.37974733347225709</v>
      </c>
      <c r="Q743" s="16">
        <f t="shared" si="124"/>
        <v>0.28255587193584769</v>
      </c>
      <c r="R743" s="16">
        <f t="shared" si="124"/>
        <v>2.6796498676841387E-2</v>
      </c>
      <c r="S743" s="16">
        <f t="shared" si="124"/>
        <v>1.2762850761795449E-3</v>
      </c>
      <c r="T743" s="16">
        <f t="shared" si="124"/>
        <v>6.3763559408748659E-5</v>
      </c>
      <c r="U743" s="16">
        <f t="shared" si="124"/>
        <v>2.6169489653948808E-4</v>
      </c>
      <c r="V743" s="16">
        <f t="shared" si="124"/>
        <v>8.2483768378455788E-6</v>
      </c>
      <c r="W743" s="16">
        <f t="shared" si="124"/>
        <v>2.0676857407072633E-7</v>
      </c>
    </row>
    <row r="744" spans="1:23">
      <c r="A744" s="25">
        <v>0.73300000000000054</v>
      </c>
      <c r="B744" s="16">
        <v>2.8156371227247089E-21</v>
      </c>
      <c r="D744" s="25">
        <v>0.73300000000000054</v>
      </c>
      <c r="E744" s="16">
        <v>-6.3831917975867247E-19</v>
      </c>
      <c r="G744" s="25">
        <f t="shared" si="118"/>
        <v>0.73300000000000054</v>
      </c>
      <c r="H744" s="16">
        <f t="shared" si="119"/>
        <v>6.1530066078544978</v>
      </c>
      <c r="I744" s="16">
        <f t="shared" si="116"/>
        <v>14.021973926067556</v>
      </c>
      <c r="J744" s="16">
        <f t="shared" si="117"/>
        <v>4.7553064554354521</v>
      </c>
      <c r="L744" s="34">
        <f t="shared" si="122"/>
        <v>-1.2427225858494539E-3</v>
      </c>
      <c r="M744" s="34">
        <f t="shared" si="120"/>
        <v>6.1606626024143161</v>
      </c>
      <c r="N744" s="16">
        <f t="shared" si="123"/>
        <v>1</v>
      </c>
      <c r="O744" s="16">
        <f t="shared" si="121"/>
        <v>2.4385756746666698</v>
      </c>
      <c r="P744" s="16">
        <f t="shared" si="124"/>
        <v>0.38182671168644383</v>
      </c>
      <c r="Q744" s="16">
        <f t="shared" si="124"/>
        <v>0.28487982804016809</v>
      </c>
      <c r="R744" s="16">
        <f t="shared" si="124"/>
        <v>2.7090760695198956E-2</v>
      </c>
      <c r="S744" s="16">
        <f t="shared" si="124"/>
        <v>1.2938282420589132E-3</v>
      </c>
      <c r="T744" s="16">
        <f t="shared" si="124"/>
        <v>6.4816753598843116E-5</v>
      </c>
      <c r="U744" s="16">
        <f t="shared" si="124"/>
        <v>2.6674467810578736E-4</v>
      </c>
      <c r="V744" s="16">
        <f t="shared" si="124"/>
        <v>8.4305283149870941E-6</v>
      </c>
      <c r="W744" s="16">
        <f t="shared" si="124"/>
        <v>2.1191252060028574E-7</v>
      </c>
    </row>
    <row r="745" spans="1:23">
      <c r="A745" s="25">
        <v>0.73400000000000054</v>
      </c>
      <c r="B745" s="16">
        <v>2.2434414443445827E-21</v>
      </c>
      <c r="D745" s="25">
        <v>0.73400000000000054</v>
      </c>
      <c r="E745" s="16">
        <v>-5.1072082141095011E-19</v>
      </c>
      <c r="G745" s="25">
        <f t="shared" si="118"/>
        <v>0.73400000000000054</v>
      </c>
      <c r="H745" s="16">
        <f t="shared" si="119"/>
        <v>6.1702521209959151</v>
      </c>
      <c r="I745" s="16">
        <f t="shared" si="116"/>
        <v>14.077856484838623</v>
      </c>
      <c r="J745" s="16">
        <f t="shared" si="117"/>
        <v>4.767969384613691</v>
      </c>
      <c r="L745" s="34">
        <f t="shared" si="122"/>
        <v>-1.1994836592562619E-3</v>
      </c>
      <c r="M745" s="34">
        <f t="shared" si="120"/>
        <v>6.1776621257681805</v>
      </c>
      <c r="N745" s="16">
        <f t="shared" si="123"/>
        <v>1</v>
      </c>
      <c r="O745" s="16">
        <f t="shared" si="121"/>
        <v>2.44523389866667</v>
      </c>
      <c r="P745" s="16">
        <f t="shared" si="124"/>
        <v>0.38391461775428376</v>
      </c>
      <c r="Q745" s="16">
        <f t="shared" si="124"/>
        <v>0.28721969068779696</v>
      </c>
      <c r="R745" s="16">
        <f t="shared" si="124"/>
        <v>2.7387846314370783E-2</v>
      </c>
      <c r="S745" s="16">
        <f t="shared" si="124"/>
        <v>1.3115881359062373E-3</v>
      </c>
      <c r="T745" s="16">
        <f t="shared" si="124"/>
        <v>6.5885872051123692E-5</v>
      </c>
      <c r="U745" s="16">
        <f t="shared" si="124"/>
        <v>2.7188481798082117E-4</v>
      </c>
      <c r="V745" s="16">
        <f t="shared" si="124"/>
        <v>8.6164457056515008E-6</v>
      </c>
      <c r="W745" s="16">
        <f t="shared" si="124"/>
        <v>2.1717716129094675E-7</v>
      </c>
    </row>
    <row r="746" spans="1:23">
      <c r="A746" s="25">
        <v>0.73500000000000054</v>
      </c>
      <c r="B746" s="16">
        <v>1.7858349732746084E-21</v>
      </c>
      <c r="D746" s="25">
        <v>0.73500000000000054</v>
      </c>
      <c r="E746" s="16">
        <v>-4.0824179382454138E-19</v>
      </c>
      <c r="G746" s="25">
        <f t="shared" si="118"/>
        <v>0.73500000000000054</v>
      </c>
      <c r="H746" s="16">
        <f t="shared" si="119"/>
        <v>6.187553191520732</v>
      </c>
      <c r="I746" s="16">
        <f t="shared" si="116"/>
        <v>14.133964289613774</v>
      </c>
      <c r="J746" s="16">
        <f t="shared" si="117"/>
        <v>4.780674040660986</v>
      </c>
      <c r="L746" s="34">
        <f t="shared" si="122"/>
        <v>-1.1563561003081757E-3</v>
      </c>
      <c r="M746" s="34">
        <f t="shared" si="120"/>
        <v>6.1947164897233034</v>
      </c>
      <c r="N746" s="16">
        <f t="shared" si="123"/>
        <v>1</v>
      </c>
      <c r="O746" s="16">
        <f t="shared" si="121"/>
        <v>2.4519012000000036</v>
      </c>
      <c r="P746" s="16">
        <f t="shared" si="124"/>
        <v>0.38601107496000125</v>
      </c>
      <c r="Q746" s="16">
        <f t="shared" si="124"/>
        <v>0.28957554685886544</v>
      </c>
      <c r="R746" s="16">
        <f t="shared" si="124"/>
        <v>2.7687778725987756E-2</v>
      </c>
      <c r="S746" s="16">
        <f t="shared" si="124"/>
        <v>1.3295671344219341E-3</v>
      </c>
      <c r="T746" s="16">
        <f t="shared" si="124"/>
        <v>6.69711333513371E-5</v>
      </c>
      <c r="U746" s="16">
        <f t="shared" si="124"/>
        <v>2.7711680657251651E-4</v>
      </c>
      <c r="V746" s="16">
        <f t="shared" si="124"/>
        <v>8.8062015782728235E-6</v>
      </c>
      <c r="W746" s="16">
        <f t="shared" si="124"/>
        <v>2.2256515778350611E-7</v>
      </c>
    </row>
    <row r="747" spans="1:23">
      <c r="A747" s="25">
        <v>0.73600000000000054</v>
      </c>
      <c r="B747" s="16">
        <v>1.4202172737448613E-21</v>
      </c>
      <c r="D747" s="25">
        <v>0.73600000000000054</v>
      </c>
      <c r="E747" s="16">
        <v>-3.2601527370338694E-19</v>
      </c>
      <c r="G747" s="25">
        <f t="shared" si="118"/>
        <v>0.73600000000000054</v>
      </c>
      <c r="H747" s="16">
        <f t="shared" si="119"/>
        <v>6.2049100035791174</v>
      </c>
      <c r="I747" s="16">
        <f t="shared" si="116"/>
        <v>14.190298238119084</v>
      </c>
      <c r="J747" s="16">
        <f t="shared" si="117"/>
        <v>4.7934205601452167</v>
      </c>
      <c r="L747" s="34">
        <f t="shared" si="122"/>
        <v>-1.1133436097157112E-3</v>
      </c>
      <c r="M747" s="34">
        <f t="shared" si="120"/>
        <v>6.2118259002498268</v>
      </c>
      <c r="N747" s="16">
        <f t="shared" si="123"/>
        <v>1</v>
      </c>
      <c r="O747" s="16">
        <f t="shared" si="121"/>
        <v>2.4585775786666701</v>
      </c>
      <c r="P747" s="16">
        <f t="shared" si="124"/>
        <v>0.38811610661956386</v>
      </c>
      <c r="Q747" s="16">
        <f t="shared" si="124"/>
        <v>0.29194748388973585</v>
      </c>
      <c r="R747" s="16">
        <f t="shared" si="124"/>
        <v>2.7990581280200807E-2</v>
      </c>
      <c r="S747" s="16">
        <f t="shared" si="124"/>
        <v>1.3477676370808604E-3</v>
      </c>
      <c r="T747" s="16">
        <f t="shared" si="124"/>
        <v>6.8072758781925863E-5</v>
      </c>
      <c r="U747" s="16">
        <f t="shared" si="124"/>
        <v>2.8244215679271595E-4</v>
      </c>
      <c r="V747" s="16">
        <f t="shared" si="124"/>
        <v>8.9998697979992537E-6</v>
      </c>
      <c r="W747" s="16">
        <f t="shared" si="124"/>
        <v>2.2807922667120523E-7</v>
      </c>
    </row>
    <row r="748" spans="1:23">
      <c r="A748" s="25">
        <v>0.73700000000000054</v>
      </c>
      <c r="B748" s="16">
        <v>1.1283750755805109E-21</v>
      </c>
      <c r="D748" s="25">
        <v>0.73700000000000054</v>
      </c>
      <c r="E748" s="16">
        <v>-2.6010180215761089E-19</v>
      </c>
      <c r="G748" s="25">
        <f t="shared" si="118"/>
        <v>0.73700000000000054</v>
      </c>
      <c r="H748" s="16">
        <f t="shared" si="119"/>
        <v>6.2223227419634259</v>
      </c>
      <c r="I748" s="16">
        <f t="shared" si="116"/>
        <v>14.246859231698929</v>
      </c>
      <c r="J748" s="16">
        <f t="shared" si="117"/>
        <v>4.8062090801135877</v>
      </c>
      <c r="L748" s="34">
        <f t="shared" si="122"/>
        <v>-1.070449887058067E-3</v>
      </c>
      <c r="M748" s="34">
        <f t="shared" si="120"/>
        <v>6.2289905642093695</v>
      </c>
      <c r="N748" s="16">
        <f t="shared" si="123"/>
        <v>1</v>
      </c>
      <c r="O748" s="16">
        <f t="shared" si="121"/>
        <v>2.4652630346666697</v>
      </c>
      <c r="P748" s="16">
        <f t="shared" si="124"/>
        <v>0.39022973608068379</v>
      </c>
      <c r="Q748" s="16">
        <f t="shared" si="124"/>
        <v>0.2943355894739742</v>
      </c>
      <c r="R748" s="16">
        <f t="shared" si="124"/>
        <v>2.8296277486546777E-2</v>
      </c>
      <c r="S748" s="16">
        <f t="shared" si="124"/>
        <v>1.3661920663191243E-3</v>
      </c>
      <c r="T748" s="16">
        <f t="shared" si="124"/>
        <v>6.9190972351561173E-5</v>
      </c>
      <c r="U748" s="16">
        <f t="shared" si="124"/>
        <v>2.8786240436565891E-4</v>
      </c>
      <c r="V748" s="16">
        <f t="shared" si="124"/>
        <v>9.1975255480523987E-6</v>
      </c>
      <c r="W748" s="16">
        <f t="shared" si="124"/>
        <v>2.3372214055719681E-7</v>
      </c>
    </row>
    <row r="749" spans="1:23">
      <c r="A749" s="25">
        <v>0.73800000000000054</v>
      </c>
      <c r="B749" s="16">
        <v>8.9564466824566638E-22</v>
      </c>
      <c r="D749" s="25">
        <v>0.73800000000000054</v>
      </c>
      <c r="E749" s="16">
        <v>-2.0731563040937638E-19</v>
      </c>
      <c r="G749" s="25">
        <f t="shared" si="118"/>
        <v>0.73800000000000054</v>
      </c>
      <c r="H749" s="16">
        <f t="shared" si="119"/>
        <v>6.2397915921103619</v>
      </c>
      <c r="I749" s="16">
        <f t="shared" si="116"/>
        <v>14.303648175330418</v>
      </c>
      <c r="J749" s="16">
        <f t="shared" si="117"/>
        <v>4.8190397380942915</v>
      </c>
      <c r="L749" s="34">
        <f t="shared" si="122"/>
        <v>-1.0276786306866459E-3</v>
      </c>
      <c r="M749" s="34">
        <f t="shared" si="120"/>
        <v>6.2462106893585823</v>
      </c>
      <c r="N749" s="16">
        <f t="shared" si="123"/>
        <v>1</v>
      </c>
      <c r="O749" s="16">
        <f t="shared" si="121"/>
        <v>2.4719575680000032</v>
      </c>
      <c r="P749" s="16">
        <f t="shared" si="124"/>
        <v>0.39235198672281713</v>
      </c>
      <c r="Q749" s="16">
        <f t="shared" si="124"/>
        <v>0.29673995166332223</v>
      </c>
      <c r="R749" s="16">
        <f t="shared" si="124"/>
        <v>2.8604891014817467E-2</v>
      </c>
      <c r="S749" s="16">
        <f t="shared" si="124"/>
        <v>1.3848428677221572E-3</v>
      </c>
      <c r="T749" s="16">
        <f t="shared" si="124"/>
        <v>7.0326000824957348E-5</v>
      </c>
      <c r="U749" s="16">
        <f t="shared" si="124"/>
        <v>2.9337910814025768E-4</v>
      </c>
      <c r="V749" s="16">
        <f t="shared" si="124"/>
        <v>9.399245351408394E-6</v>
      </c>
      <c r="W749" s="16">
        <f t="shared" si="124"/>
        <v>2.3949672913087637E-7</v>
      </c>
    </row>
    <row r="750" spans="1:23">
      <c r="A750" s="25">
        <v>0.73900000000000055</v>
      </c>
      <c r="B750" s="16">
        <v>7.1023145732956514E-22</v>
      </c>
      <c r="D750" s="25">
        <v>0.73900000000000055</v>
      </c>
      <c r="E750" s="16">
        <v>-1.6508299404891796E-19</v>
      </c>
      <c r="G750" s="25">
        <f t="shared" si="118"/>
        <v>0.73900000000000055</v>
      </c>
      <c r="H750" s="16">
        <f t="shared" si="119"/>
        <v>6.2573167401032483</v>
      </c>
      <c r="I750" s="16">
        <f t="shared" si="116"/>
        <v>14.360665977637856</v>
      </c>
      <c r="J750" s="16">
        <f t="shared" si="117"/>
        <v>4.831912672098186</v>
      </c>
      <c r="L750" s="34">
        <f t="shared" si="122"/>
        <v>-9.8503353761769663E-4</v>
      </c>
      <c r="M750" s="34">
        <f t="shared" si="120"/>
        <v>6.2634864843527511</v>
      </c>
      <c r="N750" s="16">
        <f t="shared" si="123"/>
        <v>1</v>
      </c>
      <c r="O750" s="16">
        <f t="shared" si="121"/>
        <v>2.4786611786666701</v>
      </c>
      <c r="P750" s="16">
        <f t="shared" si="124"/>
        <v>0.39448288195716386</v>
      </c>
      <c r="Q750" s="16">
        <f t="shared" si="124"/>
        <v>0.29916065886867144</v>
      </c>
      <c r="R750" s="16">
        <f t="shared" si="124"/>
        <v>2.8916445695932377E-2</v>
      </c>
      <c r="S750" s="16">
        <f t="shared" si="124"/>
        <v>1.4037225102140722E-3</v>
      </c>
      <c r="T750" s="16">
        <f t="shared" si="124"/>
        <v>7.1478073752971594E-5</v>
      </c>
      <c r="U750" s="16">
        <f t="shared" si="124"/>
        <v>2.989938504062181E-4</v>
      </c>
      <c r="V750" s="16">
        <f t="shared" si="124"/>
        <v>9.6051070928055576E-6</v>
      </c>
      <c r="W750" s="16">
        <f t="shared" si="124"/>
        <v>2.4540588026339517E-7</v>
      </c>
    </row>
    <row r="751" spans="1:23">
      <c r="A751" s="25">
        <v>0.74000000000000055</v>
      </c>
      <c r="B751" s="16">
        <v>5.6265772727967448E-22</v>
      </c>
      <c r="D751" s="25">
        <v>0.74000000000000055</v>
      </c>
      <c r="E751" s="16">
        <v>-1.3132655720927524E-19</v>
      </c>
      <c r="G751" s="25">
        <f t="shared" si="118"/>
        <v>0.74000000000000055</v>
      </c>
      <c r="H751" s="16">
        <f t="shared" si="119"/>
        <v>6.2748983726743051</v>
      </c>
      <c r="I751" s="16">
        <f t="shared" si="116"/>
        <v>14.417913550907294</v>
      </c>
      <c r="J751" s="16">
        <f t="shared" si="117"/>
        <v>4.8448280206204632</v>
      </c>
      <c r="L751" s="34">
        <f t="shared" si="122"/>
        <v>-9.4251830341940401E-4</v>
      </c>
      <c r="M751" s="34">
        <f t="shared" si="120"/>
        <v>6.2808181587493754</v>
      </c>
      <c r="N751" s="16">
        <f t="shared" si="123"/>
        <v>1</v>
      </c>
      <c r="O751" s="16">
        <f t="shared" si="121"/>
        <v>2.48537386666667</v>
      </c>
      <c r="P751" s="16">
        <f t="shared" si="124"/>
        <v>0.3966224452266679</v>
      </c>
      <c r="Q751" s="16">
        <f t="shared" si="124"/>
        <v>0.30159779986103813</v>
      </c>
      <c r="R751" s="16">
        <f t="shared" si="124"/>
        <v>2.9230965522814994E-2</v>
      </c>
      <c r="S751" s="16">
        <f t="shared" si="124"/>
        <v>1.4228334862483125E-3</v>
      </c>
      <c r="T751" s="16">
        <f t="shared" si="124"/>
        <v>7.2647423502990866E-5</v>
      </c>
      <c r="U751" s="16">
        <f t="shared" si="124"/>
        <v>3.0470823721404338E-4</v>
      </c>
      <c r="V751" s="16">
        <f t="shared" si="124"/>
        <v>9.8151900410829663E-6</v>
      </c>
      <c r="W751" s="16">
        <f t="shared" si="124"/>
        <v>2.5145254112266858E-7</v>
      </c>
    </row>
    <row r="752" spans="1:23">
      <c r="A752" s="25">
        <v>0.74100000000000055</v>
      </c>
      <c r="B752" s="16">
        <v>4.4531488787986596E-22</v>
      </c>
      <c r="D752" s="25">
        <v>0.74100000000000055</v>
      </c>
      <c r="E752" s="16">
        <v>-1.0437128578958752E-19</v>
      </c>
      <c r="G752" s="25">
        <f t="shared" si="118"/>
        <v>0.74100000000000055</v>
      </c>
      <c r="H752" s="16">
        <f t="shared" si="119"/>
        <v>6.2925366772068356</v>
      </c>
      <c r="I752" s="16">
        <f t="shared" si="116"/>
        <v>14.475391811101131</v>
      </c>
      <c r="J752" s="16">
        <f t="shared" si="117"/>
        <v>4.857785922642341</v>
      </c>
      <c r="L752" s="34">
        <f t="shared" si="122"/>
        <v>-9.0013662212307111E-4</v>
      </c>
      <c r="M752" s="34">
        <f t="shared" si="120"/>
        <v>6.2982059230118113</v>
      </c>
      <c r="N752" s="16">
        <f t="shared" si="123"/>
        <v>1</v>
      </c>
      <c r="O752" s="16">
        <f t="shared" si="121"/>
        <v>2.4920956320000034</v>
      </c>
      <c r="P752" s="16">
        <f t="shared" si="124"/>
        <v>0.39877070000601722</v>
      </c>
      <c r="Q752" s="16">
        <f t="shared" si="124"/>
        <v>0.30405146377254055</v>
      </c>
      <c r="R752" s="16">
        <f t="shared" si="124"/>
        <v>2.9548474651272669E-2</v>
      </c>
      <c r="S752" s="16">
        <f t="shared" si="124"/>
        <v>1.4421783119995975E-3</v>
      </c>
      <c r="T752" s="16">
        <f t="shared" si="124"/>
        <v>7.3834285289608599E-5</v>
      </c>
      <c r="U752" s="16">
        <f t="shared" si="124"/>
        <v>3.1052389869896528E-4</v>
      </c>
      <c r="V752" s="16">
        <f t="shared" si="124"/>
        <v>1.002957487185452E-5</v>
      </c>
      <c r="W752" s="16">
        <f t="shared" si="124"/>
        <v>2.576397193081993E-7</v>
      </c>
    </row>
    <row r="753" spans="1:23">
      <c r="A753" s="25">
        <v>0.74200000000000055</v>
      </c>
      <c r="B753" s="16">
        <v>3.5210078863854363E-22</v>
      </c>
      <c r="D753" s="25">
        <v>0.74200000000000055</v>
      </c>
      <c r="E753" s="16">
        <v>-8.2867850565482835E-20</v>
      </c>
      <c r="G753" s="25">
        <f t="shared" si="118"/>
        <v>0.74200000000000055</v>
      </c>
      <c r="H753" s="16">
        <f t="shared" si="119"/>
        <v>6.310231841737548</v>
      </c>
      <c r="I753" s="16">
        <f t="shared" si="116"/>
        <v>14.533101677872754</v>
      </c>
      <c r="J753" s="16">
        <f t="shared" si="117"/>
        <v>4.8707865176327445</v>
      </c>
      <c r="L753" s="34">
        <f t="shared" si="122"/>
        <v>-8.5789218610543561E-4</v>
      </c>
      <c r="M753" s="34">
        <f t="shared" si="120"/>
        <v>6.3156499885128703</v>
      </c>
      <c r="N753" s="16">
        <f t="shared" si="123"/>
        <v>1</v>
      </c>
      <c r="O753" s="16">
        <f t="shared" si="121"/>
        <v>2.4988264746666702</v>
      </c>
      <c r="P753" s="16">
        <f t="shared" si="124"/>
        <v>0.4009276698016439</v>
      </c>
      <c r="Q753" s="16">
        <f t="shared" si="124"/>
        <v>0.30652174009737643</v>
      </c>
      <c r="R753" s="16">
        <f t="shared" si="124"/>
        <v>2.9868997400880039E-2</v>
      </c>
      <c r="S753" s="16">
        <f t="shared" si="124"/>
        <v>1.4617595275571683E-3</v>
      </c>
      <c r="T753" s="16">
        <f t="shared" si="124"/>
        <v>7.50388972055931E-5</v>
      </c>
      <c r="U753" s="16">
        <f t="shared" si="124"/>
        <v>3.1644248940884348E-4</v>
      </c>
      <c r="V753" s="16">
        <f t="shared" si="124"/>
        <v>1.0248343690522986E-5</v>
      </c>
      <c r="W753" s="16">
        <f t="shared" si="124"/>
        <v>2.6397048400604004E-7</v>
      </c>
    </row>
    <row r="754" spans="1:23">
      <c r="A754" s="25">
        <v>0.74300000000000055</v>
      </c>
      <c r="B754" s="16">
        <v>2.781262256153247E-22</v>
      </c>
      <c r="D754" s="25">
        <v>0.74300000000000055</v>
      </c>
      <c r="E754" s="16">
        <v>-6.5730356447325869E-20</v>
      </c>
      <c r="G754" s="25">
        <f t="shared" si="118"/>
        <v>0.74300000000000055</v>
      </c>
      <c r="H754" s="16">
        <f t="shared" si="119"/>
        <v>6.327984054958792</v>
      </c>
      <c r="I754" s="16">
        <f t="shared" si="116"/>
        <v>14.591044074581262</v>
      </c>
      <c r="J754" s="16">
        <f t="shared" si="117"/>
        <v>4.8838299455500103</v>
      </c>
      <c r="L754" s="34">
        <f t="shared" si="122"/>
        <v>-8.1578868599818666E-4</v>
      </c>
      <c r="M754" s="34">
        <f t="shared" si="120"/>
        <v>6.3331505675385129</v>
      </c>
      <c r="N754" s="16">
        <f t="shared" si="123"/>
        <v>1</v>
      </c>
      <c r="O754" s="16">
        <f t="shared" si="121"/>
        <v>2.50556639466667</v>
      </c>
      <c r="P754" s="16">
        <f t="shared" si="124"/>
        <v>0.4030933781517238</v>
      </c>
      <c r="Q754" s="16">
        <f t="shared" si="124"/>
        <v>0.30900871869280233</v>
      </c>
      <c r="R754" s="16">
        <f t="shared" si="124"/>
        <v>3.0192558255866028E-2</v>
      </c>
      <c r="S754" s="16">
        <f t="shared" si="124"/>
        <v>1.4815796971193432E-3</v>
      </c>
      <c r="T754" s="16">
        <f t="shared" si="124"/>
        <v>7.6261500253150326E-5</v>
      </c>
      <c r="U754" s="16">
        <f t="shared" si="124"/>
        <v>3.2246568863607695E-4</v>
      </c>
      <c r="V754" s="16">
        <f t="shared" si="124"/>
        <v>1.0471580055638698E-5</v>
      </c>
      <c r="W754" s="16">
        <f t="shared" si="124"/>
        <v>2.7044796716422442E-7</v>
      </c>
    </row>
    <row r="755" spans="1:23">
      <c r="A755" s="25">
        <v>0.74400000000000055</v>
      </c>
      <c r="B755" s="16">
        <v>2.1947767276115538E-22</v>
      </c>
      <c r="D755" s="25">
        <v>0.74400000000000055</v>
      </c>
      <c r="E755" s="16">
        <v>-5.2085768137754341E-20</v>
      </c>
      <c r="G755" s="25">
        <f t="shared" si="118"/>
        <v>0.74400000000000055</v>
      </c>
      <c r="H755" s="16">
        <f t="shared" si="119"/>
        <v>6.3457935062208408</v>
      </c>
      <c r="I755" s="16">
        <f t="shared" si="116"/>
        <v>14.649219928306243</v>
      </c>
      <c r="J755" s="16">
        <f t="shared" si="117"/>
        <v>4.8969163468435797</v>
      </c>
      <c r="L755" s="34">
        <f t="shared" si="122"/>
        <v>-7.7382981057794176E-4</v>
      </c>
      <c r="M755" s="34">
        <f t="shared" si="120"/>
        <v>6.3507078732914657</v>
      </c>
      <c r="N755" s="16">
        <f t="shared" si="123"/>
        <v>1</v>
      </c>
      <c r="O755" s="16">
        <f t="shared" si="121"/>
        <v>2.5123153920000032</v>
      </c>
      <c r="P755" s="16">
        <f t="shared" si="124"/>
        <v>0.40526784862617715</v>
      </c>
      <c r="Q755" s="16">
        <f t="shared" si="124"/>
        <v>0.31151248978011448</v>
      </c>
      <c r="R755" s="16">
        <f t="shared" si="124"/>
        <v>3.0519181866004542E-2</v>
      </c>
      <c r="S755" s="16">
        <f t="shared" si="124"/>
        <v>1.5016414091893969E-3</v>
      </c>
      <c r="T755" s="16">
        <f t="shared" si="124"/>
        <v>7.7502338375483738E-5</v>
      </c>
      <c r="U755" s="16">
        <f t="shared" si="124"/>
        <v>3.2859520075357337E-4</v>
      </c>
      <c r="V755" s="16">
        <f t="shared" si="124"/>
        <v>1.0699369002607662E-5</v>
      </c>
      <c r="W755" s="16">
        <f t="shared" si="124"/>
        <v>2.7707536468900324E-7</v>
      </c>
    </row>
    <row r="756" spans="1:23">
      <c r="A756" s="25">
        <v>0.74500000000000055</v>
      </c>
      <c r="B756" s="16">
        <v>1.7302565532591987E-22</v>
      </c>
      <c r="D756" s="25">
        <v>0.74500000000000055</v>
      </c>
      <c r="E756" s="16">
        <v>-4.1232875731316E-20</v>
      </c>
      <c r="G756" s="25">
        <f t="shared" si="118"/>
        <v>0.74500000000000055</v>
      </c>
      <c r="H756" s="16">
        <f t="shared" si="119"/>
        <v>6.3636603855342253</v>
      </c>
      <c r="I756" s="16">
        <f t="shared" si="116"/>
        <v>14.707630169862588</v>
      </c>
      <c r="J756" s="16">
        <f t="shared" si="117"/>
        <v>4.9100458624557124</v>
      </c>
      <c r="L756" s="34">
        <f t="shared" si="122"/>
        <v>-7.3201924666377316E-4</v>
      </c>
      <c r="M756" s="34">
        <f t="shared" si="120"/>
        <v>6.3683221198949429</v>
      </c>
      <c r="N756" s="16">
        <f t="shared" si="123"/>
        <v>1</v>
      </c>
      <c r="O756" s="16">
        <f t="shared" si="121"/>
        <v>2.5190734666666699</v>
      </c>
      <c r="P756" s="16">
        <f t="shared" si="124"/>
        <v>0.4074511048266678</v>
      </c>
      <c r="Q756" s="16">
        <f t="shared" si="124"/>
        <v>0.31403314394563003</v>
      </c>
      <c r="R756" s="16">
        <f t="shared" si="124"/>
        <v>3.0848893047508593E-2</v>
      </c>
      <c r="S756" s="16">
        <f t="shared" si="124"/>
        <v>1.5219472767727539E-3</v>
      </c>
      <c r="T756" s="16">
        <f t="shared" si="124"/>
        <v>7.8761658488652576E-5</v>
      </c>
      <c r="U756" s="16">
        <f t="shared" si="124"/>
        <v>3.3483275555481475E-4</v>
      </c>
      <c r="V756" s="16">
        <f t="shared" si="124"/>
        <v>1.0931797067753609E-5</v>
      </c>
      <c r="W756" s="16">
        <f t="shared" si="124"/>
        <v>2.8385593766222013E-7</v>
      </c>
    </row>
    <row r="757" spans="1:23">
      <c r="A757" s="25">
        <v>0.74600000000000055</v>
      </c>
      <c r="B757" s="16">
        <v>1.3627013809807255E-22</v>
      </c>
      <c r="D757" s="25">
        <v>0.74600000000000055</v>
      </c>
      <c r="E757" s="16">
        <v>-3.2609033667959119E-20</v>
      </c>
      <c r="G757" s="25">
        <f t="shared" si="118"/>
        <v>0.74600000000000055</v>
      </c>
      <c r="H757" s="16">
        <f t="shared" si="119"/>
        <v>6.3815848835719535</v>
      </c>
      <c r="I757" s="16">
        <f t="shared" si="116"/>
        <v>14.766275733815419</v>
      </c>
      <c r="J757" s="16">
        <f t="shared" si="117"/>
        <v>4.9232186338231969</v>
      </c>
      <c r="L757" s="34">
        <f t="shared" si="122"/>
        <v>-6.9036067902372711E-4</v>
      </c>
      <c r="M757" s="34">
        <f t="shared" si="120"/>
        <v>6.3859935223963165</v>
      </c>
      <c r="N757" s="16">
        <f t="shared" si="123"/>
        <v>1</v>
      </c>
      <c r="O757" s="16">
        <f t="shared" si="121"/>
        <v>2.52584061866667</v>
      </c>
      <c r="P757" s="16">
        <f t="shared" si="124"/>
        <v>0.40964317038660386</v>
      </c>
      <c r="Q757" s="16">
        <f t="shared" si="124"/>
        <v>0.31657077214167112</v>
      </c>
      <c r="R757" s="16">
        <f t="shared" si="124"/>
        <v>3.118171678392823E-2</v>
      </c>
      <c r="S757" s="16">
        <f t="shared" si="124"/>
        <v>1.5424999375755223E-3</v>
      </c>
      <c r="T757" s="16">
        <f t="shared" si="124"/>
        <v>8.0039710513732455E-5</v>
      </c>
      <c r="U757" s="16">
        <f t="shared" si="124"/>
        <v>3.4118010859807103E-4</v>
      </c>
      <c r="V757" s="16">
        <f t="shared" si="124"/>
        <v>1.1168952312739084E-5</v>
      </c>
      <c r="W757" s="16">
        <f t="shared" si="124"/>
        <v>2.9079301358017839E-7</v>
      </c>
    </row>
    <row r="758" spans="1:23">
      <c r="A758" s="25">
        <v>0.74700000000000055</v>
      </c>
      <c r="B758" s="16">
        <v>1.0721590219356676E-22</v>
      </c>
      <c r="D758" s="25">
        <v>0.74700000000000055</v>
      </c>
      <c r="E758" s="16">
        <v>-2.5763227280793226E-20</v>
      </c>
      <c r="G758" s="25">
        <f t="shared" si="118"/>
        <v>0.74700000000000055</v>
      </c>
      <c r="H758" s="16">
        <f t="shared" si="119"/>
        <v>6.3995671916718564</v>
      </c>
      <c r="I758" s="16">
        <f t="shared" si="116"/>
        <v>14.825157558495002</v>
      </c>
      <c r="J758" s="16">
        <f t="shared" si="117"/>
        <v>4.9364348028790772</v>
      </c>
      <c r="L758" s="34">
        <f t="shared" si="122"/>
        <v>-6.48857790271129E-4</v>
      </c>
      <c r="M758" s="34">
        <f t="shared" si="120"/>
        <v>6.4037222967708489</v>
      </c>
      <c r="N758" s="16">
        <f t="shared" si="123"/>
        <v>1</v>
      </c>
      <c r="O758" s="16">
        <f t="shared" si="121"/>
        <v>2.5326168480000035</v>
      </c>
      <c r="P758" s="16">
        <f t="shared" si="124"/>
        <v>0.41184406897113723</v>
      </c>
      <c r="Q758" s="16">
        <f t="shared" si="124"/>
        <v>0.31912546568754868</v>
      </c>
      <c r="R758" s="16">
        <f t="shared" si="124"/>
        <v>3.1517678227051968E-2</v>
      </c>
      <c r="S758" s="16">
        <f t="shared" si="124"/>
        <v>1.5633020542043616E-3</v>
      </c>
      <c r="T758" s="16">
        <f t="shared" si="124"/>
        <v>8.1336747409279509E-5</v>
      </c>
      <c r="U758" s="16">
        <f t="shared" si="124"/>
        <v>3.476390415548003E-4</v>
      </c>
      <c r="V758" s="16">
        <f t="shared" si="124"/>
        <v>1.1410924349350169E-5</v>
      </c>
      <c r="W758" s="16">
        <f t="shared" si="124"/>
        <v>2.9788998761434144E-7</v>
      </c>
    </row>
    <row r="759" spans="1:23">
      <c r="A759" s="25">
        <v>0.74800000000000055</v>
      </c>
      <c r="B759" s="16">
        <v>8.4272193682006042E-23</v>
      </c>
      <c r="D759" s="25">
        <v>0.74800000000000055</v>
      </c>
      <c r="E759" s="16">
        <v>-2.0334284927322962E-20</v>
      </c>
      <c r="G759" s="25">
        <f t="shared" si="118"/>
        <v>0.74800000000000055</v>
      </c>
      <c r="H759" s="16">
        <f t="shared" si="119"/>
        <v>6.4176075018389271</v>
      </c>
      <c r="I759" s="16">
        <f t="shared" si="116"/>
        <v>14.88427658601179</v>
      </c>
      <c r="J759" s="16">
        <f t="shared" si="117"/>
        <v>4.9496945120543652</v>
      </c>
      <c r="L759" s="34">
        <f t="shared" si="122"/>
        <v>-6.075142607576689E-4</v>
      </c>
      <c r="M759" s="34">
        <f t="shared" si="120"/>
        <v>6.4215086599254105</v>
      </c>
      <c r="N759" s="16">
        <f t="shared" si="123"/>
        <v>1</v>
      </c>
      <c r="O759" s="16">
        <f t="shared" si="121"/>
        <v>2.5394021546666696</v>
      </c>
      <c r="P759" s="16">
        <f t="shared" si="124"/>
        <v>0.41405382427716381</v>
      </c>
      <c r="Q759" s="16">
        <f t="shared" si="124"/>
        <v>0.32169731627054843</v>
      </c>
      <c r="R759" s="16">
        <f t="shared" si="124"/>
        <v>3.1856802697811888E-2</v>
      </c>
      <c r="S759" s="16">
        <f t="shared" si="124"/>
        <v>1.5843563143676947E-3</v>
      </c>
      <c r="T759" s="16">
        <f t="shared" si="124"/>
        <v>8.2653025204101064E-5</v>
      </c>
      <c r="U759" s="16">
        <f t="shared" si="124"/>
        <v>3.542113625622838E-4</v>
      </c>
      <c r="V759" s="16">
        <f t="shared" si="124"/>
        <v>1.1657804364649901E-5</v>
      </c>
      <c r="W759" s="16">
        <f t="shared" si="124"/>
        <v>3.051503238942263E-7</v>
      </c>
    </row>
    <row r="760" spans="1:23">
      <c r="A760" s="25">
        <v>0.74900000000000055</v>
      </c>
      <c r="B760" s="16">
        <v>6.617199748456708E-23</v>
      </c>
      <c r="D760" s="25">
        <v>0.74900000000000055</v>
      </c>
      <c r="E760" s="16">
        <v>-1.6033270298696196E-20</v>
      </c>
      <c r="G760" s="25">
        <f t="shared" si="118"/>
        <v>0.74900000000000055</v>
      </c>
      <c r="H760" s="16">
        <f t="shared" si="119"/>
        <v>6.4357060067475844</v>
      </c>
      <c r="I760" s="16">
        <f t="shared" si="116"/>
        <v>14.943633762271489</v>
      </c>
      <c r="J760" s="16">
        <f t="shared" si="117"/>
        <v>4.9629979042797938</v>
      </c>
      <c r="L760" s="34">
        <f t="shared" si="122"/>
        <v>-5.663337684874703E-4</v>
      </c>
      <c r="M760" s="34">
        <f t="shared" si="120"/>
        <v>6.4393528297022504</v>
      </c>
      <c r="N760" s="16">
        <f t="shared" si="123"/>
        <v>1</v>
      </c>
      <c r="O760" s="16">
        <f t="shared" si="121"/>
        <v>2.5461965386666701</v>
      </c>
      <c r="P760" s="16">
        <f t="shared" si="124"/>
        <v>0.41627246003332397</v>
      </c>
      <c r="Q760" s="16">
        <f t="shared" si="124"/>
        <v>0.32428641594691898</v>
      </c>
      <c r="R760" s="16">
        <f t="shared" si="124"/>
        <v>3.2199115687192525E-2</v>
      </c>
      <c r="S760" s="16">
        <f t="shared" si="124"/>
        <v>1.6056654310782862E-3</v>
      </c>
      <c r="T760" s="16">
        <f t="shared" si="124"/>
        <v>8.3988803030335759E-5</v>
      </c>
      <c r="U760" s="16">
        <f t="shared" si="124"/>
        <v>3.6089890658054432E-4</v>
      </c>
      <c r="V760" s="16">
        <f t="shared" si="124"/>
        <v>1.1909685146505425E-5</v>
      </c>
      <c r="W760" s="16">
        <f t="shared" si="124"/>
        <v>3.125775568128515E-7</v>
      </c>
    </row>
    <row r="761" spans="1:23">
      <c r="A761" s="25">
        <v>0.75000000000000056</v>
      </c>
      <c r="B761" s="16">
        <v>5.1907163592723951E-23</v>
      </c>
      <c r="D761" s="25">
        <v>0.75000000000000056</v>
      </c>
      <c r="E761" s="16">
        <v>-1.2629267209700063E-20</v>
      </c>
      <c r="G761" s="25">
        <f t="shared" si="118"/>
        <v>0.75000000000000056</v>
      </c>
      <c r="H761" s="16">
        <f t="shared" si="119"/>
        <v>6.4538628997440339</v>
      </c>
      <c r="I761" s="16">
        <f t="shared" si="116"/>
        <v>15.003230036990182</v>
      </c>
      <c r="J761" s="16">
        <f t="shared" si="117"/>
        <v>4.9763451229875377</v>
      </c>
      <c r="L761" s="34">
        <f t="shared" si="122"/>
        <v>-5.2531998900828825E-4</v>
      </c>
      <c r="M761" s="34">
        <f t="shared" si="120"/>
        <v>6.4572550248827287</v>
      </c>
      <c r="N761" s="16">
        <f t="shared" si="123"/>
        <v>1</v>
      </c>
      <c r="O761" s="16">
        <f t="shared" si="121"/>
        <v>2.5530000000000035</v>
      </c>
      <c r="P761" s="16">
        <f t="shared" si="124"/>
        <v>0.41850000000000132</v>
      </c>
      <c r="Q761" s="16">
        <f t="shared" si="124"/>
        <v>0.32689285714285871</v>
      </c>
      <c r="R761" s="16">
        <f t="shared" si="124"/>
        <v>3.2544642857143063E-2</v>
      </c>
      <c r="S761" s="16">
        <f t="shared" si="124"/>
        <v>1.6272321428571559E-3</v>
      </c>
      <c r="T761" s="16">
        <f t="shared" si="124"/>
        <v>8.5344343156843979E-5</v>
      </c>
      <c r="U761" s="16">
        <f t="shared" si="124"/>
        <v>3.6770353575358319E-4</v>
      </c>
      <c r="V761" s="16">
        <f t="shared" si="124"/>
        <v>1.2166661109493582E-5</v>
      </c>
      <c r="W761" s="16">
        <f t="shared" si="124"/>
        <v>3.2017529235509481E-7</v>
      </c>
    </row>
    <row r="762" spans="1:23">
      <c r="A762" s="25">
        <v>0.75100000000000056</v>
      </c>
      <c r="B762" s="16">
        <v>4.0676325110696649E-23</v>
      </c>
      <c r="D762" s="25">
        <v>0.75100000000000056</v>
      </c>
      <c r="E762" s="16">
        <v>-9.9379148199198475E-21</v>
      </c>
      <c r="G762" s="25">
        <f t="shared" si="118"/>
        <v>0.75100000000000056</v>
      </c>
      <c r="H762" s="16">
        <f t="shared" si="119"/>
        <v>6.4720783748486097</v>
      </c>
      <c r="I762" s="16">
        <f t="shared" si="116"/>
        <v>15.063066363709533</v>
      </c>
      <c r="J762" s="16">
        <f t="shared" si="117"/>
        <v>4.9897363121129654</v>
      </c>
      <c r="L762" s="34">
        <f t="shared" si="122"/>
        <v>-4.844765953172514E-4</v>
      </c>
      <c r="M762" s="34">
        <f t="shared" si="120"/>
        <v>6.4752154651911313</v>
      </c>
      <c r="N762" s="16">
        <f t="shared" si="123"/>
        <v>1</v>
      </c>
      <c r="O762" s="16">
        <f t="shared" si="121"/>
        <v>2.5598125386666704</v>
      </c>
      <c r="P762" s="16">
        <f t="shared" si="124"/>
        <v>0.42073646796932396</v>
      </c>
      <c r="Q762" s="16">
        <f t="shared" si="124"/>
        <v>0.32951673265550702</v>
      </c>
      <c r="R762" s="16">
        <f t="shared" si="124"/>
        <v>3.2893410041493605E-2</v>
      </c>
      <c r="S762" s="16">
        <f t="shared" si="124"/>
        <v>1.6490592139388855E-3</v>
      </c>
      <c r="T762" s="16">
        <f t="shared" si="124"/>
        <v>8.6719911022913461E-5</v>
      </c>
      <c r="U762" s="16">
        <f t="shared" si="124"/>
        <v>3.7462713977499859E-4</v>
      </c>
      <c r="V762" s="16">
        <f t="shared" si="124"/>
        <v>1.2428828321190547E-5</v>
      </c>
      <c r="W762" s="16">
        <f t="shared" si="124"/>
        <v>3.2794720944934739E-7</v>
      </c>
    </row>
    <row r="763" spans="1:23">
      <c r="A763" s="25">
        <v>0.75200000000000056</v>
      </c>
      <c r="B763" s="16">
        <v>3.1843128058377238E-23</v>
      </c>
      <c r="D763" s="25">
        <v>0.75200000000000056</v>
      </c>
      <c r="E763" s="16">
        <v>-7.8121704858818245E-21</v>
      </c>
      <c r="G763" s="25">
        <f t="shared" si="118"/>
        <v>0.75200000000000056</v>
      </c>
      <c r="H763" s="16">
        <f t="shared" si="119"/>
        <v>6.4903526267580975</v>
      </c>
      <c r="I763" s="16">
        <f t="shared" si="116"/>
        <v>15.123143699812051</v>
      </c>
      <c r="J763" s="16">
        <f t="shared" si="117"/>
        <v>5.0031716160963962</v>
      </c>
      <c r="L763" s="34">
        <f t="shared" si="122"/>
        <v>-4.4380725776438368E-4</v>
      </c>
      <c r="M763" s="34">
        <f t="shared" si="120"/>
        <v>6.4932343712984446</v>
      </c>
      <c r="N763" s="16">
        <f t="shared" si="123"/>
        <v>1</v>
      </c>
      <c r="O763" s="16">
        <f t="shared" si="121"/>
        <v>2.5666341546666698</v>
      </c>
      <c r="P763" s="16">
        <f t="shared" si="124"/>
        <v>0.42298188776516382</v>
      </c>
      <c r="Q763" s="16">
        <f t="shared" si="124"/>
        <v>0.33215813565393459</v>
      </c>
      <c r="R763" s="16">
        <f t="shared" si="124"/>
        <v>3.324544324687484E-2</v>
      </c>
      <c r="S763" s="16">
        <f t="shared" si="124"/>
        <v>1.6711494344782876E-3</v>
      </c>
      <c r="T763" s="16">
        <f t="shared" si="124"/>
        <v>8.8115775272280719E-5</v>
      </c>
      <c r="U763" s="16">
        <f t="shared" si="124"/>
        <v>3.8167163625801777E-4</v>
      </c>
      <c r="V763" s="16">
        <f t="shared" si="124"/>
        <v>1.2696284528850256E-5</v>
      </c>
      <c r="W763" s="16">
        <f t="shared" si="124"/>
        <v>3.3589706134282781E-7</v>
      </c>
    </row>
    <row r="764" spans="1:23">
      <c r="A764" s="25">
        <v>0.75300000000000056</v>
      </c>
      <c r="B764" s="16">
        <v>2.4902765266978723E-23</v>
      </c>
      <c r="D764" s="25">
        <v>0.75300000000000056</v>
      </c>
      <c r="E764" s="16">
        <v>-6.134874979659671E-21</v>
      </c>
      <c r="G764" s="25">
        <f t="shared" si="118"/>
        <v>0.75300000000000056</v>
      </c>
      <c r="H764" s="16">
        <f t="shared" si="119"/>
        <v>6.5086858508481473</v>
      </c>
      <c r="I764" s="16">
        <f t="shared" si="116"/>
        <v>15.183463006536392</v>
      </c>
      <c r="J764" s="16">
        <f t="shared" si="117"/>
        <v>5.0166511798848505</v>
      </c>
      <c r="L764" s="34">
        <f t="shared" si="122"/>
        <v>-4.0331564395024166E-4</v>
      </c>
      <c r="M764" s="34">
        <f t="shared" si="120"/>
        <v>6.5113119648262021</v>
      </c>
      <c r="N764" s="16">
        <f t="shared" si="123"/>
        <v>1</v>
      </c>
      <c r="O764" s="16">
        <f t="shared" si="121"/>
        <v>2.5734648480000035</v>
      </c>
      <c r="P764" s="16">
        <f t="shared" si="124"/>
        <v>0.42523628324313728</v>
      </c>
      <c r="Q764" s="16">
        <f t="shared" si="124"/>
        <v>0.33481715968013703</v>
      </c>
      <c r="R764" s="16">
        <f t="shared" si="124"/>
        <v>3.3600768653641602E-2</v>
      </c>
      <c r="S764" s="16">
        <f t="shared" si="124"/>
        <v>1.6935056207584625E-3</v>
      </c>
      <c r="T764" s="16">
        <f t="shared" si="124"/>
        <v>8.9532207787471917E-5</v>
      </c>
      <c r="U764" s="16">
        <f t="shared" si="124"/>
        <v>3.8883897111000054E-4</v>
      </c>
      <c r="V764" s="16">
        <f t="shared" si="124"/>
        <v>1.2969129186477094E-5</v>
      </c>
      <c r="W764" s="16">
        <f t="shared" si="124"/>
        <v>3.4402867700094514E-7</v>
      </c>
    </row>
    <row r="765" spans="1:23">
      <c r="A765" s="25">
        <v>0.75400000000000056</v>
      </c>
      <c r="B765" s="16">
        <v>1.9455190773060534E-23</v>
      </c>
      <c r="D765" s="25">
        <v>0.75400000000000056</v>
      </c>
      <c r="E765" s="16">
        <v>-4.812774503051039E-21</v>
      </c>
      <c r="G765" s="25">
        <f t="shared" si="118"/>
        <v>0.75400000000000056</v>
      </c>
      <c r="H765" s="16">
        <f t="shared" si="119"/>
        <v>6.5270782431755512</v>
      </c>
      <c r="I765" s="16">
        <f t="shared" si="116"/>
        <v>15.244025248992752</v>
      </c>
      <c r="J765" s="16">
        <f t="shared" si="117"/>
        <v>5.0301751489338145</v>
      </c>
      <c r="L765" s="34">
        <f t="shared" si="122"/>
        <v>-3.6300541863754088E-4</v>
      </c>
      <c r="M765" s="34">
        <f t="shared" si="120"/>
        <v>6.5294484683502771</v>
      </c>
      <c r="N765" s="16">
        <f t="shared" si="123"/>
        <v>1</v>
      </c>
      <c r="O765" s="16">
        <f t="shared" si="121"/>
        <v>2.5803046186666698</v>
      </c>
      <c r="P765" s="16">
        <f t="shared" si="124"/>
        <v>0.42749967829060387</v>
      </c>
      <c r="Q765" s="16">
        <f t="shared" si="124"/>
        <v>0.33749389865002677</v>
      </c>
      <c r="R765" s="16">
        <f t="shared" si="124"/>
        <v>3.3959412616799807E-2</v>
      </c>
      <c r="S765" s="16">
        <f t="shared" si="124"/>
        <v>1.7161306154002296E-3</v>
      </c>
      <c r="T765" s="16">
        <f t="shared" si="124"/>
        <v>9.0969483724464173E-5</v>
      </c>
      <c r="U765" s="16">
        <f t="shared" si="124"/>
        <v>3.9613111891145109E-4</v>
      </c>
      <c r="V765" s="16">
        <f t="shared" si="124"/>
        <v>1.3247463482297814E-5</v>
      </c>
      <c r="W765" s="16">
        <f t="shared" si="124"/>
        <v>3.5234596253108936E-7</v>
      </c>
    </row>
    <row r="766" spans="1:23">
      <c r="A766" s="25">
        <v>0.75500000000000056</v>
      </c>
      <c r="B766" s="16">
        <v>1.5183703060565991E-23</v>
      </c>
      <c r="D766" s="25">
        <v>0.75500000000000056</v>
      </c>
      <c r="E766" s="16">
        <v>-3.7717189746183354E-21</v>
      </c>
      <c r="G766" s="25">
        <f t="shared" si="118"/>
        <v>0.75500000000000056</v>
      </c>
      <c r="H766" s="16">
        <f t="shared" si="119"/>
        <v>6.5455300004806745</v>
      </c>
      <c r="I766" s="16">
        <f t="shared" si="116"/>
        <v>15.304831396178303</v>
      </c>
      <c r="J766" s="16">
        <f t="shared" si="117"/>
        <v>5.0437436692090207</v>
      </c>
      <c r="L766" s="34">
        <f t="shared" si="122"/>
        <v>-3.2288024365145773E-4</v>
      </c>
      <c r="M766" s="34">
        <f t="shared" si="120"/>
        <v>6.5476441054047703</v>
      </c>
      <c r="N766" s="16">
        <f t="shared" si="123"/>
        <v>1</v>
      </c>
      <c r="O766" s="16">
        <f t="shared" si="121"/>
        <v>2.5871534666666705</v>
      </c>
      <c r="P766" s="16">
        <f t="shared" si="124"/>
        <v>0.429772096826668</v>
      </c>
      <c r="Q766" s="16">
        <f t="shared" si="124"/>
        <v>0.34018844685443034</v>
      </c>
      <c r="R766" s="16">
        <f t="shared" si="124"/>
        <v>3.4321401666937507E-2</v>
      </c>
      <c r="S766" s="16">
        <f t="shared" si="124"/>
        <v>1.7390272875729854E-3</v>
      </c>
      <c r="T766" s="16">
        <f t="shared" si="124"/>
        <v>9.2427881547672941E-5</v>
      </c>
      <c r="U766" s="16">
        <f t="shared" si="124"/>
        <v>4.0355008329960286E-4</v>
      </c>
      <c r="V766" s="16">
        <f t="shared" si="124"/>
        <v>1.3531390366638616E-5</v>
      </c>
      <c r="W766" s="16">
        <f t="shared" si="124"/>
        <v>3.6085290263126035E-7</v>
      </c>
    </row>
    <row r="767" spans="1:23">
      <c r="A767" s="25">
        <v>0.75600000000000056</v>
      </c>
      <c r="B767" s="16">
        <v>1.1837838599833422E-23</v>
      </c>
      <c r="D767" s="25">
        <v>0.75600000000000056</v>
      </c>
      <c r="E767" s="16">
        <v>-2.952809106010931E-21</v>
      </c>
      <c r="G767" s="25">
        <f t="shared" si="118"/>
        <v>0.75600000000000056</v>
      </c>
      <c r="H767" s="16">
        <f t="shared" si="119"/>
        <v>6.5640413201898484</v>
      </c>
      <c r="I767" s="16">
        <f t="shared" si="116"/>
        <v>15.365882420992696</v>
      </c>
      <c r="J767" s="16">
        <f t="shared" si="117"/>
        <v>5.0573568871882095</v>
      </c>
      <c r="L767" s="34">
        <f t="shared" si="122"/>
        <v>-2.8294377778059765E-4</v>
      </c>
      <c r="M767" s="34">
        <f t="shared" si="120"/>
        <v>6.5658991004858658</v>
      </c>
      <c r="N767" s="16">
        <f t="shared" si="123"/>
        <v>1</v>
      </c>
      <c r="O767" s="16">
        <f t="shared" si="121"/>
        <v>2.5940113920000032</v>
      </c>
      <c r="P767" s="16">
        <f t="shared" si="124"/>
        <v>0.43205356280217727</v>
      </c>
      <c r="Q767" s="16">
        <f t="shared" si="124"/>
        <v>0.34290089896008269</v>
      </c>
      <c r="R767" s="16">
        <f t="shared" si="124"/>
        <v>3.4686762511159312E-2</v>
      </c>
      <c r="S767" s="16">
        <f t="shared" si="124"/>
        <v>1.7621985332069311E-3</v>
      </c>
      <c r="T767" s="16">
        <f t="shared" si="124"/>
        <v>9.3907683065264162E-5</v>
      </c>
      <c r="U767" s="16">
        <f t="shared" si="124"/>
        <v>4.1109789735660539E-4</v>
      </c>
      <c r="V767" s="16">
        <f t="shared" si="124"/>
        <v>1.3821014580212069E-5</v>
      </c>
      <c r="W767" s="16">
        <f t="shared" si="124"/>
        <v>3.6955356206391094E-7</v>
      </c>
    </row>
    <row r="768" spans="1:23">
      <c r="A768" s="25">
        <v>0.75700000000000056</v>
      </c>
      <c r="B768" s="16">
        <v>9.219722275112505E-24</v>
      </c>
      <c r="D768" s="25">
        <v>0.75700000000000056</v>
      </c>
      <c r="E768" s="16">
        <v>-2.3093079861493889E-21</v>
      </c>
      <c r="G768" s="25">
        <f t="shared" si="118"/>
        <v>0.75700000000000056</v>
      </c>
      <c r="H768" s="16">
        <f t="shared" si="119"/>
        <v>6.582612400417708</v>
      </c>
      <c r="I768" s="16">
        <f t="shared" si="116"/>
        <v>15.427179300253629</v>
      </c>
      <c r="J768" s="16">
        <f t="shared" si="117"/>
        <v>5.071014949862926</v>
      </c>
      <c r="L768" s="34">
        <f t="shared" si="122"/>
        <v>-2.4319967669117482E-4</v>
      </c>
      <c r="M768" s="34">
        <f t="shared" si="120"/>
        <v>6.5842136790557202</v>
      </c>
      <c r="N768" s="16">
        <f t="shared" si="123"/>
        <v>1</v>
      </c>
      <c r="O768" s="16">
        <f t="shared" si="121"/>
        <v>2.6008783946666698</v>
      </c>
      <c r="P768" s="16">
        <f t="shared" si="124"/>
        <v>0.43434410019972386</v>
      </c>
      <c r="Q768" s="16">
        <f t="shared" si="124"/>
        <v>0.34563135001062695</v>
      </c>
      <c r="R768" s="16">
        <f t="shared" si="124"/>
        <v>3.5055522034024782E-2</v>
      </c>
      <c r="S768" s="16">
        <f t="shared" si="124"/>
        <v>1.7856472752067463E-3</v>
      </c>
      <c r="T768" s="16">
        <f t="shared" si="124"/>
        <v>9.5409173464797384E-5</v>
      </c>
      <c r="U768" s="16">
        <f t="shared" si="124"/>
        <v>4.1877662400238133E-4</v>
      </c>
      <c r="V768" s="16">
        <f t="shared" si="124"/>
        <v>1.4116442682820056E-5</v>
      </c>
      <c r="W768" s="16">
        <f t="shared" si="124"/>
        <v>3.7845208715543214E-7</v>
      </c>
    </row>
    <row r="769" spans="1:23">
      <c r="A769" s="25">
        <v>0.75800000000000056</v>
      </c>
      <c r="B769" s="16">
        <v>7.173187391960475E-24</v>
      </c>
      <c r="D769" s="25">
        <v>0.75800000000000056</v>
      </c>
      <c r="E769" s="16">
        <v>-1.8041680447277552E-21</v>
      </c>
      <c r="G769" s="25">
        <f t="shared" si="118"/>
        <v>0.75800000000000056</v>
      </c>
      <c r="H769" s="16">
        <f t="shared" si="119"/>
        <v>6.60124343996962</v>
      </c>
      <c r="I769" s="16">
        <f t="shared" si="116"/>
        <v>15.488723014712479</v>
      </c>
      <c r="J769" s="16">
        <f t="shared" si="117"/>
        <v>5.084718004740302</v>
      </c>
      <c r="L769" s="34">
        <f t="shared" si="122"/>
        <v>-2.0365159282742518E-4</v>
      </c>
      <c r="M769" s="34">
        <f t="shared" si="120"/>
        <v>6.6025880675463595</v>
      </c>
      <c r="N769" s="16">
        <f t="shared" si="123"/>
        <v>1</v>
      </c>
      <c r="O769" s="16">
        <f t="shared" si="121"/>
        <v>2.6077544746666703</v>
      </c>
      <c r="P769" s="16">
        <f t="shared" si="124"/>
        <v>0.43664373303364395</v>
      </c>
      <c r="Q769" s="16">
        <f t="shared" si="124"/>
        <v>0.34837989542761244</v>
      </c>
      <c r="R769" s="16">
        <f t="shared" si="124"/>
        <v>3.542770729849043E-2</v>
      </c>
      <c r="S769" s="16">
        <f t="shared" si="124"/>
        <v>1.8093764636666566E-3</v>
      </c>
      <c r="T769" s="16">
        <f t="shared" si="124"/>
        <v>9.6932641349200025E-5</v>
      </c>
      <c r="U769" s="16">
        <f t="shared" si="124"/>
        <v>4.2658835639218875E-4</v>
      </c>
      <c r="V769" s="16">
        <f t="shared" si="124"/>
        <v>1.4417783082477756E-5</v>
      </c>
      <c r="W769" s="16">
        <f t="shared" si="124"/>
        <v>3.8755270732167307E-7</v>
      </c>
    </row>
    <row r="770" spans="1:23">
      <c r="A770" s="25">
        <v>0.75900000000000056</v>
      </c>
      <c r="B770" s="16">
        <v>5.5751123034151603E-24</v>
      </c>
      <c r="D770" s="25">
        <v>0.75900000000000056</v>
      </c>
      <c r="E770" s="16">
        <v>-1.4080528398192926E-21</v>
      </c>
      <c r="G770" s="25">
        <f t="shared" si="118"/>
        <v>0.75900000000000056</v>
      </c>
      <c r="H770" s="16">
        <f t="shared" si="119"/>
        <v>6.6199346383441018</v>
      </c>
      <c r="I770" s="16">
        <f t="shared" si="116"/>
        <v>15.550514549069993</v>
      </c>
      <c r="J770" s="16">
        <f t="shared" si="117"/>
        <v>5.0984661998448599</v>
      </c>
      <c r="L770" s="34">
        <f t="shared" si="122"/>
        <v>-1.6430317531823668E-4</v>
      </c>
      <c r="M770" s="34">
        <f t="shared" si="120"/>
        <v>6.6210224933636148</v>
      </c>
      <c r="N770" s="16">
        <f t="shared" si="123"/>
        <v>1</v>
      </c>
      <c r="O770" s="16">
        <f t="shared" si="121"/>
        <v>2.6146396320000034</v>
      </c>
      <c r="P770" s="16">
        <f t="shared" si="124"/>
        <v>0.4389524853500173</v>
      </c>
      <c r="Q770" s="16">
        <f t="shared" si="124"/>
        <v>0.35114663101149474</v>
      </c>
      <c r="R770" s="16">
        <f t="shared" si="124"/>
        <v>3.5803345546855429E-2</v>
      </c>
      <c r="S770" s="16">
        <f t="shared" si="124"/>
        <v>1.8333890760869381E-3</v>
      </c>
      <c r="T770" s="16">
        <f t="shared" si="124"/>
        <v>9.847837877307607E-5</v>
      </c>
      <c r="U770" s="16">
        <f t="shared" si="124"/>
        <v>4.3453521831894512E-4</v>
      </c>
      <c r="V770" s="16">
        <f t="shared" si="124"/>
        <v>1.4725146064964506E-5</v>
      </c>
      <c r="W770" s="16">
        <f t="shared" si="124"/>
        <v>3.9685973661992194E-7</v>
      </c>
    </row>
    <row r="771" spans="1:23">
      <c r="A771" s="25">
        <v>0.76000000000000056</v>
      </c>
      <c r="B771" s="16">
        <v>4.3285292451855143E-24</v>
      </c>
      <c r="D771" s="25">
        <v>0.76000000000000056</v>
      </c>
      <c r="E771" s="16">
        <v>-1.0977563152031316E-21</v>
      </c>
      <c r="G771" s="25">
        <f t="shared" si="118"/>
        <v>0.76000000000000056</v>
      </c>
      <c r="H771" s="16">
        <f t="shared" si="119"/>
        <v>6.6386861957352004</v>
      </c>
      <c r="I771" s="16">
        <f t="shared" si="116"/>
        <v>15.612554891992035</v>
      </c>
      <c r="J771" s="16">
        <f t="shared" si="117"/>
        <v>5.1122596837203069</v>
      </c>
      <c r="L771" s="34">
        <f t="shared" si="122"/>
        <v>-1.2515806988877554E-4</v>
      </c>
      <c r="M771" s="34">
        <f t="shared" si="120"/>
        <v>6.639517184891055</v>
      </c>
      <c r="N771" s="16">
        <f t="shared" si="123"/>
        <v>1</v>
      </c>
      <c r="O771" s="16">
        <f t="shared" si="121"/>
        <v>2.6215338666666703</v>
      </c>
      <c r="P771" s="16">
        <f t="shared" si="121"/>
        <v>0.44127038122666806</v>
      </c>
      <c r="Q771" s="16">
        <f t="shared" si="121"/>
        <v>0.3539316529426384</v>
      </c>
      <c r="R771" s="16">
        <f t="shared" si="121"/>
        <v>3.6182464201711194E-2</v>
      </c>
      <c r="S771" s="16">
        <f t="shared" si="121"/>
        <v>1.8576881175918593E-3</v>
      </c>
      <c r="T771" s="16">
        <f t="shared" si="121"/>
        <v>1.0004668127935288E-4</v>
      </c>
      <c r="U771" s="16">
        <f t="shared" si="121"/>
        <v>4.4261936462036623E-4</v>
      </c>
      <c r="V771" s="16">
        <f t="shared" si="121"/>
        <v>1.5038643823807288E-5</v>
      </c>
      <c r="W771" s="16">
        <f t="shared" si="121"/>
        <v>4.0637757532777095E-7</v>
      </c>
    </row>
    <row r="772" spans="1:23">
      <c r="A772" s="25">
        <v>0.76100000000000056</v>
      </c>
      <c r="B772" s="16">
        <v>3.3571485862816551E-24</v>
      </c>
      <c r="D772" s="25">
        <v>0.76100000000000056</v>
      </c>
      <c r="E772" s="16">
        <v>-8.5494099163783373E-22</v>
      </c>
      <c r="G772" s="25">
        <f t="shared" si="118"/>
        <v>0.76100000000000056</v>
      </c>
      <c r="H772" s="16">
        <f t="shared" si="119"/>
        <v>6.6574983130349858</v>
      </c>
      <c r="I772" s="16">
        <f t="shared" si="116"/>
        <v>15.674845036125417</v>
      </c>
      <c r="J772" s="16">
        <f t="shared" si="117"/>
        <v>5.1260986054313511</v>
      </c>
      <c r="L772" s="34">
        <f t="shared" si="122"/>
        <v>-8.6219918759455894E-5</v>
      </c>
      <c r="M772" s="34">
        <f t="shared" si="120"/>
        <v>6.6580723714939509</v>
      </c>
      <c r="N772" s="16">
        <f t="shared" si="123"/>
        <v>1</v>
      </c>
      <c r="O772" s="16">
        <f t="shared" si="121"/>
        <v>2.6284371786666703</v>
      </c>
      <c r="P772" s="16">
        <f t="shared" si="121"/>
        <v>0.44359744477316398</v>
      </c>
      <c r="Q772" s="16">
        <f t="shared" si="121"/>
        <v>0.35673505778231929</v>
      </c>
      <c r="R772" s="16">
        <f t="shared" si="121"/>
        <v>3.6565090866894655E-2</v>
      </c>
      <c r="S772" s="16">
        <f t="shared" si="121"/>
        <v>1.8822766211490604E-3</v>
      </c>
      <c r="T772" s="16">
        <f t="shared" si="121"/>
        <v>1.0163784793626728E-4</v>
      </c>
      <c r="U772" s="16">
        <f t="shared" si="121"/>
        <v>4.5084298159096456E-4</v>
      </c>
      <c r="V772" s="16">
        <f t="shared" si="121"/>
        <v>1.535839049070243E-5</v>
      </c>
      <c r="W772" s="16">
        <f t="shared" si="121"/>
        <v>4.1611071154929104E-7</v>
      </c>
    </row>
    <row r="773" spans="1:23">
      <c r="A773" s="25">
        <v>0.76200000000000057</v>
      </c>
      <c r="B773" s="16">
        <v>2.6010123454744421E-24</v>
      </c>
      <c r="D773" s="25">
        <v>0.76200000000000057</v>
      </c>
      <c r="E773" s="16">
        <v>-6.6513180423312282E-22</v>
      </c>
      <c r="G773" s="25">
        <f t="shared" si="118"/>
        <v>0.76200000000000057</v>
      </c>
      <c r="H773" s="16">
        <f t="shared" si="119"/>
        <v>6.676371191835897</v>
      </c>
      <c r="I773" s="16">
        <f t="shared" si="116"/>
        <v>15.737385978113775</v>
      </c>
      <c r="J773" s="16">
        <f t="shared" si="117"/>
        <v>5.139983114565517</v>
      </c>
      <c r="L773" s="34">
        <f t="shared" si="122"/>
        <v>-4.7492360566336878E-5</v>
      </c>
      <c r="M773" s="34">
        <f t="shared" si="120"/>
        <v>6.6766882835232471</v>
      </c>
      <c r="N773" s="16">
        <f t="shared" si="123"/>
        <v>1</v>
      </c>
      <c r="O773" s="16">
        <f t="shared" si="121"/>
        <v>2.6353495680000032</v>
      </c>
      <c r="P773" s="16">
        <f t="shared" si="121"/>
        <v>0.44593370013081723</v>
      </c>
      <c r="Q773" s="16">
        <f t="shared" si="121"/>
        <v>0.35955694247372938</v>
      </c>
      <c r="R773" s="16">
        <f t="shared" si="121"/>
        <v>3.6951253328445371E-2</v>
      </c>
      <c r="S773" s="16">
        <f t="shared" si="121"/>
        <v>1.907157647790388E-3</v>
      </c>
      <c r="T773" s="16">
        <f t="shared" si="121"/>
        <v>1.0325218137469496E-4</v>
      </c>
      <c r="U773" s="16">
        <f t="shared" si="121"/>
        <v>4.5920828739896499E-4</v>
      </c>
      <c r="V773" s="16">
        <f t="shared" si="121"/>
        <v>1.568450216638147E-5</v>
      </c>
      <c r="W773" s="16">
        <f t="shared" si="121"/>
        <v>4.2606372284895512E-7</v>
      </c>
    </row>
    <row r="774" spans="1:23">
      <c r="A774" s="25">
        <v>0.76300000000000057</v>
      </c>
      <c r="B774" s="16">
        <v>2.013047723137508E-24</v>
      </c>
      <c r="D774" s="25">
        <v>0.76300000000000057</v>
      </c>
      <c r="E774" s="16">
        <v>-5.1691463967857015E-22</v>
      </c>
      <c r="G774" s="25">
        <f t="shared" si="118"/>
        <v>0.76300000000000057</v>
      </c>
      <c r="H774" s="16">
        <f t="shared" si="119"/>
        <v>6.6953050344332379</v>
      </c>
      <c r="I774" s="16">
        <f t="shared" si="116"/>
        <v>15.800178718613513</v>
      </c>
      <c r="J774" s="16">
        <f t="shared" si="117"/>
        <v>5.1539133612349657</v>
      </c>
      <c r="L774" s="34">
        <f t="shared" si="122"/>
        <v>-8.9790302629788599E-6</v>
      </c>
      <c r="M774" s="34">
        <f t="shared" si="120"/>
        <v>6.6953651523195621</v>
      </c>
      <c r="N774" s="16">
        <f t="shared" si="123"/>
        <v>1</v>
      </c>
      <c r="O774" s="16">
        <f t="shared" si="121"/>
        <v>2.64227103466667</v>
      </c>
      <c r="P774" s="16">
        <f t="shared" si="121"/>
        <v>0.44827917147268392</v>
      </c>
      <c r="Q774" s="16">
        <f t="shared" si="121"/>
        <v>0.3623974043429824</v>
      </c>
      <c r="R774" s="16">
        <f t="shared" si="121"/>
        <v>3.7340979555566367E-2</v>
      </c>
      <c r="S774" s="16">
        <f t="shared" si="121"/>
        <v>1.9323342868341822E-3</v>
      </c>
      <c r="T774" s="16">
        <f t="shared" si="121"/>
        <v>1.0488998782582475E-4</v>
      </c>
      <c r="U774" s="16">
        <f t="shared" si="121"/>
        <v>4.677175325081851E-4</v>
      </c>
      <c r="V774" s="16">
        <f t="shared" si="121"/>
        <v>1.6017096951926941E-5</v>
      </c>
      <c r="W774" s="16">
        <f t="shared" si="121"/>
        <v>4.3624127791374825E-7</v>
      </c>
    </row>
    <row r="775" spans="1:23">
      <c r="A775" s="25">
        <v>0.76400000000000057</v>
      </c>
      <c r="B775" s="16">
        <v>1.5563371779210087E-24</v>
      </c>
      <c r="D775" s="25">
        <v>0.76400000000000057</v>
      </c>
      <c r="E775" s="16">
        <v>-4.0129860566286033E-22</v>
      </c>
      <c r="G775" s="25">
        <f t="shared" si="118"/>
        <v>0.76400000000000057</v>
      </c>
      <c r="H775" s="16">
        <f t="shared" si="119"/>
        <v>6.7143000438276497</v>
      </c>
      <c r="I775" s="16">
        <f t="shared" si="116"/>
        <v>15.863224262309821</v>
      </c>
      <c r="J775" s="16">
        <f t="shared" si="117"/>
        <v>5.167889496078323</v>
      </c>
      <c r="L775" s="34">
        <f t="shared" si="122"/>
        <v>2.9316440972371183E-5</v>
      </c>
      <c r="M775" s="34">
        <f t="shared" si="120"/>
        <v>6.7141032102172042</v>
      </c>
      <c r="N775" s="16">
        <f t="shared" si="123"/>
        <v>1</v>
      </c>
      <c r="O775" s="16">
        <f t="shared" si="121"/>
        <v>2.6492015786666703</v>
      </c>
      <c r="P775" s="16">
        <f t="shared" si="121"/>
        <v>0.45063388300356405</v>
      </c>
      <c r="Q775" s="16">
        <f t="shared" si="121"/>
        <v>0.36525654110012051</v>
      </c>
      <c r="R775" s="16">
        <f t="shared" si="121"/>
        <v>3.7734297701588718E-2</v>
      </c>
      <c r="S775" s="16">
        <f t="shared" si="121"/>
        <v>1.9578096561090278E-3</v>
      </c>
      <c r="T775" s="16">
        <f t="shared" si="121"/>
        <v>1.0655157715918105E-4</v>
      </c>
      <c r="U775" s="16">
        <f t="shared" si="121"/>
        <v>4.7637300010493346E-4</v>
      </c>
      <c r="V775" s="16">
        <f t="shared" si="121"/>
        <v>1.6356294980544101E-5</v>
      </c>
      <c r="W775" s="16">
        <f t="shared" si="121"/>
        <v>4.4664813824391506E-7</v>
      </c>
    </row>
    <row r="776" spans="1:23">
      <c r="A776" s="25">
        <v>0.76500000000000057</v>
      </c>
      <c r="B776" s="16">
        <v>1.2019583719831609E-24</v>
      </c>
      <c r="D776" s="25">
        <v>0.76500000000000057</v>
      </c>
      <c r="E776" s="16">
        <v>-3.1120912415948088E-22</v>
      </c>
      <c r="G776" s="25">
        <f t="shared" si="118"/>
        <v>0.76500000000000057</v>
      </c>
      <c r="H776" s="16">
        <f t="shared" si="119"/>
        <v>6.7333564237275052</v>
      </c>
      <c r="I776" s="16">
        <f t="shared" si="116"/>
        <v>15.926523617932737</v>
      </c>
      <c r="J776" s="16">
        <f t="shared" si="117"/>
        <v>5.1819116702625196</v>
      </c>
      <c r="L776" s="34">
        <f t="shared" si="122"/>
        <v>6.7390425817714927E-5</v>
      </c>
      <c r="M776" s="34">
        <f t="shared" si="120"/>
        <v>6.7329026905482001</v>
      </c>
      <c r="N776" s="16">
        <f t="shared" si="123"/>
        <v>1</v>
      </c>
      <c r="O776" s="16">
        <f t="shared" si="121"/>
        <v>2.6561412000000035</v>
      </c>
      <c r="P776" s="16">
        <f t="shared" si="121"/>
        <v>0.45299785896000133</v>
      </c>
      <c r="Q776" s="16">
        <f t="shared" si="121"/>
        <v>0.36813445084012281</v>
      </c>
      <c r="R776" s="16">
        <f t="shared" si="121"/>
        <v>3.8131236104940035E-2</v>
      </c>
      <c r="S776" s="16">
        <f t="shared" si="121"/>
        <v>1.9835869021789833E-3</v>
      </c>
      <c r="T776" s="16">
        <f t="shared" si="121"/>
        <v>1.0823726292099741E-4</v>
      </c>
      <c r="U776" s="16">
        <f t="shared" si="121"/>
        <v>4.8517700652998222E-4</v>
      </c>
      <c r="V776" s="16">
        <f t="shared" si="121"/>
        <v>1.6702218449794661E-5</v>
      </c>
      <c r="W776" s="16">
        <f t="shared" si="121"/>
        <v>4.5728915987279986E-7</v>
      </c>
    </row>
    <row r="777" spans="1:23">
      <c r="A777" s="25">
        <v>0.76600000000000057</v>
      </c>
      <c r="B777" s="16">
        <v>9.2727684917185573E-25</v>
      </c>
      <c r="D777" s="25">
        <v>0.76600000000000057</v>
      </c>
      <c r="E777" s="16">
        <v>-2.4108544249371001E-22</v>
      </c>
      <c r="G777" s="25">
        <f t="shared" si="118"/>
        <v>0.76600000000000057</v>
      </c>
      <c r="H777" s="16">
        <f t="shared" si="119"/>
        <v>6.7524743785514287</v>
      </c>
      <c r="I777" s="16">
        <f t="shared" si="116"/>
        <v>15.99007779827331</v>
      </c>
      <c r="J777" s="16">
        <f t="shared" si="117"/>
        <v>5.1959800354846353</v>
      </c>
      <c r="L777" s="34">
        <f t="shared" si="122"/>
        <v>1.0523930090311495E-4</v>
      </c>
      <c r="M777" s="34">
        <f t="shared" si="120"/>
        <v>6.7517638276463439</v>
      </c>
      <c r="N777" s="16">
        <f t="shared" si="123"/>
        <v>1</v>
      </c>
      <c r="O777" s="16">
        <f t="shared" si="121"/>
        <v>2.6630898986666702</v>
      </c>
      <c r="P777" s="16">
        <f t="shared" si="121"/>
        <v>0.45537112361028398</v>
      </c>
      <c r="Q777" s="16">
        <f t="shared" si="121"/>
        <v>0.37103123204391536</v>
      </c>
      <c r="R777" s="16">
        <f t="shared" si="121"/>
        <v>3.8531823290116791E-2</v>
      </c>
      <c r="S777" s="16">
        <f t="shared" si="121"/>
        <v>2.0096692005702934E-3</v>
      </c>
      <c r="T777" s="16">
        <f t="shared" si="121"/>
        <v>1.0994736237294403E-4</v>
      </c>
      <c r="U777" s="16">
        <f t="shared" si="121"/>
        <v>4.94131901715665E-4</v>
      </c>
      <c r="V777" s="16">
        <f t="shared" si="121"/>
        <v>1.7054991654298658E-5</v>
      </c>
      <c r="W777" s="16">
        <f t="shared" si="121"/>
        <v>4.6816929511624222E-7</v>
      </c>
    </row>
    <row r="778" spans="1:23">
      <c r="A778" s="25">
        <v>0.76700000000000057</v>
      </c>
      <c r="B778" s="16">
        <v>7.1459800208816202E-25</v>
      </c>
      <c r="D778" s="25">
        <v>0.76700000000000057</v>
      </c>
      <c r="E778" s="16">
        <v>-1.865613964162806E-22</v>
      </c>
      <c r="G778" s="25">
        <f t="shared" si="118"/>
        <v>0.76700000000000057</v>
      </c>
      <c r="H778" s="16">
        <f t="shared" si="119"/>
        <v>6.7716541134307615</v>
      </c>
      <c r="I778" s="16">
        <f t="shared" si="116"/>
        <v>16.053887820199776</v>
      </c>
      <c r="J778" s="16">
        <f t="shared" si="117"/>
        <v>5.2100947439737393</v>
      </c>
      <c r="L778" s="34">
        <f t="shared" si="122"/>
        <v>1.4285944689707009E-4</v>
      </c>
      <c r="M778" s="34">
        <f t="shared" si="120"/>
        <v>6.7706868568512784</v>
      </c>
      <c r="N778" s="16">
        <f t="shared" si="123"/>
        <v>1</v>
      </c>
      <c r="O778" s="16">
        <f t="shared" si="121"/>
        <v>2.6700476746666699</v>
      </c>
      <c r="P778" s="16">
        <f t="shared" si="121"/>
        <v>0.45775370125444392</v>
      </c>
      <c r="Q778" s="16">
        <f t="shared" si="121"/>
        <v>0.37394698357938172</v>
      </c>
      <c r="R778" s="16">
        <f t="shared" si="121"/>
        <v>3.8936087968660382E-2</v>
      </c>
      <c r="S778" s="16">
        <f t="shared" si="121"/>
        <v>2.0360597559995804E-3</v>
      </c>
      <c r="T778" s="16">
        <f t="shared" si="121"/>
        <v>1.1168219653121106E-4</v>
      </c>
      <c r="U778" s="16">
        <f t="shared" si="121"/>
        <v>5.0324006962815303E-4</v>
      </c>
      <c r="V778" s="16">
        <f t="shared" si="121"/>
        <v>1.7414741018910404E-5</v>
      </c>
      <c r="W778" s="16">
        <f t="shared" si="121"/>
        <v>4.7929359435199054E-7</v>
      </c>
    </row>
    <row r="779" spans="1:23">
      <c r="A779" s="25">
        <v>0.76800000000000057</v>
      </c>
      <c r="B779" s="16">
        <v>5.5010386401063574E-25</v>
      </c>
      <c r="D779" s="25">
        <v>0.76800000000000057</v>
      </c>
      <c r="E779" s="16">
        <v>-1.4421247812110541E-22</v>
      </c>
      <c r="G779" s="25">
        <f t="shared" si="118"/>
        <v>0.76800000000000057</v>
      </c>
      <c r="H779" s="16">
        <f t="shared" si="119"/>
        <v>6.7908958342120327</v>
      </c>
      <c r="I779" s="16">
        <f t="shared" ref="I779:I842" si="125">$J$1*COSH(4*G779)</f>
        <v>16.117954704673846</v>
      </c>
      <c r="J779" s="16">
        <f t="shared" ref="J779:J842" si="126">$J$1*SINH(4*G779)/(4*G779)</f>
        <v>5.2242559484927522</v>
      </c>
      <c r="L779" s="34">
        <f t="shared" si="122"/>
        <v>1.8024724859055929E-4</v>
      </c>
      <c r="M779" s="34">
        <f t="shared" si="120"/>
        <v>6.7896720145125844</v>
      </c>
      <c r="N779" s="16">
        <f t="shared" si="123"/>
        <v>1</v>
      </c>
      <c r="O779" s="16">
        <f t="shared" si="121"/>
        <v>2.6770145280000035</v>
      </c>
      <c r="P779" s="16">
        <f t="shared" si="121"/>
        <v>0.46014561622425743</v>
      </c>
      <c r="Q779" s="16">
        <f t="shared" si="121"/>
        <v>0.37688180470237576</v>
      </c>
      <c r="R779" s="16">
        <f t="shared" si="121"/>
        <v>3.9344059040137061E-2</v>
      </c>
      <c r="S779" s="16">
        <f t="shared" si="121"/>
        <v>2.0627618026035411E-3</v>
      </c>
      <c r="T779" s="16">
        <f t="shared" si="121"/>
        <v>1.1344209020595176E-4</v>
      </c>
      <c r="U779" s="16">
        <f t="shared" si="121"/>
        <v>5.125039287149657E-4</v>
      </c>
      <c r="V779" s="16">
        <f t="shared" si="121"/>
        <v>1.7781595132375084E-5</v>
      </c>
      <c r="W779" s="16">
        <f t="shared" si="121"/>
        <v>4.9066720782961495E-7</v>
      </c>
    </row>
    <row r="780" spans="1:23">
      <c r="A780" s="25">
        <v>0.76900000000000057</v>
      </c>
      <c r="B780" s="16">
        <v>4.2301545070920534E-25</v>
      </c>
      <c r="D780" s="25">
        <v>0.76900000000000057</v>
      </c>
      <c r="E780" s="16">
        <v>-1.1135565472248423E-22</v>
      </c>
      <c r="G780" s="25">
        <f t="shared" ref="G780:G843" si="127">D780</f>
        <v>0.76900000000000057</v>
      </c>
      <c r="H780" s="16">
        <f t="shared" ref="H780:H843" si="128">-E780/($H$2*D780*B780)</f>
        <v>6.8101997474595217</v>
      </c>
      <c r="I780" s="16">
        <f t="shared" si="125"/>
        <v>16.182279476767047</v>
      </c>
      <c r="J780" s="16">
        <f t="shared" si="126"/>
        <v>5.2384638023403127</v>
      </c>
      <c r="L780" s="34">
        <f t="shared" si="122"/>
        <v>2.1739909499762788E-4</v>
      </c>
      <c r="M780" s="34">
        <f t="shared" ref="M780:M843" si="129">$M$9*SUM(N780:W780)</f>
        <v>6.8087195379938699</v>
      </c>
      <c r="N780" s="16">
        <f t="shared" si="123"/>
        <v>1</v>
      </c>
      <c r="O780" s="16">
        <f t="shared" ref="O780:W843" si="130">O$6*$G780^O$1</f>
        <v>2.6839904586666705</v>
      </c>
      <c r="P780" s="16">
        <f t="shared" si="130"/>
        <v>0.46254689288324408</v>
      </c>
      <c r="Q780" s="16">
        <f t="shared" si="130"/>
        <v>0.37983579505773424</v>
      </c>
      <c r="R780" s="16">
        <f t="shared" si="130"/>
        <v>3.9755765593121613E-2</v>
      </c>
      <c r="S780" s="16">
        <f t="shared" si="130"/>
        <v>2.0897786041701358E-3</v>
      </c>
      <c r="T780" s="16">
        <f t="shared" si="130"/>
        <v>1.1522737204108693E-4</v>
      </c>
      <c r="U780" s="16">
        <f t="shared" si="130"/>
        <v>5.2192593235776848E-4</v>
      </c>
      <c r="V780" s="16">
        <f t="shared" si="130"/>
        <v>1.8155684781471929E-5</v>
      </c>
      <c r="W780" s="16">
        <f t="shared" si="130"/>
        <v>5.0229538751139353E-7</v>
      </c>
    </row>
    <row r="781" spans="1:23">
      <c r="A781" s="25">
        <v>0.77000000000000057</v>
      </c>
      <c r="B781" s="16">
        <v>3.2493351921158294E-25</v>
      </c>
      <c r="D781" s="25">
        <v>0.77000000000000057</v>
      </c>
      <c r="E781" s="16">
        <v>-8.5891107949666199E-23</v>
      </c>
      <c r="G781" s="25">
        <f t="shared" si="127"/>
        <v>0.77000000000000057</v>
      </c>
      <c r="H781" s="16">
        <f t="shared" si="128"/>
        <v>6.8295660604576556</v>
      </c>
      <c r="I781" s="16">
        <f t="shared" si="125"/>
        <v>16.246863165677095</v>
      </c>
      <c r="J781" s="16">
        <f t="shared" si="126"/>
        <v>5.252718459352633</v>
      </c>
      <c r="L781" s="34">
        <f t="shared" ref="L781:L844" si="131">H781/M781-1</f>
        <v>2.5431137942177884E-4</v>
      </c>
      <c r="M781" s="34">
        <f t="shared" si="129"/>
        <v>6.8278296656769202</v>
      </c>
      <c r="N781" s="16">
        <f t="shared" ref="N781:N844" si="132">$N$8</f>
        <v>1</v>
      </c>
      <c r="O781" s="16">
        <f t="shared" si="130"/>
        <v>2.6909754666666701</v>
      </c>
      <c r="P781" s="16">
        <f t="shared" si="130"/>
        <v>0.46495755562666802</v>
      </c>
      <c r="Q781" s="16">
        <f t="shared" si="130"/>
        <v>0.38280905468029325</v>
      </c>
      <c r="R781" s="16">
        <f t="shared" si="130"/>
        <v>4.0171236906185161E-2</v>
      </c>
      <c r="S781" s="16">
        <f t="shared" si="130"/>
        <v>2.1171134543713083E-3</v>
      </c>
      <c r="T781" s="16">
        <f t="shared" si="130"/>
        <v>1.1703837455447556E-4</v>
      </c>
      <c r="U781" s="16">
        <f t="shared" si="130"/>
        <v>5.3150856933051988E-4</v>
      </c>
      <c r="V781" s="16">
        <f t="shared" si="130"/>
        <v>1.8537142985650923E-5</v>
      </c>
      <c r="W781" s="16">
        <f t="shared" si="130"/>
        <v>5.1418348894467606E-7</v>
      </c>
    </row>
    <row r="782" spans="1:23">
      <c r="A782" s="25">
        <v>0.77100000000000057</v>
      </c>
      <c r="B782" s="16">
        <v>2.4932030625490136E-25</v>
      </c>
      <c r="D782" s="25">
        <v>0.77100000000000057</v>
      </c>
      <c r="E782" s="16">
        <v>-6.6177252589987912E-23</v>
      </c>
      <c r="G782" s="25">
        <f t="shared" si="127"/>
        <v>0.77100000000000057</v>
      </c>
      <c r="H782" s="16">
        <f t="shared" si="128"/>
        <v>6.8489949812136066</v>
      </c>
      <c r="I782" s="16">
        <f t="shared" si="125"/>
        <v>16.311706804744389</v>
      </c>
      <c r="J782" s="16">
        <f t="shared" si="126"/>
        <v>5.2670200739053952</v>
      </c>
      <c r="L782" s="34">
        <f t="shared" si="131"/>
        <v>2.9098049955567085E-4</v>
      </c>
      <c r="M782" s="34">
        <f t="shared" si="129"/>
        <v>6.8470026369658425</v>
      </c>
      <c r="N782" s="16">
        <f t="shared" si="132"/>
        <v>1</v>
      </c>
      <c r="O782" s="16">
        <f t="shared" si="130"/>
        <v>2.6979695520000035</v>
      </c>
      <c r="P782" s="16">
        <f t="shared" si="130"/>
        <v>0.46737762888153733</v>
      </c>
      <c r="Q782" s="16">
        <f t="shared" si="130"/>
        <v>0.38580168399590359</v>
      </c>
      <c r="R782" s="16">
        <f t="shared" si="130"/>
        <v>4.0590502448886588E-2</v>
      </c>
      <c r="S782" s="16">
        <f t="shared" si="130"/>
        <v>2.1447696769972113E-3</v>
      </c>
      <c r="T782" s="16">
        <f t="shared" si="130"/>
        <v>1.1887543417845231E-4</v>
      </c>
      <c r="U782" s="16">
        <f t="shared" si="130"/>
        <v>5.4125436426301441E-4</v>
      </c>
      <c r="V782" s="16">
        <f t="shared" si="130"/>
        <v>1.8926105032168884E-5</v>
      </c>
      <c r="W782" s="16">
        <f t="shared" si="130"/>
        <v>5.2633697316619985E-7</v>
      </c>
    </row>
    <row r="783" spans="1:23">
      <c r="A783" s="25">
        <v>0.77200000000000057</v>
      </c>
      <c r="B783" s="16">
        <v>1.9109254287157231E-25</v>
      </c>
      <c r="D783" s="25">
        <v>0.77200000000000057</v>
      </c>
      <c r="E783" s="16">
        <v>-5.0932143979324611E-23</v>
      </c>
      <c r="G783" s="25">
        <f t="shared" si="127"/>
        <v>0.77200000000000057</v>
      </c>
      <c r="H783" s="16">
        <f t="shared" si="128"/>
        <v>6.868486718459816</v>
      </c>
      <c r="I783" s="16">
        <f t="shared" si="125"/>
        <v>16.37681143146855</v>
      </c>
      <c r="J783" s="16">
        <f t="shared" si="126"/>
        <v>5.2813688009156161</v>
      </c>
      <c r="L783" s="34">
        <f t="shared" si="131"/>
        <v>3.2740285756682752E-4</v>
      </c>
      <c r="M783" s="34">
        <f t="shared" si="129"/>
        <v>6.8662386922912235</v>
      </c>
      <c r="N783" s="16">
        <f t="shared" si="132"/>
        <v>1</v>
      </c>
      <c r="O783" s="16">
        <f t="shared" si="130"/>
        <v>2.70497271466667</v>
      </c>
      <c r="P783" s="16">
        <f t="shared" si="130"/>
        <v>0.46980713710660399</v>
      </c>
      <c r="Q783" s="16">
        <f t="shared" si="130"/>
        <v>0.38881378382244824</v>
      </c>
      <c r="R783" s="16">
        <f t="shared" si="130"/>
        <v>4.101359188276784E-2</v>
      </c>
      <c r="S783" s="16">
        <f t="shared" si="130"/>
        <v>2.1727506261919596E-3</v>
      </c>
      <c r="T783" s="16">
        <f t="shared" si="130"/>
        <v>1.2073889130073571E-4</v>
      </c>
      <c r="U783" s="16">
        <f t="shared" si="130"/>
        <v>5.5116587810988271E-4</v>
      </c>
      <c r="V783" s="16">
        <f t="shared" si="130"/>
        <v>1.9322708511731813E-5</v>
      </c>
      <c r="W783" s="16">
        <f t="shared" si="130"/>
        <v>5.3876140863887663E-7</v>
      </c>
    </row>
    <row r="784" spans="1:23">
      <c r="A784" s="25">
        <v>0.77300000000000058</v>
      </c>
      <c r="B784" s="16">
        <v>1.463022035404659E-25</v>
      </c>
      <c r="D784" s="25">
        <v>0.77300000000000058</v>
      </c>
      <c r="E784" s="16">
        <v>-3.9155788183644517E-23</v>
      </c>
      <c r="G784" s="25">
        <f t="shared" si="127"/>
        <v>0.77300000000000058</v>
      </c>
      <c r="H784" s="16">
        <f t="shared" si="128"/>
        <v>6.8880414816564697</v>
      </c>
      <c r="I784" s="16">
        <f t="shared" si="125"/>
        <v>16.442178087524983</v>
      </c>
      <c r="J784" s="16">
        <f t="shared" si="126"/>
        <v>5.2957647958435468</v>
      </c>
      <c r="L784" s="34">
        <f t="shared" si="131"/>
        <v>3.6357486017402074E-4</v>
      </c>
      <c r="M784" s="34">
        <f t="shared" si="129"/>
        <v>6.885538073114315</v>
      </c>
      <c r="N784" s="16">
        <f t="shared" si="132"/>
        <v>1</v>
      </c>
      <c r="O784" s="16">
        <f t="shared" si="130"/>
        <v>2.7119849546666703</v>
      </c>
      <c r="P784" s="16">
        <f t="shared" si="130"/>
        <v>0.47224610479236401</v>
      </c>
      <c r="Q784" s="16">
        <f t="shared" si="130"/>
        <v>0.39184545537086196</v>
      </c>
      <c r="R784" s="16">
        <f t="shared" si="130"/>
        <v>4.1440535062353283E-2</v>
      </c>
      <c r="S784" s="16">
        <f t="shared" si="130"/>
        <v>2.2010596866909272E-3</v>
      </c>
      <c r="T784" s="16">
        <f t="shared" si="130"/>
        <v>1.2262909030571047E-4</v>
      </c>
      <c r="U784" s="16">
        <f t="shared" si="130"/>
        <v>5.6124570862510883E-4</v>
      </c>
      <c r="V784" s="16">
        <f t="shared" si="130"/>
        <v>1.9727093354650178E-5</v>
      </c>
      <c r="W784" s="16">
        <f t="shared" si="130"/>
        <v>5.514624732215572E-7</v>
      </c>
    </row>
    <row r="785" spans="1:23">
      <c r="A785" s="25">
        <v>0.77400000000000058</v>
      </c>
      <c r="B785" s="16">
        <v>1.1188635258886565E-25</v>
      </c>
      <c r="D785" s="25">
        <v>0.77400000000000058</v>
      </c>
      <c r="E785" s="16">
        <v>-3.0068990851384299E-23</v>
      </c>
      <c r="G785" s="25">
        <f t="shared" si="127"/>
        <v>0.77400000000000058</v>
      </c>
      <c r="H785" s="16">
        <f t="shared" si="128"/>
        <v>6.9076594809940932</v>
      </c>
      <c r="I785" s="16">
        <f t="shared" si="125"/>
        <v>16.507807818781583</v>
      </c>
      <c r="J785" s="16">
        <f t="shared" si="126"/>
        <v>5.3102082146945637</v>
      </c>
      <c r="L785" s="34">
        <f t="shared" si="131"/>
        <v>3.994929187360885E-4</v>
      </c>
      <c r="M785" s="34">
        <f t="shared" si="129"/>
        <v>6.9049010219312583</v>
      </c>
      <c r="N785" s="16">
        <f t="shared" si="132"/>
        <v>1</v>
      </c>
      <c r="O785" s="16">
        <f t="shared" si="130"/>
        <v>2.7190062720000037</v>
      </c>
      <c r="P785" s="16">
        <f t="shared" si="130"/>
        <v>0.47469455646105752</v>
      </c>
      <c r="Q785" s="16">
        <f t="shared" si="130"/>
        <v>0.39489680024615104</v>
      </c>
      <c r="R785" s="16">
        <f t="shared" si="130"/>
        <v>4.187136203615284E-2</v>
      </c>
      <c r="S785" s="16">
        <f t="shared" si="130"/>
        <v>2.2297002740595856E-3</v>
      </c>
      <c r="T785" s="16">
        <f t="shared" si="130"/>
        <v>1.24546379616086E-4</v>
      </c>
      <c r="U785" s="16">
        <f t="shared" si="130"/>
        <v>5.7149649084211631E-4</v>
      </c>
      <c r="V785" s="16">
        <f t="shared" si="130"/>
        <v>2.0139401867513664E-5</v>
      </c>
      <c r="W785" s="16">
        <f t="shared" si="130"/>
        <v>5.6444595617228703E-7</v>
      </c>
    </row>
    <row r="786" spans="1:23">
      <c r="A786" s="25">
        <v>0.77500000000000058</v>
      </c>
      <c r="B786" s="16">
        <v>8.5471349445377507E-26</v>
      </c>
      <c r="D786" s="25">
        <v>0.77500000000000058</v>
      </c>
      <c r="E786" s="16">
        <v>-2.3065277313462855E-23</v>
      </c>
      <c r="G786" s="25">
        <f t="shared" si="127"/>
        <v>0.77500000000000058</v>
      </c>
      <c r="H786" s="16">
        <f t="shared" si="128"/>
        <v>6.9273409273960818</v>
      </c>
      <c r="I786" s="16">
        <f t="shared" si="125"/>
        <v>16.573701675315451</v>
      </c>
      <c r="J786" s="16">
        <f t="shared" si="126"/>
        <v>5.3246992140210798</v>
      </c>
      <c r="L786" s="34">
        <f t="shared" si="131"/>
        <v>4.3515344933608979E-4</v>
      </c>
      <c r="M786" s="34">
        <f t="shared" si="129"/>
        <v>6.92432778227729</v>
      </c>
      <c r="N786" s="16">
        <f t="shared" si="132"/>
        <v>1</v>
      </c>
      <c r="O786" s="16">
        <f t="shared" si="130"/>
        <v>2.72603666666667</v>
      </c>
      <c r="P786" s="16">
        <f t="shared" si="130"/>
        <v>0.47715251666666803</v>
      </c>
      <c r="Q786" s="16">
        <f t="shared" si="130"/>
        <v>0.39796792044841445</v>
      </c>
      <c r="R786" s="16">
        <f t="shared" si="130"/>
        <v>4.2306103047668894E-2</v>
      </c>
      <c r="S786" s="16">
        <f t="shared" si="130"/>
        <v>2.2586758349338815E-3</v>
      </c>
      <c r="T786" s="16">
        <f t="shared" si="130"/>
        <v>1.2649111173493373E-4</v>
      </c>
      <c r="U786" s="16">
        <f t="shared" si="130"/>
        <v>5.8192089755948191E-4</v>
      </c>
      <c r="V786" s="16">
        <f t="shared" si="130"/>
        <v>2.0559778770392016E-5</v>
      </c>
      <c r="W786" s="16">
        <f t="shared" si="130"/>
        <v>5.7771776018557765E-7</v>
      </c>
    </row>
    <row r="787" spans="1:23">
      <c r="A787" s="25">
        <v>0.77600000000000058</v>
      </c>
      <c r="B787" s="16">
        <v>6.5219770558476505E-26</v>
      </c>
      <c r="D787" s="25">
        <v>0.77600000000000058</v>
      </c>
      <c r="E787" s="16">
        <v>-1.767313196924746E-23</v>
      </c>
      <c r="G787" s="25">
        <f t="shared" si="127"/>
        <v>0.77600000000000058</v>
      </c>
      <c r="H787" s="16">
        <f t="shared" si="128"/>
        <v>6.9470860325212547</v>
      </c>
      <c r="I787" s="16">
        <f t="shared" si="125"/>
        <v>16.639860711429698</v>
      </c>
      <c r="J787" s="16">
        <f t="shared" si="126"/>
        <v>5.3392379509244456</v>
      </c>
      <c r="L787" s="34">
        <f t="shared" si="131"/>
        <v>4.7055287286057457E-4</v>
      </c>
      <c r="M787" s="34">
        <f t="shared" si="129"/>
        <v>6.9438185987309984</v>
      </c>
      <c r="N787" s="16">
        <f t="shared" si="132"/>
        <v>1</v>
      </c>
      <c r="O787" s="16">
        <f t="shared" si="130"/>
        <v>2.7330761386666707</v>
      </c>
      <c r="P787" s="16">
        <f t="shared" si="130"/>
        <v>0.47962000999492416</v>
      </c>
      <c r="Q787" s="16">
        <f t="shared" si="130"/>
        <v>0.40105891837386848</v>
      </c>
      <c r="R787" s="16">
        <f t="shared" si="130"/>
        <v>4.2744788536407605E-2</v>
      </c>
      <c r="S787" s="16">
        <f t="shared" si="130"/>
        <v>2.2879898472622068E-3</v>
      </c>
      <c r="T787" s="16">
        <f t="shared" si="130"/>
        <v>1.2846364328810897E-4</v>
      </c>
      <c r="U787" s="16">
        <f t="shared" si="130"/>
        <v>5.9252163983234676E-4</v>
      </c>
      <c r="V787" s="16">
        <f t="shared" si="130"/>
        <v>2.0988371234569635E-5</v>
      </c>
      <c r="W787" s="16">
        <f t="shared" si="130"/>
        <v>5.9128390346424447E-7</v>
      </c>
    </row>
    <row r="788" spans="1:23">
      <c r="A788" s="25">
        <v>0.77700000000000058</v>
      </c>
      <c r="B788" s="16">
        <v>4.971086182091685E-26</v>
      </c>
      <c r="D788" s="25">
        <v>0.77700000000000058</v>
      </c>
      <c r="E788" s="16">
        <v>-1.3526375276127596E-23</v>
      </c>
      <c r="G788" s="25">
        <f t="shared" si="127"/>
        <v>0.77700000000000058</v>
      </c>
      <c r="H788" s="16">
        <f t="shared" si="128"/>
        <v>6.9668950087664818</v>
      </c>
      <c r="I788" s="16">
        <f t="shared" si="125"/>
        <v>16.706285985670309</v>
      </c>
      <c r="J788" s="16">
        <f t="shared" si="126"/>
        <v>5.3538245830568725</v>
      </c>
      <c r="L788" s="34">
        <f t="shared" si="131"/>
        <v>5.0568761509062199E-4</v>
      </c>
      <c r="M788" s="34">
        <f t="shared" si="129"/>
        <v>6.9633737169185883</v>
      </c>
      <c r="N788" s="16">
        <f t="shared" si="132"/>
        <v>1</v>
      </c>
      <c r="O788" s="16">
        <f t="shared" si="130"/>
        <v>2.7401246880000034</v>
      </c>
      <c r="P788" s="16">
        <f t="shared" si="130"/>
        <v>0.48209706106329736</v>
      </c>
      <c r="Q788" s="16">
        <f t="shared" si="130"/>
        <v>0.40416989681586829</v>
      </c>
      <c r="R788" s="16">
        <f t="shared" si="130"/>
        <v>4.3187449138893393E-2</v>
      </c>
      <c r="S788" s="16">
        <f t="shared" si="130"/>
        <v>2.3176458205488898E-3</v>
      </c>
      <c r="T788" s="16">
        <f t="shared" si="130"/>
        <v>1.3046433506705478E-4</v>
      </c>
      <c r="U788" s="16">
        <f t="shared" si="130"/>
        <v>6.033014674695598E-4</v>
      </c>
      <c r="V788" s="16">
        <f t="shared" si="130"/>
        <v>2.1425328920819434E-5</v>
      </c>
      <c r="W788" s="16">
        <f t="shared" si="130"/>
        <v>6.0515052182631179E-7</v>
      </c>
    </row>
    <row r="789" spans="1:23">
      <c r="A789" s="25">
        <v>0.77800000000000058</v>
      </c>
      <c r="B789" s="16">
        <v>3.7847281361155838E-26</v>
      </c>
      <c r="D789" s="25">
        <v>0.77800000000000058</v>
      </c>
      <c r="E789" s="16">
        <v>-1.0340950706237467E-23</v>
      </c>
      <c r="G789" s="25">
        <f t="shared" si="127"/>
        <v>0.77800000000000058</v>
      </c>
      <c r="H789" s="16">
        <f t="shared" si="128"/>
        <v>6.9867680692691634</v>
      </c>
      <c r="I789" s="16">
        <f t="shared" si="125"/>
        <v>16.772978560843093</v>
      </c>
      <c r="J789" s="16">
        <f t="shared" si="126"/>
        <v>5.3684592686233588</v>
      </c>
      <c r="L789" s="34">
        <f t="shared" si="131"/>
        <v>5.4055410676756566E-4</v>
      </c>
      <c r="M789" s="34">
        <f t="shared" si="129"/>
        <v>6.9829933835181723</v>
      </c>
      <c r="N789" s="16">
        <f t="shared" si="132"/>
        <v>1</v>
      </c>
      <c r="O789" s="16">
        <f t="shared" si="130"/>
        <v>2.7471823146666705</v>
      </c>
      <c r="P789" s="16">
        <f t="shared" si="130"/>
        <v>0.48458369452100414</v>
      </c>
      <c r="Q789" s="16">
        <f t="shared" si="130"/>
        <v>0.40730095896593638</v>
      </c>
      <c r="R789" s="16">
        <f t="shared" si="130"/>
        <v>4.3634115689688176E-2</v>
      </c>
      <c r="S789" s="16">
        <f t="shared" si="130"/>
        <v>2.3476472960993118E-3</v>
      </c>
      <c r="T789" s="16">
        <f t="shared" si="130"/>
        <v>1.3249355207199795E-4</v>
      </c>
      <c r="U789" s="16">
        <f t="shared" si="130"/>
        <v>6.1426316953664491E-4</v>
      </c>
      <c r="V789" s="16">
        <f t="shared" si="130"/>
        <v>2.1870804018224658E-5</v>
      </c>
      <c r="W789" s="16">
        <f t="shared" si="130"/>
        <v>6.1932387084758429E-7</v>
      </c>
    </row>
    <row r="790" spans="1:23">
      <c r="A790" s="25">
        <v>0.77900000000000058</v>
      </c>
      <c r="B790" s="16">
        <v>2.8782432748239348E-26</v>
      </c>
      <c r="D790" s="25">
        <v>0.77900000000000058</v>
      </c>
      <c r="E790" s="16">
        <v>-7.8967551281719957E-24</v>
      </c>
      <c r="G790" s="25">
        <f t="shared" si="127"/>
        <v>0.77900000000000058</v>
      </c>
      <c r="H790" s="16">
        <f t="shared" si="128"/>
        <v>7.0067054279098926</v>
      </c>
      <c r="I790" s="16">
        <f t="shared" si="125"/>
        <v>16.839939504030671</v>
      </c>
      <c r="J790" s="16">
        <f t="shared" si="126"/>
        <v>5.383142166383613</v>
      </c>
      <c r="L790" s="34">
        <f t="shared" si="131"/>
        <v>5.7514878368625233E-4</v>
      </c>
      <c r="M790" s="34">
        <f t="shared" si="129"/>
        <v>7.0026778462640671</v>
      </c>
      <c r="N790" s="16">
        <f t="shared" si="132"/>
        <v>1</v>
      </c>
      <c r="O790" s="16">
        <f t="shared" si="130"/>
        <v>2.7542490186666702</v>
      </c>
      <c r="P790" s="16">
        <f t="shared" si="130"/>
        <v>0.48707993504900404</v>
      </c>
      <c r="Q790" s="16">
        <f t="shared" si="130"/>
        <v>0.41045220841478663</v>
      </c>
      <c r="R790" s="16">
        <f t="shared" si="130"/>
        <v>4.4084819222413786E-2</v>
      </c>
      <c r="S790" s="16">
        <f t="shared" si="130"/>
        <v>2.3779978472665635E-3</v>
      </c>
      <c r="T790" s="16">
        <f t="shared" si="130"/>
        <v>1.3455166355553293E-4</v>
      </c>
      <c r="U790" s="16">
        <f t="shared" si="130"/>
        <v>6.254095748646194E-4</v>
      </c>
      <c r="V790" s="16">
        <f t="shared" si="130"/>
        <v>2.2324951283554179E-5</v>
      </c>
      <c r="W790" s="16">
        <f t="shared" si="130"/>
        <v>6.3381032804038924E-7</v>
      </c>
    </row>
    <row r="791" spans="1:23">
      <c r="A791" s="25">
        <v>0.78000000000000058</v>
      </c>
      <c r="B791" s="16">
        <v>2.1863906264282441E-26</v>
      </c>
      <c r="D791" s="25">
        <v>0.78000000000000058</v>
      </c>
      <c r="E791" s="16">
        <v>-6.0234329172950963E-24</v>
      </c>
      <c r="G791" s="25">
        <f t="shared" si="127"/>
        <v>0.78000000000000058</v>
      </c>
      <c r="H791" s="16">
        <f t="shared" si="128"/>
        <v>7.0267072993150723</v>
      </c>
      <c r="I791" s="16">
        <f t="shared" si="125"/>
        <v>16.907169886609569</v>
      </c>
      <c r="J791" s="16">
        <f t="shared" si="126"/>
        <v>5.3978734356539952</v>
      </c>
      <c r="L791" s="34">
        <f t="shared" si="131"/>
        <v>6.0946808677697639E-4</v>
      </c>
      <c r="M791" s="34">
        <f t="shared" si="129"/>
        <v>7.0224273539511302</v>
      </c>
      <c r="N791" s="16">
        <f t="shared" si="132"/>
        <v>1</v>
      </c>
      <c r="O791" s="16">
        <f t="shared" si="130"/>
        <v>2.7613248000000037</v>
      </c>
      <c r="P791" s="16">
        <f t="shared" si="130"/>
        <v>0.48958580736000151</v>
      </c>
      <c r="Q791" s="16">
        <f t="shared" si="130"/>
        <v>0.41362374915335509</v>
      </c>
      <c r="R791" s="16">
        <f t="shared" si="130"/>
        <v>4.4539590970779037E-2</v>
      </c>
      <c r="S791" s="16">
        <f t="shared" si="130"/>
        <v>2.4087010796997343E-3</v>
      </c>
      <c r="T791" s="16">
        <f t="shared" si="130"/>
        <v>1.3663904306660329E-4</v>
      </c>
      <c r="U791" s="16">
        <f t="shared" si="130"/>
        <v>6.3674355256475507E-4</v>
      </c>
      <c r="V791" s="16">
        <f t="shared" si="130"/>
        <v>2.2787928081199854E-5</v>
      </c>
      <c r="W791" s="16">
        <f t="shared" si="130"/>
        <v>6.4861639506910009E-7</v>
      </c>
    </row>
    <row r="792" spans="1:23">
      <c r="A792" s="25">
        <v>0.78100000000000058</v>
      </c>
      <c r="B792" s="16">
        <v>1.6589507397847936E-26</v>
      </c>
      <c r="D792" s="25">
        <v>0.78100000000000058</v>
      </c>
      <c r="E792" s="16">
        <v>-4.5892817029935411E-24</v>
      </c>
      <c r="G792" s="25">
        <f t="shared" si="127"/>
        <v>0.78100000000000058</v>
      </c>
      <c r="H792" s="16">
        <f t="shared" si="128"/>
        <v>7.0467738988594411</v>
      </c>
      <c r="I792" s="16">
        <f t="shared" si="125"/>
        <v>16.974670784267339</v>
      </c>
      <c r="J792" s="16">
        <f t="shared" si="126"/>
        <v>5.4126532363094721</v>
      </c>
      <c r="L792" s="34">
        <f t="shared" si="131"/>
        <v>6.4350846217231528E-4</v>
      </c>
      <c r="M792" s="34">
        <f t="shared" si="129"/>
        <v>7.0422421564391051</v>
      </c>
      <c r="N792" s="16">
        <f t="shared" si="132"/>
        <v>1</v>
      </c>
      <c r="O792" s="16">
        <f t="shared" si="130"/>
        <v>2.7684096586666702</v>
      </c>
      <c r="P792" s="16">
        <f t="shared" si="130"/>
        <v>0.49210133619844404</v>
      </c>
      <c r="Q792" s="16">
        <f t="shared" si="130"/>
        <v>0.41681568557382703</v>
      </c>
      <c r="R792" s="16">
        <f t="shared" si="130"/>
        <v>4.4998462369610165E-2</v>
      </c>
      <c r="S792" s="16">
        <f t="shared" si="130"/>
        <v>2.4397606315937621E-3</v>
      </c>
      <c r="T792" s="16">
        <f t="shared" si="130"/>
        <v>1.3875606849487782E-4</v>
      </c>
      <c r="U792" s="16">
        <f t="shared" si="130"/>
        <v>6.4826801254931534E-4</v>
      </c>
      <c r="V792" s="16">
        <f t="shared" si="130"/>
        <v>2.3259894423681971E-5</v>
      </c>
      <c r="W792" s="16">
        <f t="shared" si="130"/>
        <v>6.637487000029708E-7</v>
      </c>
    </row>
    <row r="793" spans="1:23">
      <c r="A793" s="25">
        <v>0.78200000000000058</v>
      </c>
      <c r="B793" s="16">
        <v>1.2573110106733045E-26</v>
      </c>
      <c r="D793" s="25">
        <v>0.78200000000000058</v>
      </c>
      <c r="E793" s="16">
        <v>-3.4925980532626164E-24</v>
      </c>
      <c r="G793" s="25">
        <f t="shared" si="127"/>
        <v>0.78200000000000058</v>
      </c>
      <c r="H793" s="16">
        <f t="shared" si="128"/>
        <v>7.0669054426687605</v>
      </c>
      <c r="I793" s="16">
        <f t="shared" si="125"/>
        <v>17.042443277019785</v>
      </c>
      <c r="J793" s="16">
        <f t="shared" si="126"/>
        <v>5.4274817287855521</v>
      </c>
      <c r="L793" s="34">
        <f t="shared" si="131"/>
        <v>6.7726636129661344E-4</v>
      </c>
      <c r="M793" s="34">
        <f t="shared" si="129"/>
        <v>7.0621225046570002</v>
      </c>
      <c r="N793" s="16">
        <f t="shared" si="132"/>
        <v>1</v>
      </c>
      <c r="O793" s="16">
        <f t="shared" si="130"/>
        <v>2.7755035946666706</v>
      </c>
      <c r="P793" s="16">
        <f t="shared" si="130"/>
        <v>0.49462654634052422</v>
      </c>
      <c r="Q793" s="16">
        <f t="shared" si="130"/>
        <v>0.42002812247067023</v>
      </c>
      <c r="R793" s="16">
        <f t="shared" si="130"/>
        <v>4.5461465055885754E-2</v>
      </c>
      <c r="S793" s="16">
        <f t="shared" si="130"/>
        <v>2.4711801739409353E-3</v>
      </c>
      <c r="T793" s="16">
        <f t="shared" si="130"/>
        <v>1.4090312211552996E-4</v>
      </c>
      <c r="U793" s="16">
        <f t="shared" si="130"/>
        <v>6.5998590605835614E-4</v>
      </c>
      <c r="V793" s="16">
        <f t="shared" si="130"/>
        <v>2.3741013012731228E-5</v>
      </c>
      <c r="W793" s="16">
        <f t="shared" si="130"/>
        <v>6.7921399960689938E-7</v>
      </c>
    </row>
    <row r="794" spans="1:23">
      <c r="A794" s="25">
        <v>0.78300000000000058</v>
      </c>
      <c r="B794" s="16">
        <v>9.5181699091467571E-27</v>
      </c>
      <c r="D794" s="25">
        <v>0.78300000000000058</v>
      </c>
      <c r="E794" s="16">
        <v>-2.6549342057074472E-24</v>
      </c>
      <c r="G794" s="25">
        <f t="shared" si="127"/>
        <v>0.78300000000000058</v>
      </c>
      <c r="H794" s="16">
        <f t="shared" si="128"/>
        <v>7.0871021476224092</v>
      </c>
      <c r="I794" s="16">
        <f t="shared" si="125"/>
        <v>17.110488449228232</v>
      </c>
      <c r="J794" s="16">
        <f t="shared" si="126"/>
        <v>5.4423590740802572</v>
      </c>
      <c r="L794" s="34">
        <f t="shared" si="131"/>
        <v>7.1073824094125548E-4</v>
      </c>
      <c r="M794" s="34">
        <f t="shared" si="129"/>
        <v>7.0820686506074519</v>
      </c>
      <c r="N794" s="16">
        <f t="shared" si="132"/>
        <v>1</v>
      </c>
      <c r="O794" s="16">
        <f t="shared" si="130"/>
        <v>2.7826066080000036</v>
      </c>
      <c r="P794" s="16">
        <f t="shared" si="130"/>
        <v>0.49716146259417743</v>
      </c>
      <c r="Q794" s="16">
        <f t="shared" si="130"/>
        <v>0.42326116504166433</v>
      </c>
      <c r="R794" s="16">
        <f t="shared" si="130"/>
        <v>4.592863086977509E-2</v>
      </c>
      <c r="S794" s="16">
        <f t="shared" si="130"/>
        <v>2.5029634107839628E-3</v>
      </c>
      <c r="T794" s="16">
        <f t="shared" si="130"/>
        <v>1.430805906344178E-4</v>
      </c>
      <c r="U794" s="16">
        <f t="shared" si="130"/>
        <v>6.719002261926253E-4</v>
      </c>
      <c r="V794" s="16">
        <f t="shared" si="130"/>
        <v>2.4231449280953585E-5</v>
      </c>
      <c r="W794" s="16">
        <f t="shared" si="130"/>
        <v>6.9501918167067013E-7</v>
      </c>
    </row>
    <row r="795" spans="1:23">
      <c r="A795" s="25">
        <v>0.78400000000000059</v>
      </c>
      <c r="B795" s="16">
        <v>7.1972020776186874E-27</v>
      </c>
      <c r="D795" s="25">
        <v>0.78400000000000059</v>
      </c>
      <c r="E795" s="16">
        <v>-2.0158498793666179E-24</v>
      </c>
      <c r="G795" s="25">
        <f t="shared" si="127"/>
        <v>0.78400000000000059</v>
      </c>
      <c r="H795" s="16">
        <f t="shared" si="128"/>
        <v>7.1073642313560264</v>
      </c>
      <c r="I795" s="16">
        <f t="shared" si="125"/>
        <v>17.178807389616892</v>
      </c>
      <c r="J795" s="16">
        <f t="shared" si="126"/>
        <v>5.4572854337560832</v>
      </c>
      <c r="L795" s="34">
        <f t="shared" si="131"/>
        <v>7.4392056333838497E-4</v>
      </c>
      <c r="M795" s="34">
        <f t="shared" si="129"/>
        <v>7.1020808473711758</v>
      </c>
      <c r="N795" s="16">
        <f t="shared" si="132"/>
        <v>1</v>
      </c>
      <c r="O795" s="16">
        <f t="shared" si="130"/>
        <v>2.78971869866667</v>
      </c>
      <c r="P795" s="16">
        <f t="shared" si="130"/>
        <v>0.49970610979908409</v>
      </c>
      <c r="Q795" s="16">
        <f t="shared" si="130"/>
        <v>0.42651491888893756</v>
      </c>
      <c r="R795" s="16">
        <f t="shared" si="130"/>
        <v>4.639999185568127E-2</v>
      </c>
      <c r="S795" s="16">
        <f t="shared" si="130"/>
        <v>2.5351140794707258E-3</v>
      </c>
      <c r="T795" s="16">
        <f t="shared" si="130"/>
        <v>1.4528886523367465E-4</v>
      </c>
      <c r="U795" s="16">
        <f t="shared" si="130"/>
        <v>6.8401400845265832E-4</v>
      </c>
      <c r="V795" s="16">
        <f t="shared" si="130"/>
        <v>2.4731371434086929E-5</v>
      </c>
      <c r="W795" s="16">
        <f t="shared" si="130"/>
        <v>7.1117126737731742E-7</v>
      </c>
    </row>
    <row r="796" spans="1:23">
      <c r="A796" s="25">
        <v>0.78500000000000059</v>
      </c>
      <c r="B796" s="16">
        <v>5.4358998232101177E-27</v>
      </c>
      <c r="D796" s="25">
        <v>0.78500000000000059</v>
      </c>
      <c r="E796" s="16">
        <v>-1.52883239367415E-24</v>
      </c>
      <c r="G796" s="25">
        <f t="shared" si="127"/>
        <v>0.78500000000000059</v>
      </c>
      <c r="H796" s="16">
        <f t="shared" si="128"/>
        <v>7.1276919122641971</v>
      </c>
      <c r="I796" s="16">
        <f t="shared" si="125"/>
        <v>17.247401191290272</v>
      </c>
      <c r="J796" s="16">
        <f t="shared" si="126"/>
        <v>5.4722609699419804</v>
      </c>
      <c r="L796" s="34">
        <f t="shared" si="131"/>
        <v>7.7680979624927815E-4</v>
      </c>
      <c r="M796" s="34">
        <f t="shared" si="129"/>
        <v>7.1221593491113584</v>
      </c>
      <c r="N796" s="16">
        <f t="shared" si="132"/>
        <v>1</v>
      </c>
      <c r="O796" s="16">
        <f t="shared" si="130"/>
        <v>2.7968398666666703</v>
      </c>
      <c r="P796" s="16">
        <f t="shared" si="130"/>
        <v>0.50226051282666817</v>
      </c>
      <c r="Q796" s="16">
        <f t="shared" si="130"/>
        <v>0.42978949001999867</v>
      </c>
      <c r="R796" s="16">
        <f t="shared" si="130"/>
        <v>4.6875580263287447E-2</v>
      </c>
      <c r="S796" s="16">
        <f t="shared" si="130"/>
        <v>2.5676359509106085E-3</v>
      </c>
      <c r="T796" s="16">
        <f t="shared" si="130"/>
        <v>1.4752834161770555E-4</v>
      </c>
      <c r="U796" s="16">
        <f t="shared" si="130"/>
        <v>6.9633033128409347E-4</v>
      </c>
      <c r="V796" s="16">
        <f t="shared" si="130"/>
        <v>2.5240950493855364E-5</v>
      </c>
      <c r="W796" s="16">
        <f t="shared" si="130"/>
        <v>7.2767741371116002E-7</v>
      </c>
    </row>
    <row r="797" spans="1:23">
      <c r="A797" s="25">
        <v>0.78600000000000059</v>
      </c>
      <c r="B797" s="16">
        <v>4.1008575564416906E-27</v>
      </c>
      <c r="D797" s="25">
        <v>0.78600000000000059</v>
      </c>
      <c r="E797" s="16">
        <v>-1.1581286856191941E-24</v>
      </c>
      <c r="G797" s="25">
        <f t="shared" si="127"/>
        <v>0.78600000000000059</v>
      </c>
      <c r="H797" s="16">
        <f t="shared" si="128"/>
        <v>7.1480854095030359</v>
      </c>
      <c r="I797" s="16">
        <f t="shared" si="125"/>
        <v>17.316270951750653</v>
      </c>
      <c r="J797" s="16">
        <f t="shared" si="126"/>
        <v>5.4872858453353226</v>
      </c>
      <c r="L797" s="34">
        <f t="shared" si="131"/>
        <v>8.0940241302540628E-4</v>
      </c>
      <c r="M797" s="34">
        <f t="shared" si="129"/>
        <v>7.1423044110781477</v>
      </c>
      <c r="N797" s="16">
        <f t="shared" si="132"/>
        <v>1</v>
      </c>
      <c r="O797" s="16">
        <f t="shared" si="130"/>
        <v>2.8039701120000036</v>
      </c>
      <c r="P797" s="16">
        <f t="shared" si="130"/>
        <v>0.50482469658009743</v>
      </c>
      <c r="Q797" s="16">
        <f t="shared" si="130"/>
        <v>0.43308498484877445</v>
      </c>
      <c r="R797" s="16">
        <f t="shared" si="130"/>
        <v>4.7355428548607754E-2</v>
      </c>
      <c r="S797" s="16">
        <f t="shared" si="130"/>
        <v>2.6005328298325083E-3</v>
      </c>
      <c r="T797" s="16">
        <f t="shared" si="130"/>
        <v>1.4979942005959967E-4</v>
      </c>
      <c r="U797" s="16">
        <f t="shared" si="130"/>
        <v>7.0885231662930486E-4</v>
      </c>
      <c r="V797" s="16">
        <f t="shared" si="130"/>
        <v>2.5760360341430506E-5</v>
      </c>
      <c r="W797" s="16">
        <f t="shared" si="130"/>
        <v>7.4454491590617195E-7</v>
      </c>
    </row>
    <row r="798" spans="1:23">
      <c r="A798" s="25">
        <v>0.78700000000000059</v>
      </c>
      <c r="B798" s="16">
        <v>3.090091894140383E-27</v>
      </c>
      <c r="D798" s="25">
        <v>0.78700000000000059</v>
      </c>
      <c r="E798" s="16">
        <v>-8.7628826320566078E-25</v>
      </c>
      <c r="G798" s="25">
        <f t="shared" si="127"/>
        <v>0.78700000000000059</v>
      </c>
      <c r="H798" s="16">
        <f t="shared" si="128"/>
        <v>7.168544942992888</v>
      </c>
      <c r="I798" s="16">
        <f t="shared" si="125"/>
        <v>17.385417772915677</v>
      </c>
      <c r="J798" s="16">
        <f t="shared" si="126"/>
        <v>5.5023602232039073</v>
      </c>
      <c r="L798" s="34">
        <f t="shared" si="131"/>
        <v>8.4169489269170228E-4</v>
      </c>
      <c r="M798" s="34">
        <f t="shared" si="129"/>
        <v>7.1625162896130998</v>
      </c>
      <c r="N798" s="16">
        <f t="shared" si="132"/>
        <v>1</v>
      </c>
      <c r="O798" s="16">
        <f t="shared" si="130"/>
        <v>2.8111094346666707</v>
      </c>
      <c r="P798" s="16">
        <f t="shared" si="130"/>
        <v>0.50739868599428428</v>
      </c>
      <c r="Q798" s="16">
        <f t="shared" si="130"/>
        <v>0.43640151019664719</v>
      </c>
      <c r="R798" s="16">
        <f t="shared" si="130"/>
        <v>4.7839569375042044E-2</v>
      </c>
      <c r="S798" s="16">
        <f t="shared" si="130"/>
        <v>2.6338085550444853E-3</v>
      </c>
      <c r="T798" s="16">
        <f t="shared" si="130"/>
        <v>1.5210250544795808E-4</v>
      </c>
      <c r="U798" s="16">
        <f t="shared" si="130"/>
        <v>7.2158313048540127E-4</v>
      </c>
      <c r="V798" s="16">
        <f t="shared" si="130"/>
        <v>2.6289777761506656E-5</v>
      </c>
      <c r="W798" s="16">
        <f t="shared" si="130"/>
        <v>7.6178120993528147E-7</v>
      </c>
    </row>
    <row r="799" spans="1:23">
      <c r="A799" s="25">
        <v>0.78800000000000059</v>
      </c>
      <c r="B799" s="16">
        <v>2.3257313507676072E-27</v>
      </c>
      <c r="D799" s="25">
        <v>0.78800000000000059</v>
      </c>
      <c r="E799" s="16">
        <v>-6.6225977417359957E-25</v>
      </c>
      <c r="G799" s="25">
        <f t="shared" si="127"/>
        <v>0.78800000000000059</v>
      </c>
      <c r="H799" s="16">
        <f t="shared" si="128"/>
        <v>7.1890707334210484</v>
      </c>
      <c r="I799" s="16">
        <f t="shared" si="125"/>
        <v>17.454842761135957</v>
      </c>
      <c r="J799" s="16">
        <f t="shared" si="126"/>
        <v>5.5174842673879407</v>
      </c>
      <c r="L799" s="34">
        <f t="shared" si="131"/>
        <v>8.7368372002716299E-4</v>
      </c>
      <c r="M799" s="34">
        <f t="shared" si="129"/>
        <v>7.1827952421536896</v>
      </c>
      <c r="N799" s="16">
        <f t="shared" si="132"/>
        <v>1</v>
      </c>
      <c r="O799" s="16">
        <f t="shared" si="130"/>
        <v>2.8182578346666705</v>
      </c>
      <c r="P799" s="16">
        <f t="shared" si="130"/>
        <v>0.50998250603588424</v>
      </c>
      <c r="Q799" s="16">
        <f t="shared" si="130"/>
        <v>0.43973917329349266</v>
      </c>
      <c r="R799" s="16">
        <f t="shared" si="130"/>
        <v>4.8328035614434495E-2</v>
      </c>
      <c r="S799" s="16">
        <f t="shared" si="130"/>
        <v>2.6674669996950627E-3</v>
      </c>
      <c r="T799" s="16">
        <f t="shared" si="130"/>
        <v>1.544380073341402E-4</v>
      </c>
      <c r="U799" s="16">
        <f t="shared" si="130"/>
        <v>7.3452598346865491E-4</v>
      </c>
      <c r="V799" s="16">
        <f t="shared" si="130"/>
        <v>2.6829382486997712E-5</v>
      </c>
      <c r="W799" s="16">
        <f t="shared" si="130"/>
        <v>7.79393875041232E-7</v>
      </c>
    </row>
    <row r="800" spans="1:23">
      <c r="A800" s="25">
        <v>0.78900000000000059</v>
      </c>
      <c r="B800" s="16">
        <v>1.7483851307626953E-27</v>
      </c>
      <c r="D800" s="25">
        <v>0.78900000000000059</v>
      </c>
      <c r="E800" s="16">
        <v>-4.9991817714411247E-25</v>
      </c>
      <c r="G800" s="25">
        <f t="shared" si="127"/>
        <v>0.78900000000000059</v>
      </c>
      <c r="H800" s="16">
        <f t="shared" si="128"/>
        <v>7.2096630022443593</v>
      </c>
      <c r="I800" s="16">
        <f t="shared" si="125"/>
        <v>17.524547027212783</v>
      </c>
      <c r="J800" s="16">
        <f t="shared" si="126"/>
        <v>5.532658142302048</v>
      </c>
      <c r="L800" s="34">
        <f t="shared" si="131"/>
        <v>9.053653856259114E-4</v>
      </c>
      <c r="M800" s="34">
        <f t="shared" si="129"/>
        <v>7.2031415272378334</v>
      </c>
      <c r="N800" s="16">
        <f t="shared" si="132"/>
        <v>1</v>
      </c>
      <c r="O800" s="16">
        <f t="shared" si="130"/>
        <v>2.8254153120000036</v>
      </c>
      <c r="P800" s="16">
        <f t="shared" si="130"/>
        <v>0.51257618170329744</v>
      </c>
      <c r="Q800" s="16">
        <f t="shared" si="130"/>
        <v>0.44309808177872123</v>
      </c>
      <c r="R800" s="16">
        <f t="shared" si="130"/>
        <v>4.8820860348136583E-2</v>
      </c>
      <c r="S800" s="16">
        <f t="shared" si="130"/>
        <v>2.7015120715362111E-3</v>
      </c>
      <c r="T800" s="16">
        <f t="shared" si="130"/>
        <v>1.5680633997993434E-4</v>
      </c>
      <c r="U800" s="16">
        <f t="shared" si="130"/>
        <v>7.4768413138543691E-4</v>
      </c>
      <c r="V800" s="16">
        <f t="shared" si="130"/>
        <v>2.7379357244364367E-5</v>
      </c>
      <c r="W800" s="16">
        <f t="shared" si="130"/>
        <v>7.9739063630965968E-7</v>
      </c>
    </row>
    <row r="801" spans="1:23">
      <c r="A801" s="25">
        <v>0.79000000000000059</v>
      </c>
      <c r="B801" s="16">
        <v>1.3128104378670274E-27</v>
      </c>
      <c r="D801" s="25">
        <v>0.79000000000000059</v>
      </c>
      <c r="E801" s="16">
        <v>-3.7692644190112251E-25</v>
      </c>
      <c r="G801" s="25">
        <f t="shared" si="127"/>
        <v>0.79000000000000059</v>
      </c>
      <c r="H801" s="16">
        <f t="shared" si="128"/>
        <v>7.2303219716919775</v>
      </c>
      <c r="I801" s="16">
        <f t="shared" si="125"/>
        <v>17.594531686415902</v>
      </c>
      <c r="J801" s="16">
        <f t="shared" si="126"/>
        <v>5.5478820129372757</v>
      </c>
      <c r="L801" s="34">
        <f t="shared" si="131"/>
        <v>9.3673638598201769E-4</v>
      </c>
      <c r="M801" s="34">
        <f t="shared" si="129"/>
        <v>7.223555404508418</v>
      </c>
      <c r="N801" s="16">
        <f t="shared" si="132"/>
        <v>1</v>
      </c>
      <c r="O801" s="16">
        <f t="shared" si="130"/>
        <v>2.8325818666666707</v>
      </c>
      <c r="P801" s="16">
        <f t="shared" si="130"/>
        <v>0.51517973802666828</v>
      </c>
      <c r="Q801" s="16">
        <f t="shared" si="130"/>
        <v>0.44647834370231892</v>
      </c>
      <c r="R801" s="16">
        <f t="shared" si="130"/>
        <v>4.9318076868073921E-2</v>
      </c>
      <c r="S801" s="16">
        <f t="shared" si="130"/>
        <v>2.7359477131879981E-3</v>
      </c>
      <c r="T801" s="16">
        <f t="shared" si="130"/>
        <v>1.5920792240565337E-4</v>
      </c>
      <c r="U801" s="16">
        <f t="shared" si="130"/>
        <v>7.6106087580971634E-4</v>
      </c>
      <c r="V801" s="16">
        <f t="shared" si="130"/>
        <v>2.79398877995791E-5</v>
      </c>
      <c r="W801" s="16">
        <f t="shared" si="130"/>
        <v>8.1577936728502192E-7</v>
      </c>
    </row>
    <row r="802" spans="1:23">
      <c r="A802" s="25">
        <v>0.79100000000000059</v>
      </c>
      <c r="B802" s="16">
        <v>9.8458279798160965E-28</v>
      </c>
      <c r="D802" s="25">
        <v>0.79100000000000059</v>
      </c>
      <c r="E802" s="16">
        <v>-2.8385683401754986E-25</v>
      </c>
      <c r="G802" s="25">
        <f t="shared" si="127"/>
        <v>0.79100000000000059</v>
      </c>
      <c r="H802" s="16">
        <f t="shared" si="128"/>
        <v>7.2510478647680392</v>
      </c>
      <c r="I802" s="16">
        <f t="shared" si="125"/>
        <v>17.664797858501355</v>
      </c>
      <c r="J802" s="16">
        <f t="shared" si="126"/>
        <v>5.5631560448631161</v>
      </c>
      <c r="L802" s="34">
        <f t="shared" si="131"/>
        <v>9.6779322355611264E-4</v>
      </c>
      <c r="M802" s="34">
        <f t="shared" si="129"/>
        <v>7.2440371347178711</v>
      </c>
      <c r="N802" s="16">
        <f t="shared" si="132"/>
        <v>1</v>
      </c>
      <c r="O802" s="16">
        <f t="shared" si="130"/>
        <v>2.8397574986666703</v>
      </c>
      <c r="P802" s="16">
        <f t="shared" si="130"/>
        <v>0.51779320006788421</v>
      </c>
      <c r="Q802" s="16">
        <f t="shared" si="130"/>
        <v>0.44988006752588888</v>
      </c>
      <c r="R802" s="16">
        <f t="shared" si="130"/>
        <v>4.981971867781701E-2</v>
      </c>
      <c r="S802" s="16">
        <f t="shared" si="130"/>
        <v>2.7707779024049128E-3</v>
      </c>
      <c r="T802" s="16">
        <f t="shared" si="130"/>
        <v>1.6164317843865835E-4</v>
      </c>
      <c r="U802" s="16">
        <f t="shared" si="130"/>
        <v>7.7465956466718576E-4</v>
      </c>
      <c r="V802" s="16">
        <f t="shared" si="130"/>
        <v>2.851116300473707E-5</v>
      </c>
      <c r="W802" s="16">
        <f t="shared" si="130"/>
        <v>8.3456809263003147E-7</v>
      </c>
    </row>
    <row r="803" spans="1:23">
      <c r="A803" s="25">
        <v>0.79200000000000059</v>
      </c>
      <c r="B803" s="16">
        <v>7.375402240122177E-28</v>
      </c>
      <c r="D803" s="25">
        <v>0.79200000000000059</v>
      </c>
      <c r="E803" s="16">
        <v>-2.1351339027551155E-25</v>
      </c>
      <c r="G803" s="25">
        <f t="shared" si="127"/>
        <v>0.79200000000000059</v>
      </c>
      <c r="H803" s="16">
        <f t="shared" si="128"/>
        <v>7.2718409052543853</v>
      </c>
      <c r="I803" s="16">
        <f t="shared" si="125"/>
        <v>17.735346667729395</v>
      </c>
      <c r="J803" s="16">
        <f t="shared" si="126"/>
        <v>5.5784804042295217</v>
      </c>
      <c r="L803" s="34">
        <f t="shared" si="131"/>
        <v>9.9853240684866229E-4</v>
      </c>
      <c r="M803" s="34">
        <f t="shared" si="129"/>
        <v>7.2645869797327514</v>
      </c>
      <c r="N803" s="16">
        <f t="shared" si="132"/>
        <v>1</v>
      </c>
      <c r="O803" s="16">
        <f t="shared" si="130"/>
        <v>2.8469422080000037</v>
      </c>
      <c r="P803" s="16">
        <f t="shared" si="130"/>
        <v>0.52041659292057763</v>
      </c>
      <c r="Q803" s="16">
        <f t="shared" si="130"/>
        <v>0.45330336212369782</v>
      </c>
      <c r="R803" s="16">
        <f t="shared" si="130"/>
        <v>5.0325819493656561E-2</v>
      </c>
      <c r="S803" s="16">
        <f t="shared" si="130"/>
        <v>2.8060066523439143E-3</v>
      </c>
      <c r="T803" s="16">
        <f t="shared" si="130"/>
        <v>1.6411253676231754E-4</v>
      </c>
      <c r="U803" s="16">
        <f t="shared" si="130"/>
        <v>7.8848359282610481E-4</v>
      </c>
      <c r="V803" s="16">
        <f t="shared" si="130"/>
        <v>2.9093374845322033E-5</v>
      </c>
      <c r="W803" s="16">
        <f t="shared" ref="P803:W835" si="133">W$6*$G803^W$1</f>
        <v>8.5376499082929167E-7</v>
      </c>
    </row>
    <row r="804" spans="1:23">
      <c r="A804" s="25">
        <v>0.79300000000000059</v>
      </c>
      <c r="B804" s="16">
        <v>5.5182370446157463E-28</v>
      </c>
      <c r="D804" s="25">
        <v>0.79300000000000059</v>
      </c>
      <c r="E804" s="16">
        <v>-1.6041014147068369E-25</v>
      </c>
      <c r="G804" s="25">
        <f t="shared" si="127"/>
        <v>0.79300000000000059</v>
      </c>
      <c r="H804" s="16">
        <f t="shared" si="128"/>
        <v>7.2927013177133206</v>
      </c>
      <c r="I804" s="16">
        <f t="shared" si="125"/>
        <v>17.806179242882468</v>
      </c>
      <c r="J804" s="16">
        <f t="shared" si="126"/>
        <v>5.5938552577689462</v>
      </c>
      <c r="L804" s="34">
        <f t="shared" si="131"/>
        <v>1.0289504504783498E-3</v>
      </c>
      <c r="M804" s="34">
        <f t="shared" si="129"/>
        <v>7.285205202538342</v>
      </c>
      <c r="N804" s="16">
        <f t="shared" si="132"/>
        <v>1</v>
      </c>
      <c r="O804" s="16">
        <f t="shared" si="130"/>
        <v>2.8541359946666707</v>
      </c>
      <c r="P804" s="16">
        <f t="shared" si="133"/>
        <v>0.52304994171012431</v>
      </c>
      <c r="Q804" s="16">
        <f t="shared" si="133"/>
        <v>0.4567483367837194</v>
      </c>
      <c r="R804" s="16">
        <f t="shared" si="133"/>
        <v>5.0836413245682409E-2</v>
      </c>
      <c r="S804" s="16">
        <f t="shared" si="133"/>
        <v>2.84163801183415E-3</v>
      </c>
      <c r="T804" s="16">
        <f t="shared" si="133"/>
        <v>1.6661643096539821E-4</v>
      </c>
      <c r="U804" s="16">
        <f t="shared" si="133"/>
        <v>8.0253640269489627E-4</v>
      </c>
      <c r="V804" s="16">
        <f t="shared" si="133"/>
        <v>2.9686718488134331E-5</v>
      </c>
      <c r="W804" s="16">
        <f t="shared" si="133"/>
        <v>8.7337839693776908E-7</v>
      </c>
    </row>
    <row r="805" spans="1:23">
      <c r="A805" s="25">
        <v>0.79400000000000059</v>
      </c>
      <c r="B805" s="16">
        <v>4.1237667249049932E-28</v>
      </c>
      <c r="D805" s="25">
        <v>0.79400000000000059</v>
      </c>
      <c r="E805" s="16">
        <v>-1.2036975960370521E-25</v>
      </c>
      <c r="G805" s="25">
        <f t="shared" si="127"/>
        <v>0.79400000000000059</v>
      </c>
      <c r="H805" s="16">
        <f t="shared" si="128"/>
        <v>7.3136293274902835</v>
      </c>
      <c r="I805" s="16">
        <f t="shared" si="125"/>
        <v>17.877296717283297</v>
      </c>
      <c r="J805" s="16">
        <f t="shared" si="126"/>
        <v>5.6092807727983773</v>
      </c>
      <c r="L805" s="34">
        <f t="shared" si="131"/>
        <v>1.0590438752411391E-3</v>
      </c>
      <c r="M805" s="34">
        <f t="shared" si="129"/>
        <v>7.3058920672432972</v>
      </c>
      <c r="N805" s="16">
        <f t="shared" si="132"/>
        <v>1</v>
      </c>
      <c r="O805" s="16">
        <f t="shared" si="130"/>
        <v>2.8613388586666706</v>
      </c>
      <c r="P805" s="16">
        <f t="shared" si="133"/>
        <v>0.52569327159364432</v>
      </c>
      <c r="Q805" s="16">
        <f t="shared" si="133"/>
        <v>0.46021510120868181</v>
      </c>
      <c r="R805" s="16">
        <f t="shared" si="133"/>
        <v>5.1351534078866709E-2</v>
      </c>
      <c r="S805" s="16">
        <f t="shared" si="133"/>
        <v>2.8776760656483969E-3</v>
      </c>
      <c r="T805" s="16">
        <f t="shared" si="133"/>
        <v>1.6915529959189886E-4</v>
      </c>
      <c r="U805" s="16">
        <f t="shared" si="133"/>
        <v>8.1682148482658797E-4</v>
      </c>
      <c r="V805" s="16">
        <f t="shared" si="133"/>
        <v>3.0291392329890331E-5</v>
      </c>
      <c r="W805" s="16">
        <f t="shared" si="133"/>
        <v>8.9341680537481977E-7</v>
      </c>
    </row>
    <row r="806" spans="1:23">
      <c r="A806" s="25">
        <v>0.7950000000000006</v>
      </c>
      <c r="B806" s="16">
        <v>3.0779732208142709E-28</v>
      </c>
      <c r="D806" s="25">
        <v>0.7950000000000006</v>
      </c>
      <c r="E806" s="16">
        <v>-9.021520596570925E-26</v>
      </c>
      <c r="G806" s="25">
        <f t="shared" si="127"/>
        <v>0.7950000000000006</v>
      </c>
      <c r="H806" s="16">
        <f t="shared" si="128"/>
        <v>7.3346251607166195</v>
      </c>
      <c r="I806" s="16">
        <f t="shared" si="125"/>
        <v>17.948700228812985</v>
      </c>
      <c r="J806" s="16">
        <f t="shared" si="126"/>
        <v>5.6247571172213826</v>
      </c>
      <c r="L806" s="34">
        <f t="shared" si="131"/>
        <v>1.0888092081871026E-3</v>
      </c>
      <c r="M806" s="34">
        <f t="shared" si="129"/>
        <v>7.3266478390842806</v>
      </c>
      <c r="N806" s="16">
        <f t="shared" si="132"/>
        <v>1</v>
      </c>
      <c r="O806" s="16">
        <f t="shared" si="130"/>
        <v>2.868550800000004</v>
      </c>
      <c r="P806" s="16">
        <f t="shared" si="133"/>
        <v>0.52834660776000153</v>
      </c>
      <c r="Q806" s="16">
        <f t="shared" si="133"/>
        <v>0.46370376551711529</v>
      </c>
      <c r="R806" s="16">
        <f t="shared" si="133"/>
        <v>5.1871216354151352E-2</v>
      </c>
      <c r="S806" s="16">
        <f t="shared" si="133"/>
        <v>2.9141249347762275E-3</v>
      </c>
      <c r="T806" s="16">
        <f t="shared" si="133"/>
        <v>1.717295861913238E-4</v>
      </c>
      <c r="U806" s="16">
        <f t="shared" si="133"/>
        <v>8.3134237853016413E-4</v>
      </c>
      <c r="V806" s="16">
        <f t="shared" si="133"/>
        <v>3.0907598046501631E-5</v>
      </c>
      <c r="W806" s="16">
        <f t="shared" si="133"/>
        <v>9.1388887276445488E-7</v>
      </c>
    </row>
    <row r="807" spans="1:23">
      <c r="A807" s="25">
        <v>0.7960000000000006</v>
      </c>
      <c r="B807" s="16">
        <v>2.2946185420869223E-28</v>
      </c>
      <c r="D807" s="25">
        <v>0.7960000000000006</v>
      </c>
      <c r="E807" s="16">
        <v>-6.7533115158517056E-26</v>
      </c>
      <c r="G807" s="25">
        <f t="shared" si="127"/>
        <v>0.7960000000000006</v>
      </c>
      <c r="H807" s="16">
        <f t="shared" si="128"/>
        <v>7.3556890443123795</v>
      </c>
      <c r="I807" s="16">
        <f t="shared" si="125"/>
        <v>18.020390919929238</v>
      </c>
      <c r="J807" s="16">
        <f t="shared" si="126"/>
        <v>5.6402844595301707</v>
      </c>
      <c r="L807" s="34">
        <f t="shared" si="131"/>
        <v>1.1182429826943618E-3</v>
      </c>
      <c r="M807" s="34">
        <f t="shared" si="129"/>
        <v>7.3474727844306527</v>
      </c>
      <c r="N807" s="16">
        <f t="shared" si="132"/>
        <v>1</v>
      </c>
      <c r="O807" s="16">
        <f t="shared" si="130"/>
        <v>2.8757718186666708</v>
      </c>
      <c r="P807" s="16">
        <f t="shared" si="133"/>
        <v>0.53100997542980433</v>
      </c>
      <c r="Q807" s="16">
        <f t="shared" si="133"/>
        <v>0.46721444024440251</v>
      </c>
      <c r="R807" s="16">
        <f t="shared" si="133"/>
        <v>5.2395494649539423E-2</v>
      </c>
      <c r="S807" s="16">
        <f t="shared" si="133"/>
        <v>2.9509887766988995E-3</v>
      </c>
      <c r="T807" s="16">
        <f t="shared" si="133"/>
        <v>1.7433973936940351E-4</v>
      </c>
      <c r="U807" s="16">
        <f t="shared" si="133"/>
        <v>8.4610267248889221E-4</v>
      </c>
      <c r="V807" s="16">
        <f t="shared" si="133"/>
        <v>3.1535540643042517E-5</v>
      </c>
      <c r="W807" s="16">
        <f t="shared" si="133"/>
        <v>9.3480342082255248E-7</v>
      </c>
    </row>
    <row r="808" spans="1:23">
      <c r="A808" s="25">
        <v>0.7970000000000006</v>
      </c>
      <c r="B808" s="16">
        <v>1.7085550304081175E-28</v>
      </c>
      <c r="D808" s="25">
        <v>0.7970000000000006</v>
      </c>
      <c r="E808" s="16">
        <v>-5.0492445531855203E-26</v>
      </c>
      <c r="G808" s="25">
        <f t="shared" si="127"/>
        <v>0.7970000000000006</v>
      </c>
      <c r="H808" s="16">
        <f t="shared" si="128"/>
        <v>7.3768212059890068</v>
      </c>
      <c r="I808" s="16">
        <f t="shared" si="125"/>
        <v>18.092369937684644</v>
      </c>
      <c r="J808" s="16">
        <f t="shared" si="126"/>
        <v>5.6558629688076376</v>
      </c>
      <c r="L808" s="34">
        <f t="shared" si="131"/>
        <v>1.1473417385283735E-3</v>
      </c>
      <c r="M808" s="34">
        <f t="shared" si="129"/>
        <v>7.368367170789158</v>
      </c>
      <c r="N808" s="16">
        <f t="shared" si="132"/>
        <v>1</v>
      </c>
      <c r="O808" s="16">
        <f t="shared" si="130"/>
        <v>2.8830019146666706</v>
      </c>
      <c r="P808" s="16">
        <f t="shared" si="133"/>
        <v>0.53368339985540425</v>
      </c>
      <c r="Q808" s="16">
        <f t="shared" si="133"/>
        <v>0.47074723634382765</v>
      </c>
      <c r="R808" s="16">
        <f t="shared" si="133"/>
        <v>5.2924403761190585E-2</v>
      </c>
      <c r="S808" s="16">
        <f t="shared" si="133"/>
        <v>2.9882717856659696E-3</v>
      </c>
      <c r="T808" s="16">
        <f t="shared" si="133"/>
        <v>1.7698621283926316E-4</v>
      </c>
      <c r="U808" s="16">
        <f t="shared" si="133"/>
        <v>8.6110600538569476E-4</v>
      </c>
      <c r="V808" s="16">
        <f t="shared" si="133"/>
        <v>3.2175428504414266E-5</v>
      </c>
      <c r="W808" s="16">
        <f t="shared" si="133"/>
        <v>9.5616943929171989E-7</v>
      </c>
    </row>
    <row r="809" spans="1:23">
      <c r="A809" s="25">
        <v>0.7980000000000006</v>
      </c>
      <c r="B809" s="16">
        <v>1.2706271872128789E-28</v>
      </c>
      <c r="D809" s="25">
        <v>0.7980000000000006</v>
      </c>
      <c r="E809" s="16">
        <v>-3.7705656029722158E-26</v>
      </c>
      <c r="G809" s="25">
        <f t="shared" si="127"/>
        <v>0.7980000000000006</v>
      </c>
      <c r="H809" s="16">
        <f t="shared" si="128"/>
        <v>7.3980218742521604</v>
      </c>
      <c r="I809" s="16">
        <f t="shared" si="125"/>
        <v>18.164638433745029</v>
      </c>
      <c r="J809" s="16">
        <f t="shared" si="126"/>
        <v>5.6714928147294508</v>
      </c>
      <c r="L809" s="34">
        <f t="shared" si="131"/>
        <v>1.1761020219160923E-3</v>
      </c>
      <c r="M809" s="34">
        <f t="shared" si="129"/>
        <v>7.3893312668086581</v>
      </c>
      <c r="N809" s="16">
        <f t="shared" si="132"/>
        <v>1</v>
      </c>
      <c r="O809" s="16">
        <f t="shared" si="130"/>
        <v>2.8902410880000038</v>
      </c>
      <c r="P809" s="16">
        <f t="shared" si="133"/>
        <v>0.53636690632089756</v>
      </c>
      <c r="Q809" s="16">
        <f t="shared" si="133"/>
        <v>0.47430226518763008</v>
      </c>
      <c r="R809" s="16">
        <f t="shared" si="133"/>
        <v>5.3457978704521056E-2</v>
      </c>
      <c r="S809" s="16">
        <f t="shared" si="133"/>
        <v>3.0259781929736778E-3</v>
      </c>
      <c r="T809" s="16">
        <f t="shared" si="133"/>
        <v>1.7966946547304545E-4</v>
      </c>
      <c r="U809" s="16">
        <f t="shared" si="133"/>
        <v>8.7635606653565081E-4</v>
      </c>
      <c r="V809" s="16">
        <f t="shared" si="133"/>
        <v>3.2827473446715842E-5</v>
      </c>
      <c r="W809" s="16">
        <f t="shared" si="133"/>
        <v>9.7799608892455996E-7</v>
      </c>
    </row>
    <row r="810" spans="1:23">
      <c r="A810" s="25">
        <v>0.7990000000000006</v>
      </c>
      <c r="B810" s="16">
        <v>9.4379113725130472E-29</v>
      </c>
      <c r="D810" s="25">
        <v>0.7990000000000006</v>
      </c>
      <c r="E810" s="16">
        <v>-2.8122566412588708E-26</v>
      </c>
      <c r="G810" s="25">
        <f t="shared" si="127"/>
        <v>0.7990000000000006</v>
      </c>
      <c r="H810" s="16">
        <f t="shared" si="128"/>
        <v>7.4192912784044838</v>
      </c>
      <c r="I810" s="16">
        <f t="shared" si="125"/>
        <v>18.237197564407861</v>
      </c>
      <c r="J810" s="16">
        <f t="shared" si="126"/>
        <v>5.6871741675661154</v>
      </c>
      <c r="L810" s="34">
        <f t="shared" si="131"/>
        <v>1.2045203856116959E-3</v>
      </c>
      <c r="M810" s="34">
        <f t="shared" si="129"/>
        <v>7.4103653422848712</v>
      </c>
      <c r="N810" s="16">
        <f t="shared" si="132"/>
        <v>1</v>
      </c>
      <c r="O810" s="16">
        <f t="shared" si="130"/>
        <v>2.8974893386666709</v>
      </c>
      <c r="P810" s="16">
        <f t="shared" si="133"/>
        <v>0.53906052014212436</v>
      </c>
      <c r="Q810" s="16">
        <f t="shared" si="133"/>
        <v>0.47787963856805626</v>
      </c>
      <c r="R810" s="16">
        <f t="shared" si="133"/>
        <v>5.3996254715307279E-2</v>
      </c>
      <c r="S810" s="16">
        <f t="shared" si="133"/>
        <v>3.0641122672450611E-3</v>
      </c>
      <c r="T810" s="16">
        <f t="shared" si="133"/>
        <v>1.8238996135398758E-4</v>
      </c>
      <c r="U810" s="16">
        <f t="shared" si="133"/>
        <v>8.9185659652567739E-4</v>
      </c>
      <c r="V810" s="16">
        <f t="shared" si="133"/>
        <v>3.3491890769328818E-5</v>
      </c>
      <c r="W810" s="16">
        <f t="shared" si="133"/>
        <v>1.0002927045160383E-6</v>
      </c>
    </row>
    <row r="811" spans="1:23">
      <c r="A811" s="25">
        <v>0.8000000000000006</v>
      </c>
      <c r="B811" s="16">
        <v>7.0016451448647568E-29</v>
      </c>
      <c r="D811" s="25">
        <v>0.8000000000000006</v>
      </c>
      <c r="E811" s="16">
        <v>-2.0949305351443477E-26</v>
      </c>
      <c r="G811" s="25">
        <f t="shared" si="127"/>
        <v>0.8000000000000006</v>
      </c>
      <c r="H811" s="16">
        <f t="shared" si="128"/>
        <v>7.4406296485484003</v>
      </c>
      <c r="I811" s="16">
        <f t="shared" si="125"/>
        <v>18.310048490620787</v>
      </c>
      <c r="J811" s="16">
        <f t="shared" si="126"/>
        <v>5.702907198185061</v>
      </c>
      <c r="L811" s="34">
        <f t="shared" si="131"/>
        <v>1.2325933889623109E-3</v>
      </c>
      <c r="M811" s="34">
        <f t="shared" si="129"/>
        <v>7.4314696681651453</v>
      </c>
      <c r="N811" s="16">
        <f t="shared" si="132"/>
        <v>1</v>
      </c>
      <c r="O811" s="16">
        <f t="shared" si="130"/>
        <v>2.904746666666671</v>
      </c>
      <c r="P811" s="16">
        <f t="shared" si="133"/>
        <v>0.54176426666666833</v>
      </c>
      <c r="Q811" s="16">
        <f t="shared" si="133"/>
        <v>0.48147946869841507</v>
      </c>
      <c r="R811" s="16">
        <f t="shared" si="133"/>
        <v>5.4539267250793992E-2</v>
      </c>
      <c r="S811" s="16">
        <f t="shared" si="133"/>
        <v>3.102678314711841E-3</v>
      </c>
      <c r="T811" s="16">
        <f t="shared" si="133"/>
        <v>1.8514816982895862E-4</v>
      </c>
      <c r="U811" s="16">
        <f t="shared" si="133"/>
        <v>9.0761138786148404E-4</v>
      </c>
      <c r="V811" s="16">
        <f t="shared" si="133"/>
        <v>3.4168899307726509E-5</v>
      </c>
      <c r="W811" s="16">
        <f t="shared" si="133"/>
        <v>1.023068797985731E-6</v>
      </c>
    </row>
    <row r="812" spans="1:23">
      <c r="A812" s="25">
        <v>0.8010000000000006</v>
      </c>
      <c r="B812" s="16">
        <v>5.1878643358794005E-29</v>
      </c>
      <c r="D812" s="25">
        <v>0.8010000000000006</v>
      </c>
      <c r="E812" s="16">
        <v>-1.5586492422718764E-26</v>
      </c>
      <c r="G812" s="25">
        <f t="shared" si="127"/>
        <v>0.8010000000000006</v>
      </c>
      <c r="H812" s="16">
        <f t="shared" si="128"/>
        <v>7.4620372155889525</v>
      </c>
      <c r="I812" s="16">
        <f t="shared" si="125"/>
        <v>18.383192378000174</v>
      </c>
      <c r="J812" s="16">
        <f t="shared" si="126"/>
        <v>5.7186920780527313</v>
      </c>
      <c r="L812" s="34">
        <f t="shared" si="131"/>
        <v>1.2603175979826187E-3</v>
      </c>
      <c r="M812" s="34">
        <f t="shared" si="129"/>
        <v>7.4526445165532325</v>
      </c>
      <c r="N812" s="16">
        <f t="shared" si="132"/>
        <v>1</v>
      </c>
      <c r="O812" s="16">
        <f t="shared" si="130"/>
        <v>2.9120130720000041</v>
      </c>
      <c r="P812" s="16">
        <f t="shared" si="133"/>
        <v>0.54447817127385767</v>
      </c>
      <c r="Q812" s="16">
        <f t="shared" si="133"/>
        <v>0.48510186821413354</v>
      </c>
      <c r="R812" s="16">
        <f t="shared" si="133"/>
        <v>5.5087051990806504E-2</v>
      </c>
      <c r="S812" s="16">
        <f t="shared" si="133"/>
        <v>3.1416806794980889E-3</v>
      </c>
      <c r="T812" s="16">
        <f t="shared" si="133"/>
        <v>1.8794456556145975E-4</v>
      </c>
      <c r="U812" s="16">
        <f t="shared" si="133"/>
        <v>9.2362428562186162E-4</v>
      </c>
      <c r="V812" s="16">
        <f t="shared" si="133"/>
        <v>3.4858721487016057E-5</v>
      </c>
      <c r="W812" s="16">
        <f t="shared" si="133"/>
        <v>1.0463340615106912E-6</v>
      </c>
    </row>
    <row r="813" spans="1:23">
      <c r="A813" s="25">
        <v>0.8020000000000006</v>
      </c>
      <c r="B813" s="16">
        <v>3.8391872278959393E-29</v>
      </c>
      <c r="D813" s="25">
        <v>0.8020000000000006</v>
      </c>
      <c r="E813" s="16">
        <v>-1.1582147821673627E-26</v>
      </c>
      <c r="G813" s="25">
        <f t="shared" si="127"/>
        <v>0.8020000000000006</v>
      </c>
      <c r="H813" s="16">
        <f t="shared" si="128"/>
        <v>7.4835142112365496</v>
      </c>
      <c r="I813" s="16">
        <f t="shared" si="125"/>
        <v>18.456630396849789</v>
      </c>
      <c r="J813" s="16">
        <f t="shared" si="126"/>
        <v>5.7345289792366838</v>
      </c>
      <c r="L813" s="34">
        <f t="shared" si="131"/>
        <v>1.2876895854048165E-3</v>
      </c>
      <c r="M813" s="34">
        <f t="shared" si="129"/>
        <v>7.4738901607141379</v>
      </c>
      <c r="N813" s="16">
        <f t="shared" si="132"/>
        <v>1</v>
      </c>
      <c r="O813" s="16">
        <f t="shared" si="130"/>
        <v>2.9192885546666707</v>
      </c>
      <c r="P813" s="16">
        <f t="shared" si="133"/>
        <v>0.54720225937476441</v>
      </c>
      <c r="Q813" s="16">
        <f t="shared" si="133"/>
        <v>0.48874695017381481</v>
      </c>
      <c r="R813" s="16">
        <f t="shared" si="133"/>
        <v>5.5639644838867054E-2</v>
      </c>
      <c r="S813" s="16">
        <f t="shared" si="133"/>
        <v>3.181123743905662E-3</v>
      </c>
      <c r="T813" s="16">
        <f t="shared" si="133"/>
        <v>1.9077962858509096E-4</v>
      </c>
      <c r="U813" s="16">
        <f t="shared" si="133"/>
        <v>9.3989918812038625E-4</v>
      </c>
      <c r="V813" s="16">
        <f t="shared" si="133"/>
        <v>3.5561583376222703E-5</v>
      </c>
      <c r="W813" s="16">
        <f t="shared" si="133"/>
        <v>1.0700983707097068E-6</v>
      </c>
    </row>
    <row r="814" spans="1:23">
      <c r="A814" s="25">
        <v>0.8030000000000006</v>
      </c>
      <c r="B814" s="16">
        <v>2.8375922294995227E-29</v>
      </c>
      <c r="D814" s="25">
        <v>0.8030000000000006</v>
      </c>
      <c r="E814" s="16">
        <v>-8.5958653854024346E-27</v>
      </c>
      <c r="G814" s="25">
        <f t="shared" si="127"/>
        <v>0.8030000000000006</v>
      </c>
      <c r="H814" s="16">
        <f t="shared" si="128"/>
        <v>7.5050608680098243</v>
      </c>
      <c r="I814" s="16">
        <f t="shared" si="125"/>
        <v>18.530363722179491</v>
      </c>
      <c r="J814" s="16">
        <f t="shared" si="126"/>
        <v>5.7504180744076949</v>
      </c>
      <c r="L814" s="34">
        <f t="shared" si="131"/>
        <v>1.3147059307536679E-3</v>
      </c>
      <c r="M814" s="34">
        <f t="shared" si="129"/>
        <v>7.4952068750789325</v>
      </c>
      <c r="N814" s="16">
        <f t="shared" si="132"/>
        <v>1</v>
      </c>
      <c r="O814" s="16">
        <f t="shared" si="130"/>
        <v>2.9265731146666707</v>
      </c>
      <c r="P814" s="16">
        <f t="shared" si="133"/>
        <v>0.54993655641220429</v>
      </c>
      <c r="Q814" s="16">
        <f t="shared" si="133"/>
        <v>0.49241482806029535</v>
      </c>
      <c r="R814" s="16">
        <f t="shared" si="133"/>
        <v>5.6197081923315295E-2</v>
      </c>
      <c r="S814" s="16">
        <f t="shared" si="133"/>
        <v>3.2210119287014284E-3</v>
      </c>
      <c r="T814" s="16">
        <f t="shared" si="133"/>
        <v>1.9365384435748647E-4</v>
      </c>
      <c r="U814" s="16">
        <f t="shared" si="133"/>
        <v>9.5644004757460097E-4</v>
      </c>
      <c r="V814" s="16">
        <f t="shared" si="133"/>
        <v>3.6277714743325396E-5</v>
      </c>
      <c r="W814" s="16">
        <f t="shared" si="133"/>
        <v>1.0943717878797167E-6</v>
      </c>
    </row>
    <row r="815" spans="1:23">
      <c r="A815" s="25">
        <v>0.8040000000000006</v>
      </c>
      <c r="B815" s="16">
        <v>2.0946840688085288E-29</v>
      </c>
      <c r="D815" s="25">
        <v>0.8040000000000006</v>
      </c>
      <c r="E815" s="16">
        <v>-6.3715887543461007E-27</v>
      </c>
      <c r="G815" s="25">
        <f t="shared" si="127"/>
        <v>0.8040000000000006</v>
      </c>
      <c r="H815" s="16">
        <f t="shared" si="128"/>
        <v>7.5266774192385206</v>
      </c>
      <c r="I815" s="16">
        <f t="shared" si="125"/>
        <v>18.604393533724064</v>
      </c>
      <c r="J815" s="16">
        <f t="shared" si="126"/>
        <v>5.7663595368418719</v>
      </c>
      <c r="L815" s="34">
        <f t="shared" si="131"/>
        <v>1.3413632204146708E-3</v>
      </c>
      <c r="M815" s="34">
        <f t="shared" si="129"/>
        <v>7.5165949352496222</v>
      </c>
      <c r="N815" s="16">
        <f t="shared" si="132"/>
        <v>1</v>
      </c>
      <c r="O815" s="16">
        <f t="shared" si="130"/>
        <v>2.9338667520000041</v>
      </c>
      <c r="P815" s="16">
        <f t="shared" si="133"/>
        <v>0.55268108786073766</v>
      </c>
      <c r="Q815" s="16">
        <f t="shared" si="133"/>
        <v>0.49610561578170637</v>
      </c>
      <c r="R815" s="16">
        <f t="shared" si="133"/>
        <v>5.6759399598433263E-2</v>
      </c>
      <c r="S815" s="16">
        <f t="shared" si="133"/>
        <v>3.2613496934063013E-3</v>
      </c>
      <c r="T815" s="16">
        <f t="shared" si="133"/>
        <v>1.9656770381472547E-4</v>
      </c>
      <c r="U815" s="16">
        <f t="shared" si="133"/>
        <v>9.732508707827694E-4</v>
      </c>
      <c r="V815" s="16">
        <f t="shared" si="133"/>
        <v>3.7007349111053861E-5</v>
      </c>
      <c r="W815" s="16">
        <f t="shared" si="133"/>
        <v>1.1191645652851942E-6</v>
      </c>
    </row>
    <row r="816" spans="1:23">
      <c r="A816" s="25">
        <v>0.8050000000000006</v>
      </c>
      <c r="B816" s="16">
        <v>1.5443393973480919E-29</v>
      </c>
      <c r="D816" s="25">
        <v>0.8050000000000006</v>
      </c>
      <c r="E816" s="16">
        <v>-4.7169505886464437E-27</v>
      </c>
      <c r="G816" s="25">
        <f t="shared" si="127"/>
        <v>0.8050000000000006</v>
      </c>
      <c r="H816" s="16">
        <f t="shared" si="128"/>
        <v>7.5483640990662453</v>
      </c>
      <c r="I816" s="16">
        <f t="shared" si="125"/>
        <v>18.678721015962068</v>
      </c>
      <c r="J816" s="16">
        <f t="shared" si="126"/>
        <v>5.7823535404227808</v>
      </c>
      <c r="L816" s="34">
        <f t="shared" si="131"/>
        <v>1.3676580476849054E-3</v>
      </c>
      <c r="M816" s="34">
        <f t="shared" si="129"/>
        <v>7.5380546180040442</v>
      </c>
      <c r="N816" s="16">
        <f t="shared" si="132"/>
        <v>1</v>
      </c>
      <c r="O816" s="16">
        <f t="shared" si="130"/>
        <v>2.9411694666666706</v>
      </c>
      <c r="P816" s="16">
        <f t="shared" si="133"/>
        <v>0.55543587922666837</v>
      </c>
      <c r="Q816" s="16">
        <f t="shared" si="133"/>
        <v>0.49981942767253384</v>
      </c>
      <c r="R816" s="16">
        <f t="shared" si="133"/>
        <v>5.7326634445574197E-2</v>
      </c>
      <c r="S816" s="16">
        <f t="shared" si="133"/>
        <v>3.3021415365860687E-3</v>
      </c>
      <c r="T816" s="16">
        <f t="shared" si="133"/>
        <v>1.9952170342621821E-4</v>
      </c>
      <c r="U816" s="16">
        <f t="shared" si="133"/>
        <v>9.9033571980825853E-4</v>
      </c>
      <c r="V816" s="16">
        <f t="shared" si="133"/>
        <v>3.7750723813455749E-5</v>
      </c>
      <c r="W816" s="16">
        <f t="shared" si="133"/>
        <v>1.1444871485012724E-6</v>
      </c>
    </row>
    <row r="817" spans="1:23">
      <c r="A817" s="25">
        <v>0.8060000000000006</v>
      </c>
      <c r="B817" s="16">
        <v>1.137157104497517E-29</v>
      </c>
      <c r="D817" s="25">
        <v>0.8060000000000006</v>
      </c>
      <c r="E817" s="16">
        <v>-3.4876122594401773E-27</v>
      </c>
      <c r="G817" s="25">
        <f t="shared" si="127"/>
        <v>0.8060000000000006</v>
      </c>
      <c r="H817" s="16">
        <f t="shared" si="128"/>
        <v>7.5701211424533872</v>
      </c>
      <c r="I817" s="16">
        <f t="shared" si="125"/>
        <v>18.75334735813481</v>
      </c>
      <c r="J817" s="16">
        <f t="shared" si="126"/>
        <v>5.7984002596435662</v>
      </c>
      <c r="L817" s="34">
        <f t="shared" si="131"/>
        <v>1.3935870128440886E-3</v>
      </c>
      <c r="M817" s="34">
        <f t="shared" si="129"/>
        <v>7.5595862013007791</v>
      </c>
      <c r="N817" s="16">
        <f t="shared" si="132"/>
        <v>1</v>
      </c>
      <c r="O817" s="16">
        <f t="shared" si="130"/>
        <v>2.9484812586666709</v>
      </c>
      <c r="P817" s="16">
        <f t="shared" si="133"/>
        <v>0.55820095604804432</v>
      </c>
      <c r="Q817" s="16">
        <f t="shared" si="133"/>
        <v>0.50355637849468216</v>
      </c>
      <c r="R817" s="16">
        <f t="shared" si="133"/>
        <v>5.7898823274295887E-2</v>
      </c>
      <c r="S817" s="16">
        <f t="shared" si="133"/>
        <v>3.3433919961440481E-3</v>
      </c>
      <c r="T817" s="16">
        <f t="shared" si="133"/>
        <v>2.0251634525007343E-4</v>
      </c>
      <c r="U817" s="16">
        <f t="shared" si="133"/>
        <v>1.0076987126716392E-3</v>
      </c>
      <c r="V817" s="16">
        <f t="shared" si="133"/>
        <v>3.8508080053244345E-5</v>
      </c>
      <c r="W817" s="16">
        <f t="shared" si="133"/>
        <v>1.1703501798114379E-6</v>
      </c>
    </row>
    <row r="818" spans="1:23">
      <c r="A818" s="25">
        <v>0.80700000000000061</v>
      </c>
      <c r="B818" s="16">
        <v>8.3627573377973056E-30</v>
      </c>
      <c r="D818" s="25">
        <v>0.80700000000000061</v>
      </c>
      <c r="E818" s="16">
        <v>-2.5754086784450169E-27</v>
      </c>
      <c r="G818" s="25">
        <f t="shared" si="127"/>
        <v>0.80700000000000061</v>
      </c>
      <c r="H818" s="16">
        <f t="shared" si="128"/>
        <v>7.5919487851799694</v>
      </c>
      <c r="I818" s="16">
        <f t="shared" si="125"/>
        <v>18.828273754265354</v>
      </c>
      <c r="J818" s="16">
        <f t="shared" si="126"/>
        <v>5.8144998696090955</v>
      </c>
      <c r="L818" s="34">
        <f t="shared" si="131"/>
        <v>1.4191467232160804E-3</v>
      </c>
      <c r="M818" s="34">
        <f t="shared" si="129"/>
        <v>7.5811899642840777</v>
      </c>
      <c r="N818" s="16">
        <f t="shared" si="132"/>
        <v>1</v>
      </c>
      <c r="O818" s="16">
        <f t="shared" si="130"/>
        <v>2.9558021280000037</v>
      </c>
      <c r="P818" s="16">
        <f t="shared" si="133"/>
        <v>0.56097634389465767</v>
      </c>
      <c r="Q818" s="16">
        <f t="shared" si="133"/>
        <v>0.50731658343853681</v>
      </c>
      <c r="R818" s="16">
        <f t="shared" si="133"/>
        <v>5.8476003123498072E-2</v>
      </c>
      <c r="S818" s="16">
        <f t="shared" si="133"/>
        <v>3.3851056496155599E-3</v>
      </c>
      <c r="T818" s="16">
        <f t="shared" si="133"/>
        <v>2.0555213698894982E-4</v>
      </c>
      <c r="U818" s="16">
        <f t="shared" si="133"/>
        <v>1.0253440240505754E-3</v>
      </c>
      <c r="V818" s="16">
        <f t="shared" si="133"/>
        <v>3.9279662959936129E-5</v>
      </c>
      <c r="W818" s="16">
        <f t="shared" si="133"/>
        <v>1.1967645016606071E-6</v>
      </c>
    </row>
    <row r="819" spans="1:23">
      <c r="A819" s="25">
        <v>0.80800000000000061</v>
      </c>
      <c r="B819" s="16">
        <v>6.1422520066005141E-30</v>
      </c>
      <c r="D819" s="25">
        <v>0.80800000000000061</v>
      </c>
      <c r="E819" s="16">
        <v>-1.8993850155048046E-27</v>
      </c>
      <c r="G819" s="25">
        <f t="shared" si="127"/>
        <v>0.80800000000000061</v>
      </c>
      <c r="H819" s="16">
        <f t="shared" si="128"/>
        <v>7.6138472638485002</v>
      </c>
      <c r="I819" s="16">
        <f t="shared" si="125"/>
        <v>18.903501403177639</v>
      </c>
      <c r="J819" s="16">
        <f t="shared" si="126"/>
        <v>5.8306525460381007</v>
      </c>
      <c r="L819" s="34">
        <f t="shared" si="131"/>
        <v>1.444333793224617E-3</v>
      </c>
      <c r="M819" s="34">
        <f t="shared" si="129"/>
        <v>7.6028661872888348</v>
      </c>
      <c r="N819" s="16">
        <f t="shared" si="132"/>
        <v>1</v>
      </c>
      <c r="O819" s="16">
        <f t="shared" si="130"/>
        <v>2.9631320746666709</v>
      </c>
      <c r="P819" s="16">
        <f t="shared" si="133"/>
        <v>0.56376206836804432</v>
      </c>
      <c r="Q819" s="16">
        <f t="shared" si="133"/>
        <v>0.51110015812403087</v>
      </c>
      <c r="R819" s="16">
        <f t="shared" si="133"/>
        <v>5.9058211262564206E-2</v>
      </c>
      <c r="S819" s="16">
        <f t="shared" si="133"/>
        <v>3.4272871144642469E-3</v>
      </c>
      <c r="T819" s="16">
        <f t="shared" si="133"/>
        <v>2.0862959204639525E-4</v>
      </c>
      <c r="U819" s="16">
        <f t="shared" si="133"/>
        <v>1.0432758859875851E-3</v>
      </c>
      <c r="V819" s="16">
        <f t="shared" si="133"/>
        <v>4.0065721648788222E-5</v>
      </c>
      <c r="W819" s="16">
        <f t="shared" si="133"/>
        <v>1.2237411601644216E-6</v>
      </c>
    </row>
    <row r="820" spans="1:23">
      <c r="A820" s="25">
        <v>0.80900000000000061</v>
      </c>
      <c r="B820" s="16">
        <v>4.5056003786291132E-30</v>
      </c>
      <c r="D820" s="25">
        <v>0.80900000000000061</v>
      </c>
      <c r="E820" s="16">
        <v>-1.3990284547104722E-27</v>
      </c>
      <c r="G820" s="25">
        <f t="shared" si="127"/>
        <v>0.80900000000000061</v>
      </c>
      <c r="H820" s="16">
        <f t="shared" si="128"/>
        <v>7.6358168158869386</v>
      </c>
      <c r="I820" s="16">
        <f t="shared" si="125"/>
        <v>18.979031508515643</v>
      </c>
      <c r="J820" s="16">
        <f t="shared" si="126"/>
        <v>5.8468584652653277</v>
      </c>
      <c r="L820" s="34">
        <f t="shared" si="131"/>
        <v>1.4691448444661415E-3</v>
      </c>
      <c r="M820" s="34">
        <f t="shared" si="129"/>
        <v>7.6246151518455658</v>
      </c>
      <c r="N820" s="16">
        <f t="shared" si="132"/>
        <v>1</v>
      </c>
      <c r="O820" s="16">
        <f t="shared" si="130"/>
        <v>2.9704710986666707</v>
      </c>
      <c r="P820" s="16">
        <f t="shared" si="133"/>
        <v>0.56655815510148433</v>
      </c>
      <c r="Q820" s="16">
        <f t="shared" si="133"/>
        <v>0.51490721860171051</v>
      </c>
      <c r="R820" s="16">
        <f t="shared" si="133"/>
        <v>5.9645485192507355E-2</v>
      </c>
      <c r="S820" s="16">
        <f t="shared" si="133"/>
        <v>3.4699410483802189E-3</v>
      </c>
      <c r="T820" s="16">
        <f t="shared" si="133"/>
        <v>2.1174922958367714E-4</v>
      </c>
      <c r="U820" s="16">
        <f t="shared" si="133"/>
        <v>1.0614985886057441E-3</v>
      </c>
      <c r="V820" s="16">
        <f t="shared" si="133"/>
        <v>4.0866509280545705E-5</v>
      </c>
      <c r="W820" s="16">
        <f t="shared" si="133"/>
        <v>1.2512914086755964E-6</v>
      </c>
    </row>
    <row r="821" spans="1:23">
      <c r="A821" s="25">
        <v>0.81000000000000061</v>
      </c>
      <c r="B821" s="16">
        <v>3.3008242070002987E-30</v>
      </c>
      <c r="D821" s="25">
        <v>0.81000000000000061</v>
      </c>
      <c r="E821" s="16">
        <v>-1.0291639392007423E-27</v>
      </c>
      <c r="G821" s="25">
        <f t="shared" si="127"/>
        <v>0.81000000000000061</v>
      </c>
      <c r="H821" s="16">
        <f t="shared" si="128"/>
        <v>7.6578576795514843</v>
      </c>
      <c r="I821" s="16">
        <f t="shared" si="125"/>
        <v>19.054865278762673</v>
      </c>
      <c r="J821" s="16">
        <f t="shared" si="126"/>
        <v>5.8631178042437027</v>
      </c>
      <c r="L821" s="34">
        <f t="shared" si="131"/>
        <v>1.4935765057533246E-3</v>
      </c>
      <c r="M821" s="34">
        <f t="shared" si="129"/>
        <v>7.6464371406854363</v>
      </c>
      <c r="N821" s="16">
        <f t="shared" si="132"/>
        <v>1</v>
      </c>
      <c r="O821" s="16">
        <f t="shared" si="130"/>
        <v>2.9778192000000043</v>
      </c>
      <c r="P821" s="16">
        <f t="shared" si="133"/>
        <v>0.56936462976000179</v>
      </c>
      <c r="Q821" s="16">
        <f t="shared" si="133"/>
        <v>0.51873788135380361</v>
      </c>
      <c r="R821" s="16">
        <f t="shared" si="133"/>
        <v>6.0237862647120534E-2</v>
      </c>
      <c r="S821" s="16">
        <f t="shared" si="133"/>
        <v>3.5130721495800752E-3</v>
      </c>
      <c r="T821" s="16">
        <f t="shared" si="133"/>
        <v>2.1491157457710869E-4</v>
      </c>
      <c r="U821" s="16">
        <f t="shared" si="133"/>
        <v>1.0800164808324215E-3</v>
      </c>
      <c r="V821" s="16">
        <f t="shared" si="133"/>
        <v>4.1682283122008983E-5</v>
      </c>
      <c r="W821" s="16">
        <f t="shared" si="133"/>
        <v>1.2794267114081936E-6</v>
      </c>
    </row>
    <row r="822" spans="1:23">
      <c r="A822" s="25">
        <v>0.81100000000000061</v>
      </c>
      <c r="B822" s="16">
        <v>2.4150970318978325E-30</v>
      </c>
      <c r="D822" s="25">
        <v>0.81100000000000061</v>
      </c>
      <c r="E822" s="16">
        <v>-7.5610972269775568E-28</v>
      </c>
      <c r="G822" s="25">
        <f t="shared" si="127"/>
        <v>0.81100000000000061</v>
      </c>
      <c r="H822" s="16">
        <f t="shared" si="128"/>
        <v>7.6799700939295512</v>
      </c>
      <c r="I822" s="16">
        <f t="shared" si="125"/>
        <v>19.131003927260668</v>
      </c>
      <c r="J822" s="16">
        <f t="shared" si="126"/>
        <v>5.8794307405464927</v>
      </c>
      <c r="L822" s="34">
        <f t="shared" si="131"/>
        <v>1.5176254131861189E-3</v>
      </c>
      <c r="M822" s="34">
        <f t="shared" si="129"/>
        <v>7.6683324377452697</v>
      </c>
      <c r="N822" s="16">
        <f t="shared" si="132"/>
        <v>1</v>
      </c>
      <c r="O822" s="16">
        <f t="shared" si="130"/>
        <v>2.9851763786666705</v>
      </c>
      <c r="P822" s="16">
        <f t="shared" si="133"/>
        <v>0.57218151804036432</v>
      </c>
      <c r="Q822" s="16">
        <f t="shared" si="133"/>
        <v>0.52259226329528796</v>
      </c>
      <c r="R822" s="16">
        <f t="shared" si="133"/>
        <v>6.0835381594131079E-2</v>
      </c>
      <c r="S822" s="16">
        <f t="shared" si="133"/>
        <v>3.5566851571087596E-3</v>
      </c>
      <c r="T822" s="16">
        <f t="shared" si="133"/>
        <v>2.1811715787587263E-4</v>
      </c>
      <c r="U822" s="16">
        <f t="shared" si="133"/>
        <v>1.0988339711311146E-3</v>
      </c>
      <c r="V822" s="16">
        <f t="shared" si="133"/>
        <v>4.2513304607431114E-5</v>
      </c>
      <c r="W822" s="16">
        <f t="shared" si="133"/>
        <v>1.3081587471206664E-6</v>
      </c>
    </row>
    <row r="823" spans="1:23">
      <c r="A823" s="25">
        <v>0.81200000000000061</v>
      </c>
      <c r="B823" s="16">
        <v>1.7647654873022856E-30</v>
      </c>
      <c r="D823" s="25">
        <v>0.81200000000000061</v>
      </c>
      <c r="E823" s="16">
        <v>-5.5478549927859177E-28</v>
      </c>
      <c r="G823" s="25">
        <f t="shared" si="127"/>
        <v>0.81200000000000061</v>
      </c>
      <c r="H823" s="16">
        <f t="shared" si="128"/>
        <v>7.702154298942701</v>
      </c>
      <c r="I823" s="16">
        <f t="shared" si="125"/>
        <v>19.207448672229628</v>
      </c>
      <c r="J823" s="16">
        <f t="shared" si="126"/>
        <v>5.8957974523694858</v>
      </c>
      <c r="L823" s="34">
        <f t="shared" si="131"/>
        <v>1.5412882102068259E-3</v>
      </c>
      <c r="M823" s="34">
        <f t="shared" si="129"/>
        <v>7.6903013281726507</v>
      </c>
      <c r="N823" s="16">
        <f t="shared" si="132"/>
        <v>1</v>
      </c>
      <c r="O823" s="16">
        <f t="shared" si="130"/>
        <v>2.992542634666671</v>
      </c>
      <c r="P823" s="16">
        <f t="shared" si="133"/>
        <v>0.57500884567108446</v>
      </c>
      <c r="Q823" s="16">
        <f t="shared" si="133"/>
        <v>0.52647048177496336</v>
      </c>
      <c r="R823" s="16">
        <f t="shared" si="133"/>
        <v>6.1438080236359639E-2</v>
      </c>
      <c r="S823" s="16">
        <f t="shared" si="133"/>
        <v>3.6007848511433222E-3</v>
      </c>
      <c r="T823" s="16">
        <f t="shared" si="133"/>
        <v>2.2136651626034927E-4</v>
      </c>
      <c r="U823" s="16">
        <f t="shared" si="133"/>
        <v>1.1179555282414813E-3</v>
      </c>
      <c r="V823" s="16">
        <f t="shared" si="133"/>
        <v>4.3359839400756018E-5</v>
      </c>
      <c r="W823" s="16">
        <f t="shared" si="133"/>
        <v>1.3374994128585789E-6</v>
      </c>
    </row>
    <row r="824" spans="1:23">
      <c r="A824" s="25">
        <v>0.81300000000000061</v>
      </c>
      <c r="B824" s="16">
        <v>1.2878859525572135E-30</v>
      </c>
      <c r="D824" s="25">
        <v>0.81300000000000061</v>
      </c>
      <c r="E824" s="16">
        <v>-4.0653988003138766E-28</v>
      </c>
      <c r="G824" s="25">
        <f t="shared" si="127"/>
        <v>0.81300000000000061</v>
      </c>
      <c r="H824" s="16">
        <f t="shared" si="128"/>
        <v>7.7244105353495236</v>
      </c>
      <c r="I824" s="16">
        <f t="shared" si="125"/>
        <v>19.284200736787099</v>
      </c>
      <c r="J824" s="16">
        <f t="shared" si="126"/>
        <v>5.9122181185331764</v>
      </c>
      <c r="L824" s="34">
        <f t="shared" si="131"/>
        <v>1.5645615476573838E-3</v>
      </c>
      <c r="M824" s="34">
        <f t="shared" si="129"/>
        <v>7.7123440983309735</v>
      </c>
      <c r="N824" s="16">
        <f t="shared" si="132"/>
        <v>1</v>
      </c>
      <c r="O824" s="16">
        <f t="shared" si="130"/>
        <v>2.9999179680000041</v>
      </c>
      <c r="P824" s="16">
        <f t="shared" si="133"/>
        <v>0.57784663841241779</v>
      </c>
      <c r="Q824" s="16">
        <f t="shared" si="133"/>
        <v>0.5303726545765215</v>
      </c>
      <c r="R824" s="16">
        <f t="shared" si="133"/>
        <v>6.2045997012883075E-2</v>
      </c>
      <c r="S824" s="16">
        <f t="shared" si="133"/>
        <v>3.6453760532985228E-3</v>
      </c>
      <c r="T824" s="16">
        <f t="shared" si="133"/>
        <v>2.2466019250094867E-4</v>
      </c>
      <c r="U824" s="16">
        <f t="shared" si="133"/>
        <v>1.1373856819276273E-3</v>
      </c>
      <c r="V824" s="16">
        <f t="shared" si="133"/>
        <v>4.4222157458707244E-5</v>
      </c>
      <c r="W824" s="16">
        <f t="shared" si="133"/>
        <v>1.3674608277578627E-6</v>
      </c>
    </row>
    <row r="825" spans="1:23">
      <c r="A825" s="25">
        <v>0.81400000000000061</v>
      </c>
      <c r="B825" s="16">
        <v>9.3864970007346435E-31</v>
      </c>
      <c r="D825" s="25">
        <v>0.81400000000000061</v>
      </c>
      <c r="E825" s="16">
        <v>-2.9752038860574016E-28</v>
      </c>
      <c r="G825" s="25">
        <f t="shared" si="127"/>
        <v>0.81400000000000061</v>
      </c>
      <c r="H825" s="16">
        <f t="shared" si="128"/>
        <v>7.7467390447485958</v>
      </c>
      <c r="I825" s="16">
        <f t="shared" si="125"/>
        <v>19.361261348967755</v>
      </c>
      <c r="J825" s="16">
        <f t="shared" si="126"/>
        <v>5.9286929184849502</v>
      </c>
      <c r="L825" s="34">
        <f t="shared" si="131"/>
        <v>1.5874420838342118E-3</v>
      </c>
      <c r="M825" s="34">
        <f t="shared" si="129"/>
        <v>7.7344610358045838</v>
      </c>
      <c r="N825" s="16">
        <f t="shared" si="132"/>
        <v>1</v>
      </c>
      <c r="O825" s="16">
        <f t="shared" si="130"/>
        <v>3.0073023786666706</v>
      </c>
      <c r="P825" s="16">
        <f t="shared" si="133"/>
        <v>0.58069492205636442</v>
      </c>
      <c r="Q825" s="16">
        <f t="shared" si="133"/>
        <v>0.53429889991962043</v>
      </c>
      <c r="R825" s="16">
        <f t="shared" si="133"/>
        <v>6.2659170600201999E-2</v>
      </c>
      <c r="S825" s="16">
        <f t="shared" si="133"/>
        <v>3.6904636269343557E-3</v>
      </c>
      <c r="T825" s="16">
        <f t="shared" si="133"/>
        <v>2.2799873541745456E-4</v>
      </c>
      <c r="U825" s="16">
        <f t="shared" si="133"/>
        <v>1.1571290237347561E-3</v>
      </c>
      <c r="V825" s="16">
        <f t="shared" si="133"/>
        <v>4.5100533094738572E-5</v>
      </c>
      <c r="W825" s="16">
        <f t="shared" si="133"/>
        <v>1.3980553369095412E-6</v>
      </c>
    </row>
    <row r="826" spans="1:23">
      <c r="A826" s="25">
        <v>0.81500000000000061</v>
      </c>
      <c r="B826" s="16">
        <v>6.8322407273487114E-31</v>
      </c>
      <c r="D826" s="25">
        <v>0.81500000000000061</v>
      </c>
      <c r="E826" s="16">
        <v>-2.1745208460370087E-28</v>
      </c>
      <c r="G826" s="25">
        <f t="shared" si="127"/>
        <v>0.81500000000000061</v>
      </c>
      <c r="H826" s="16">
        <f t="shared" si="128"/>
        <v>7.7691400695814465</v>
      </c>
      <c r="I826" s="16">
        <f t="shared" si="125"/>
        <v>19.438631741743041</v>
      </c>
      <c r="J826" s="16">
        <f t="shared" si="126"/>
        <v>5.9452220323012908</v>
      </c>
      <c r="L826" s="34">
        <f t="shared" si="131"/>
        <v>1.6099264845494954E-3</v>
      </c>
      <c r="M826" s="34">
        <f t="shared" si="129"/>
        <v>7.7566524294039034</v>
      </c>
      <c r="N826" s="16">
        <f t="shared" si="132"/>
        <v>1</v>
      </c>
      <c r="O826" s="16">
        <f t="shared" si="130"/>
        <v>3.0146958666666706</v>
      </c>
      <c r="P826" s="16">
        <f t="shared" si="133"/>
        <v>0.58355372242666836</v>
      </c>
      <c r="Q826" s="16">
        <f t="shared" si="133"/>
        <v>0.53824933646095907</v>
      </c>
      <c r="R826" s="16">
        <f t="shared" si="133"/>
        <v>6.3277639913412564E-2</v>
      </c>
      <c r="S826" s="16">
        <f t="shared" si="133"/>
        <v>3.7360524774654683E-3</v>
      </c>
      <c r="T826" s="16">
        <f t="shared" si="133"/>
        <v>2.3138269993888146E-4</v>
      </c>
      <c r="U826" s="16">
        <f t="shared" si="133"/>
        <v>1.1771902077542472E-3</v>
      </c>
      <c r="V826" s="16">
        <f t="shared" si="133"/>
        <v>4.5995245043856818E-5</v>
      </c>
      <c r="W826" s="16">
        <f t="shared" si="133"/>
        <v>1.4292955152868229E-6</v>
      </c>
    </row>
    <row r="827" spans="1:23">
      <c r="A827" s="25">
        <v>0.81600000000000061</v>
      </c>
      <c r="B827" s="16">
        <v>4.966540475762608E-31</v>
      </c>
      <c r="D827" s="25">
        <v>0.81600000000000061</v>
      </c>
      <c r="E827" s="16">
        <v>-1.5872356682971705E-28</v>
      </c>
      <c r="G827" s="25">
        <f t="shared" si="127"/>
        <v>0.81600000000000061</v>
      </c>
      <c r="H827" s="16">
        <f t="shared" si="128"/>
        <v>7.7916138531354893</v>
      </c>
      <c r="I827" s="16">
        <f t="shared" si="125"/>
        <v>19.51631315304088</v>
      </c>
      <c r="J827" s="16">
        <f t="shared" si="126"/>
        <v>5.9618056406899775</v>
      </c>
      <c r="L827" s="34">
        <f t="shared" si="131"/>
        <v>1.6320114231809235E-3</v>
      </c>
      <c r="M827" s="34">
        <f t="shared" si="129"/>
        <v>7.7789185691706093</v>
      </c>
      <c r="N827" s="16">
        <f t="shared" si="132"/>
        <v>1</v>
      </c>
      <c r="O827" s="16">
        <f t="shared" si="130"/>
        <v>3.0220984320000039</v>
      </c>
      <c r="P827" s="16">
        <f t="shared" si="133"/>
        <v>0.58642306537881783</v>
      </c>
      <c r="Q827" s="16">
        <f t="shared" si="133"/>
        <v>0.54222408329535243</v>
      </c>
      <c r="R827" s="16">
        <f t="shared" si="133"/>
        <v>6.390144410738241E-2</v>
      </c>
      <c r="S827" s="16">
        <f t="shared" si="133"/>
        <v>3.7821475526724703E-3</v>
      </c>
      <c r="T827" s="16">
        <f t="shared" si="133"/>
        <v>2.348126471638493E-4</v>
      </c>
      <c r="U827" s="16">
        <f t="shared" si="133"/>
        <v>1.197573951397247E-3</v>
      </c>
      <c r="V827" s="16">
        <f t="shared" si="133"/>
        <v>4.690657652832744E-5</v>
      </c>
      <c r="W827" s="16">
        <f t="shared" si="133"/>
        <v>1.4611941717354874E-6</v>
      </c>
    </row>
    <row r="828" spans="1:23">
      <c r="A828" s="25">
        <v>0.81700000000000061</v>
      </c>
      <c r="B828" s="16">
        <v>3.6055682847057542E-31</v>
      </c>
      <c r="D828" s="25">
        <v>0.81700000000000061</v>
      </c>
      <c r="E828" s="16">
        <v>-1.157038930632373E-28</v>
      </c>
      <c r="G828" s="25">
        <f t="shared" si="127"/>
        <v>0.81700000000000061</v>
      </c>
      <c r="H828" s="16">
        <f t="shared" si="128"/>
        <v>7.8141606395470609</v>
      </c>
      <c r="I828" s="16">
        <f t="shared" si="125"/>
        <v>19.594306825765521</v>
      </c>
      <c r="J828" s="16">
        <f t="shared" si="126"/>
        <v>5.9784439249923143</v>
      </c>
      <c r="L828" s="34">
        <f t="shared" si="131"/>
        <v>1.6536935807356379E-3</v>
      </c>
      <c r="M828" s="34">
        <f t="shared" si="129"/>
        <v>7.8012597463828159</v>
      </c>
      <c r="N828" s="16">
        <f t="shared" si="132"/>
        <v>1</v>
      </c>
      <c r="O828" s="16">
        <f t="shared" si="130"/>
        <v>3.0295100746666708</v>
      </c>
      <c r="P828" s="16">
        <f t="shared" si="133"/>
        <v>0.5893029768000444</v>
      </c>
      <c r="Q828" s="16">
        <f t="shared" si="133"/>
        <v>0.5462232599568082</v>
      </c>
      <c r="R828" s="16">
        <f t="shared" si="133"/>
        <v>6.4530622577931046E-2</v>
      </c>
      <c r="S828" s="16">
        <f t="shared" si="133"/>
        <v>3.8287538430151714E-3</v>
      </c>
      <c r="T828" s="16">
        <f t="shared" si="133"/>
        <v>2.3828914442147858E-4</v>
      </c>
      <c r="U828" s="16">
        <f t="shared" si="133"/>
        <v>1.2182850361768633E-3</v>
      </c>
      <c r="V828" s="16">
        <f t="shared" si="133"/>
        <v>4.7834815324274081E-5</v>
      </c>
      <c r="W828" s="16">
        <f t="shared" si="133"/>
        <v>1.4937643530285115E-6</v>
      </c>
    </row>
    <row r="829" spans="1:23">
      <c r="A829" s="25">
        <v>0.81800000000000062</v>
      </c>
      <c r="B829" s="16">
        <v>2.6140874334907939E-31</v>
      </c>
      <c r="D829" s="25">
        <v>0.81800000000000062</v>
      </c>
      <c r="E829" s="16">
        <v>-8.4232746353937767E-29</v>
      </c>
      <c r="G829" s="25">
        <f t="shared" si="127"/>
        <v>0.81800000000000062</v>
      </c>
      <c r="H829" s="16">
        <f t="shared" si="128"/>
        <v>7.8367806738043084</v>
      </c>
      <c r="I829" s="16">
        <f t="shared" si="125"/>
        <v>19.672614007817383</v>
      </c>
      <c r="J829" s="16">
        <f t="shared" si="126"/>
        <v>5.995137067185337</v>
      </c>
      <c r="L829" s="34">
        <f t="shared" si="131"/>
        <v>1.6749696458930874E-3</v>
      </c>
      <c r="M829" s="34">
        <f t="shared" si="129"/>
        <v>7.8236762535602997</v>
      </c>
      <c r="N829" s="16">
        <f t="shared" si="132"/>
        <v>1</v>
      </c>
      <c r="O829" s="16">
        <f t="shared" si="130"/>
        <v>3.036930794666671</v>
      </c>
      <c r="P829" s="16">
        <f t="shared" si="133"/>
        <v>0.59219348260932447</v>
      </c>
      <c r="Q829" s="16">
        <f t="shared" si="133"/>
        <v>0.55024698641960679</v>
      </c>
      <c r="R829" s="16">
        <f t="shared" si="133"/>
        <v>6.5165214963014778E-2</v>
      </c>
      <c r="S829" s="16">
        <f t="shared" si="133"/>
        <v>3.8758763819477663E-3</v>
      </c>
      <c r="T829" s="16">
        <f t="shared" si="133"/>
        <v>2.4181276533281312E-4</v>
      </c>
      <c r="U829" s="16">
        <f t="shared" si="133"/>
        <v>1.2393283084990512E-3</v>
      </c>
      <c r="V829" s="16">
        <f t="shared" si="133"/>
        <v>4.878025382918356E-5</v>
      </c>
      <c r="W829" s="16">
        <f t="shared" si="133"/>
        <v>1.5270193479859027E-6</v>
      </c>
    </row>
    <row r="830" spans="1:23">
      <c r="A830" s="25">
        <v>0.81900000000000062</v>
      </c>
      <c r="B830" s="16">
        <v>1.8927394557646914E-31</v>
      </c>
      <c r="D830" s="25">
        <v>0.81900000000000062</v>
      </c>
      <c r="E830" s="16">
        <v>-6.1240409394412109E-29</v>
      </c>
      <c r="G830" s="25">
        <f t="shared" si="127"/>
        <v>0.81900000000000062</v>
      </c>
      <c r="H830" s="16">
        <f t="shared" si="128"/>
        <v>7.8594742017502375</v>
      </c>
      <c r="I830" s="16">
        <f t="shared" si="125"/>
        <v>19.751235952113053</v>
      </c>
      <c r="J830" s="16">
        <f t="shared" si="126"/>
        <v>6.0118852498840623</v>
      </c>
      <c r="L830" s="34">
        <f t="shared" si="131"/>
        <v>1.6958363150652023E-3</v>
      </c>
      <c r="M830" s="34">
        <f t="shared" si="129"/>
        <v>7.8461683844697365</v>
      </c>
      <c r="N830" s="16">
        <f t="shared" si="132"/>
        <v>1</v>
      </c>
      <c r="O830" s="16">
        <f t="shared" si="130"/>
        <v>3.0443605920000043</v>
      </c>
      <c r="P830" s="16">
        <f t="shared" si="133"/>
        <v>0.59509460875737785</v>
      </c>
      <c r="Q830" s="16">
        <f t="shared" si="133"/>
        <v>0.55429538309937976</v>
      </c>
      <c r="R830" s="16">
        <f t="shared" si="133"/>
        <v>6.5805261143915675E-2</v>
      </c>
      <c r="S830" s="16">
        <f t="shared" si="133"/>
        <v>3.9235202462359195E-3</v>
      </c>
      <c r="T830" s="16">
        <f t="shared" si="133"/>
        <v>2.4538408987276973E-4</v>
      </c>
      <c r="U830" s="16">
        <f t="shared" si="133"/>
        <v>1.2607086804622598E-3</v>
      </c>
      <c r="V830" s="16">
        <f t="shared" si="133"/>
        <v>4.9743189130326304E-5</v>
      </c>
      <c r="W830" s="16">
        <f t="shared" si="133"/>
        <v>1.5609726916606716E-6</v>
      </c>
    </row>
    <row r="831" spans="1:23">
      <c r="A831" s="25">
        <v>0.82000000000000062</v>
      </c>
      <c r="B831" s="16">
        <v>1.3686222529382592E-31</v>
      </c>
      <c r="D831" s="25">
        <v>0.82000000000000062</v>
      </c>
      <c r="E831" s="16">
        <v>-4.446487134070808E-29</v>
      </c>
      <c r="G831" s="25">
        <f t="shared" si="127"/>
        <v>0.82000000000000062</v>
      </c>
      <c r="H831" s="16">
        <f t="shared" si="128"/>
        <v>7.8822414700857459</v>
      </c>
      <c r="I831" s="16">
        <f t="shared" si="125"/>
        <v>19.830173916605315</v>
      </c>
      <c r="J831" s="16">
        <f t="shared" si="126"/>
        <v>6.0286886563437099</v>
      </c>
      <c r="L831" s="34">
        <f t="shared" si="131"/>
        <v>1.716290292450573E-3</v>
      </c>
      <c r="M831" s="34">
        <f t="shared" si="129"/>
        <v>7.868736434129997</v>
      </c>
      <c r="N831" s="16">
        <f t="shared" si="132"/>
        <v>1</v>
      </c>
      <c r="O831" s="16">
        <f t="shared" si="130"/>
        <v>3.0517994666666706</v>
      </c>
      <c r="P831" s="16">
        <f t="shared" si="133"/>
        <v>0.59800638122666838</v>
      </c>
      <c r="Q831" s="16">
        <f t="shared" si="133"/>
        <v>0.55836857085419123</v>
      </c>
      <c r="R831" s="16">
        <f t="shared" si="133"/>
        <v>6.6450801246435154E-2</v>
      </c>
      <c r="S831" s="16">
        <f t="shared" si="133"/>
        <v>3.9716905562758283E-3</v>
      </c>
      <c r="T831" s="16">
        <f t="shared" si="133"/>
        <v>2.4900370443262196E-4</v>
      </c>
      <c r="U831" s="16">
        <f t="shared" si="133"/>
        <v>1.2824311306659437E-3</v>
      </c>
      <c r="V831" s="16">
        <f t="shared" si="133"/>
        <v>5.0723923074104805E-5</v>
      </c>
      <c r="W831" s="16">
        <f t="shared" si="133"/>
        <v>1.595638169591959E-6</v>
      </c>
    </row>
    <row r="832" spans="1:23">
      <c r="A832" s="25">
        <v>0.82100000000000062</v>
      </c>
      <c r="B832" s="16">
        <v>9.8831657458106899E-32</v>
      </c>
      <c r="D832" s="25">
        <v>0.82100000000000062</v>
      </c>
      <c r="E832" s="16">
        <v>-3.2241520173172832E-29</v>
      </c>
      <c r="G832" s="25">
        <f t="shared" si="127"/>
        <v>0.82100000000000062</v>
      </c>
      <c r="H832" s="16">
        <f t="shared" si="128"/>
        <v>7.9050827263725703</v>
      </c>
      <c r="I832" s="16">
        <f t="shared" si="125"/>
        <v>19.90942916430329</v>
      </c>
      <c r="J832" s="16">
        <f t="shared" si="126"/>
        <v>6.0455474704619609</v>
      </c>
      <c r="L832" s="34">
        <f t="shared" si="131"/>
        <v>1.7363282900806354E-3</v>
      </c>
      <c r="M832" s="34">
        <f t="shared" si="129"/>
        <v>7.891380698817418</v>
      </c>
      <c r="N832" s="16">
        <f t="shared" si="132"/>
        <v>1</v>
      </c>
      <c r="O832" s="16">
        <f t="shared" si="130"/>
        <v>3.0592474186666707</v>
      </c>
      <c r="P832" s="16">
        <f t="shared" si="133"/>
        <v>0.60092882603140441</v>
      </c>
      <c r="Q832" s="16">
        <f t="shared" si="133"/>
        <v>0.56246667098562098</v>
      </c>
      <c r="R832" s="16">
        <f t="shared" si="133"/>
        <v>6.7101875642091927E-2</v>
      </c>
      <c r="S832" s="16">
        <f t="shared" si="133"/>
        <v>4.0203924764152313E-3</v>
      </c>
      <c r="T832" s="16">
        <f t="shared" si="133"/>
        <v>2.5267220188302127E-4</v>
      </c>
      <c r="U832" s="16">
        <f t="shared" si="133"/>
        <v>1.3045007050280187E-3</v>
      </c>
      <c r="V832" s="16">
        <f t="shared" si="133"/>
        <v>5.1722762336340705E-5</v>
      </c>
      <c r="W832" s="16">
        <f t="shared" si="133"/>
        <v>1.6310298221262915E-6</v>
      </c>
    </row>
    <row r="833" spans="1:23">
      <c r="A833" s="25">
        <v>0.82200000000000062</v>
      </c>
      <c r="B833" s="16">
        <v>7.127315040386224E-32</v>
      </c>
      <c r="D833" s="25">
        <v>0.82200000000000062</v>
      </c>
      <c r="E833" s="16">
        <v>-2.3347004802163491E-29</v>
      </c>
      <c r="G833" s="25">
        <f t="shared" si="127"/>
        <v>0.82200000000000062</v>
      </c>
      <c r="H833" s="16">
        <f t="shared" si="128"/>
        <v>7.9279982190363611</v>
      </c>
      <c r="I833" s="16">
        <f t="shared" si="125"/>
        <v>19.989002963292627</v>
      </c>
      <c r="J833" s="16">
        <f t="shared" si="126"/>
        <v>6.0624618767812102</v>
      </c>
      <c r="L833" s="34">
        <f t="shared" si="131"/>
        <v>1.7559470278758482E-3</v>
      </c>
      <c r="M833" s="34">
        <f t="shared" si="129"/>
        <v>7.9141014760711466</v>
      </c>
      <c r="N833" s="16">
        <f t="shared" si="132"/>
        <v>1</v>
      </c>
      <c r="O833" s="16">
        <f t="shared" si="130"/>
        <v>3.0667044480000043</v>
      </c>
      <c r="P833" s="16">
        <f t="shared" si="133"/>
        <v>0.60386196921753788</v>
      </c>
      <c r="Q833" s="16">
        <f t="shared" si="133"/>
        <v>0.56658980523984703</v>
      </c>
      <c r="R833" s="16">
        <f t="shared" si="133"/>
        <v>6.7758524949324134E-2</v>
      </c>
      <c r="S833" s="16">
        <f t="shared" si="133"/>
        <v>4.0696312152763729E-3</v>
      </c>
      <c r="T833" s="16">
        <f t="shared" si="133"/>
        <v>2.5639018163755759E-4</v>
      </c>
      <c r="U833" s="16">
        <f t="shared" si="133"/>
        <v>1.3269225176113445E-3</v>
      </c>
      <c r="V833" s="16">
        <f t="shared" si="133"/>
        <v>5.2740018493512074E-5</v>
      </c>
      <c r="W833" s="16">
        <f t="shared" si="133"/>
        <v>1.6671619488079658E-6</v>
      </c>
    </row>
    <row r="834" spans="1:23">
      <c r="A834" s="25">
        <v>0.82300000000000062</v>
      </c>
      <c r="B834" s="16">
        <v>5.1329956265318126E-32</v>
      </c>
      <c r="D834" s="25">
        <v>0.82300000000000062</v>
      </c>
      <c r="E834" s="16">
        <v>-1.6883469342890647E-29</v>
      </c>
      <c r="G834" s="25">
        <f t="shared" si="127"/>
        <v>0.82300000000000062</v>
      </c>
      <c r="H834" s="16">
        <f t="shared" si="128"/>
        <v>7.9509881973696954</v>
      </c>
      <c r="I834" s="16">
        <f t="shared" si="125"/>
        <v>20.068896586755809</v>
      </c>
      <c r="J834" s="16">
        <f t="shared" si="126"/>
        <v>6.0794320604908334</v>
      </c>
      <c r="L834" s="34">
        <f t="shared" si="131"/>
        <v>1.7751432336936546E-3</v>
      </c>
      <c r="M834" s="34">
        <f t="shared" si="129"/>
        <v>7.9368990646984861</v>
      </c>
      <c r="N834" s="16">
        <f t="shared" si="132"/>
        <v>1</v>
      </c>
      <c r="O834" s="16">
        <f t="shared" si="130"/>
        <v>3.0741705546666709</v>
      </c>
      <c r="P834" s="16">
        <f t="shared" si="133"/>
        <v>0.60680583686276457</v>
      </c>
      <c r="Q834" s="16">
        <f t="shared" si="133"/>
        <v>0.57073809580873092</v>
      </c>
      <c r="R834" s="16">
        <f t="shared" si="133"/>
        <v>6.8420790034696005E-2</v>
      </c>
      <c r="S834" s="16">
        <f t="shared" si="133"/>
        <v>4.1194120260809501E-3</v>
      </c>
      <c r="T834" s="16">
        <f t="shared" si="133"/>
        <v>2.6015824971686603E-4</v>
      </c>
      <c r="U834" s="16">
        <f t="shared" si="133"/>
        <v>1.3497017514593321E-3</v>
      </c>
      <c r="V834" s="16">
        <f t="shared" si="133"/>
        <v>5.3776008094952905E-5</v>
      </c>
      <c r="W834" s="16">
        <f t="shared" si="133"/>
        <v>1.7040491128395983E-6</v>
      </c>
    </row>
    <row r="835" spans="1:23">
      <c r="A835" s="25">
        <v>0.82400000000000062</v>
      </c>
      <c r="B835" s="16">
        <v>3.6917182675950355E-32</v>
      </c>
      <c r="D835" s="25">
        <v>0.82400000000000062</v>
      </c>
      <c r="E835" s="16">
        <v>-1.2192835953290078E-29</v>
      </c>
      <c r="G835" s="25">
        <f t="shared" si="127"/>
        <v>0.82400000000000062</v>
      </c>
      <c r="H835" s="16">
        <f t="shared" si="128"/>
        <v>7.9740529115351304</v>
      </c>
      <c r="I835" s="16">
        <f t="shared" si="125"/>
        <v>20.149111312992517</v>
      </c>
      <c r="J835" s="16">
        <f t="shared" si="126"/>
        <v>6.0964582074294507</v>
      </c>
      <c r="L835" s="34">
        <f t="shared" si="131"/>
        <v>1.7939136433771097E-3</v>
      </c>
      <c r="M835" s="34">
        <f t="shared" si="129"/>
        <v>7.9597737647802953</v>
      </c>
      <c r="N835" s="16">
        <f t="shared" si="132"/>
        <v>1</v>
      </c>
      <c r="O835" s="16">
        <f t="shared" si="130"/>
        <v>3.0816457386666709</v>
      </c>
      <c r="P835" s="16">
        <f t="shared" si="133"/>
        <v>0.60976045507652454</v>
      </c>
      <c r="Q835" s="16">
        <f t="shared" si="133"/>
        <v>0.5749116653309051</v>
      </c>
      <c r="R835" s="16">
        <f t="shared" si="133"/>
        <v>6.9088712014109238E-2</v>
      </c>
      <c r="S835" s="16">
        <f t="shared" si="133"/>
        <v>4.1697402069770578E-3</v>
      </c>
      <c r="T835" s="16">
        <f t="shared" si="133"/>
        <v>2.6397701881328289E-4</v>
      </c>
      <c r="U835" s="16">
        <f t="shared" si="133"/>
        <v>1.3728436594407669E-3</v>
      </c>
      <c r="V835" s="16">
        <f t="shared" ref="P835:W867" si="134">V$6*$G835^V$1</f>
        <v>5.4831052736026806E-5</v>
      </c>
      <c r="W835" s="16">
        <f t="shared" si="134"/>
        <v>1.7417061456138756E-6</v>
      </c>
    </row>
    <row r="836" spans="1:23">
      <c r="A836" s="25">
        <v>0.82500000000000062</v>
      </c>
      <c r="B836" s="16">
        <v>2.6515301639469576E-32</v>
      </c>
      <c r="D836" s="25">
        <v>0.82500000000000062</v>
      </c>
      <c r="E836" s="16">
        <v>-8.7934223329385329E-30</v>
      </c>
      <c r="G836" s="25">
        <f t="shared" si="127"/>
        <v>0.82500000000000062</v>
      </c>
      <c r="H836" s="16">
        <f t="shared" si="128"/>
        <v>7.9971926125683206</v>
      </c>
      <c r="I836" s="16">
        <f t="shared" si="125"/>
        <v>20.229648425440075</v>
      </c>
      <c r="J836" s="16">
        <f t="shared" si="126"/>
        <v>6.1135405040872168</v>
      </c>
      <c r="L836" s="34">
        <f t="shared" si="131"/>
        <v>1.8122550008137228E-3</v>
      </c>
      <c r="M836" s="34">
        <f t="shared" si="129"/>
        <v>7.9827258776763763</v>
      </c>
      <c r="N836" s="16">
        <f t="shared" si="132"/>
        <v>1</v>
      </c>
      <c r="O836" s="16">
        <f t="shared" si="130"/>
        <v>3.0891300000000044</v>
      </c>
      <c r="P836" s="16">
        <f t="shared" si="134"/>
        <v>0.61272585000000179</v>
      </c>
      <c r="Q836" s="16">
        <f t="shared" si="134"/>
        <v>0.57911063689285991</v>
      </c>
      <c r="R836" s="16">
        <f t="shared" si="134"/>
        <v>6.9762332254018275E-2</v>
      </c>
      <c r="S836" s="16">
        <f t="shared" si="134"/>
        <v>4.2206211013681117E-3</v>
      </c>
      <c r="T836" s="16">
        <f t="shared" si="134"/>
        <v>2.6784710835605366E-4</v>
      </c>
      <c r="U836" s="16">
        <f t="shared" si="134"/>
        <v>1.3963535651039247E-3</v>
      </c>
      <c r="V836" s="16">
        <f t="shared" si="134"/>
        <v>5.5905479132285883E-5</v>
      </c>
      <c r="W836" s="16">
        <f t="shared" si="134"/>
        <v>1.7801481513175272E-6</v>
      </c>
    </row>
    <row r="837" spans="1:23">
      <c r="A837" s="25">
        <v>0.82600000000000062</v>
      </c>
      <c r="B837" s="16">
        <v>1.9018339527686285E-32</v>
      </c>
      <c r="D837" s="25">
        <v>0.82600000000000062</v>
      </c>
      <c r="E837" s="16">
        <v>-6.3331377798830428E-30</v>
      </c>
      <c r="G837" s="25">
        <f t="shared" si="127"/>
        <v>0.82600000000000062</v>
      </c>
      <c r="H837" s="16">
        <f t="shared" si="128"/>
        <v>8.0204075523809735</v>
      </c>
      <c r="I837" s="16">
        <f t="shared" si="125"/>
        <v>20.310509212694011</v>
      </c>
      <c r="J837" s="16">
        <f t="shared" si="126"/>
        <v>6.1306791376081016</v>
      </c>
      <c r="L837" s="34">
        <f t="shared" si="131"/>
        <v>1.8301640579685419E-3</v>
      </c>
      <c r="M837" s="34">
        <f t="shared" si="129"/>
        <v>8.0057557060309197</v>
      </c>
      <c r="N837" s="16">
        <f t="shared" si="132"/>
        <v>1</v>
      </c>
      <c r="O837" s="16">
        <f t="shared" si="130"/>
        <v>3.0966233386666708</v>
      </c>
      <c r="P837" s="16">
        <f t="shared" si="134"/>
        <v>0.61570204780612448</v>
      </c>
      <c r="Q837" s="16">
        <f t="shared" si="134"/>
        <v>0.58333513403003179</v>
      </c>
      <c r="R837" s="16">
        <f t="shared" si="134"/>
        <v>7.0441692372650355E-2</v>
      </c>
      <c r="S837" s="16">
        <f t="shared" si="134"/>
        <v>4.2720600982437745E-3</v>
      </c>
      <c r="T837" s="16">
        <f t="shared" si="134"/>
        <v>2.7176914457709779E-4</v>
      </c>
      <c r="U837" s="16">
        <f t="shared" si="134"/>
        <v>1.4202368635400787E-3</v>
      </c>
      <c r="V837" s="16">
        <f t="shared" si="134"/>
        <v>5.6999619194627776E-5</v>
      </c>
      <c r="W837" s="16">
        <f t="shared" si="134"/>
        <v>1.8193905116086043E-6</v>
      </c>
    </row>
    <row r="838" spans="1:23">
      <c r="A838" s="25">
        <v>0.82700000000000062</v>
      </c>
      <c r="B838" s="16">
        <v>1.3622419559025078E-32</v>
      </c>
      <c r="D838" s="25">
        <v>0.82700000000000062</v>
      </c>
      <c r="E838" s="16">
        <v>-4.5549684456318154E-30</v>
      </c>
      <c r="G838" s="25">
        <f t="shared" si="127"/>
        <v>0.82700000000000062</v>
      </c>
      <c r="H838" s="16">
        <f t="shared" si="128"/>
        <v>8.0436979837640141</v>
      </c>
      <c r="I838" s="16">
        <f t="shared" si="125"/>
        <v>20.391694968528647</v>
      </c>
      <c r="J838" s="16">
        <f t="shared" si="126"/>
        <v>6.1478742957921932</v>
      </c>
      <c r="L838" s="34">
        <f t="shared" si="131"/>
        <v>1.8476375749409968E-3</v>
      </c>
      <c r="M838" s="34">
        <f t="shared" si="129"/>
        <v>8.0288635537779793</v>
      </c>
      <c r="N838" s="16">
        <f t="shared" si="132"/>
        <v>1</v>
      </c>
      <c r="O838" s="16">
        <f t="shared" si="130"/>
        <v>3.1041257546666707</v>
      </c>
      <c r="P838" s="16">
        <f t="shared" si="134"/>
        <v>0.61868907469956447</v>
      </c>
      <c r="Q838" s="16">
        <f t="shared" si="134"/>
        <v>0.58758528072789562</v>
      </c>
      <c r="R838" s="16">
        <f t="shared" si="134"/>
        <v>7.1126834241229994E-2</v>
      </c>
      <c r="S838" s="16">
        <f t="shared" si="134"/>
        <v>4.3240626325129119E-3</v>
      </c>
      <c r="T838" s="16">
        <f t="shared" si="134"/>
        <v>2.7574376057733593E-4</v>
      </c>
      <c r="U838" s="16">
        <f t="shared" si="134"/>
        <v>1.4444990222564993E-3</v>
      </c>
      <c r="V838" s="16">
        <f t="shared" si="134"/>
        <v>5.8113810105462764E-5</v>
      </c>
      <c r="W838" s="16">
        <f t="shared" si="134"/>
        <v>1.8594488903681453E-6</v>
      </c>
    </row>
    <row r="839" spans="1:23">
      <c r="A839" s="25">
        <v>0.82800000000000062</v>
      </c>
      <c r="B839" s="16">
        <v>9.7440422343314775E-33</v>
      </c>
      <c r="D839" s="25">
        <v>0.82800000000000062</v>
      </c>
      <c r="E839" s="16">
        <v>-3.2715597835979146E-30</v>
      </c>
      <c r="G839" s="25">
        <f t="shared" si="127"/>
        <v>0.82800000000000062</v>
      </c>
      <c r="H839" s="16">
        <f t="shared" si="128"/>
        <v>8.0670641603906894</v>
      </c>
      <c r="I839" s="16">
        <f t="shared" si="125"/>
        <v>20.473206991917795</v>
      </c>
      <c r="J839" s="16">
        <f t="shared" si="126"/>
        <v>6.1651261670979984</v>
      </c>
      <c r="L839" s="34">
        <f t="shared" si="131"/>
        <v>1.8646723200141935E-3</v>
      </c>
      <c r="M839" s="34">
        <f t="shared" si="129"/>
        <v>8.052049726146965</v>
      </c>
      <c r="N839" s="16">
        <f t="shared" si="132"/>
        <v>1</v>
      </c>
      <c r="O839" s="16">
        <f t="shared" si="130"/>
        <v>3.1116372480000045</v>
      </c>
      <c r="P839" s="16">
        <f t="shared" si="134"/>
        <v>0.62168695691673792</v>
      </c>
      <c r="Q839" s="16">
        <f t="shared" si="134"/>
        <v>0.59186120142305421</v>
      </c>
      <c r="R839" s="16">
        <f t="shared" si="134"/>
        <v>7.1817799985207736E-2</v>
      </c>
      <c r="S839" s="16">
        <f t="shared" si="134"/>
        <v>4.3766341853385552E-3</v>
      </c>
      <c r="T839" s="16">
        <f t="shared" si="134"/>
        <v>2.7977159639358063E-4</v>
      </c>
      <c r="U839" s="16">
        <f t="shared" si="134"/>
        <v>1.4691455820590176E-3</v>
      </c>
      <c r="V839" s="16">
        <f t="shared" si="134"/>
        <v>5.9248394395903E-5</v>
      </c>
      <c r="W839" s="16">
        <f t="shared" si="134"/>
        <v>1.9003392385272902E-6</v>
      </c>
    </row>
    <row r="840" spans="1:23">
      <c r="A840" s="25">
        <v>0.82900000000000063</v>
      </c>
      <c r="B840" s="16">
        <v>6.9602513396252751E-33</v>
      </c>
      <c r="D840" s="25">
        <v>0.82900000000000063</v>
      </c>
      <c r="E840" s="16">
        <v>-2.3465240560112965E-30</v>
      </c>
      <c r="G840" s="25">
        <f t="shared" si="127"/>
        <v>0.82900000000000063</v>
      </c>
      <c r="H840" s="16">
        <f t="shared" si="128"/>
        <v>8.0905063368196082</v>
      </c>
      <c r="I840" s="16">
        <f t="shared" si="125"/>
        <v>20.555046587055575</v>
      </c>
      <c r="J840" s="16">
        <f t="shared" si="126"/>
        <v>6.1824349406447583</v>
      </c>
      <c r="L840" s="34">
        <f t="shared" si="131"/>
        <v>1.88126506969577E-3</v>
      </c>
      <c r="M840" s="34">
        <f t="shared" si="129"/>
        <v>8.0753145296681375</v>
      </c>
      <c r="N840" s="16">
        <f t="shared" si="132"/>
        <v>1</v>
      </c>
      <c r="O840" s="16">
        <f t="shared" si="130"/>
        <v>3.1191578186666709</v>
      </c>
      <c r="P840" s="16">
        <f t="shared" si="134"/>
        <v>0.62469572072580448</v>
      </c>
      <c r="Q840" s="16">
        <f t="shared" si="134"/>
        <v>0.59616302100433216</v>
      </c>
      <c r="R840" s="16">
        <f t="shared" si="134"/>
        <v>7.2514631985493599E-2</v>
      </c>
      <c r="S840" s="16">
        <f t="shared" si="134"/>
        <v>4.4297802844749041E-3</v>
      </c>
      <c r="T840" s="16">
        <f t="shared" si="134"/>
        <v>2.8385329906599742E-4</v>
      </c>
      <c r="U840" s="16">
        <f t="shared" si="134"/>
        <v>1.4941821579442626E-3</v>
      </c>
      <c r="V840" s="16">
        <f t="shared" si="134"/>
        <v>6.0403720023986733E-5</v>
      </c>
      <c r="W840" s="16">
        <f t="shared" si="134"/>
        <v>1.9420777989709815E-6</v>
      </c>
    </row>
    <row r="841" spans="1:23">
      <c r="A841" s="25">
        <v>0.83000000000000063</v>
      </c>
      <c r="B841" s="16">
        <v>4.9648844609841982E-33</v>
      </c>
      <c r="D841" s="25">
        <v>0.83000000000000063</v>
      </c>
      <c r="E841" s="16">
        <v>-1.6807124733383065E-30</v>
      </c>
      <c r="G841" s="25">
        <f t="shared" si="127"/>
        <v>0.83000000000000063</v>
      </c>
      <c r="H841" s="16">
        <f t="shared" si="128"/>
        <v>8.114024768497897</v>
      </c>
      <c r="I841" s="16">
        <f t="shared" si="125"/>
        <v>20.637215063377258</v>
      </c>
      <c r="J841" s="16">
        <f t="shared" si="126"/>
        <v>6.1998008062147685</v>
      </c>
      <c r="L841" s="34">
        <f t="shared" si="131"/>
        <v>1.8974126087609733E-3</v>
      </c>
      <c r="M841" s="34">
        <f t="shared" si="129"/>
        <v>8.0986582721782199</v>
      </c>
      <c r="N841" s="16">
        <f t="shared" si="132"/>
        <v>1</v>
      </c>
      <c r="O841" s="16">
        <f t="shared" si="130"/>
        <v>3.1266874666666711</v>
      </c>
      <c r="P841" s="16">
        <f t="shared" si="134"/>
        <v>0.62771539242666863</v>
      </c>
      <c r="Q841" s="16">
        <f t="shared" si="134"/>
        <v>0.60049086481387148</v>
      </c>
      <c r="R841" s="16">
        <f t="shared" si="134"/>
        <v>7.3217372879695E-2</v>
      </c>
      <c r="S841" s="16">
        <f t="shared" si="134"/>
        <v>4.4835065046063965E-3</v>
      </c>
      <c r="T841" s="16">
        <f t="shared" si="134"/>
        <v>2.8798952270613998E-4</v>
      </c>
      <c r="U841" s="16">
        <f t="shared" si="134"/>
        <v>1.5196144400016721E-3</v>
      </c>
      <c r="V841" s="16">
        <f t="shared" si="134"/>
        <v>6.1580140453950218E-5</v>
      </c>
      <c r="W841" s="16">
        <f t="shared" si="134"/>
        <v>1.9846811115193621E-6</v>
      </c>
    </row>
    <row r="842" spans="1:23">
      <c r="A842" s="25">
        <v>0.83100000000000063</v>
      </c>
      <c r="B842" s="16">
        <v>3.5366283106443447E-33</v>
      </c>
      <c r="D842" s="25">
        <v>0.83100000000000063</v>
      </c>
      <c r="E842" s="16">
        <v>-1.2021473094011537E-30</v>
      </c>
      <c r="G842" s="25">
        <f t="shared" si="127"/>
        <v>0.83100000000000063</v>
      </c>
      <c r="H842" s="16">
        <f t="shared" si="128"/>
        <v>8.1376197117643319</v>
      </c>
      <c r="I842" s="16">
        <f t="shared" si="125"/>
        <v>20.719713735580218</v>
      </c>
      <c r="J842" s="16">
        <f t="shared" si="126"/>
        <v>6.2172239542557097</v>
      </c>
      <c r="L842" s="34">
        <f t="shared" si="131"/>
        <v>1.9131117303068379E-3</v>
      </c>
      <c r="M842" s="34">
        <f t="shared" si="129"/>
        <v>8.1220812628259136</v>
      </c>
      <c r="N842" s="16">
        <f t="shared" si="132"/>
        <v>1</v>
      </c>
      <c r="O842" s="16">
        <f t="shared" si="130"/>
        <v>3.1342261920000043</v>
      </c>
      <c r="P842" s="16">
        <f t="shared" si="134"/>
        <v>0.630745998350978</v>
      </c>
      <c r="Q842" s="16">
        <f t="shared" si="134"/>
        <v>0.6048448586482249</v>
      </c>
      <c r="R842" s="16">
        <f t="shared" si="134"/>
        <v>7.3926065563358845E-2</v>
      </c>
      <c r="S842" s="16">
        <f t="shared" si="134"/>
        <v>4.5378184676887756E-3</v>
      </c>
      <c r="T842" s="16">
        <f t="shared" si="134"/>
        <v>2.9218092856556023E-4</v>
      </c>
      <c r="U842" s="16">
        <f t="shared" si="134"/>
        <v>1.5454481943253373E-3</v>
      </c>
      <c r="V842" s="16">
        <f t="shared" si="134"/>
        <v>6.2778014736558884E-5</v>
      </c>
      <c r="W842" s="16">
        <f t="shared" si="134"/>
        <v>2.0281660179879722E-6</v>
      </c>
    </row>
    <row r="843" spans="1:23">
      <c r="A843" s="25">
        <v>0.83200000000000063</v>
      </c>
      <c r="B843" s="16">
        <v>2.5157259013512405E-33</v>
      </c>
      <c r="D843" s="25">
        <v>0.83200000000000063</v>
      </c>
      <c r="E843" s="16">
        <v>-8.5864844700709605E-31</v>
      </c>
      <c r="G843" s="25">
        <f t="shared" si="127"/>
        <v>0.83200000000000063</v>
      </c>
      <c r="H843" s="16">
        <f t="shared" si="128"/>
        <v>8.1612914238524379</v>
      </c>
      <c r="I843" s="16">
        <f t="shared" ref="I843:I906" si="135">$J$1*COSH(4*G843)</f>
        <v>20.802543923644965</v>
      </c>
      <c r="J843" s="16">
        <f t="shared" ref="J843:J906" si="136">$J$1*SINH(4*G843)/(4*G843)</f>
        <v>6.2347045758829873</v>
      </c>
      <c r="L843" s="34">
        <f t="shared" si="131"/>
        <v>1.9283592357866031E-3</v>
      </c>
      <c r="M843" s="34">
        <f t="shared" si="129"/>
        <v>8.145583812077545</v>
      </c>
      <c r="N843" s="16">
        <f t="shared" si="132"/>
        <v>1</v>
      </c>
      <c r="O843" s="16">
        <f t="shared" si="130"/>
        <v>3.141773994666671</v>
      </c>
      <c r="P843" s="16">
        <f t="shared" si="134"/>
        <v>0.63378756486212462</v>
      </c>
      <c r="Q843" s="16">
        <f t="shared" si="134"/>
        <v>0.60922512875945389</v>
      </c>
      <c r="R843" s="16">
        <f t="shared" si="134"/>
        <v>7.4640753191218559E-2</v>
      </c>
      <c r="S843" s="16">
        <f t="shared" si="134"/>
        <v>4.5927218432922799E-3</v>
      </c>
      <c r="T843" s="16">
        <f t="shared" si="134"/>
        <v>2.9642818510500327E-4</v>
      </c>
      <c r="U843" s="16">
        <f t="shared" si="134"/>
        <v>1.571689263935824E-3</v>
      </c>
      <c r="V843" s="16">
        <f t="shared" si="134"/>
        <v>6.3997707590512554E-5</v>
      </c>
      <c r="W843" s="16">
        <f t="shared" si="134"/>
        <v>2.0725496673279546E-6</v>
      </c>
    </row>
    <row r="844" spans="1:23">
      <c r="A844" s="25">
        <v>0.83300000000000063</v>
      </c>
      <c r="B844" s="16">
        <v>1.7870159270122105E-33</v>
      </c>
      <c r="D844" s="25">
        <v>0.83300000000000063</v>
      </c>
      <c r="E844" s="16">
        <v>-6.1244077129835736E-31</v>
      </c>
      <c r="G844" s="25">
        <f t="shared" ref="G844:G907" si="137">D844</f>
        <v>0.83300000000000063</v>
      </c>
      <c r="H844" s="16">
        <f t="shared" ref="H844:H907" si="138">-E844/($H$2*D844*B844)</f>
        <v>8.1850401628937242</v>
      </c>
      <c r="I844" s="16">
        <f t="shared" si="135"/>
        <v>20.885706952856278</v>
      </c>
      <c r="J844" s="16">
        <f t="shared" si="136"/>
        <v>6.2522428628820812</v>
      </c>
      <c r="L844" s="34">
        <f t="shared" si="131"/>
        <v>1.9431519350623372E-3</v>
      </c>
      <c r="M844" s="34">
        <f t="shared" ref="M844:M907" si="139">$M$9*SUM(N844:W844)</f>
        <v>8.1691662317227056</v>
      </c>
      <c r="N844" s="16">
        <f t="shared" si="132"/>
        <v>1</v>
      </c>
      <c r="O844" s="16">
        <f t="shared" ref="O844:O907" si="140">O$6*$G844^O$1</f>
        <v>3.1493308746666711</v>
      </c>
      <c r="P844" s="16">
        <f t="shared" si="134"/>
        <v>0.63684011835524468</v>
      </c>
      <c r="Q844" s="16">
        <f t="shared" si="134"/>
        <v>0.61363180185622801</v>
      </c>
      <c r="R844" s="16">
        <f t="shared" si="134"/>
        <v>7.5361479178445448E-2</v>
      </c>
      <c r="S844" s="16">
        <f t="shared" si="134"/>
        <v>4.6482223489468814E-3</v>
      </c>
      <c r="T844" s="16">
        <f t="shared" si="134"/>
        <v>3.0073196806418713E-4</v>
      </c>
      <c r="U844" s="16">
        <f t="shared" si="134"/>
        <v>1.5983435697120353E-3</v>
      </c>
      <c r="V844" s="16">
        <f t="shared" si="134"/>
        <v>6.5239589484936237E-5</v>
      </c>
      <c r="W844" s="16">
        <f t="shared" si="134"/>
        <v>2.1178495208473916E-6</v>
      </c>
    </row>
    <row r="845" spans="1:23">
      <c r="A845" s="25">
        <v>0.83400000000000063</v>
      </c>
      <c r="B845" s="16">
        <v>1.2676001624553989E-33</v>
      </c>
      <c r="D845" s="25">
        <v>0.83400000000000063</v>
      </c>
      <c r="E845" s="16">
        <v>-4.3621577644877086E-31</v>
      </c>
      <c r="G845" s="25">
        <f t="shared" si="137"/>
        <v>0.83400000000000063</v>
      </c>
      <c r="H845" s="16">
        <f t="shared" si="138"/>
        <v>8.2088661879207283</v>
      </c>
      <c r="I845" s="16">
        <f t="shared" si="135"/>
        <v>20.9692041538244</v>
      </c>
      <c r="J845" s="16">
        <f t="shared" si="136"/>
        <v>6.2698390077108925</v>
      </c>
      <c r="L845" s="34">
        <f t="shared" ref="L845:L908" si="141">H845/M845-1</f>
        <v>1.9574866464371343E-3</v>
      </c>
      <c r="M845" s="34">
        <f t="shared" si="139"/>
        <v>8.1928288348799061</v>
      </c>
      <c r="N845" s="16">
        <f t="shared" ref="N845:N908" si="142">$N$8</f>
        <v>1</v>
      </c>
      <c r="O845" s="16">
        <f t="shared" si="140"/>
        <v>3.1568968320000041</v>
      </c>
      <c r="P845" s="16">
        <f t="shared" si="134"/>
        <v>0.63990368525721797</v>
      </c>
      <c r="Q845" s="16">
        <f t="shared" si="134"/>
        <v>0.61806500510492213</v>
      </c>
      <c r="R845" s="16">
        <f t="shared" si="134"/>
        <v>7.60882872019044E-2</v>
      </c>
      <c r="S845" s="16">
        <f t="shared" si="134"/>
        <v>4.7043257504895903E-3</v>
      </c>
      <c r="T845" s="16">
        <f t="shared" si="134"/>
        <v>3.0509296053217178E-4</v>
      </c>
      <c r="U845" s="16">
        <f t="shared" si="134"/>
        <v>1.6254171113332131E-3</v>
      </c>
      <c r="V845" s="16">
        <f t="shared" si="134"/>
        <v>6.6504036722969784E-5</v>
      </c>
      <c r="W845" s="16">
        <f t="shared" si="134"/>
        <v>2.1640833575149493E-6</v>
      </c>
    </row>
    <row r="846" spans="1:23">
      <c r="A846" s="25">
        <v>0.83500000000000063</v>
      </c>
      <c r="B846" s="16">
        <v>8.9788860740507644E-34</v>
      </c>
      <c r="D846" s="25">
        <v>0.83500000000000063</v>
      </c>
      <c r="E846" s="16">
        <v>-3.1025926686422816E-31</v>
      </c>
      <c r="G846" s="25">
        <f t="shared" si="137"/>
        <v>0.83500000000000063</v>
      </c>
      <c r="H846" s="16">
        <f t="shared" si="138"/>
        <v>8.2327697588702637</v>
      </c>
      <c r="I846" s="16">
        <f t="shared" si="135"/>
        <v>21.053036862506325</v>
      </c>
      <c r="J846" s="16">
        <f t="shared" si="136"/>
        <v>6.2874932035021169</v>
      </c>
      <c r="L846" s="34">
        <f t="shared" si="141"/>
        <v>1.9713601967041861E-3</v>
      </c>
      <c r="M846" s="34">
        <f t="shared" si="139"/>
        <v>8.2165719360022731</v>
      </c>
      <c r="N846" s="16">
        <f t="shared" si="142"/>
        <v>1</v>
      </c>
      <c r="O846" s="16">
        <f t="shared" si="140"/>
        <v>3.1644718666666711</v>
      </c>
      <c r="P846" s="16">
        <f t="shared" si="134"/>
        <v>0.64297829202666867</v>
      </c>
      <c r="Q846" s="16">
        <f t="shared" si="134"/>
        <v>0.62252486613071967</v>
      </c>
      <c r="R846" s="16">
        <f t="shared" si="134"/>
        <v>7.682122120141445E-2</v>
      </c>
      <c r="S846" s="16">
        <f t="shared" si="134"/>
        <v>4.7610378624138913E-3</v>
      </c>
      <c r="T846" s="16">
        <f t="shared" si="134"/>
        <v>3.0951185301832454E-4</v>
      </c>
      <c r="U846" s="16">
        <f t="shared" si="134"/>
        <v>1.6529159682312016E-3</v>
      </c>
      <c r="V846" s="16">
        <f t="shared" si="134"/>
        <v>6.7791431526470673E-5</v>
      </c>
      <c r="W846" s="16">
        <f t="shared" si="134"/>
        <v>2.2112692793470687E-6</v>
      </c>
    </row>
    <row r="847" spans="1:23">
      <c r="A847" s="25">
        <v>0.83600000000000063</v>
      </c>
      <c r="B847" s="16">
        <v>6.3510640056442599E-34</v>
      </c>
      <c r="D847" s="25">
        <v>0.83600000000000063</v>
      </c>
      <c r="E847" s="16">
        <v>-2.2035951976933357E-31</v>
      </c>
      <c r="G847" s="25">
        <f t="shared" si="137"/>
        <v>0.83600000000000063</v>
      </c>
      <c r="H847" s="16">
        <f t="shared" si="138"/>
        <v>8.2567511365866224</v>
      </c>
      <c r="I847" s="16">
        <f t="shared" si="135"/>
        <v>21.137206420227187</v>
      </c>
      <c r="J847" s="16">
        <f t="shared" si="136"/>
        <v>6.3052056440656106</v>
      </c>
      <c r="L847" s="34">
        <f t="shared" si="141"/>
        <v>1.9847694211880818E-3</v>
      </c>
      <c r="M847" s="34">
        <f t="shared" si="139"/>
        <v>8.2403958508833046</v>
      </c>
      <c r="N847" s="16">
        <f t="shared" si="142"/>
        <v>1</v>
      </c>
      <c r="O847" s="16">
        <f t="shared" si="140"/>
        <v>3.1720559786666711</v>
      </c>
      <c r="P847" s="16">
        <f t="shared" si="134"/>
        <v>0.64606396515396469</v>
      </c>
      <c r="Q847" s="16">
        <f t="shared" si="134"/>
        <v>0.62701151301871338</v>
      </c>
      <c r="R847" s="16">
        <f t="shared" si="134"/>
        <v>7.7560325381013692E-2</v>
      </c>
      <c r="S847" s="16">
        <f t="shared" si="134"/>
        <v>4.8183645482212474E-3</v>
      </c>
      <c r="T847" s="16">
        <f t="shared" si="134"/>
        <v>3.1398934352388271E-4</v>
      </c>
      <c r="U847" s="16">
        <f t="shared" si="134"/>
        <v>1.6808463005530392E-3</v>
      </c>
      <c r="V847" s="16">
        <f t="shared" si="134"/>
        <v>6.9102162121842281E-5</v>
      </c>
      <c r="W847" s="16">
        <f t="shared" si="134"/>
        <v>2.2594257168798669E-6</v>
      </c>
    </row>
    <row r="848" spans="1:23">
      <c r="A848" s="25">
        <v>0.83700000000000063</v>
      </c>
      <c r="B848" s="16">
        <v>4.4859239094669132E-34</v>
      </c>
      <c r="D848" s="25">
        <v>0.83700000000000063</v>
      </c>
      <c r="E848" s="16">
        <v>-1.5628599668405466E-31</v>
      </c>
      <c r="G848" s="25">
        <f t="shared" si="137"/>
        <v>0.83700000000000063</v>
      </c>
      <c r="H848" s="16">
        <f t="shared" si="138"/>
        <v>8.2808105828246905</v>
      </c>
      <c r="I848" s="16">
        <f t="shared" si="135"/>
        <v>21.221714173701695</v>
      </c>
      <c r="J848" s="16">
        <f t="shared" si="136"/>
        <v>6.3229765238907758</v>
      </c>
      <c r="L848" s="34">
        <f t="shared" si="141"/>
        <v>1.9977111637792255E-3</v>
      </c>
      <c r="M848" s="34">
        <f t="shared" si="139"/>
        <v>8.264300896662597</v>
      </c>
      <c r="N848" s="16">
        <f t="shared" si="142"/>
        <v>1</v>
      </c>
      <c r="O848" s="16">
        <f t="shared" si="140"/>
        <v>3.1796491680000045</v>
      </c>
      <c r="P848" s="16">
        <f t="shared" si="134"/>
        <v>0.64916073116121797</v>
      </c>
      <c r="Q848" s="16">
        <f t="shared" si="134"/>
        <v>0.6315250743150097</v>
      </c>
      <c r="R848" s="16">
        <f t="shared" si="134"/>
        <v>7.8305644210228773E-2</v>
      </c>
      <c r="S848" s="16">
        <f t="shared" si="134"/>
        <v>4.8763117207747423E-3</v>
      </c>
      <c r="T848" s="16">
        <f t="shared" si="134"/>
        <v>3.185261376141208E-4</v>
      </c>
      <c r="U848" s="16">
        <f t="shared" si="134"/>
        <v>1.7092143501340048E-3</v>
      </c>
      <c r="V848" s="16">
        <f t="shared" si="134"/>
        <v>7.0436622827001847E-5</v>
      </c>
      <c r="W848" s="16">
        <f t="shared" si="134"/>
        <v>2.3085714347270145E-6</v>
      </c>
    </row>
    <row r="849" spans="1:23">
      <c r="A849" s="25">
        <v>0.83800000000000063</v>
      </c>
      <c r="B849" s="16">
        <v>3.1639981611030737E-34</v>
      </c>
      <c r="D849" s="25">
        <v>0.83800000000000063</v>
      </c>
      <c r="E849" s="16">
        <v>-1.1068455740074428E-31</v>
      </c>
      <c r="G849" s="25">
        <f t="shared" si="137"/>
        <v>0.83800000000000063</v>
      </c>
      <c r="H849" s="16">
        <f t="shared" si="138"/>
        <v>8.3049483602532206</v>
      </c>
      <c r="I849" s="16">
        <f t="shared" si="135"/>
        <v>21.306561475055712</v>
      </c>
      <c r="J849" s="16">
        <f t="shared" si="136"/>
        <v>6.3408060381489504</v>
      </c>
      <c r="L849" s="34">
        <f t="shared" si="141"/>
        <v>2.0101822769789113E-3</v>
      </c>
      <c r="M849" s="34">
        <f t="shared" si="139"/>
        <v>8.288287391831652</v>
      </c>
      <c r="N849" s="16">
        <f t="shared" si="142"/>
        <v>1</v>
      </c>
      <c r="O849" s="16">
        <f t="shared" si="140"/>
        <v>3.1872514346666709</v>
      </c>
      <c r="P849" s="16">
        <f t="shared" si="134"/>
        <v>0.65226861660228463</v>
      </c>
      <c r="Q849" s="16">
        <f t="shared" si="134"/>
        <v>0.63606567902783262</v>
      </c>
      <c r="R849" s="16">
        <f t="shared" si="134"/>
        <v>7.9057222425349016E-2</v>
      </c>
      <c r="S849" s="16">
        <f t="shared" si="134"/>
        <v>4.9348853426548333E-3</v>
      </c>
      <c r="T849" s="16">
        <f t="shared" si="134"/>
        <v>3.2312294849112409E-4</v>
      </c>
      <c r="U849" s="16">
        <f t="shared" si="134"/>
        <v>1.7380264414812027E-3</v>
      </c>
      <c r="V849" s="16">
        <f t="shared" si="134"/>
        <v>7.1795214139501608E-5</v>
      </c>
      <c r="W849" s="16">
        <f t="shared" si="134"/>
        <v>2.3587255372248069E-6</v>
      </c>
    </row>
    <row r="850" spans="1:23">
      <c r="A850" s="25">
        <v>0.83900000000000063</v>
      </c>
      <c r="B850" s="16">
        <v>2.2284195511140549E-34</v>
      </c>
      <c r="D850" s="25">
        <v>0.83900000000000063</v>
      </c>
      <c r="E850" s="16">
        <v>-7.8276288968301303E-32</v>
      </c>
      <c r="G850" s="25">
        <f t="shared" si="137"/>
        <v>0.83900000000000063</v>
      </c>
      <c r="H850" s="16">
        <f t="shared" si="138"/>
        <v>8.3291647324580325</v>
      </c>
      <c r="I850" s="16">
        <f t="shared" si="135"/>
        <v>21.391749681847873</v>
      </c>
      <c r="J850" s="16">
        <f t="shared" si="136"/>
        <v>6.3586943826958002</v>
      </c>
      <c r="L850" s="34">
        <f t="shared" si="141"/>
        <v>2.0221796219370702E-3</v>
      </c>
      <c r="M850" s="34">
        <f t="shared" si="139"/>
        <v>8.3123556562396921</v>
      </c>
      <c r="N850" s="16">
        <f t="shared" si="142"/>
        <v>1</v>
      </c>
      <c r="O850" s="16">
        <f t="shared" si="140"/>
        <v>3.1948627786666708</v>
      </c>
      <c r="P850" s="16">
        <f t="shared" si="134"/>
        <v>0.65538764806276451</v>
      </c>
      <c r="Q850" s="16">
        <f t="shared" si="134"/>
        <v>0.64063345662863136</v>
      </c>
      <c r="R850" s="16">
        <f t="shared" si="134"/>
        <v>7.9815105030705019E-2</v>
      </c>
      <c r="S850" s="16">
        <f t="shared" si="134"/>
        <v>4.9940914265172434E-3</v>
      </c>
      <c r="T850" s="16">
        <f t="shared" si="134"/>
        <v>3.277804970671747E-4</v>
      </c>
      <c r="U850" s="16">
        <f t="shared" si="134"/>
        <v>1.7672889827677972E-3</v>
      </c>
      <c r="V850" s="16">
        <f t="shared" si="134"/>
        <v>7.3178342825817196E-5</v>
      </c>
      <c r="W850" s="16">
        <f t="shared" si="134"/>
        <v>2.4099074741657142E-6</v>
      </c>
    </row>
    <row r="851" spans="1:23">
      <c r="A851" s="25">
        <v>0.84000000000000064</v>
      </c>
      <c r="B851" s="16">
        <v>1.5672259623730751E-34</v>
      </c>
      <c r="D851" s="25">
        <v>0.84000000000000064</v>
      </c>
      <c r="E851" s="16">
        <v>-5.5277342315693528E-32</v>
      </c>
      <c r="G851" s="25">
        <f t="shared" si="137"/>
        <v>0.84000000000000064</v>
      </c>
      <c r="H851" s="16">
        <f t="shared" si="138"/>
        <v>8.3534599639452267</v>
      </c>
      <c r="I851" s="16">
        <f t="shared" si="135"/>
        <v>21.477280157091297</v>
      </c>
      <c r="J851" s="16">
        <f t="shared" si="136"/>
        <v>6.3766417540737352</v>
      </c>
      <c r="L851" s="34">
        <f t="shared" si="141"/>
        <v>2.0337000684864659E-3</v>
      </c>
      <c r="M851" s="34">
        <f t="shared" si="139"/>
        <v>8.3365060110995159</v>
      </c>
      <c r="N851" s="16">
        <f t="shared" si="142"/>
        <v>1</v>
      </c>
      <c r="O851" s="16">
        <f t="shared" si="140"/>
        <v>3.2024832000000045</v>
      </c>
      <c r="P851" s="16">
        <f t="shared" si="134"/>
        <v>0.65851785216000214</v>
      </c>
      <c r="Q851" s="16">
        <f t="shared" si="134"/>
        <v>0.64522853705318717</v>
      </c>
      <c r="R851" s="16">
        <f t="shared" si="134"/>
        <v>8.0579337299952133E-2</v>
      </c>
      <c r="S851" s="16">
        <f t="shared" si="134"/>
        <v>5.0539360354530062E-3</v>
      </c>
      <c r="T851" s="16">
        <f t="shared" si="134"/>
        <v>3.3249951203875492E-4</v>
      </c>
      <c r="U851" s="16">
        <f t="shared" si="134"/>
        <v>1.7970084668379996E-3</v>
      </c>
      <c r="V851" s="16">
        <f t="shared" si="134"/>
        <v>7.4586422011817317E-5</v>
      </c>
      <c r="W851" s="16">
        <f t="shared" si="134"/>
        <v>2.462137046621679E-6</v>
      </c>
    </row>
    <row r="852" spans="1:23">
      <c r="A852" s="25">
        <v>0.84100000000000064</v>
      </c>
      <c r="B852" s="16">
        <v>1.1006207244216626E-34</v>
      </c>
      <c r="D852" s="25">
        <v>0.84100000000000064</v>
      </c>
      <c r="E852" s="16">
        <v>-3.8979413913946935E-32</v>
      </c>
      <c r="G852" s="25">
        <f t="shared" si="137"/>
        <v>0.84100000000000064</v>
      </c>
      <c r="H852" s="16">
        <f t="shared" si="138"/>
        <v>8.3778343201444727</v>
      </c>
      <c r="I852" s="16">
        <f t="shared" si="135"/>
        <v>21.563154269275422</v>
      </c>
      <c r="J852" s="16">
        <f t="shared" si="136"/>
        <v>6.3946483495143216</v>
      </c>
      <c r="L852" s="34">
        <f t="shared" si="141"/>
        <v>2.0447404951888792E-3</v>
      </c>
      <c r="M852" s="34">
        <f t="shared" si="139"/>
        <v>8.3607387789933689</v>
      </c>
      <c r="N852" s="16">
        <f t="shared" si="142"/>
        <v>1</v>
      </c>
      <c r="O852" s="16">
        <f t="shared" si="140"/>
        <v>3.2101126986666708</v>
      </c>
      <c r="P852" s="16">
        <f t="shared" si="134"/>
        <v>0.66165925554308458</v>
      </c>
      <c r="Q852" s="16">
        <f t="shared" si="134"/>
        <v>0.64985105070272098</v>
      </c>
      <c r="R852" s="16">
        <f t="shared" si="134"/>
        <v>8.1349964777357828E-2</v>
      </c>
      <c r="S852" s="16">
        <f t="shared" si="134"/>
        <v>5.1144252833506239E-3</v>
      </c>
      <c r="T852" s="16">
        <f t="shared" si="134"/>
        <v>3.3728072996116711E-4</v>
      </c>
      <c r="U852" s="16">
        <f t="shared" si="134"/>
        <v>1.8271914722228816E-3</v>
      </c>
      <c r="V852" s="16">
        <f t="shared" si="134"/>
        <v>7.6019871274427881E-5</v>
      </c>
      <c r="W852" s="16">
        <f t="shared" si="134"/>
        <v>2.5154344128584187E-6</v>
      </c>
    </row>
    <row r="853" spans="1:23">
      <c r="A853" s="25">
        <v>0.84200000000000064</v>
      </c>
      <c r="B853" s="16">
        <v>7.718139926109035E-35</v>
      </c>
      <c r="D853" s="25">
        <v>0.84200000000000064</v>
      </c>
      <c r="E853" s="16">
        <v>-2.7446828059442003E-32</v>
      </c>
      <c r="G853" s="25">
        <f t="shared" si="137"/>
        <v>0.84200000000000064</v>
      </c>
      <c r="H853" s="16">
        <f t="shared" si="138"/>
        <v>8.4022880674122131</v>
      </c>
      <c r="I853" s="16">
        <f t="shared" si="135"/>
        <v>21.649373392387865</v>
      </c>
      <c r="J853" s="16">
        <f t="shared" si="136"/>
        <v>6.4127143669407012</v>
      </c>
      <c r="L853" s="34">
        <f t="shared" si="141"/>
        <v>2.0552977893621982E-3</v>
      </c>
      <c r="M853" s="34">
        <f t="shared" si="139"/>
        <v>8.3850542838788744</v>
      </c>
      <c r="N853" s="16">
        <f t="shared" si="142"/>
        <v>1</v>
      </c>
      <c r="O853" s="16">
        <f t="shared" si="140"/>
        <v>3.217751274666671</v>
      </c>
      <c r="P853" s="16">
        <f t="shared" si="134"/>
        <v>0.6648118848928446</v>
      </c>
      <c r="Q853" s="16">
        <f t="shared" si="134"/>
        <v>0.65450112844500608</v>
      </c>
      <c r="R853" s="16">
        <f t="shared" si="134"/>
        <v>8.212703327909486E-2</v>
      </c>
      <c r="S853" s="16">
        <f t="shared" si="134"/>
        <v>5.1755653352604705E-3</v>
      </c>
      <c r="T853" s="16">
        <f t="shared" si="134"/>
        <v>3.4212489532378643E-4</v>
      </c>
      <c r="U853" s="16">
        <f t="shared" si="134"/>
        <v>1.857844664167193E-3</v>
      </c>
      <c r="V853" s="16">
        <f t="shared" si="134"/>
        <v>7.7479116734507743E-5</v>
      </c>
      <c r="W853" s="16">
        <f t="shared" si="134"/>
        <v>2.5698200943421583E-6</v>
      </c>
    </row>
    <row r="854" spans="1:23">
      <c r="A854" s="25">
        <v>0.84300000000000064</v>
      </c>
      <c r="B854" s="16">
        <v>5.404480745131551E-35</v>
      </c>
      <c r="D854" s="25">
        <v>0.84300000000000064</v>
      </c>
      <c r="E854" s="16">
        <v>-1.929812864270425E-32</v>
      </c>
      <c r="G854" s="25">
        <f t="shared" si="137"/>
        <v>0.84300000000000064</v>
      </c>
      <c r="H854" s="16">
        <f t="shared" si="138"/>
        <v>8.4268214730349271</v>
      </c>
      <c r="I854" s="16">
        <f t="shared" si="135"/>
        <v>21.735938905936443</v>
      </c>
      <c r="J854" s="16">
        <f t="shared" si="136"/>
        <v>6.4308400049700341</v>
      </c>
      <c r="L854" s="34">
        <f t="shared" si="141"/>
        <v>2.0653688471201637E-3</v>
      </c>
      <c r="M854" s="34">
        <f t="shared" si="139"/>
        <v>8.4094528510949491</v>
      </c>
      <c r="N854" s="16">
        <f t="shared" si="142"/>
        <v>1</v>
      </c>
      <c r="O854" s="16">
        <f t="shared" si="140"/>
        <v>3.2253989280000046</v>
      </c>
      <c r="P854" s="16">
        <f t="shared" si="134"/>
        <v>0.66797576692185801</v>
      </c>
      <c r="Q854" s="16">
        <f t="shared" si="134"/>
        <v>0.65917890161547776</v>
      </c>
      <c r="R854" s="16">
        <f t="shared" si="134"/>
        <v>8.2910588894537743E-2</v>
      </c>
      <c r="S854" s="16">
        <f t="shared" si="134"/>
        <v>5.2373624077612837E-3</v>
      </c>
      <c r="T854" s="16">
        <f t="shared" si="134"/>
        <v>3.4703276062593501E-4</v>
      </c>
      <c r="U854" s="16">
        <f t="shared" si="134"/>
        <v>1.8889747956671865E-3</v>
      </c>
      <c r="V854" s="16">
        <f t="shared" si="134"/>
        <v>7.8964591150946592E-5</v>
      </c>
      <c r="W854" s="16">
        <f t="shared" si="134"/>
        <v>2.6253149818399595E-6</v>
      </c>
    </row>
    <row r="855" spans="1:23">
      <c r="A855" s="25">
        <v>0.84400000000000064</v>
      </c>
      <c r="B855" s="16">
        <v>3.7788454107629621E-35</v>
      </c>
      <c r="D855" s="25">
        <v>0.84400000000000064</v>
      </c>
      <c r="E855" s="16">
        <v>-1.3548832485619123E-32</v>
      </c>
      <c r="G855" s="25">
        <f t="shared" si="137"/>
        <v>0.84400000000000064</v>
      </c>
      <c r="H855" s="16">
        <f t="shared" si="138"/>
        <v>8.4514348052324788</v>
      </c>
      <c r="I855" s="16">
        <f t="shared" si="135"/>
        <v>21.822852194971215</v>
      </c>
      <c r="J855" s="16">
        <f t="shared" si="136"/>
        <v>6.4490254629159294</v>
      </c>
      <c r="L855" s="34">
        <f t="shared" si="141"/>
        <v>2.0749505734105611E-3</v>
      </c>
      <c r="M855" s="34">
        <f t="shared" si="139"/>
        <v>8.4339348073678231</v>
      </c>
      <c r="N855" s="16">
        <f t="shared" si="142"/>
        <v>1</v>
      </c>
      <c r="O855" s="16">
        <f t="shared" si="140"/>
        <v>3.2330556586666712</v>
      </c>
      <c r="P855" s="16">
        <f t="shared" si="134"/>
        <v>0.67115092837444468</v>
      </c>
      <c r="Q855" s="16">
        <f t="shared" si="134"/>
        <v>0.66388450201834637</v>
      </c>
      <c r="R855" s="16">
        <f t="shared" si="134"/>
        <v>8.370067798756485E-2</v>
      </c>
      <c r="S855" s="16">
        <f t="shared" si="134"/>
        <v>5.2998227693288966E-3</v>
      </c>
      <c r="T855" s="16">
        <f t="shared" si="134"/>
        <v>3.5200508645339622E-4</v>
      </c>
      <c r="U855" s="16">
        <f t="shared" si="134"/>
        <v>1.9205887085196427E-3</v>
      </c>
      <c r="V855" s="16">
        <f t="shared" si="134"/>
        <v>8.0476734016002961E-5</v>
      </c>
      <c r="W855" s="16">
        <f t="shared" si="134"/>
        <v>2.681940341615138E-6</v>
      </c>
    </row>
    <row r="856" spans="1:23">
      <c r="A856" s="25">
        <v>0.84500000000000064</v>
      </c>
      <c r="B856" s="16">
        <v>2.6383083645516446E-35</v>
      </c>
      <c r="D856" s="25">
        <v>0.84500000000000064</v>
      </c>
      <c r="E856" s="16">
        <v>-9.4983822279506004E-33</v>
      </c>
      <c r="G856" s="25">
        <f t="shared" si="137"/>
        <v>0.84500000000000064</v>
      </c>
      <c r="H856" s="16">
        <f t="shared" si="138"/>
        <v>8.4761283331613217</v>
      </c>
      <c r="I856" s="16">
        <f t="shared" si="135"/>
        <v>21.91011465010666</v>
      </c>
      <c r="J856" s="16">
        <f t="shared" si="136"/>
        <v>6.4672709407909093</v>
      </c>
      <c r="L856" s="34">
        <f t="shared" si="141"/>
        <v>2.0840398820451966E-3</v>
      </c>
      <c r="M856" s="34">
        <f t="shared" si="139"/>
        <v>8.4585004808170012</v>
      </c>
      <c r="N856" s="16">
        <f t="shared" si="142"/>
        <v>1</v>
      </c>
      <c r="O856" s="16">
        <f t="shared" si="140"/>
        <v>3.2407214666666713</v>
      </c>
      <c r="P856" s="16">
        <f t="shared" si="134"/>
        <v>0.67433739602666876</v>
      </c>
      <c r="Q856" s="16">
        <f t="shared" si="134"/>
        <v>0.668618061927712</v>
      </c>
      <c r="R856" s="16">
        <f t="shared" si="134"/>
        <v>8.4497347197864628E-2</v>
      </c>
      <c r="S856" s="16">
        <f t="shared" si="134"/>
        <v>5.3629527407071465E-3</v>
      </c>
      <c r="T856" s="16">
        <f t="shared" si="134"/>
        <v>3.5704264155556411E-4</v>
      </c>
      <c r="U856" s="16">
        <f t="shared" si="134"/>
        <v>1.952693334382158E-3</v>
      </c>
      <c r="V856" s="16">
        <f t="shared" si="134"/>
        <v>8.2015991651895439E-5</v>
      </c>
      <c r="W856" s="16">
        <f t="shared" si="134"/>
        <v>2.7397178217190522E-6</v>
      </c>
    </row>
    <row r="857" spans="1:23">
      <c r="A857" s="25">
        <v>0.84600000000000064</v>
      </c>
      <c r="B857" s="16">
        <v>1.839292080520356E-35</v>
      </c>
      <c r="D857" s="25">
        <v>0.84600000000000064</v>
      </c>
      <c r="E857" s="16">
        <v>-6.6489940692092256E-33</v>
      </c>
      <c r="G857" s="25">
        <f t="shared" si="137"/>
        <v>0.84600000000000064</v>
      </c>
      <c r="H857" s="16">
        <f t="shared" si="138"/>
        <v>8.5009023269178439</v>
      </c>
      <c r="I857" s="16">
        <f t="shared" si="135"/>
        <v>21.997727667543924</v>
      </c>
      <c r="J857" s="16">
        <f t="shared" si="136"/>
        <v>6.4855766393088601</v>
      </c>
      <c r="L857" s="34">
        <f t="shared" si="141"/>
        <v>2.0926336957343139E-3</v>
      </c>
      <c r="M857" s="34">
        <f t="shared" si="139"/>
        <v>8.4831502009613367</v>
      </c>
      <c r="N857" s="16">
        <f t="shared" si="142"/>
        <v>1</v>
      </c>
      <c r="O857" s="16">
        <f t="shared" si="140"/>
        <v>3.2483963520000048</v>
      </c>
      <c r="P857" s="16">
        <f t="shared" si="134"/>
        <v>0.67753519668633821</v>
      </c>
      <c r="Q857" s="16">
        <f t="shared" si="134"/>
        <v>0.67337971408867936</v>
      </c>
      <c r="R857" s="16">
        <f t="shared" si="134"/>
        <v>8.5300643442246735E-2</v>
      </c>
      <c r="S857" s="16">
        <f t="shared" si="134"/>
        <v>5.426758695280991E-3</v>
      </c>
      <c r="T857" s="16">
        <f t="shared" si="134"/>
        <v>3.621462029232388E-4</v>
      </c>
      <c r="U857" s="16">
        <f t="shared" si="134"/>
        <v>1.9852956958448099E-3</v>
      </c>
      <c r="V857" s="16">
        <f t="shared" si="134"/>
        <v>8.3582817308662725E-5</v>
      </c>
      <c r="W857" s="16">
        <f t="shared" si="134"/>
        <v>2.798669458380676E-6</v>
      </c>
    </row>
    <row r="858" spans="1:23">
      <c r="A858" s="25">
        <v>0.84700000000000064</v>
      </c>
      <c r="B858" s="16">
        <v>1.2803596997977422E-35</v>
      </c>
      <c r="D858" s="25">
        <v>0.84700000000000064</v>
      </c>
      <c r="E858" s="16">
        <v>-4.6474873342274524E-33</v>
      </c>
      <c r="G858" s="25">
        <f t="shared" si="137"/>
        <v>0.84700000000000064</v>
      </c>
      <c r="H858" s="16">
        <f t="shared" si="138"/>
        <v>8.5257570575416697</v>
      </c>
      <c r="I858" s="16">
        <f t="shared" si="135"/>
        <v>22.085692649093154</v>
      </c>
      <c r="J858" s="16">
        <f t="shared" si="136"/>
        <v>6.5039427598875017</v>
      </c>
      <c r="L858" s="34">
        <f t="shared" si="141"/>
        <v>2.100728946120789E-3</v>
      </c>
      <c r="M858" s="34">
        <f t="shared" si="139"/>
        <v>8.5078842987250916</v>
      </c>
      <c r="N858" s="16">
        <f t="shared" si="142"/>
        <v>1</v>
      </c>
      <c r="O858" s="16">
        <f t="shared" si="140"/>
        <v>3.2560803146666712</v>
      </c>
      <c r="P858" s="16">
        <f t="shared" si="134"/>
        <v>0.68074435719300463</v>
      </c>
      <c r="Q858" s="16">
        <f t="shared" si="134"/>
        <v>0.67816959171847502</v>
      </c>
      <c r="R858" s="16">
        <f t="shared" si="134"/>
        <v>8.6110613915957548E-2</v>
      </c>
      <c r="S858" s="16">
        <f t="shared" si="134"/>
        <v>5.4912470594518474E-3</v>
      </c>
      <c r="T858" s="16">
        <f t="shared" si="134"/>
        <v>3.6731655586706713E-4</v>
      </c>
      <c r="U858" s="16">
        <f t="shared" si="134"/>
        <v>2.0184029075133148E-3</v>
      </c>
      <c r="V858" s="16">
        <f t="shared" si="134"/>
        <v>8.5177671263307161E-5</v>
      </c>
      <c r="W858" s="16">
        <f t="shared" si="134"/>
        <v>2.8588176824953462E-6</v>
      </c>
    </row>
    <row r="859" spans="1:23">
      <c r="A859" s="25">
        <v>0.84800000000000064</v>
      </c>
      <c r="B859" s="16">
        <v>8.8995256673385555E-36</v>
      </c>
      <c r="D859" s="25">
        <v>0.84800000000000064</v>
      </c>
      <c r="E859" s="16">
        <v>-3.2436491405840663E-33</v>
      </c>
      <c r="G859" s="25">
        <f t="shared" si="137"/>
        <v>0.84800000000000064</v>
      </c>
      <c r="H859" s="16">
        <f t="shared" si="138"/>
        <v>8.550692797018975</v>
      </c>
      <c r="I859" s="16">
        <f t="shared" si="135"/>
        <v>22.174011002195929</v>
      </c>
      <c r="J859" s="16">
        <f t="shared" si="136"/>
        <v>6.522369504650869</v>
      </c>
      <c r="L859" s="34">
        <f t="shared" si="141"/>
        <v>2.1083225738096623E-3</v>
      </c>
      <c r="M859" s="34">
        <f t="shared" si="139"/>
        <v>8.5327031064440426</v>
      </c>
      <c r="N859" s="16">
        <f t="shared" si="142"/>
        <v>1</v>
      </c>
      <c r="O859" s="16">
        <f t="shared" si="140"/>
        <v>3.2637733546666712</v>
      </c>
      <c r="P859" s="16">
        <f t="shared" si="134"/>
        <v>0.68396490441796465</v>
      </c>
      <c r="Q859" s="16">
        <f t="shared" si="134"/>
        <v>0.68298782850756601</v>
      </c>
      <c r="R859" s="16">
        <f t="shared" si="134"/>
        <v>8.6927306094000956E-2</v>
      </c>
      <c r="S859" s="16">
        <f t="shared" si="134"/>
        <v>5.5564243130151606E-3</v>
      </c>
      <c r="T859" s="16">
        <f t="shared" si="134"/>
        <v>3.7255449409663962E-4</v>
      </c>
      <c r="U859" s="16">
        <f t="shared" si="134"/>
        <v>2.0520221771037905E-3</v>
      </c>
      <c r="V859" s="16">
        <f t="shared" si="134"/>
        <v>8.6801020920238006E-5</v>
      </c>
      <c r="W859" s="16">
        <f t="shared" si="134"/>
        <v>2.9201853262141252E-6</v>
      </c>
    </row>
    <row r="860" spans="1:23">
      <c r="A860" s="25">
        <v>0.84900000000000064</v>
      </c>
      <c r="B860" s="16">
        <v>6.1766458778615651E-36</v>
      </c>
      <c r="D860" s="25">
        <v>0.84900000000000064</v>
      </c>
      <c r="E860" s="16">
        <v>-2.2604782131264319E-33</v>
      </c>
      <c r="G860" s="25">
        <f t="shared" si="137"/>
        <v>0.84900000000000064</v>
      </c>
      <c r="H860" s="16">
        <f t="shared" si="138"/>
        <v>8.5757098182858922</v>
      </c>
      <c r="I860" s="16">
        <f t="shared" si="135"/>
        <v>22.26268413994779</v>
      </c>
      <c r="J860" s="16">
        <f t="shared" si="136"/>
        <v>6.5408570764317941</v>
      </c>
      <c r="L860" s="34">
        <f t="shared" si="141"/>
        <v>2.1154115284094388E-3</v>
      </c>
      <c r="M860" s="34">
        <f t="shared" si="139"/>
        <v>8.557606957871613</v>
      </c>
      <c r="N860" s="16">
        <f t="shared" si="142"/>
        <v>1</v>
      </c>
      <c r="O860" s="16">
        <f t="shared" si="140"/>
        <v>3.2714754720000045</v>
      </c>
      <c r="P860" s="16">
        <f t="shared" si="134"/>
        <v>0.68719686526425805</v>
      </c>
      <c r="Q860" s="16">
        <f t="shared" si="134"/>
        <v>0.68783455862077791</v>
      </c>
      <c r="R860" s="16">
        <f t="shared" si="134"/>
        <v>8.7750767732463E-2</v>
      </c>
      <c r="S860" s="16">
        <f t="shared" si="134"/>
        <v>5.6222969895401917E-3</v>
      </c>
      <c r="T860" s="16">
        <f t="shared" si="134"/>
        <v>3.7786081980023919E-4</v>
      </c>
      <c r="U860" s="16">
        <f t="shared" si="134"/>
        <v>2.0861608065492086E-3</v>
      </c>
      <c r="V860" s="16">
        <f t="shared" si="134"/>
        <v>8.8453340913028115E-5</v>
      </c>
      <c r="W860" s="16">
        <f t="shared" si="134"/>
        <v>2.9827956296351665E-6</v>
      </c>
    </row>
    <row r="861" spans="1:23">
      <c r="A861" s="25">
        <v>0.85000000000000064</v>
      </c>
      <c r="B861" s="16">
        <v>4.2804253206026612E-36</v>
      </c>
      <c r="D861" s="25">
        <v>0.85000000000000064</v>
      </c>
      <c r="E861" s="16">
        <v>-1.5729502191907827E-33</v>
      </c>
      <c r="G861" s="25">
        <f t="shared" si="137"/>
        <v>0.85000000000000064</v>
      </c>
      <c r="H861" s="16">
        <f t="shared" si="138"/>
        <v>8.6008083952317502</v>
      </c>
      <c r="I861" s="16">
        <f t="shared" si="135"/>
        <v>22.351713481120822</v>
      </c>
      <c r="J861" s="16">
        <f t="shared" si="136"/>
        <v>6.5594056787744028</v>
      </c>
      <c r="L861" s="34">
        <f t="shared" si="141"/>
        <v>2.1219927685467432E-3</v>
      </c>
      <c r="M861" s="34">
        <f t="shared" si="139"/>
        <v>8.5825961881850645</v>
      </c>
      <c r="N861" s="16">
        <f t="shared" si="142"/>
        <v>1</v>
      </c>
      <c r="O861" s="16">
        <f t="shared" si="140"/>
        <v>3.2791866666666714</v>
      </c>
      <c r="P861" s="16">
        <f t="shared" si="134"/>
        <v>0.69044026666666891</v>
      </c>
      <c r="Q861" s="16">
        <f t="shared" si="134"/>
        <v>0.69270991669841608</v>
      </c>
      <c r="R861" s="16">
        <f t="shared" si="134"/>
        <v>8.8581046869841834E-2</v>
      </c>
      <c r="S861" s="16">
        <f t="shared" si="134"/>
        <v>5.6888716767520735E-3</v>
      </c>
      <c r="T861" s="16">
        <f t="shared" si="134"/>
        <v>3.8323634372525682E-4</v>
      </c>
      <c r="U861" s="16">
        <f t="shared" si="134"/>
        <v>2.1208261931176826E-3</v>
      </c>
      <c r="V861" s="16">
        <f t="shared" si="134"/>
        <v>9.0135113207501645E-5</v>
      </c>
      <c r="W861" s="16">
        <f t="shared" si="134"/>
        <v>3.0466722475985988E-6</v>
      </c>
    </row>
    <row r="862" spans="1:23">
      <c r="A862" s="25">
        <v>0.85100000000000064</v>
      </c>
      <c r="B862" s="16">
        <v>2.9618762806087276E-36</v>
      </c>
      <c r="D862" s="25">
        <v>0.85100000000000064</v>
      </c>
      <c r="E862" s="16">
        <v>-1.0928868975622321E-33</v>
      </c>
      <c r="G862" s="25">
        <f t="shared" si="137"/>
        <v>0.85100000000000064</v>
      </c>
      <c r="H862" s="16">
        <f t="shared" si="138"/>
        <v>8.625988802702496</v>
      </c>
      <c r="I862" s="16">
        <f t="shared" si="135"/>
        <v>22.44110045018639</v>
      </c>
      <c r="J862" s="16">
        <f t="shared" si="136"/>
        <v>6.5780155159366256</v>
      </c>
      <c r="L862" s="34">
        <f t="shared" si="141"/>
        <v>2.128063261907176E-3</v>
      </c>
      <c r="M862" s="34">
        <f t="shared" si="139"/>
        <v>8.6076711339916692</v>
      </c>
      <c r="N862" s="16">
        <f t="shared" si="142"/>
        <v>1</v>
      </c>
      <c r="O862" s="16">
        <f t="shared" si="140"/>
        <v>3.2869069386666712</v>
      </c>
      <c r="P862" s="16">
        <f t="shared" si="134"/>
        <v>0.69369513559172469</v>
      </c>
      <c r="Q862" s="16">
        <f t="shared" si="134"/>
        <v>0.69761403785738829</v>
      </c>
      <c r="R862" s="16">
        <f t="shared" si="134"/>
        <v>8.9418191828382149E-2</v>
      </c>
      <c r="S862" s="16">
        <f t="shared" si="134"/>
        <v>5.7561550169161133E-3</v>
      </c>
      <c r="T862" s="16">
        <f t="shared" si="134"/>
        <v>3.8868188525927007E-4</v>
      </c>
      <c r="U862" s="16">
        <f t="shared" si="134"/>
        <v>2.1560258305426822E-3</v>
      </c>
      <c r="V862" s="16">
        <f t="shared" si="134"/>
        <v>9.1846827206167254E-5</v>
      </c>
      <c r="W862" s="16">
        <f t="shared" si="134"/>
        <v>3.1118392565863684E-6</v>
      </c>
    </row>
    <row r="863" spans="1:23">
      <c r="A863" s="25">
        <v>0.85200000000000065</v>
      </c>
      <c r="B863" s="16">
        <v>2.046397750756889E-36</v>
      </c>
      <c r="D863" s="25">
        <v>0.85200000000000065</v>
      </c>
      <c r="E863" s="16">
        <v>-7.5819065670057106E-34</v>
      </c>
      <c r="G863" s="25">
        <f t="shared" si="137"/>
        <v>0.85200000000000065</v>
      </c>
      <c r="H863" s="16">
        <f t="shared" si="138"/>
        <v>8.6512513165041138</v>
      </c>
      <c r="I863" s="16">
        <f t="shared" si="135"/>
        <v>22.530846477337906</v>
      </c>
      <c r="J863" s="16">
        <f t="shared" si="136"/>
        <v>6.5966867928927</v>
      </c>
      <c r="L863" s="34">
        <f t="shared" si="141"/>
        <v>2.1336199852650672E-3</v>
      </c>
      <c r="M863" s="34">
        <f t="shared" si="139"/>
        <v>8.6328321333349916</v>
      </c>
      <c r="N863" s="16">
        <f t="shared" si="142"/>
        <v>1</v>
      </c>
      <c r="O863" s="16">
        <f t="shared" si="140"/>
        <v>3.2946362880000044</v>
      </c>
      <c r="P863" s="16">
        <f t="shared" si="134"/>
        <v>0.69696149903769811</v>
      </c>
      <c r="Q863" s="16">
        <f t="shared" si="134"/>
        <v>0.70254705769232828</v>
      </c>
      <c r="R863" s="16">
        <f t="shared" si="134"/>
        <v>9.0262251215414604E-2</v>
      </c>
      <c r="S863" s="16">
        <f t="shared" si="134"/>
        <v>5.8241537072243931E-3</v>
      </c>
      <c r="T863" s="16">
        <f t="shared" si="134"/>
        <v>3.9419827251179694E-4</v>
      </c>
      <c r="U863" s="16">
        <f t="shared" si="134"/>
        <v>2.1917673101653021E-3</v>
      </c>
      <c r="V863" s="16">
        <f t="shared" si="134"/>
        <v>9.3588979854013871E-5</v>
      </c>
      <c r="W863" s="16">
        <f t="shared" si="134"/>
        <v>3.1783211617285704E-6</v>
      </c>
    </row>
    <row r="864" spans="1:23">
      <c r="A864" s="25">
        <v>0.85300000000000065</v>
      </c>
      <c r="B864" s="16">
        <v>1.4117366859591321E-36</v>
      </c>
      <c r="D864" s="25">
        <v>0.85300000000000065</v>
      </c>
      <c r="E864" s="16">
        <v>-5.2519668246456359E-34</v>
      </c>
      <c r="G864" s="25">
        <f t="shared" si="137"/>
        <v>0.85300000000000065</v>
      </c>
      <c r="H864" s="16">
        <f t="shared" si="138"/>
        <v>8.6765962134058956</v>
      </c>
      <c r="I864" s="16">
        <f t="shared" si="135"/>
        <v>22.620952998513719</v>
      </c>
      <c r="J864" s="16">
        <f t="shared" si="136"/>
        <v>6.6154197153357037</v>
      </c>
      <c r="L864" s="34">
        <f t="shared" si="141"/>
        <v>2.1386599245039051E-3</v>
      </c>
      <c r="M864" s="34">
        <f t="shared" si="139"/>
        <v>8.6580795257011101</v>
      </c>
      <c r="N864" s="16">
        <f t="shared" si="142"/>
        <v>1</v>
      </c>
      <c r="O864" s="16">
        <f t="shared" si="140"/>
        <v>3.3023747146666711</v>
      </c>
      <c r="P864" s="16">
        <f t="shared" si="134"/>
        <v>0.70023938403460473</v>
      </c>
      <c r="Q864" s="16">
        <f t="shared" si="134"/>
        <v>0.70750911227671898</v>
      </c>
      <c r="R864" s="16">
        <f t="shared" si="134"/>
        <v>9.1113273924699464E-2</v>
      </c>
      <c r="S864" s="16">
        <f t="shared" si="134"/>
        <v>5.8928745001845997E-3</v>
      </c>
      <c r="T864" s="16">
        <f t="shared" si="134"/>
        <v>3.9978634239672004E-4</v>
      </c>
      <c r="U864" s="16">
        <f t="shared" si="134"/>
        <v>2.2280583220886641E-3</v>
      </c>
      <c r="V864" s="16">
        <f t="shared" si="134"/>
        <v>9.5362075745683135E-5</v>
      </c>
      <c r="W864" s="16">
        <f t="shared" si="134"/>
        <v>3.2461429039177014E-6</v>
      </c>
    </row>
    <row r="865" spans="1:23">
      <c r="A865" s="25">
        <v>0.85400000000000065</v>
      </c>
      <c r="B865" s="16">
        <v>9.7242300366487954E-37</v>
      </c>
      <c r="D865" s="25">
        <v>0.85400000000000065</v>
      </c>
      <c r="E865" s="16">
        <v>-3.6324798621808629E-34</v>
      </c>
      <c r="G865" s="25">
        <f t="shared" si="137"/>
        <v>0.85400000000000065</v>
      </c>
      <c r="H865" s="16">
        <f t="shared" si="138"/>
        <v>8.7020237711439528</v>
      </c>
      <c r="I865" s="16">
        <f t="shared" si="135"/>
        <v>22.711421455420087</v>
      </c>
      <c r="J865" s="16">
        <f t="shared" si="136"/>
        <v>6.6342144896800788</v>
      </c>
      <c r="L865" s="34">
        <f t="shared" si="141"/>
        <v>2.1431800746525287E-3</v>
      </c>
      <c r="M865" s="34">
        <f t="shared" si="139"/>
        <v>8.6834136520249672</v>
      </c>
      <c r="N865" s="16">
        <f t="shared" si="142"/>
        <v>1</v>
      </c>
      <c r="O865" s="16">
        <f t="shared" si="140"/>
        <v>3.3101222186666712</v>
      </c>
      <c r="P865" s="16">
        <f t="shared" si="134"/>
        <v>0.70352881764420472</v>
      </c>
      <c r="Q865" s="16">
        <f t="shared" si="134"/>
        <v>0.71250033816402081</v>
      </c>
      <c r="R865" s="16">
        <f t="shared" si="134"/>
        <v>9.1971309137775514E-2</v>
      </c>
      <c r="S865" s="16">
        <f t="shared" si="134"/>
        <v>5.9623242040111992E-3</v>
      </c>
      <c r="T865" s="16">
        <f t="shared" si="134"/>
        <v>4.0544694071539741E-4</v>
      </c>
      <c r="U865" s="16">
        <f t="shared" si="134"/>
        <v>2.2649066563446242E-3</v>
      </c>
      <c r="V865" s="16">
        <f t="shared" si="134"/>
        <v>9.7166627234037547E-5</v>
      </c>
      <c r="W865" s="16">
        <f t="shared" si="134"/>
        <v>3.3153298670324882E-6</v>
      </c>
    </row>
    <row r="866" spans="1:23">
      <c r="A866" s="25">
        <v>0.85500000000000065</v>
      </c>
      <c r="B866" s="16">
        <v>6.6879338209969647E-37</v>
      </c>
      <c r="D866" s="25">
        <v>0.85500000000000065</v>
      </c>
      <c r="E866" s="16">
        <v>-2.5085311586344555E-34</v>
      </c>
      <c r="G866" s="25">
        <f t="shared" si="137"/>
        <v>0.85500000000000065</v>
      </c>
      <c r="H866" s="16">
        <f t="shared" si="138"/>
        <v>8.7275342684245487</v>
      </c>
      <c r="I866" s="16">
        <f t="shared" si="135"/>
        <v>22.802253295554252</v>
      </c>
      <c r="J866" s="16">
        <f t="shared" si="136"/>
        <v>6.6530713230641796</v>
      </c>
      <c r="L866" s="34">
        <f t="shared" si="141"/>
        <v>2.1471774399048904E-3</v>
      </c>
      <c r="M866" s="34">
        <f t="shared" si="139"/>
        <v>8.7088348546966863</v>
      </c>
      <c r="N866" s="16">
        <f t="shared" si="142"/>
        <v>1</v>
      </c>
      <c r="O866" s="16">
        <f t="shared" si="140"/>
        <v>3.3178788000000048</v>
      </c>
      <c r="P866" s="16">
        <f t="shared" si="134"/>
        <v>0.70682982696000229</v>
      </c>
      <c r="Q866" s="16">
        <f t="shared" si="134"/>
        <v>0.71752087238879669</v>
      </c>
      <c r="R866" s="16">
        <f t="shared" si="134"/>
        <v>9.2836406325313425E-2</v>
      </c>
      <c r="S866" s="16">
        <f t="shared" si="134"/>
        <v>6.032509683018876E-3</v>
      </c>
      <c r="T866" s="16">
        <f t="shared" si="134"/>
        <v>4.111809222404551E-4</v>
      </c>
      <c r="U866" s="16">
        <f t="shared" si="134"/>
        <v>2.3023202040728455E-3</v>
      </c>
      <c r="V866" s="16">
        <f t="shared" si="134"/>
        <v>9.9003154540138486E-5</v>
      </c>
      <c r="W866" s="16">
        <f t="shared" si="134"/>
        <v>3.3859078852727418E-6</v>
      </c>
    </row>
    <row r="867" spans="1:23">
      <c r="A867" s="25">
        <v>0.85600000000000065</v>
      </c>
      <c r="B867" s="16">
        <v>4.5926279666779945E-37</v>
      </c>
      <c r="D867" s="25">
        <v>0.85600000000000065</v>
      </c>
      <c r="E867" s="16">
        <v>-1.7296895624523446E-34</v>
      </c>
      <c r="G867" s="25">
        <f t="shared" si="137"/>
        <v>0.85600000000000065</v>
      </c>
      <c r="H867" s="16">
        <f t="shared" si="138"/>
        <v>8.7531279849275521</v>
      </c>
      <c r="I867" s="16">
        <f t="shared" si="135"/>
        <v>22.893449972227593</v>
      </c>
      <c r="J867" s="16">
        <f t="shared" si="136"/>
        <v>6.6719904233528169</v>
      </c>
      <c r="L867" s="34">
        <f t="shared" si="141"/>
        <v>2.150649033651586E-3</v>
      </c>
      <c r="M867" s="34">
        <f t="shared" si="139"/>
        <v>8.7343434775679398</v>
      </c>
      <c r="N867" s="16">
        <f t="shared" si="142"/>
        <v>1</v>
      </c>
      <c r="O867" s="16">
        <f t="shared" si="140"/>
        <v>3.3256444586666714</v>
      </c>
      <c r="P867" s="16">
        <f t="shared" si="134"/>
        <v>0.71014243910724495</v>
      </c>
      <c r="Q867" s="16">
        <f t="shared" si="134"/>
        <v>0.72257085246784214</v>
      </c>
      <c r="R867" s="16">
        <f t="shared" si="134"/>
        <v>9.3708615248473889E-2</v>
      </c>
      <c r="S867" s="16">
        <f t="shared" si="134"/>
        <v>6.1034378580183003E-3</v>
      </c>
      <c r="T867" s="16">
        <f t="shared" si="134"/>
        <v>4.1698915080027075E-4</v>
      </c>
      <c r="U867" s="16">
        <f t="shared" ref="P867:W899" si="143">U$6*$G867^U$1</f>
        <v>2.3403069587123859E-3</v>
      </c>
      <c r="V867" s="16">
        <f t="shared" si="143"/>
        <v>1.0087218586465185E-4</v>
      </c>
      <c r="W867" s="16">
        <f t="shared" si="143"/>
        <v>3.4579032506068611E-6</v>
      </c>
    </row>
    <row r="868" spans="1:23">
      <c r="A868" s="25">
        <v>0.85700000000000065</v>
      </c>
      <c r="B868" s="16">
        <v>3.1489114431051289E-37</v>
      </c>
      <c r="D868" s="25">
        <v>0.85700000000000065</v>
      </c>
      <c r="E868" s="16">
        <v>-1.1908211423542809E-34</v>
      </c>
      <c r="G868" s="25">
        <f t="shared" si="137"/>
        <v>0.85700000000000065</v>
      </c>
      <c r="H868" s="16">
        <f t="shared" si="138"/>
        <v>8.7788052013099183</v>
      </c>
      <c r="I868" s="16">
        <f t="shared" si="135"/>
        <v>22.985012944588885</v>
      </c>
      <c r="J868" s="16">
        <f t="shared" si="136"/>
        <v>6.6909719991398191</v>
      </c>
      <c r="L868" s="34">
        <f t="shared" si="141"/>
        <v>2.1535918785065E-3</v>
      </c>
      <c r="M868" s="34">
        <f t="shared" si="139"/>
        <v>8.7599398659583851</v>
      </c>
      <c r="N868" s="16">
        <f t="shared" si="142"/>
        <v>1</v>
      </c>
      <c r="O868" s="16">
        <f t="shared" si="140"/>
        <v>3.3334191946666714</v>
      </c>
      <c r="P868" s="16">
        <f t="shared" si="143"/>
        <v>0.71346668124292489</v>
      </c>
      <c r="Q868" s="16">
        <f t="shared" si="143"/>
        <v>0.72765041640131489</v>
      </c>
      <c r="R868" s="16">
        <f t="shared" si="143"/>
        <v>9.4587985960270807E-2</v>
      </c>
      <c r="S868" s="16">
        <f t="shared" si="143"/>
        <v>6.1751157067142263E-3</v>
      </c>
      <c r="T868" s="16">
        <f t="shared" si="143"/>
        <v>4.2287249936415514E-4</v>
      </c>
      <c r="U868" s="16">
        <f t="shared" si="143"/>
        <v>2.3788750172059167E-3</v>
      </c>
      <c r="V868" s="16">
        <f t="shared" si="143"/>
        <v>1.0277425750069831E-4</v>
      </c>
      <c r="W868" s="16">
        <f t="shared" si="143"/>
        <v>3.5313427203335903E-6</v>
      </c>
    </row>
    <row r="869" spans="1:23">
      <c r="A869" s="25">
        <v>0.85800000000000065</v>
      </c>
      <c r="B869" s="16">
        <v>2.1556925714054702E-37</v>
      </c>
      <c r="D869" s="25">
        <v>0.85800000000000065</v>
      </c>
      <c r="E869" s="16">
        <v>-8.1856266326673376E-35</v>
      </c>
      <c r="G869" s="25">
        <f t="shared" si="137"/>
        <v>0.85800000000000065</v>
      </c>
      <c r="H869" s="16">
        <f t="shared" si="138"/>
        <v>8.8045661992090452</v>
      </c>
      <c r="I869" s="16">
        <f t="shared" si="135"/>
        <v>23.076943677647641</v>
      </c>
      <c r="J869" s="16">
        <f t="shared" si="136"/>
        <v>6.710016259750609</v>
      </c>
      <c r="L869" s="34">
        <f t="shared" si="141"/>
        <v>2.1560030063239033E-3</v>
      </c>
      <c r="M869" s="34">
        <f t="shared" si="139"/>
        <v>8.7856243666620895</v>
      </c>
      <c r="N869" s="16">
        <f t="shared" si="142"/>
        <v>1</v>
      </c>
      <c r="O869" s="16">
        <f t="shared" si="140"/>
        <v>3.3412030080000048</v>
      </c>
      <c r="P869" s="16">
        <f t="shared" si="143"/>
        <v>0.71680258055577817</v>
      </c>
      <c r="Q869" s="16">
        <f t="shared" si="143"/>
        <v>0.73275970267386692</v>
      </c>
      <c r="R869" s="16">
        <f t="shared" si="143"/>
        <v>9.5474568806938998E-2</v>
      </c>
      <c r="S869" s="16">
        <f t="shared" si="143"/>
        <v>6.2475502641059152E-3</v>
      </c>
      <c r="T869" s="16">
        <f t="shared" si="143"/>
        <v>4.2883185012823063E-4</v>
      </c>
      <c r="U869" s="16">
        <f t="shared" si="143"/>
        <v>2.4180325812166747E-3</v>
      </c>
      <c r="V869" s="16">
        <f t="shared" si="143"/>
        <v>1.0470991394816439E-4</v>
      </c>
      <c r="W869" s="16">
        <f t="shared" si="143"/>
        <v>3.6062535247596074E-6</v>
      </c>
    </row>
    <row r="870" spans="1:23">
      <c r="A870" s="25">
        <v>0.85900000000000065</v>
      </c>
      <c r="B870" s="16">
        <v>1.4734578077188516E-37</v>
      </c>
      <c r="D870" s="25">
        <v>0.85900000000000065</v>
      </c>
      <c r="E870" s="16">
        <v>-5.6179989558099749E-35</v>
      </c>
      <c r="G870" s="25">
        <f t="shared" si="137"/>
        <v>0.85900000000000065</v>
      </c>
      <c r="H870" s="16">
        <f t="shared" si="138"/>
        <v>8.8304112612462742</v>
      </c>
      <c r="I870" s="16">
        <f t="shared" si="135"/>
        <v>23.169243642297541</v>
      </c>
      <c r="J870" s="16">
        <f t="shared" si="136"/>
        <v>6.7291234152447643</v>
      </c>
      <c r="L870" s="34">
        <f t="shared" si="141"/>
        <v>2.1578794582266525E-3</v>
      </c>
      <c r="M870" s="34">
        <f t="shared" si="139"/>
        <v>8.8113973279540083</v>
      </c>
      <c r="N870" s="16">
        <f t="shared" si="142"/>
        <v>1</v>
      </c>
      <c r="O870" s="16">
        <f t="shared" si="140"/>
        <v>3.3489958986666712</v>
      </c>
      <c r="P870" s="16">
        <f t="shared" si="143"/>
        <v>0.72015016426628486</v>
      </c>
      <c r="Q870" s="16">
        <f t="shared" si="143"/>
        <v>0.73789885025577606</v>
      </c>
      <c r="R870" s="16">
        <f t="shared" si="143"/>
        <v>9.6368414429306729E-2</v>
      </c>
      <c r="S870" s="16">
        <f t="shared" si="143"/>
        <v>6.3207486228899013E-3</v>
      </c>
      <c r="T870" s="16">
        <f t="shared" si="143"/>
        <v>4.348680946020168E-4</v>
      </c>
      <c r="U870" s="16">
        <f t="shared" si="143"/>
        <v>2.4577879583582768E-3</v>
      </c>
      <c r="V870" s="16">
        <f t="shared" si="143"/>
        <v>1.0667970802949212E-4</v>
      </c>
      <c r="W870" s="16">
        <f t="shared" si="143"/>
        <v>3.6826633749946109E-6</v>
      </c>
    </row>
    <row r="871" spans="1:23">
      <c r="A871" s="25">
        <v>0.86000000000000065</v>
      </c>
      <c r="B871" s="16">
        <v>1.0055655317672861E-37</v>
      </c>
      <c r="D871" s="25">
        <v>0.86000000000000065</v>
      </c>
      <c r="E871" s="16">
        <v>-3.8497541775561426E-35</v>
      </c>
      <c r="G871" s="25">
        <f t="shared" si="137"/>
        <v>0.86000000000000065</v>
      </c>
      <c r="H871" s="16">
        <f t="shared" si="138"/>
        <v>8.8563406710304164</v>
      </c>
      <c r="I871" s="16">
        <f t="shared" si="135"/>
        <v>23.26191431534</v>
      </c>
      <c r="J871" s="16">
        <f t="shared" si="136"/>
        <v>6.7482936764186237</v>
      </c>
      <c r="L871" s="34">
        <f t="shared" si="141"/>
        <v>2.1592182846355001E-3</v>
      </c>
      <c r="M871" s="34">
        <f t="shared" si="139"/>
        <v>8.8372590995965066</v>
      </c>
      <c r="N871" s="16">
        <f t="shared" si="142"/>
        <v>1</v>
      </c>
      <c r="O871" s="16">
        <f t="shared" si="140"/>
        <v>3.3567978666666711</v>
      </c>
      <c r="P871" s="16">
        <f t="shared" si="143"/>
        <v>0.72350945962666902</v>
      </c>
      <c r="Q871" s="16">
        <f t="shared" si="143"/>
        <v>0.74306799860408024</v>
      </c>
      <c r="R871" s="16">
        <f t="shared" si="143"/>
        <v>9.7269573764173209E-2</v>
      </c>
      <c r="S871" s="16">
        <f t="shared" si="143"/>
        <v>6.3947179338651218E-3</v>
      </c>
      <c r="T871" s="16">
        <f t="shared" si="143"/>
        <v>4.4098213369572504E-4</v>
      </c>
      <c r="U871" s="16">
        <f t="shared" si="143"/>
        <v>2.4981495634375226E-3</v>
      </c>
      <c r="V871" s="16">
        <f t="shared" si="143"/>
        <v>1.086842010069644E-4</v>
      </c>
      <c r="W871" s="16">
        <f t="shared" si="143"/>
        <v>3.7606004708655443E-6</v>
      </c>
    </row>
    <row r="872" spans="1:23">
      <c r="A872" s="25">
        <v>0.86100000000000065</v>
      </c>
      <c r="B872" s="16">
        <v>6.851759803393021E-38</v>
      </c>
      <c r="D872" s="25">
        <v>0.86100000000000065</v>
      </c>
      <c r="E872" s="16">
        <v>-2.6339240585801884E-35</v>
      </c>
      <c r="G872" s="25">
        <f t="shared" si="137"/>
        <v>0.86100000000000065</v>
      </c>
      <c r="H872" s="16">
        <f t="shared" si="138"/>
        <v>8.8823547131611473</v>
      </c>
      <c r="I872" s="16">
        <f t="shared" si="135"/>
        <v>23.354957179507757</v>
      </c>
      <c r="J872" s="16">
        <f t="shared" si="136"/>
        <v>6.7675272548078684</v>
      </c>
      <c r="L872" s="34">
        <f t="shared" si="141"/>
        <v>2.1600165452790865E-3</v>
      </c>
      <c r="M872" s="34">
        <f t="shared" si="139"/>
        <v>8.8632100328459167</v>
      </c>
      <c r="N872" s="16">
        <f t="shared" si="142"/>
        <v>1</v>
      </c>
      <c r="O872" s="16">
        <f t="shared" si="140"/>
        <v>3.3646089120000044</v>
      </c>
      <c r="P872" s="16">
        <f t="shared" si="143"/>
        <v>0.72688049392089826</v>
      </c>
      <c r="Q872" s="16">
        <f t="shared" si="143"/>
        <v>0.7482672876637132</v>
      </c>
      <c r="R872" s="16">
        <f t="shared" si="143"/>
        <v>9.8178098045690679E-2</v>
      </c>
      <c r="S872" s="16">
        <f t="shared" si="143"/>
        <v>6.4694654063404064E-3</v>
      </c>
      <c r="T872" s="16">
        <f t="shared" si="143"/>
        <v>4.4717487780826883E-4</v>
      </c>
      <c r="U872" s="16">
        <f t="shared" si="143"/>
        <v>2.5391259197102981E-3</v>
      </c>
      <c r="V872" s="16">
        <f t="shared" si="143"/>
        <v>1.1072396270150359E-4</v>
      </c>
      <c r="W872" s="16">
        <f t="shared" si="143"/>
        <v>3.8400935089516479E-6</v>
      </c>
    </row>
    <row r="873" spans="1:23">
      <c r="A873" s="25">
        <v>0.86200000000000065</v>
      </c>
      <c r="B873" s="16">
        <v>4.6613340831117091E-38</v>
      </c>
      <c r="D873" s="25">
        <v>0.86200000000000065</v>
      </c>
      <c r="E873" s="16">
        <v>-1.7992424023566591E-35</v>
      </c>
      <c r="G873" s="25">
        <f t="shared" si="137"/>
        <v>0.86200000000000065</v>
      </c>
      <c r="H873" s="16">
        <f t="shared" si="138"/>
        <v>8.908453673232561</v>
      </c>
      <c r="I873" s="16">
        <f t="shared" si="135"/>
        <v>23.448373723488629</v>
      </c>
      <c r="J873" s="16">
        <f t="shared" si="136"/>
        <v>6.7868243626901412</v>
      </c>
      <c r="L873" s="34">
        <f t="shared" si="141"/>
        <v>2.160271309225914E-3</v>
      </c>
      <c r="M873" s="34">
        <f t="shared" si="139"/>
        <v>8.8892504804591024</v>
      </c>
      <c r="N873" s="16">
        <f t="shared" si="142"/>
        <v>1</v>
      </c>
      <c r="O873" s="16">
        <f t="shared" si="140"/>
        <v>3.3724290346666712</v>
      </c>
      <c r="P873" s="16">
        <f t="shared" si="143"/>
        <v>0.73026329446468496</v>
      </c>
      <c r="Q873" s="16">
        <f t="shared" si="143"/>
        <v>0.75349685786864096</v>
      </c>
      <c r="R873" s="16">
        <f t="shared" si="143"/>
        <v>9.909403880675173E-2</v>
      </c>
      <c r="S873" s="16">
        <f t="shared" si="143"/>
        <v>6.5449983085443678E-3</v>
      </c>
      <c r="T873" s="16">
        <f t="shared" si="143"/>
        <v>4.5344724691599519E-4</v>
      </c>
      <c r="U873" s="16">
        <f t="shared" si="143"/>
        <v>2.5807256601507143E-3</v>
      </c>
      <c r="V873" s="16">
        <f t="shared" si="143"/>
        <v>1.1279957161300179E-4</v>
      </c>
      <c r="W873" s="16">
        <f t="shared" si="143"/>
        <v>3.9211716907420553E-6</v>
      </c>
    </row>
    <row r="874" spans="1:23">
      <c r="A874" s="25">
        <v>0.86300000000000066</v>
      </c>
      <c r="B874" s="16">
        <v>3.1661533152570124E-38</v>
      </c>
      <c r="D874" s="25">
        <v>0.86300000000000066</v>
      </c>
      <c r="E874" s="16">
        <v>-1.2271270944767253E-35</v>
      </c>
      <c r="G874" s="25">
        <f t="shared" si="137"/>
        <v>0.86300000000000066</v>
      </c>
      <c r="H874" s="16">
        <f t="shared" si="138"/>
        <v>8.9346378378366662</v>
      </c>
      <c r="I874" s="16">
        <f t="shared" si="135"/>
        <v>23.542165441949304</v>
      </c>
      <c r="J874" s="16">
        <f t="shared" si="136"/>
        <v>6.8061852130876535</v>
      </c>
      <c r="L874" s="34">
        <f t="shared" si="141"/>
        <v>2.1599796548992245E-3</v>
      </c>
      <c r="M874" s="34">
        <f t="shared" si="139"/>
        <v>8.9153807967001146</v>
      </c>
      <c r="N874" s="16">
        <f t="shared" si="142"/>
        <v>1</v>
      </c>
      <c r="O874" s="16">
        <f t="shared" si="140"/>
        <v>3.3802582346666714</v>
      </c>
      <c r="P874" s="16">
        <f t="shared" si="143"/>
        <v>0.73365788860548486</v>
      </c>
      <c r="Q874" s="16">
        <f t="shared" si="143"/>
        <v>0.75875685014299932</v>
      </c>
      <c r="R874" s="16">
        <f t="shared" si="143"/>
        <v>0.10001744788038092</v>
      </c>
      <c r="S874" s="16">
        <f t="shared" si="143"/>
        <v>6.6213239680376467E-3</v>
      </c>
      <c r="T874" s="16">
        <f t="shared" si="143"/>
        <v>4.5980017066213867E-4</v>
      </c>
      <c r="U874" s="16">
        <f t="shared" si="143"/>
        <v>2.6229575287335847E-3</v>
      </c>
      <c r="V874" s="16">
        <f t="shared" si="143"/>
        <v>1.1491161504219916E-4</v>
      </c>
      <c r="W874" s="16">
        <f t="shared" si="143"/>
        <v>4.0038647309176031E-6</v>
      </c>
    </row>
    <row r="875" spans="1:23">
      <c r="A875" s="25">
        <v>0.86400000000000066</v>
      </c>
      <c r="B875" s="16">
        <v>2.1471605107081716E-38</v>
      </c>
      <c r="D875" s="25">
        <v>0.86400000000000066</v>
      </c>
      <c r="E875" s="16">
        <v>-8.3560321666929117E-36</v>
      </c>
      <c r="G875" s="25">
        <f t="shared" si="137"/>
        <v>0.86400000000000066</v>
      </c>
      <c r="H875" s="16">
        <f t="shared" si="138"/>
        <v>8.9609074945668983</v>
      </c>
      <c r="I875" s="16">
        <f t="shared" si="135"/>
        <v>23.636333835559288</v>
      </c>
      <c r="J875" s="16">
        <f t="shared" si="136"/>
        <v>6.8256100197698117</v>
      </c>
      <c r="L875" s="34">
        <f t="shared" si="141"/>
        <v>2.1591386701000914E-3</v>
      </c>
      <c r="M875" s="34">
        <f t="shared" si="139"/>
        <v>8.9416013373468139</v>
      </c>
      <c r="N875" s="16">
        <f t="shared" si="142"/>
        <v>1</v>
      </c>
      <c r="O875" s="16">
        <f t="shared" si="140"/>
        <v>3.3880965120000046</v>
      </c>
      <c r="P875" s="16">
        <f t="shared" si="143"/>
        <v>0.73706430372249832</v>
      </c>
      <c r="Q875" s="16">
        <f t="shared" si="143"/>
        <v>0.76404740590223419</v>
      </c>
      <c r="R875" s="16">
        <f t="shared" si="143"/>
        <v>0.10094837740113186</v>
      </c>
      <c r="S875" s="16">
        <f t="shared" si="143"/>
        <v>6.6984497721275949E-3</v>
      </c>
      <c r="T875" s="16">
        <f t="shared" si="143"/>
        <v>4.6623458844700873E-4</v>
      </c>
      <c r="U875" s="16">
        <f t="shared" si="143"/>
        <v>2.6658303817303931E-3</v>
      </c>
      <c r="V875" s="16">
        <f t="shared" si="143"/>
        <v>1.1706068921413026E-4</v>
      </c>
      <c r="W875" s="16">
        <f t="shared" si="143"/>
        <v>4.0882028657586677E-6</v>
      </c>
    </row>
    <row r="876" spans="1:23">
      <c r="A876" s="25">
        <v>0.86500000000000066</v>
      </c>
      <c r="B876" s="16">
        <v>1.4538017261523239E-38</v>
      </c>
      <c r="D876" s="25">
        <v>0.86500000000000066</v>
      </c>
      <c r="E876" s="16">
        <v>-5.6809189160015084E-36</v>
      </c>
      <c r="G876" s="25">
        <f t="shared" si="137"/>
        <v>0.86500000000000066</v>
      </c>
      <c r="H876" s="16">
        <f t="shared" si="138"/>
        <v>8.9872629320217143</v>
      </c>
      <c r="I876" s="16">
        <f t="shared" si="135"/>
        <v>23.73088041101488</v>
      </c>
      <c r="J876" s="16">
        <f t="shared" si="136"/>
        <v>6.8450989972558522</v>
      </c>
      <c r="L876" s="34">
        <f t="shared" si="141"/>
        <v>2.1577454520291806E-3</v>
      </c>
      <c r="M876" s="34">
        <f t="shared" si="139"/>
        <v>8.9679124596976063</v>
      </c>
      <c r="N876" s="16">
        <f t="shared" si="142"/>
        <v>1</v>
      </c>
      <c r="O876" s="16">
        <f t="shared" si="140"/>
        <v>3.3959438666666713</v>
      </c>
      <c r="P876" s="16">
        <f t="shared" si="143"/>
        <v>0.74048256722666883</v>
      </c>
      <c r="Q876" s="16">
        <f t="shared" si="143"/>
        <v>0.76936866705424034</v>
      </c>
      <c r="R876" s="16">
        <f t="shared" si="143"/>
        <v>0.10188687980648843</v>
      </c>
      <c r="S876" s="16">
        <f t="shared" si="143"/>
        <v>6.7763831682853262E-3</v>
      </c>
      <c r="T876" s="16">
        <f t="shared" si="143"/>
        <v>4.7275144951890863E-4</v>
      </c>
      <c r="U876" s="16">
        <f t="shared" si="143"/>
        <v>2.709353189018843E-3</v>
      </c>
      <c r="V876" s="16">
        <f t="shared" si="143"/>
        <v>1.192473994031545E-4</v>
      </c>
      <c r="W876" s="16">
        <f t="shared" si="143"/>
        <v>4.1742168616807213E-6</v>
      </c>
    </row>
    <row r="877" spans="1:23">
      <c r="A877" s="25">
        <v>0.86600000000000066</v>
      </c>
      <c r="B877" s="16">
        <v>9.8276838117842236E-39</v>
      </c>
      <c r="D877" s="25">
        <v>0.86600000000000066</v>
      </c>
      <c r="E877" s="16">
        <v>-3.8560462669254671E-36</v>
      </c>
      <c r="G877" s="25">
        <f t="shared" si="137"/>
        <v>0.86600000000000066</v>
      </c>
      <c r="H877" s="16">
        <f t="shared" si="138"/>
        <v>9.0137044398080484</v>
      </c>
      <c r="I877" s="16">
        <f t="shared" si="135"/>
        <v>23.825806681063309</v>
      </c>
      <c r="J877" s="16">
        <f t="shared" si="136"/>
        <v>6.8646523608174856</v>
      </c>
      <c r="L877" s="34">
        <f t="shared" si="141"/>
        <v>2.1557971072989623E-3</v>
      </c>
      <c r="M877" s="34">
        <f t="shared" si="139"/>
        <v>8.9943145225781365</v>
      </c>
      <c r="N877" s="16">
        <f t="shared" si="142"/>
        <v>1</v>
      </c>
      <c r="O877" s="16">
        <f t="shared" si="140"/>
        <v>3.4038002986666713</v>
      </c>
      <c r="P877" s="16">
        <f t="shared" si="143"/>
        <v>0.74391270656068498</v>
      </c>
      <c r="Q877" s="16">
        <f t="shared" si="143"/>
        <v>0.7747207760005056</v>
      </c>
      <c r="R877" s="16">
        <f t="shared" si="143"/>
        <v>0.10283300783827187</v>
      </c>
      <c r="S877" s="16">
        <f t="shared" si="143"/>
        <v>6.8551316645652574E-3</v>
      </c>
      <c r="T877" s="16">
        <f t="shared" si="143"/>
        <v>4.7935171306580046E-4</v>
      </c>
      <c r="U877" s="16">
        <f t="shared" si="143"/>
        <v>2.753535035406169E-3</v>
      </c>
      <c r="V877" s="16">
        <f t="shared" si="143"/>
        <v>1.214723600595925E-4</v>
      </c>
      <c r="W877" s="16">
        <f t="shared" si="143"/>
        <v>4.2619380238995043E-6</v>
      </c>
    </row>
    <row r="878" spans="1:23">
      <c r="A878" s="25">
        <v>0.86700000000000066</v>
      </c>
      <c r="B878" s="16">
        <v>6.6328429370838868E-39</v>
      </c>
      <c r="D878" s="25">
        <v>0.86700000000000066</v>
      </c>
      <c r="E878" s="16">
        <v>-2.6131735704624701E-36</v>
      </c>
      <c r="G878" s="25">
        <f t="shared" si="137"/>
        <v>0.86700000000000066</v>
      </c>
      <c r="H878" s="16">
        <f t="shared" si="138"/>
        <v>9.0402323085449208</v>
      </c>
      <c r="I878" s="16">
        <f t="shared" si="135"/>
        <v>23.921114164526919</v>
      </c>
      <c r="J878" s="16">
        <f t="shared" si="136"/>
        <v>6.8842703264815555</v>
      </c>
      <c r="L878" s="34">
        <f t="shared" si="141"/>
        <v>2.1532907519548061E-3</v>
      </c>
      <c r="M878" s="34">
        <f t="shared" si="139"/>
        <v>9.0208078863480861</v>
      </c>
      <c r="N878" s="16">
        <f t="shared" si="142"/>
        <v>1</v>
      </c>
      <c r="O878" s="16">
        <f t="shared" si="140"/>
        <v>3.4116658080000049</v>
      </c>
      <c r="P878" s="16">
        <f t="shared" si="143"/>
        <v>0.74735474919897826</v>
      </c>
      <c r="Q878" s="16">
        <f t="shared" si="143"/>
        <v>0.78010387563725203</v>
      </c>
      <c r="R878" s="16">
        <f t="shared" si="143"/>
        <v>0.10378681454405153</v>
      </c>
      <c r="S878" s="16">
        <f t="shared" si="143"/>
        <v>6.9347028300269934E-3</v>
      </c>
      <c r="T878" s="16">
        <f t="shared" si="143"/>
        <v>4.8603634830770795E-4</v>
      </c>
      <c r="U878" s="16">
        <f t="shared" si="143"/>
        <v>2.7983851219662583E-3</v>
      </c>
      <c r="V878" s="16">
        <f t="shared" si="143"/>
        <v>1.2373619493798223E-4</v>
      </c>
      <c r="W878" s="16">
        <f t="shared" si="143"/>
        <v>4.3513982052274653E-6</v>
      </c>
    </row>
    <row r="879" spans="1:23">
      <c r="A879" s="25">
        <v>0.86800000000000066</v>
      </c>
      <c r="B879" s="16">
        <v>4.4693873970089585E-39</v>
      </c>
      <c r="D879" s="25">
        <v>0.86800000000000066</v>
      </c>
      <c r="E879" s="16">
        <v>-1.7680472195471882E-36</v>
      </c>
      <c r="G879" s="25">
        <f t="shared" si="137"/>
        <v>0.86800000000000066</v>
      </c>
      <c r="H879" s="16">
        <f t="shared" si="138"/>
        <v>9.0668468298670621</v>
      </c>
      <c r="I879" s="16">
        <f t="shared" si="135"/>
        <v>24.016804386327475</v>
      </c>
      <c r="J879" s="16">
        <f t="shared" si="136"/>
        <v>6.903953111032691</v>
      </c>
      <c r="L879" s="34">
        <f t="shared" si="141"/>
        <v>2.1502235114978507E-3</v>
      </c>
      <c r="M879" s="34">
        <f t="shared" si="139"/>
        <v>9.0473929129079682</v>
      </c>
      <c r="N879" s="16">
        <f t="shared" si="142"/>
        <v>1</v>
      </c>
      <c r="O879" s="16">
        <f t="shared" si="140"/>
        <v>3.4195403946666709</v>
      </c>
      <c r="P879" s="16">
        <f t="shared" si="143"/>
        <v>0.75080872264772491</v>
      </c>
      <c r="Q879" s="16">
        <f t="shared" si="143"/>
        <v>0.78551810935658206</v>
      </c>
      <c r="R879" s="16">
        <f t="shared" si="143"/>
        <v>0.10474835327856183</v>
      </c>
      <c r="S879" s="16">
        <f t="shared" si="143"/>
        <v>7.0151042951597581E-3</v>
      </c>
      <c r="T879" s="16">
        <f t="shared" si="143"/>
        <v>4.9280633458987906E-4</v>
      </c>
      <c r="U879" s="16">
        <f t="shared" si="143"/>
        <v>2.8439127673908072E-3</v>
      </c>
      <c r="V879" s="16">
        <f t="shared" si="143"/>
        <v>1.2603953722697969E-4</v>
      </c>
      <c r="W879" s="16">
        <f t="shared" si="143"/>
        <v>4.4426298150035134E-6</v>
      </c>
    </row>
    <row r="880" spans="1:23">
      <c r="A880" s="25">
        <v>0.86900000000000066</v>
      </c>
      <c r="B880" s="16">
        <v>3.0067216804107118E-39</v>
      </c>
      <c r="D880" s="25">
        <v>0.86900000000000066</v>
      </c>
      <c r="E880" s="16">
        <v>-1.1943077174189555E-36</v>
      </c>
      <c r="G880" s="25">
        <f t="shared" si="137"/>
        <v>0.86900000000000066</v>
      </c>
      <c r="H880" s="16">
        <f t="shared" si="138"/>
        <v>9.0935482964284091</v>
      </c>
      <c r="I880" s="16">
        <f t="shared" si="135"/>
        <v>24.112878877510571</v>
      </c>
      <c r="J880" s="16">
        <f t="shared" si="136"/>
        <v>6.9237009320159837</v>
      </c>
      <c r="L880" s="34">
        <f t="shared" si="141"/>
        <v>2.1465925208901115E-3</v>
      </c>
      <c r="M880" s="34">
        <f t="shared" si="139"/>
        <v>9.0740699657059913</v>
      </c>
      <c r="N880" s="16">
        <f t="shared" si="142"/>
        <v>1</v>
      </c>
      <c r="O880" s="16">
        <f t="shared" si="140"/>
        <v>3.4274240586666713</v>
      </c>
      <c r="P880" s="16">
        <f t="shared" si="143"/>
        <v>0.75427465444484498</v>
      </c>
      <c r="Q880" s="16">
        <f t="shared" si="143"/>
        <v>0.79096362104762363</v>
      </c>
      <c r="R880" s="16">
        <f t="shared" si="143"/>
        <v>0.10571767770512309</v>
      </c>
      <c r="S880" s="16">
        <f t="shared" si="143"/>
        <v>7.0963437523092069E-3</v>
      </c>
      <c r="T880" s="16">
        <f t="shared" si="143"/>
        <v>4.9966266147669753E-4</v>
      </c>
      <c r="U880" s="16">
        <f t="shared" si="143"/>
        <v>2.890127409354553E-3</v>
      </c>
      <c r="V880" s="16">
        <f t="shared" si="143"/>
        <v>1.2838302968091751E-4</v>
      </c>
      <c r="W880" s="16">
        <f t="shared" si="143"/>
        <v>4.5356658281577308E-6</v>
      </c>
    </row>
    <row r="881" spans="1:23">
      <c r="A881" s="25">
        <v>0.87000000000000066</v>
      </c>
      <c r="B881" s="16">
        <v>2.0194475776307798E-39</v>
      </c>
      <c r="D881" s="25">
        <v>0.87000000000000066</v>
      </c>
      <c r="E881" s="16">
        <v>-8.054388576990761E-37</v>
      </c>
      <c r="G881" s="25">
        <f t="shared" si="137"/>
        <v>0.87000000000000066</v>
      </c>
      <c r="H881" s="16">
        <f t="shared" si="138"/>
        <v>9.1203370019057495</v>
      </c>
      <c r="I881" s="16">
        <f t="shared" si="135"/>
        <v>24.20933917527012</v>
      </c>
      <c r="J881" s="16">
        <f t="shared" si="136"/>
        <v>6.943514007739676</v>
      </c>
      <c r="L881" s="34">
        <f t="shared" si="141"/>
        <v>2.1423949245780172E-3</v>
      </c>
      <c r="M881" s="34">
        <f t="shared" si="139"/>
        <v>9.1008394097449123</v>
      </c>
      <c r="N881" s="16">
        <f t="shared" si="142"/>
        <v>1</v>
      </c>
      <c r="O881" s="16">
        <f t="shared" si="140"/>
        <v>3.4353168000000047</v>
      </c>
      <c r="P881" s="16">
        <f t="shared" si="143"/>
        <v>0.75775257216000225</v>
      </c>
      <c r="Q881" s="16">
        <f t="shared" si="143"/>
        <v>0.79644055509767686</v>
      </c>
      <c r="R881" s="16">
        <f t="shared" si="143"/>
        <v>0.10669484179706767</v>
      </c>
      <c r="S881" s="16">
        <f t="shared" si="143"/>
        <v>7.1784289561067248E-3</v>
      </c>
      <c r="T881" s="16">
        <f t="shared" si="143"/>
        <v>5.0660632884635775E-4</v>
      </c>
      <c r="U881" s="16">
        <f t="shared" si="143"/>
        <v>2.9370386058947665E-3</v>
      </c>
      <c r="V881" s="16">
        <f t="shared" si="143"/>
        <v>1.3076732475304423E-4</v>
      </c>
      <c r="W881" s="16">
        <f t="shared" si="143"/>
        <v>4.6305397944130684E-6</v>
      </c>
    </row>
    <row r="882" spans="1:23">
      <c r="A882" s="25">
        <v>0.87100000000000066</v>
      </c>
      <c r="B882" s="16">
        <v>1.3541389681536136E-39</v>
      </c>
      <c r="D882" s="25">
        <v>0.87100000000000066</v>
      </c>
      <c r="E882" s="16">
        <v>-5.4230055622551593E-37</v>
      </c>
      <c r="G882" s="25">
        <f t="shared" si="137"/>
        <v>0.87100000000000066</v>
      </c>
      <c r="H882" s="16">
        <f t="shared" si="138"/>
        <v>9.147213241002353</v>
      </c>
      <c r="I882" s="16">
        <f t="shared" si="135"/>
        <v>24.306186822972936</v>
      </c>
      <c r="J882" s="16">
        <f t="shared" si="136"/>
        <v>6.9633925572778512</v>
      </c>
      <c r="L882" s="34">
        <f t="shared" si="141"/>
        <v>2.1376278765063983E-3</v>
      </c>
      <c r="M882" s="34">
        <f t="shared" si="139"/>
        <v>9.1277016115889875</v>
      </c>
      <c r="N882" s="16">
        <f t="shared" si="142"/>
        <v>1</v>
      </c>
      <c r="O882" s="16">
        <f t="shared" si="140"/>
        <v>3.4432186186666711</v>
      </c>
      <c r="P882" s="16">
        <f t="shared" si="143"/>
        <v>0.76124250339460497</v>
      </c>
      <c r="Q882" s="16">
        <f t="shared" si="143"/>
        <v>0.80194905639336378</v>
      </c>
      <c r="R882" s="16">
        <f t="shared" si="143"/>
        <v>0.10767989983917145</v>
      </c>
      <c r="S882" s="16">
        <f t="shared" si="143"/>
        <v>7.2613677239012448E-3</v>
      </c>
      <c r="T882" s="16">
        <f t="shared" si="143"/>
        <v>5.1363834698630966E-4</v>
      </c>
      <c r="U882" s="16">
        <f t="shared" si="143"/>
        <v>2.9846560368051345E-3</v>
      </c>
      <c r="V882" s="16">
        <f t="shared" si="143"/>
        <v>1.3319308473046395E-4</v>
      </c>
      <c r="W882" s="16">
        <f t="shared" si="143"/>
        <v>4.7272858476259206E-6</v>
      </c>
    </row>
    <row r="883" spans="1:23">
      <c r="A883" s="25">
        <v>0.87200000000000066</v>
      </c>
      <c r="B883" s="16">
        <v>9.0653034422286849E-40</v>
      </c>
      <c r="D883" s="25">
        <v>0.87200000000000066</v>
      </c>
      <c r="E883" s="16">
        <v>-3.6453213196054658E-37</v>
      </c>
      <c r="G883" s="25">
        <f t="shared" si="137"/>
        <v>0.87200000000000066</v>
      </c>
      <c r="H883" s="16">
        <f t="shared" si="138"/>
        <v>9.1741773094515509</v>
      </c>
      <c r="I883" s="16">
        <f t="shared" si="135"/>
        <v>24.403423370183457</v>
      </c>
      <c r="J883" s="16">
        <f t="shared" si="136"/>
        <v>6.9833368004731255</v>
      </c>
      <c r="L883" s="34">
        <f t="shared" si="141"/>
        <v>2.1322885401287017E-3</v>
      </c>
      <c r="M883" s="34">
        <f t="shared" si="139"/>
        <v>9.1546569393709198</v>
      </c>
      <c r="N883" s="16">
        <f t="shared" si="142"/>
        <v>1</v>
      </c>
      <c r="O883" s="16">
        <f t="shared" si="140"/>
        <v>3.4511295146666714</v>
      </c>
      <c r="P883" s="16">
        <f t="shared" si="143"/>
        <v>0.76474447578180504</v>
      </c>
      <c r="Q883" s="16">
        <f t="shared" si="143"/>
        <v>0.80748927032177764</v>
      </c>
      <c r="R883" s="16">
        <f t="shared" si="143"/>
        <v>0.10867290642908947</v>
      </c>
      <c r="S883" s="16">
        <f t="shared" si="143"/>
        <v>7.3451679361935017E-3</v>
      </c>
      <c r="T883" s="16">
        <f t="shared" si="143"/>
        <v>5.2075973668947026E-4</v>
      </c>
      <c r="U883" s="16">
        <f t="shared" si="143"/>
        <v>3.03298950504413E-3</v>
      </c>
      <c r="V883" s="16">
        <f t="shared" si="143"/>
        <v>1.3566098187079294E-4</v>
      </c>
      <c r="W883" s="16">
        <f t="shared" si="143"/>
        <v>4.8259387152674233E-6</v>
      </c>
    </row>
    <row r="884" spans="1:23">
      <c r="A884" s="25">
        <v>0.87300000000000066</v>
      </c>
      <c r="B884" s="16">
        <v>6.0588062152617176E-40</v>
      </c>
      <c r="D884" s="25">
        <v>0.87300000000000066</v>
      </c>
      <c r="E884" s="16">
        <v>-2.4463411724519385E-37</v>
      </c>
      <c r="G884" s="25">
        <f t="shared" si="137"/>
        <v>0.87300000000000066</v>
      </c>
      <c r="H884" s="16">
        <f t="shared" si="138"/>
        <v>9.2012295040204606</v>
      </c>
      <c r="I884" s="16">
        <f t="shared" si="135"/>
        <v>24.501050372688507</v>
      </c>
      <c r="J884" s="16">
        <f t="shared" si="136"/>
        <v>7.0033469579393719</v>
      </c>
      <c r="L884" s="34">
        <f t="shared" si="141"/>
        <v>2.1263740884305271E-3</v>
      </c>
      <c r="M884" s="34">
        <f t="shared" si="139"/>
        <v>9.1817057627988525</v>
      </c>
      <c r="N884" s="16">
        <f t="shared" si="142"/>
        <v>1</v>
      </c>
      <c r="O884" s="16">
        <f t="shared" si="140"/>
        <v>3.4590494880000047</v>
      </c>
      <c r="P884" s="16">
        <f t="shared" si="143"/>
        <v>0.76825851698649827</v>
      </c>
      <c r="Q884" s="16">
        <f t="shared" si="143"/>
        <v>0.81306134277163311</v>
      </c>
      <c r="R884" s="16">
        <f t="shared" si="143"/>
        <v>0.10967391647879696</v>
      </c>
      <c r="S884" s="16">
        <f t="shared" si="143"/>
        <v>7.4298375370728158E-3</v>
      </c>
      <c r="T884" s="16">
        <f t="shared" si="143"/>
        <v>5.2797152935121446E-4</v>
      </c>
      <c r="U884" s="16">
        <f t="shared" si="143"/>
        <v>3.0820489381580374E-3</v>
      </c>
      <c r="V884" s="16">
        <f t="shared" si="143"/>
        <v>1.3817169854055591E-4</v>
      </c>
      <c r="W884" s="16">
        <f t="shared" si="143"/>
        <v>4.9265337280475089E-6</v>
      </c>
    </row>
    <row r="885" spans="1:23">
      <c r="A885" s="25">
        <v>0.87400000000000067</v>
      </c>
      <c r="B885" s="16">
        <v>4.0427280050062246E-40</v>
      </c>
      <c r="D885" s="25">
        <v>0.87400000000000067</v>
      </c>
      <c r="E885" s="16">
        <v>-1.6390070264461822E-37</v>
      </c>
      <c r="G885" s="25">
        <f t="shared" si="137"/>
        <v>0.87400000000000067</v>
      </c>
      <c r="H885" s="16">
        <f t="shared" si="138"/>
        <v>9.2283701225135353</v>
      </c>
      <c r="I885" s="16">
        <f t="shared" si="135"/>
        <v>24.599069392522203</v>
      </c>
      <c r="J885" s="16">
        <f t="shared" si="136"/>
        <v>7.0234232510644334</v>
      </c>
      <c r="L885" s="34">
        <f t="shared" si="141"/>
        <v>2.1198817039282947E-3</v>
      </c>
      <c r="M885" s="34">
        <f t="shared" si="139"/>
        <v>9.2088484531634265</v>
      </c>
      <c r="N885" s="16">
        <f t="shared" si="142"/>
        <v>1</v>
      </c>
      <c r="O885" s="16">
        <f t="shared" si="140"/>
        <v>3.4669785386666714</v>
      </c>
      <c r="P885" s="16">
        <f t="shared" si="143"/>
        <v>0.77178465470532498</v>
      </c>
      <c r="Q885" s="16">
        <f t="shared" si="143"/>
        <v>0.81866542013442078</v>
      </c>
      <c r="R885" s="16">
        <f t="shared" si="143"/>
        <v>0.11068298521603569</v>
      </c>
      <c r="S885" s="16">
        <f t="shared" si="143"/>
        <v>7.5153845346564085E-3</v>
      </c>
      <c r="T885" s="16">
        <f t="shared" si="143"/>
        <v>5.3527476706715217E-4</v>
      </c>
      <c r="U885" s="16">
        <f t="shared" si="143"/>
        <v>3.1318443897187737E-3</v>
      </c>
      <c r="V885" s="16">
        <f t="shared" si="143"/>
        <v>1.4072592735534247E-4</v>
      </c>
      <c r="W885" s="16">
        <f t="shared" si="143"/>
        <v>5.02910682968373E-6</v>
      </c>
    </row>
    <row r="886" spans="1:23">
      <c r="A886" s="25">
        <v>0.87500000000000067</v>
      </c>
      <c r="B886" s="16">
        <v>2.6930341084137726E-40</v>
      </c>
      <c r="D886" s="25">
        <v>0.87500000000000067</v>
      </c>
      <c r="E886" s="16">
        <v>-1.0962871272406319E-37</v>
      </c>
      <c r="G886" s="25">
        <f t="shared" si="137"/>
        <v>0.87500000000000067</v>
      </c>
      <c r="H886" s="16">
        <f t="shared" si="138"/>
        <v>9.2555994637762709</v>
      </c>
      <c r="I886" s="16">
        <f t="shared" si="135"/>
        <v>24.697481997990966</v>
      </c>
      <c r="J886" s="16">
        <f t="shared" si="136"/>
        <v>7.0435659020128663</v>
      </c>
      <c r="L886" s="34">
        <f t="shared" si="141"/>
        <v>2.112808578688119E-3</v>
      </c>
      <c r="M886" s="34">
        <f t="shared" si="139"/>
        <v>9.2360853833448449</v>
      </c>
      <c r="N886" s="16">
        <f t="shared" si="142"/>
        <v>1</v>
      </c>
      <c r="O886" s="16">
        <f t="shared" si="140"/>
        <v>3.4749166666666711</v>
      </c>
      <c r="P886" s="16">
        <f t="shared" si="143"/>
        <v>0.77532291666666886</v>
      </c>
      <c r="Q886" s="16">
        <f t="shared" si="143"/>
        <v>0.82430164930555927</v>
      </c>
      <c r="R886" s="16">
        <f t="shared" si="143"/>
        <v>0.11170016818576452</v>
      </c>
      <c r="S886" s="16">
        <f t="shared" si="143"/>
        <v>7.6018170015312077E-3</v>
      </c>
      <c r="T886" s="16">
        <f t="shared" si="143"/>
        <v>5.4267050273168656E-4</v>
      </c>
      <c r="U886" s="16">
        <f t="shared" si="143"/>
        <v>3.1823860407765975E-3</v>
      </c>
      <c r="V886" s="16">
        <f t="shared" si="143"/>
        <v>1.4332437132174035E-4</v>
      </c>
      <c r="W886" s="16">
        <f t="shared" si="143"/>
        <v>5.1336945868167305E-6</v>
      </c>
    </row>
    <row r="887" spans="1:23">
      <c r="A887" s="25">
        <v>0.87600000000000067</v>
      </c>
      <c r="B887" s="16">
        <v>1.7909611694752957E-40</v>
      </c>
      <c r="D887" s="25">
        <v>0.87600000000000067</v>
      </c>
      <c r="E887" s="16">
        <v>-7.3205656124390421E-38</v>
      </c>
      <c r="G887" s="25">
        <f t="shared" si="137"/>
        <v>0.87600000000000067</v>
      </c>
      <c r="H887" s="16">
        <f t="shared" si="138"/>
        <v>9.2829178276989417</v>
      </c>
      <c r="I887" s="16">
        <f t="shared" si="135"/>
        <v>24.796289763698574</v>
      </c>
      <c r="J887" s="16">
        <f t="shared" si="136"/>
        <v>7.0637751337286616</v>
      </c>
      <c r="L887" s="34">
        <f t="shared" si="141"/>
        <v>2.1051519143415742E-3</v>
      </c>
      <c r="M887" s="34">
        <f t="shared" si="139"/>
        <v>9.2634169278199963</v>
      </c>
      <c r="N887" s="16">
        <f t="shared" si="142"/>
        <v>1</v>
      </c>
      <c r="O887" s="16">
        <f t="shared" si="140"/>
        <v>3.4828638720000047</v>
      </c>
      <c r="P887" s="16">
        <f t="shared" si="143"/>
        <v>0.77887333063065833</v>
      </c>
      <c r="Q887" s="16">
        <f t="shared" si="143"/>
        <v>0.82997017768555137</v>
      </c>
      <c r="R887" s="16">
        <f t="shared" si="143"/>
        <v>0.11272552125161567</v>
      </c>
      <c r="S887" s="16">
        <f t="shared" si="143"/>
        <v>7.6891430751982182E-3</v>
      </c>
      <c r="T887" s="16">
        <f t="shared" si="143"/>
        <v>5.501598001373722E-4</v>
      </c>
      <c r="U887" s="16">
        <f t="shared" si="143"/>
        <v>3.2336842013278963E-3</v>
      </c>
      <c r="V887" s="16">
        <f t="shared" si="143"/>
        <v>1.4596774398107054E-4</v>
      </c>
      <c r="W887" s="16">
        <f t="shared" si="143"/>
        <v>5.2403341990745344E-6</v>
      </c>
    </row>
    <row r="888" spans="1:23">
      <c r="A888" s="25">
        <v>0.87700000000000067</v>
      </c>
      <c r="B888" s="16">
        <v>1.1890622009594374E-40</v>
      </c>
      <c r="D888" s="25">
        <v>0.87700000000000067</v>
      </c>
      <c r="E888" s="16">
        <v>-4.8802142384587764E-38</v>
      </c>
      <c r="G888" s="25">
        <f t="shared" si="137"/>
        <v>0.87700000000000067</v>
      </c>
      <c r="H888" s="16">
        <f t="shared" si="138"/>
        <v>9.3103255152202156</v>
      </c>
      <c r="I888" s="16">
        <f t="shared" si="135"/>
        <v>24.895494270571387</v>
      </c>
      <c r="J888" s="16">
        <f t="shared" si="136"/>
        <v>7.0840511699380153</v>
      </c>
      <c r="L888" s="34">
        <f t="shared" si="141"/>
        <v>2.0969089220894688E-3</v>
      </c>
      <c r="M888" s="34">
        <f t="shared" si="139"/>
        <v>9.2908434626696064</v>
      </c>
      <c r="N888" s="16">
        <f t="shared" si="142"/>
        <v>1</v>
      </c>
      <c r="O888" s="16">
        <f t="shared" si="140"/>
        <v>3.4908201546666713</v>
      </c>
      <c r="P888" s="16">
        <f t="shared" si="143"/>
        <v>0.78243592438916509</v>
      </c>
      <c r="Q888" s="16">
        <f t="shared" si="143"/>
        <v>0.83567115318113927</v>
      </c>
      <c r="R888" s="16">
        <f t="shared" si="143"/>
        <v>0.11375910059735529</v>
      </c>
      <c r="S888" s="16">
        <f t="shared" si="143"/>
        <v>7.7773709585194145E-3</v>
      </c>
      <c r="T888" s="16">
        <f t="shared" si="143"/>
        <v>5.5774373407506644E-4</v>
      </c>
      <c r="U888" s="16">
        <f t="shared" si="143"/>
        <v>3.28574931179814E-3</v>
      </c>
      <c r="V888" s="16">
        <f t="shared" si="143"/>
        <v>1.4865676955494092E-4</v>
      </c>
      <c r="W888" s="16">
        <f t="shared" si="143"/>
        <v>5.3490635092875946E-6</v>
      </c>
    </row>
    <row r="889" spans="1:23">
      <c r="A889" s="25">
        <v>0.87800000000000067</v>
      </c>
      <c r="B889" s="16">
        <v>7.8812328070451035E-41</v>
      </c>
      <c r="D889" s="25">
        <v>0.87800000000000067</v>
      </c>
      <c r="E889" s="16">
        <v>-3.2479112784046478E-38</v>
      </c>
      <c r="G889" s="25">
        <f t="shared" si="137"/>
        <v>0.87800000000000067</v>
      </c>
      <c r="H889" s="16">
        <f t="shared" si="138"/>
        <v>9.3378228283308751</v>
      </c>
      <c r="I889" s="16">
        <f t="shared" si="135"/>
        <v>24.995097105883634</v>
      </c>
      <c r="J889" s="16">
        <f t="shared" si="136"/>
        <v>7.1043942351520801</v>
      </c>
      <c r="L889" s="34">
        <f t="shared" si="141"/>
        <v>2.0880768227116153E-3</v>
      </c>
      <c r="M889" s="34">
        <f t="shared" si="139"/>
        <v>9.3183653655854375</v>
      </c>
      <c r="N889" s="16">
        <f t="shared" si="142"/>
        <v>1</v>
      </c>
      <c r="O889" s="16">
        <f t="shared" si="140"/>
        <v>3.4987855146666713</v>
      </c>
      <c r="P889" s="16">
        <f t="shared" si="143"/>
        <v>0.786010725765805</v>
      </c>
      <c r="Q889" s="16">
        <f t="shared" si="143"/>
        <v>0.84140472420646384</v>
      </c>
      <c r="R889" s="16">
        <f t="shared" si="143"/>
        <v>0.11480096272834985</v>
      </c>
      <c r="S889" s="16">
        <f t="shared" si="143"/>
        <v>7.8665089201672318E-3</v>
      </c>
      <c r="T889" s="16">
        <f t="shared" si="143"/>
        <v>5.6542339043489103E-4</v>
      </c>
      <c r="U889" s="16">
        <f t="shared" si="143"/>
        <v>3.3385919445402044E-3</v>
      </c>
      <c r="V889" s="16">
        <f t="shared" si="143"/>
        <v>1.5139218309264321E-4</v>
      </c>
      <c r="W889" s="16">
        <f t="shared" si="143"/>
        <v>5.4599210138568118E-6</v>
      </c>
    </row>
    <row r="890" spans="1:23">
      <c r="A890" s="25">
        <v>0.87900000000000067</v>
      </c>
      <c r="B890" s="16">
        <v>5.2149722088310019E-41</v>
      </c>
      <c r="D890" s="25">
        <v>0.87900000000000067</v>
      </c>
      <c r="E890" s="16">
        <v>-2.157930864790627E-38</v>
      </c>
      <c r="G890" s="25">
        <f t="shared" si="137"/>
        <v>0.87900000000000067</v>
      </c>
      <c r="H890" s="16">
        <f t="shared" si="138"/>
        <v>9.3654100700775818</v>
      </c>
      <c r="I890" s="16">
        <f t="shared" si="135"/>
        <v>25.095099863282805</v>
      </c>
      <c r="J890" s="16">
        <f t="shared" si="136"/>
        <v>7.1248045546697352</v>
      </c>
      <c r="L890" s="34">
        <f t="shared" si="141"/>
        <v>2.0786528465799314E-3</v>
      </c>
      <c r="M890" s="34">
        <f t="shared" si="139"/>
        <v>9.3459830158775397</v>
      </c>
      <c r="N890" s="16">
        <f t="shared" si="142"/>
        <v>1</v>
      </c>
      <c r="O890" s="16">
        <f t="shared" si="140"/>
        <v>3.5067599520000048</v>
      </c>
      <c r="P890" s="16">
        <f t="shared" si="143"/>
        <v>0.78959776261593828</v>
      </c>
      <c r="Q890" s="16">
        <f t="shared" si="143"/>
        <v>0.84717103968422314</v>
      </c>
      <c r="R890" s="16">
        <f t="shared" si="143"/>
        <v>0.11585116447303694</v>
      </c>
      <c r="S890" s="16">
        <f t="shared" si="143"/>
        <v>7.9565652950766112E-3</v>
      </c>
      <c r="T890" s="16">
        <f t="shared" si="143"/>
        <v>5.7319986630799955E-4</v>
      </c>
      <c r="U890" s="16">
        <f t="shared" si="143"/>
        <v>3.3922228053481318E-3</v>
      </c>
      <c r="V890" s="16">
        <f t="shared" si="143"/>
        <v>1.5417473062041118E-4</v>
      </c>
      <c r="W890" s="16">
        <f t="shared" si="143"/>
        <v>5.5729458732765049E-6</v>
      </c>
    </row>
    <row r="891" spans="1:23">
      <c r="A891" s="25">
        <v>0.88000000000000067</v>
      </c>
      <c r="B891" s="16">
        <v>3.4448884793987139E-41</v>
      </c>
      <c r="D891" s="25">
        <v>0.88000000000000067</v>
      </c>
      <c r="E891" s="16">
        <v>-1.431317775088047E-38</v>
      </c>
      <c r="G891" s="25">
        <f t="shared" si="137"/>
        <v>0.88000000000000067</v>
      </c>
      <c r="H891" s="16">
        <f t="shared" si="138"/>
        <v>9.3930875445665389</v>
      </c>
      <c r="I891" s="16">
        <f t="shared" si="135"/>
        <v>25.19550414281515</v>
      </c>
      <c r="J891" s="16">
        <f t="shared" si="136"/>
        <v>7.1452823545803756</v>
      </c>
      <c r="L891" s="34">
        <f t="shared" si="141"/>
        <v>2.0686342336608821E-3</v>
      </c>
      <c r="M891" s="34">
        <f t="shared" si="139"/>
        <v>9.3736967944815177</v>
      </c>
      <c r="N891" s="16">
        <f t="shared" si="142"/>
        <v>1</v>
      </c>
      <c r="O891" s="16">
        <f t="shared" si="140"/>
        <v>3.5147434666666717</v>
      </c>
      <c r="P891" s="16">
        <f t="shared" si="143"/>
        <v>0.79319706282666913</v>
      </c>
      <c r="Q891" s="16">
        <f t="shared" si="143"/>
        <v>0.85297024904683283</v>
      </c>
      <c r="R891" s="16">
        <f t="shared" si="143"/>
        <v>0.11690976298440148</v>
      </c>
      <c r="S891" s="16">
        <f t="shared" si="143"/>
        <v>8.0475484848996134E-3</v>
      </c>
      <c r="T891" s="16">
        <f t="shared" si="143"/>
        <v>5.8107427008916273E-4</v>
      </c>
      <c r="U891" s="16">
        <f t="shared" si="143"/>
        <v>3.4466527349865288E-3</v>
      </c>
      <c r="V891" s="16">
        <f t="shared" si="143"/>
        <v>1.5700516929256309E-4</v>
      </c>
      <c r="W891" s="16">
        <f t="shared" si="143"/>
        <v>5.688177922814552E-6</v>
      </c>
    </row>
    <row r="892" spans="1:23">
      <c r="A892" s="25">
        <v>0.88100000000000067</v>
      </c>
      <c r="B892" s="16">
        <v>2.2717509540583907E-41</v>
      </c>
      <c r="D892" s="25">
        <v>0.88100000000000067</v>
      </c>
      <c r="E892" s="16">
        <v>-9.4775662302108918E-39</v>
      </c>
      <c r="G892" s="25">
        <f t="shared" si="137"/>
        <v>0.88100000000000067</v>
      </c>
      <c r="H892" s="16">
        <f t="shared" si="138"/>
        <v>9.42085555696735</v>
      </c>
      <c r="I892" s="16">
        <f t="shared" si="135"/>
        <v>25.296311550951291</v>
      </c>
      <c r="J892" s="16">
        <f t="shared" si="136"/>
        <v>7.1658278617666946</v>
      </c>
      <c r="L892" s="34">
        <f t="shared" si="141"/>
        <v>2.0580182335339092E-3</v>
      </c>
      <c r="M892" s="34">
        <f t="shared" si="139"/>
        <v>9.4015070839658499</v>
      </c>
      <c r="N892" s="16">
        <f t="shared" si="142"/>
        <v>1</v>
      </c>
      <c r="O892" s="16">
        <f t="shared" si="140"/>
        <v>3.5227360586666716</v>
      </c>
      <c r="P892" s="16">
        <f t="shared" si="143"/>
        <v>0.79680865431684511</v>
      </c>
      <c r="Q892" s="16">
        <f t="shared" si="143"/>
        <v>0.85880250223758681</v>
      </c>
      <c r="R892" s="16">
        <f t="shared" si="143"/>
        <v>0.11797681574145637</v>
      </c>
      <c r="S892" s="16">
        <f t="shared" si="143"/>
        <v>8.1394669584626371E-3</v>
      </c>
      <c r="T892" s="16">
        <f t="shared" si="143"/>
        <v>5.8904772158017038E-4</v>
      </c>
      <c r="U892" s="16">
        <f t="shared" si="143"/>
        <v>3.5018927107356959E-3</v>
      </c>
      <c r="V892" s="16">
        <f t="shared" si="143"/>
        <v>1.5988426754454894E-4</v>
      </c>
      <c r="W892" s="16">
        <f t="shared" si="143"/>
        <v>5.8056576833518059E-6</v>
      </c>
    </row>
    <row r="893" spans="1:23">
      <c r="A893" s="25">
        <v>0.88200000000000067</v>
      </c>
      <c r="B893" s="16">
        <v>1.4955663970135535E-41</v>
      </c>
      <c r="D893" s="25">
        <v>0.88200000000000067</v>
      </c>
      <c r="E893" s="16">
        <v>-6.2649392179093434E-39</v>
      </c>
      <c r="G893" s="25">
        <f t="shared" si="137"/>
        <v>0.88200000000000067</v>
      </c>
      <c r="H893" s="16">
        <f t="shared" si="138"/>
        <v>9.4487144135166368</v>
      </c>
      <c r="I893" s="16">
        <f t="shared" si="135"/>
        <v>25.397523700611895</v>
      </c>
      <c r="J893" s="16">
        <f t="shared" si="136"/>
        <v>7.186441303907487</v>
      </c>
      <c r="L893" s="34">
        <f t="shared" si="141"/>
        <v>2.0468021053827723E-3</v>
      </c>
      <c r="M893" s="34">
        <f t="shared" si="139"/>
        <v>9.4294142685392632</v>
      </c>
      <c r="N893" s="16">
        <f t="shared" si="142"/>
        <v>1</v>
      </c>
      <c r="O893" s="16">
        <f t="shared" si="140"/>
        <v>3.530737728000005</v>
      </c>
      <c r="P893" s="16">
        <f t="shared" si="143"/>
        <v>0.8004325650370584</v>
      </c>
      <c r="Q893" s="16">
        <f t="shared" si="143"/>
        <v>0.86466794971182215</v>
      </c>
      <c r="R893" s="16">
        <f t="shared" si="143"/>
        <v>0.11905238055072928</v>
      </c>
      <c r="S893" s="16">
        <f t="shared" si="143"/>
        <v>8.2323292522262816E-3</v>
      </c>
      <c r="T893" s="16">
        <f t="shared" si="143"/>
        <v>5.9712135209406868E-4</v>
      </c>
      <c r="U893" s="16">
        <f t="shared" si="143"/>
        <v>3.5579538479526968E-3</v>
      </c>
      <c r="V893" s="16">
        <f t="shared" si="143"/>
        <v>1.628128052479269E-4</v>
      </c>
      <c r="W893" s="16">
        <f t="shared" si="143"/>
        <v>5.925426372383088E-6</v>
      </c>
    </row>
    <row r="894" spans="1:23">
      <c r="A894" s="25">
        <v>0.88300000000000067</v>
      </c>
      <c r="B894" s="16">
        <v>9.8289502865775895E-42</v>
      </c>
      <c r="D894" s="25">
        <v>0.88300000000000067</v>
      </c>
      <c r="E894" s="16">
        <v>-4.1342163432205591E-39</v>
      </c>
      <c r="G894" s="25">
        <f t="shared" si="137"/>
        <v>0.88300000000000067</v>
      </c>
      <c r="H894" s="16">
        <f t="shared" si="138"/>
        <v>9.4766644215219014</v>
      </c>
      <c r="I894" s="16">
        <f t="shared" si="135"/>
        <v>25.499142211193529</v>
      </c>
      <c r="J894" s="16">
        <f t="shared" si="136"/>
        <v>7.2071229094804634</v>
      </c>
      <c r="L894" s="34">
        <f t="shared" si="141"/>
        <v>2.0349831180117572E-3</v>
      </c>
      <c r="M894" s="34">
        <f t="shared" si="139"/>
        <v>9.4574187340581251</v>
      </c>
      <c r="N894" s="16">
        <f t="shared" si="142"/>
        <v>1</v>
      </c>
      <c r="O894" s="16">
        <f t="shared" si="140"/>
        <v>3.5387484746666713</v>
      </c>
      <c r="P894" s="16">
        <f t="shared" si="143"/>
        <v>0.8040688229696451</v>
      </c>
      <c r="Q894" s="16">
        <f t="shared" si="143"/>
        <v>0.87056674243808307</v>
      </c>
      <c r="R894" s="16">
        <f t="shared" si="143"/>
        <v>0.12013651554775354</v>
      </c>
      <c r="S894" s="16">
        <f t="shared" si="143"/>
        <v>8.3261439707477819E-3</v>
      </c>
      <c r="T894" s="16">
        <f t="shared" si="143"/>
        <v>6.0529630456022162E-4</v>
      </c>
      <c r="U894" s="16">
        <f t="shared" si="143"/>
        <v>3.6148474016484489E-3</v>
      </c>
      <c r="V894" s="16">
        <f t="shared" si="143"/>
        <v>1.6579157386728712E-4</v>
      </c>
      <c r="W894" s="16">
        <f t="shared" si="143"/>
        <v>6.0475259151818218E-6</v>
      </c>
    </row>
    <row r="895" spans="1:23">
      <c r="A895" s="25">
        <v>0.88400000000000067</v>
      </c>
      <c r="B895" s="16">
        <v>6.4485498158781927E-42</v>
      </c>
      <c r="D895" s="25">
        <v>0.88400000000000067</v>
      </c>
      <c r="E895" s="16">
        <v>-2.7234716714852738E-39</v>
      </c>
      <c r="G895" s="25">
        <f t="shared" si="137"/>
        <v>0.88400000000000067</v>
      </c>
      <c r="H895" s="16">
        <f t="shared" si="138"/>
        <v>9.5047058893653418</v>
      </c>
      <c r="I895" s="16">
        <f t="shared" si="135"/>
        <v>25.601168708594518</v>
      </c>
      <c r="J895" s="16">
        <f t="shared" si="136"/>
        <v>7.2278729077650725</v>
      </c>
      <c r="L895" s="34">
        <f t="shared" si="141"/>
        <v>2.0225585498521159E-3</v>
      </c>
      <c r="M895" s="34">
        <f t="shared" si="139"/>
        <v>9.4855208680338983</v>
      </c>
      <c r="N895" s="16">
        <f t="shared" si="142"/>
        <v>1</v>
      </c>
      <c r="O895" s="16">
        <f t="shared" si="140"/>
        <v>3.5467682986666715</v>
      </c>
      <c r="P895" s="16">
        <f t="shared" si="143"/>
        <v>0.80771745612868506</v>
      </c>
      <c r="Q895" s="16">
        <f t="shared" si="143"/>
        <v>0.87649903189928557</v>
      </c>
      <c r="R895" s="16">
        <f t="shared" si="143"/>
        <v>0.12122927919856444</v>
      </c>
      <c r="S895" s="16">
        <f t="shared" si="143"/>
        <v>8.4209197871460903E-3</v>
      </c>
      <c r="T895" s="16">
        <f t="shared" si="143"/>
        <v>6.1357373363021394E-4</v>
      </c>
      <c r="U895" s="16">
        <f t="shared" si="143"/>
        <v>3.6725847680810038E-3</v>
      </c>
      <c r="V895" s="16">
        <f t="shared" si="143"/>
        <v>1.6882137661914783E-4</v>
      </c>
      <c r="W895" s="16">
        <f t="shared" si="143"/>
        <v>6.1719989561306662E-6</v>
      </c>
    </row>
    <row r="896" spans="1:23">
      <c r="A896" s="25">
        <v>0.88500000000000068</v>
      </c>
      <c r="B896" s="16">
        <v>4.223451093424985E-42</v>
      </c>
      <c r="D896" s="25">
        <v>0.88500000000000068</v>
      </c>
      <c r="E896" s="16">
        <v>-1.7910299967751943E-39</v>
      </c>
      <c r="G896" s="25">
        <f t="shared" si="137"/>
        <v>0.88500000000000068</v>
      </c>
      <c r="H896" s="16">
        <f t="shared" si="138"/>
        <v>9.5328391265075627</v>
      </c>
      <c r="I896" s="16">
        <f t="shared" si="135"/>
        <v>25.703604825241008</v>
      </c>
      <c r="J896" s="16">
        <f t="shared" si="136"/>
        <v>7.2486915288453275</v>
      </c>
      <c r="L896" s="34">
        <f t="shared" si="141"/>
        <v>2.0095256889598456E-3</v>
      </c>
      <c r="M896" s="34">
        <f t="shared" si="139"/>
        <v>9.5137210596406163</v>
      </c>
      <c r="N896" s="16">
        <f t="shared" si="142"/>
        <v>1</v>
      </c>
      <c r="O896" s="16">
        <f t="shared" si="140"/>
        <v>3.5547972000000048</v>
      </c>
      <c r="P896" s="16">
        <f t="shared" si="143"/>
        <v>0.8113784925600025</v>
      </c>
      <c r="Q896" s="16">
        <f t="shared" si="143"/>
        <v>0.88246497009388525</v>
      </c>
      <c r="R896" s="16">
        <f t="shared" si="143"/>
        <v>0.12233073030120074</v>
      </c>
      <c r="S896" s="16">
        <f t="shared" si="143"/>
        <v>8.5166654435696078E-3</v>
      </c>
      <c r="T896" s="16">
        <f t="shared" si="143"/>
        <v>6.2195480578459831E-4</v>
      </c>
      <c r="U896" s="16">
        <f t="shared" si="143"/>
        <v>3.7311774863651847E-3</v>
      </c>
      <c r="V896" s="16">
        <f t="shared" si="143"/>
        <v>1.7190302863284566E-4</v>
      </c>
      <c r="W896" s="16">
        <f t="shared" si="143"/>
        <v>6.2988888702203857E-6</v>
      </c>
    </row>
    <row r="897" spans="1:23">
      <c r="A897" s="25">
        <v>0.88600000000000068</v>
      </c>
      <c r="B897" s="16">
        <v>2.7613430664382077E-42</v>
      </c>
      <c r="D897" s="25">
        <v>0.88600000000000068</v>
      </c>
      <c r="E897" s="16">
        <v>-1.175791155329388E-39</v>
      </c>
      <c r="G897" s="25">
        <f t="shared" si="137"/>
        <v>0.88600000000000068</v>
      </c>
      <c r="H897" s="16">
        <f t="shared" si="138"/>
        <v>9.5610644434914374</v>
      </c>
      <c r="I897" s="16">
        <f t="shared" si="135"/>
        <v>25.806452200113036</v>
      </c>
      <c r="J897" s="16">
        <f t="shared" si="136"/>
        <v>7.26957900361265</v>
      </c>
      <c r="L897" s="34">
        <f t="shared" si="141"/>
        <v>1.995881833020352E-3</v>
      </c>
      <c r="M897" s="34">
        <f t="shared" si="139"/>
        <v>9.542019699722438</v>
      </c>
      <c r="N897" s="16">
        <f t="shared" si="142"/>
        <v>1</v>
      </c>
      <c r="O897" s="16">
        <f t="shared" si="140"/>
        <v>3.5628351786666719</v>
      </c>
      <c r="P897" s="16">
        <f t="shared" si="143"/>
        <v>0.81505196034116523</v>
      </c>
      <c r="Q897" s="16">
        <f t="shared" si="143"/>
        <v>0.88846470953704604</v>
      </c>
      <c r="R897" s="16">
        <f t="shared" si="143"/>
        <v>0.12344092798721132</v>
      </c>
      <c r="S897" s="16">
        <f t="shared" si="143"/>
        <v>8.6133897516665857E-3</v>
      </c>
      <c r="T897" s="16">
        <f t="shared" si="143"/>
        <v>6.3044069944049165E-4</v>
      </c>
      <c r="U897" s="16">
        <f t="shared" si="143"/>
        <v>3.7906372400987104E-3</v>
      </c>
      <c r="V897" s="16">
        <f t="shared" si="143"/>
        <v>1.7503735711344305E-4</v>
      </c>
      <c r="W897" s="16">
        <f t="shared" si="143"/>
        <v>6.4282397747192777E-6</v>
      </c>
    </row>
    <row r="898" spans="1:23">
      <c r="A898" s="25">
        <v>0.88700000000000068</v>
      </c>
      <c r="B898" s="16">
        <v>1.802261204643948E-42</v>
      </c>
      <c r="D898" s="25">
        <v>0.88700000000000068</v>
      </c>
      <c r="E898" s="16">
        <v>-7.7055179360072365E-40</v>
      </c>
      <c r="G898" s="25">
        <f t="shared" si="137"/>
        <v>0.88700000000000068</v>
      </c>
      <c r="H898" s="16">
        <f t="shared" si="138"/>
        <v>9.5893821519459568</v>
      </c>
      <c r="I898" s="16">
        <f t="shared" si="135"/>
        <v>25.909712478770814</v>
      </c>
      <c r="J898" s="16">
        <f t="shared" si="136"/>
        <v>7.2905355637687297</v>
      </c>
      <c r="L898" s="34">
        <f t="shared" si="141"/>
        <v>1.9816242893582192E-3</v>
      </c>
      <c r="M898" s="34">
        <f t="shared" si="139"/>
        <v>9.57041718080119</v>
      </c>
      <c r="N898" s="16">
        <f t="shared" si="142"/>
        <v>1</v>
      </c>
      <c r="O898" s="16">
        <f t="shared" si="140"/>
        <v>3.5708822346666715</v>
      </c>
      <c r="P898" s="16">
        <f t="shared" si="143"/>
        <v>0.81873788758148502</v>
      </c>
      <c r="Q898" s="16">
        <f t="shared" si="143"/>
        <v>0.89449840326180807</v>
      </c>
      <c r="R898" s="16">
        <f t="shared" si="143"/>
        <v>0.12455993172316644</v>
      </c>
      <c r="S898" s="16">
        <f t="shared" si="143"/>
        <v>8.7111015930581397E-3</v>
      </c>
      <c r="T898" s="16">
        <f t="shared" si="143"/>
        <v>6.3903260506002518E-4</v>
      </c>
      <c r="U898" s="16">
        <f t="shared" si="143"/>
        <v>3.8509758590049405E-3</v>
      </c>
      <c r="V898" s="16">
        <f t="shared" si="143"/>
        <v>1.7822520150667426E-4</v>
      </c>
      <c r="W898" s="16">
        <f t="shared" si="143"/>
        <v>6.5600965410154297E-6</v>
      </c>
    </row>
    <row r="899" spans="1:23">
      <c r="A899" s="25">
        <v>0.88800000000000068</v>
      </c>
      <c r="B899" s="16">
        <v>1.174239122738626E-42</v>
      </c>
      <c r="D899" s="25">
        <v>0.88800000000000068</v>
      </c>
      <c r="E899" s="16">
        <v>-5.0409776630906899E-40</v>
      </c>
      <c r="G899" s="25">
        <f t="shared" si="137"/>
        <v>0.88800000000000068</v>
      </c>
      <c r="H899" s="16">
        <f t="shared" si="138"/>
        <v>9.6177925645900171</v>
      </c>
      <c r="I899" s="16">
        <f t="shared" si="135"/>
        <v>26.013387313380992</v>
      </c>
      <c r="J899" s="16">
        <f t="shared" si="136"/>
        <v>7.3115614418283705</v>
      </c>
      <c r="L899" s="34">
        <f t="shared" si="141"/>
        <v>1.9667503749287718E-3</v>
      </c>
      <c r="M899" s="34">
        <f t="shared" si="139"/>
        <v>9.5989138970840173</v>
      </c>
      <c r="N899" s="16">
        <f t="shared" si="142"/>
        <v>1</v>
      </c>
      <c r="O899" s="16">
        <f t="shared" si="140"/>
        <v>3.5789383680000051</v>
      </c>
      <c r="P899" s="16">
        <f t="shared" si="143"/>
        <v>0.82243630242201871</v>
      </c>
      <c r="Q899" s="16">
        <f t="shared" si="143"/>
        <v>0.90056620482026228</v>
      </c>
      <c r="R899" s="16">
        <f t="shared" si="143"/>
        <v>0.12568780131217522</v>
      </c>
      <c r="S899" s="16">
        <f t="shared" si="143"/>
        <v>8.8098099198140496E-3</v>
      </c>
      <c r="T899" s="16">
        <f t="shared" ref="P899:W931" si="144">T$6*$G899^T$1</f>
        <v>6.4773172525966073E-4</v>
      </c>
      <c r="U899" s="16">
        <f t="shared" si="144"/>
        <v>3.9122053205924582E-3</v>
      </c>
      <c r="V899" s="16">
        <f t="shared" si="144"/>
        <v>1.8146741366595676E-4</v>
      </c>
      <c r="W899" s="16">
        <f t="shared" si="144"/>
        <v>6.6945048066343132E-6</v>
      </c>
    </row>
    <row r="900" spans="1:23">
      <c r="A900" s="25">
        <v>0.88900000000000068</v>
      </c>
      <c r="B900" s="16">
        <v>7.6371929302139333E-43</v>
      </c>
      <c r="D900" s="25">
        <v>0.88900000000000068</v>
      </c>
      <c r="E900" s="16">
        <v>-3.2920465095523707E-40</v>
      </c>
      <c r="G900" s="25">
        <f t="shared" si="137"/>
        <v>0.88900000000000068</v>
      </c>
      <c r="H900" s="16">
        <f t="shared" si="138"/>
        <v>9.6462959952363843</v>
      </c>
      <c r="I900" s="16">
        <f t="shared" si="135"/>
        <v>26.117478362743132</v>
      </c>
      <c r="J900" s="16">
        <f t="shared" si="136"/>
        <v>7.332656871122385</v>
      </c>
      <c r="L900" s="34">
        <f t="shared" si="141"/>
        <v>1.9512574163353946E-3</v>
      </c>
      <c r="M900" s="34">
        <f t="shared" si="139"/>
        <v>9.627510244471015</v>
      </c>
      <c r="N900" s="16">
        <f t="shared" si="142"/>
        <v>1</v>
      </c>
      <c r="O900" s="16">
        <f t="shared" si="140"/>
        <v>3.5870035786666712</v>
      </c>
      <c r="P900" s="16">
        <f t="shared" si="144"/>
        <v>0.82614723303556514</v>
      </c>
      <c r="Q900" s="16">
        <f t="shared" si="144"/>
        <v>0.9066682682847178</v>
      </c>
      <c r="R900" s="16">
        <f t="shared" si="144"/>
        <v>0.12682459689540665</v>
      </c>
      <c r="S900" s="16">
        <f t="shared" si="144"/>
        <v>8.9095237549310941E-3</v>
      </c>
      <c r="T900" s="16">
        <f t="shared" si="144"/>
        <v>6.565392749203644E-4</v>
      </c>
      <c r="U900" s="16">
        <f t="shared" si="144"/>
        <v>3.9743377518315203E-3</v>
      </c>
      <c r="V900" s="16">
        <f t="shared" si="144"/>
        <v>1.8476485802148494E-4</v>
      </c>
      <c r="W900" s="16">
        <f t="shared" si="144"/>
        <v>6.8315109874338341E-6</v>
      </c>
    </row>
    <row r="901" spans="1:23">
      <c r="A901" s="25">
        <v>0.89000000000000068</v>
      </c>
      <c r="B901" s="16">
        <v>4.958454477140207E-43</v>
      </c>
      <c r="D901" s="25">
        <v>0.89000000000000068</v>
      </c>
      <c r="E901" s="16">
        <v>-2.1461118480660065E-40</v>
      </c>
      <c r="G901" s="25">
        <f t="shared" si="137"/>
        <v>0.89000000000000068</v>
      </c>
      <c r="H901" s="16">
        <f t="shared" si="138"/>
        <v>9.6748927587954103</v>
      </c>
      <c r="I901" s="16">
        <f t="shared" si="135"/>
        <v>26.221987292316253</v>
      </c>
      <c r="J901" s="16">
        <f t="shared" si="136"/>
        <v>7.3538220858004593</v>
      </c>
      <c r="L901" s="34">
        <f t="shared" si="141"/>
        <v>1.9351427498106588E-3</v>
      </c>
      <c r="M901" s="34">
        <f t="shared" si="139"/>
        <v>9.6562066205629549</v>
      </c>
      <c r="N901" s="16">
        <f t="shared" si="142"/>
        <v>1</v>
      </c>
      <c r="O901" s="16">
        <f t="shared" si="140"/>
        <v>3.5950778666666716</v>
      </c>
      <c r="P901" s="16">
        <f t="shared" si="144"/>
        <v>0.82987070762666926</v>
      </c>
      <c r="Q901" s="16">
        <f t="shared" si="144"/>
        <v>0.91280474824888114</v>
      </c>
      <c r="R901" s="16">
        <f t="shared" si="144"/>
        <v>0.12797037895361765</v>
      </c>
      <c r="S901" s="16">
        <f t="shared" si="144"/>
        <v>9.0102521928142852E-3</v>
      </c>
      <c r="T901" s="16">
        <f t="shared" si="144"/>
        <v>6.6545648129866719E-4</v>
      </c>
      <c r="U901" s="16">
        <f t="shared" si="144"/>
        <v>4.0373854308477031E-3</v>
      </c>
      <c r="V901" s="16">
        <f t="shared" si="144"/>
        <v>1.8811841175143945E-4</v>
      </c>
      <c r="W901" s="16">
        <f t="shared" si="144"/>
        <v>6.97116228997967E-6</v>
      </c>
    </row>
    <row r="902" spans="1:23">
      <c r="A902" s="25">
        <v>0.89100000000000068</v>
      </c>
      <c r="B902" s="16">
        <v>3.2135953298007276E-43</v>
      </c>
      <c r="D902" s="25">
        <v>0.89100000000000068</v>
      </c>
      <c r="E902" s="16">
        <v>-1.3965962757840636E-40</v>
      </c>
      <c r="G902" s="25">
        <f t="shared" si="137"/>
        <v>0.89100000000000068</v>
      </c>
      <c r="H902" s="16">
        <f t="shared" si="138"/>
        <v>9.7035831712790213</v>
      </c>
      <c r="I902" s="16">
        <f t="shared" si="135"/>
        <v>26.326915774245453</v>
      </c>
      <c r="J902" s="16">
        <f t="shared" si="136"/>
        <v>7.3750573208340571</v>
      </c>
      <c r="L902" s="34">
        <f t="shared" si="141"/>
        <v>1.9184037212294225E-3</v>
      </c>
      <c r="M902" s="34">
        <f t="shared" si="139"/>
        <v>9.6850034246690164</v>
      </c>
      <c r="N902" s="16">
        <f t="shared" si="142"/>
        <v>1</v>
      </c>
      <c r="O902" s="16">
        <f t="shared" si="140"/>
        <v>3.6031612320000046</v>
      </c>
      <c r="P902" s="16">
        <f t="shared" si="144"/>
        <v>0.83360675443161836</v>
      </c>
      <c r="Q902" s="16">
        <f t="shared" si="144"/>
        <v>0.91897579982902544</v>
      </c>
      <c r="R902" s="16">
        <f t="shared" si="144"/>
        <v>0.12912520830868451</v>
      </c>
      <c r="S902" s="16">
        <f t="shared" si="144"/>
        <v>9.1120043997606152E-3</v>
      </c>
      <c r="T902" s="16">
        <f t="shared" si="144"/>
        <v>6.74484584138589E-4</v>
      </c>
      <c r="U902" s="16">
        <f t="shared" si="144"/>
        <v>4.1013607886326939E-3</v>
      </c>
      <c r="V902" s="16">
        <f t="shared" si="144"/>
        <v>1.9152896495532449E-4</v>
      </c>
      <c r="W902" s="16">
        <f t="shared" si="144"/>
        <v>7.1135067241028391E-6</v>
      </c>
    </row>
    <row r="903" spans="1:23">
      <c r="A903" s="25">
        <v>0.89200000000000068</v>
      </c>
      <c r="B903" s="16">
        <v>2.0790515472786524E-43</v>
      </c>
      <c r="D903" s="25">
        <v>0.89200000000000068</v>
      </c>
      <c r="E903" s="16">
        <v>-9.0723222694348413E-41</v>
      </c>
      <c r="G903" s="25">
        <f t="shared" si="137"/>
        <v>0.89200000000000068</v>
      </c>
      <c r="H903" s="16">
        <f t="shared" si="138"/>
        <v>9.7323675498046409</v>
      </c>
      <c r="I903" s="16">
        <f t="shared" si="135"/>
        <v>26.432265487388683</v>
      </c>
      <c r="J903" s="16">
        <f t="shared" si="136"/>
        <v>7.3963628120193157</v>
      </c>
      <c r="L903" s="34">
        <f t="shared" si="141"/>
        <v>1.9010376861094969E-3</v>
      </c>
      <c r="M903" s="34">
        <f t="shared" si="139"/>
        <v>9.7139010578145957</v>
      </c>
      <c r="N903" s="16">
        <f t="shared" si="142"/>
        <v>1</v>
      </c>
      <c r="O903" s="16">
        <f t="shared" si="140"/>
        <v>3.6112536746666719</v>
      </c>
      <c r="P903" s="16">
        <f t="shared" si="144"/>
        <v>0.83735540171844525</v>
      </c>
      <c r="Q903" s="16">
        <f t="shared" si="144"/>
        <v>0.92518157866517226</v>
      </c>
      <c r="R903" s="16">
        <f t="shared" si="144"/>
        <v>0.130289146125141</v>
      </c>
      <c r="S903" s="16">
        <f t="shared" si="144"/>
        <v>9.214789614445721E-3</v>
      </c>
      <c r="T903" s="16">
        <f t="shared" si="144"/>
        <v>6.8362483578446147E-4</v>
      </c>
      <c r="U903" s="16">
        <f t="shared" si="144"/>
        <v>4.1662764107725939E-3</v>
      </c>
      <c r="V903" s="16">
        <f t="shared" si="144"/>
        <v>1.9499742082946888E-4</v>
      </c>
      <c r="W903" s="16">
        <f t="shared" si="144"/>
        <v>7.2585931156425151E-6</v>
      </c>
    </row>
    <row r="904" spans="1:23">
      <c r="A904" s="25">
        <v>0.89300000000000068</v>
      </c>
      <c r="B904" s="16">
        <v>1.3426581449380209E-43</v>
      </c>
      <c r="D904" s="25">
        <v>0.89300000000000068</v>
      </c>
      <c r="E904" s="16">
        <v>-5.8829076694149666E-41</v>
      </c>
      <c r="G904" s="25">
        <f t="shared" si="137"/>
        <v>0.89300000000000068</v>
      </c>
      <c r="H904" s="16">
        <f t="shared" si="138"/>
        <v>9.7612462125989925</v>
      </c>
      <c r="I904" s="16">
        <f t="shared" si="135"/>
        <v>26.538038117343596</v>
      </c>
      <c r="J904" s="16">
        <f t="shared" si="136"/>
        <v>7.4177387959799743</v>
      </c>
      <c r="L904" s="34">
        <f t="shared" si="141"/>
        <v>1.8830420095996558E-3</v>
      </c>
      <c r="M904" s="34">
        <f t="shared" si="139"/>
        <v>9.74289992274913</v>
      </c>
      <c r="N904" s="16">
        <f t="shared" si="142"/>
        <v>1</v>
      </c>
      <c r="O904" s="16">
        <f t="shared" si="140"/>
        <v>3.6193551946666713</v>
      </c>
      <c r="P904" s="16">
        <f t="shared" si="144"/>
        <v>0.84111667778692512</v>
      </c>
      <c r="Q904" s="16">
        <f t="shared" si="144"/>
        <v>0.93142224092226433</v>
      </c>
      <c r="R904" s="16">
        <f t="shared" si="144"/>
        <v>0.13146225391172031</v>
      </c>
      <c r="S904" s="16">
        <f t="shared" si="144"/>
        <v>9.3186171484131216E-3</v>
      </c>
      <c r="T904" s="16">
        <f t="shared" si="144"/>
        <v>6.9287850129462979E-4</v>
      </c>
      <c r="U904" s="16">
        <f t="shared" si="144"/>
        <v>4.2321450391936888E-3</v>
      </c>
      <c r="V904" s="16">
        <f t="shared" si="144"/>
        <v>1.9852469584470428E-4</v>
      </c>
      <c r="W904" s="16">
        <f t="shared" si="144"/>
        <v>7.4064711193760853E-6</v>
      </c>
    </row>
    <row r="905" spans="1:23">
      <c r="A905" s="25">
        <v>0.89400000000000068</v>
      </c>
      <c r="B905" s="16">
        <v>8.6554303755710445E-44</v>
      </c>
      <c r="D905" s="25">
        <v>0.89400000000000068</v>
      </c>
      <c r="E905" s="16">
        <v>-3.8079257310276547E-41</v>
      </c>
      <c r="G905" s="25">
        <f t="shared" si="137"/>
        <v>0.89400000000000068</v>
      </c>
      <c r="H905" s="16">
        <f t="shared" si="138"/>
        <v>9.7902194790021291</v>
      </c>
      <c r="I905" s="16">
        <f t="shared" si="135"/>
        <v>26.644235356474535</v>
      </c>
      <c r="J905" s="16">
        <f t="shared" si="136"/>
        <v>7.439185510170284</v>
      </c>
      <c r="L905" s="34">
        <f t="shared" si="141"/>
        <v>1.8644140664867415E-3</v>
      </c>
      <c r="M905" s="34">
        <f t="shared" si="139"/>
        <v>9.7720004239539957</v>
      </c>
      <c r="N905" s="16">
        <f t="shared" si="142"/>
        <v>1</v>
      </c>
      <c r="O905" s="16">
        <f t="shared" si="140"/>
        <v>3.6274657920000046</v>
      </c>
      <c r="P905" s="16">
        <f t="shared" si="144"/>
        <v>0.84489061096857843</v>
      </c>
      <c r="Q905" s="16">
        <f t="shared" si="144"/>
        <v>0.93769794329134837</v>
      </c>
      <c r="R905" s="16">
        <f t="shared" si="144"/>
        <v>0.13264459352290353</v>
      </c>
      <c r="S905" s="16">
        <f t="shared" si="144"/>
        <v>9.4234963865663535E-3</v>
      </c>
      <c r="T905" s="16">
        <f t="shared" si="144"/>
        <v>7.0224685855606122E-4</v>
      </c>
      <c r="U905" s="16">
        <f t="shared" si="144"/>
        <v>4.2989795739260296E-3</v>
      </c>
      <c r="V905" s="16">
        <f t="shared" si="144"/>
        <v>2.0211171992625581E-4</v>
      </c>
      <c r="W905" s="16">
        <f t="shared" si="144"/>
        <v>7.5571912321394731E-6</v>
      </c>
    </row>
    <row r="906" spans="1:23">
      <c r="A906" s="25">
        <v>0.89500000000000068</v>
      </c>
      <c r="B906" s="16">
        <v>5.5696998708193897E-44</v>
      </c>
      <c r="D906" s="25">
        <v>0.89500000000000068</v>
      </c>
      <c r="E906" s="16">
        <v>-2.460394046734206E-41</v>
      </c>
      <c r="G906" s="25">
        <f t="shared" si="137"/>
        <v>0.89500000000000068</v>
      </c>
      <c r="H906" s="16">
        <f t="shared" si="138"/>
        <v>9.8192876694713096</v>
      </c>
      <c r="I906" s="16">
        <f t="shared" si="135"/>
        <v>26.750858903939584</v>
      </c>
      <c r="J906" s="16">
        <f t="shared" si="136"/>
        <v>7.4607031928779541</v>
      </c>
      <c r="L906" s="34">
        <f t="shared" si="141"/>
        <v>1.8451512411870041E-3</v>
      </c>
      <c r="M906" s="34">
        <f t="shared" si="139"/>
        <v>9.8012029676504238</v>
      </c>
      <c r="N906" s="16">
        <f t="shared" si="142"/>
        <v>1</v>
      </c>
      <c r="O906" s="16">
        <f t="shared" si="140"/>
        <v>3.6355854666666714</v>
      </c>
      <c r="P906" s="16">
        <f t="shared" si="144"/>
        <v>0.84867722962666925</v>
      </c>
      <c r="Q906" s="16">
        <f t="shared" si="144"/>
        <v>0.94400884299075327</v>
      </c>
      <c r="R906" s="16">
        <f t="shared" si="144"/>
        <v>0.13383622716047242</v>
      </c>
      <c r="S906" s="16">
        <f t="shared" si="144"/>
        <v>9.5294367876637837E-3</v>
      </c>
      <c r="T906" s="16">
        <f t="shared" si="144"/>
        <v>7.1173119839985032E-4</v>
      </c>
      <c r="U906" s="16">
        <f t="shared" si="144"/>
        <v>4.3667930748848404E-3</v>
      </c>
      <c r="V906" s="16">
        <f t="shared" si="144"/>
        <v>2.0575943663586087E-4</v>
      </c>
      <c r="W906" s="16">
        <f t="shared" si="144"/>
        <v>7.7108048061399161E-6</v>
      </c>
    </row>
    <row r="907" spans="1:23">
      <c r="A907" s="25">
        <v>0.89600000000000068</v>
      </c>
      <c r="B907" s="16">
        <v>3.5775993527849703E-44</v>
      </c>
      <c r="D907" s="25">
        <v>0.89600000000000068</v>
      </c>
      <c r="E907" s="16">
        <v>-1.5868559384279805E-41</v>
      </c>
      <c r="G907" s="25">
        <f t="shared" si="137"/>
        <v>0.89600000000000068</v>
      </c>
      <c r="H907" s="16">
        <f t="shared" si="138"/>
        <v>9.8484511055849904</v>
      </c>
      <c r="I907" s="16">
        <f t="shared" ref="I907:I970" si="145">$J$1*COSH(4*G907)</f>
        <v>26.857910465717787</v>
      </c>
      <c r="J907" s="16">
        <f t="shared" ref="J907:J970" si="146">$J$1*SINH(4*G907)/(4*G907)</f>
        <v>7.482292083227092</v>
      </c>
      <c r="L907" s="34">
        <f t="shared" si="141"/>
        <v>1.8252509277465467E-3</v>
      </c>
      <c r="M907" s="34">
        <f t="shared" si="139"/>
        <v>9.8305079618074807</v>
      </c>
      <c r="N907" s="16">
        <f t="shared" si="142"/>
        <v>1</v>
      </c>
      <c r="O907" s="16">
        <f t="shared" si="140"/>
        <v>3.6437142186666716</v>
      </c>
      <c r="P907" s="16">
        <f t="shared" si="144"/>
        <v>0.85247656215620526</v>
      </c>
      <c r="Q907" s="16">
        <f t="shared" si="144"/>
        <v>0.95035509776727112</v>
      </c>
      <c r="R907" s="16">
        <f t="shared" si="144"/>
        <v>0.13503721737506735</v>
      </c>
      <c r="S907" s="16">
        <f t="shared" si="144"/>
        <v>9.6364478848162006E-3</v>
      </c>
      <c r="T907" s="16">
        <f t="shared" si="144"/>
        <v>7.2133282471763293E-4</v>
      </c>
      <c r="U907" s="16">
        <f t="shared" si="144"/>
        <v>4.4355987636699777E-3</v>
      </c>
      <c r="V907" s="16">
        <f t="shared" si="144"/>
        <v>2.0946880335614602E-4</v>
      </c>
      <c r="W907" s="16">
        <f t="shared" si="144"/>
        <v>7.8673640624639993E-6</v>
      </c>
    </row>
    <row r="908" spans="1:23">
      <c r="A908" s="25">
        <v>0.89700000000000069</v>
      </c>
      <c r="B908" s="16">
        <v>2.2938512868219134E-44</v>
      </c>
      <c r="D908" s="25">
        <v>0.89700000000000069</v>
      </c>
      <c r="E908" s="16">
        <v>-1.0216069373971388E-41</v>
      </c>
      <c r="G908" s="25">
        <f t="shared" ref="G908:G971" si="147">D908</f>
        <v>0.89700000000000069</v>
      </c>
      <c r="H908" s="16">
        <f t="shared" ref="H908:H971" si="148">-E908/($H$2*D908*B908)</f>
        <v>9.8777101100468077</v>
      </c>
      <c r="I908" s="16">
        <f t="shared" si="145"/>
        <v>26.965391754636403</v>
      </c>
      <c r="J908" s="16">
        <f t="shared" si="146"/>
        <v>7.5039524211811672</v>
      </c>
      <c r="L908" s="34">
        <f t="shared" si="141"/>
        <v>1.8047105298371058E-3</v>
      </c>
      <c r="M908" s="34">
        <f t="shared" ref="M908:M971" si="149">$M$9*SUM(N908:W908)</f>
        <v>9.8599158161500942</v>
      </c>
      <c r="N908" s="16">
        <f t="shared" si="142"/>
        <v>1</v>
      </c>
      <c r="O908" s="16">
        <f t="shared" ref="O908:O971" si="150">O$6*$G908^O$1</f>
        <v>3.6518520480000052</v>
      </c>
      <c r="P908" s="16">
        <f t="shared" si="144"/>
        <v>0.85628863698393864</v>
      </c>
      <c r="Q908" s="16">
        <f t="shared" si="144"/>
        <v>0.95673686589734253</v>
      </c>
      <c r="R908" s="16">
        <f t="shared" si="144"/>
        <v>0.13624762706775151</v>
      </c>
      <c r="S908" s="16">
        <f t="shared" si="144"/>
        <v>9.7445392859872582E-3</v>
      </c>
      <c r="T908" s="16">
        <f t="shared" si="144"/>
        <v>7.3105305457892152E-4</v>
      </c>
      <c r="U908" s="16">
        <f t="shared" si="144"/>
        <v>4.5054100253836332E-3</v>
      </c>
      <c r="V908" s="16">
        <f t="shared" si="144"/>
        <v>2.1324079147728859E-4</v>
      </c>
      <c r="W908" s="16">
        <f t="shared" si="144"/>
        <v>8.0269221047836231E-6</v>
      </c>
    </row>
    <row r="909" spans="1:23">
      <c r="A909" s="25">
        <v>0.89800000000000069</v>
      </c>
      <c r="B909" s="16">
        <v>1.4680786012890082E-44</v>
      </c>
      <c r="D909" s="25">
        <v>0.89800000000000069</v>
      </c>
      <c r="E909" s="16">
        <v>-6.5650874148686505E-42</v>
      </c>
      <c r="G909" s="25">
        <f t="shared" si="147"/>
        <v>0.89800000000000069</v>
      </c>
      <c r="H909" s="16">
        <f t="shared" si="148"/>
        <v>9.9070650066895141</v>
      </c>
      <c r="I909" s="16">
        <f t="shared" si="145"/>
        <v>27.073304490398368</v>
      </c>
      <c r="J909" s="16">
        <f t="shared" si="146"/>
        <v>7.5256844475459737</v>
      </c>
      <c r="L909" s="34">
        <f t="shared" ref="L909:L972" si="151">H909/M909-1</f>
        <v>1.7835274607471696E-3</v>
      </c>
      <c r="M909" s="34">
        <f t="shared" si="149"/>
        <v>9.8894269421671055</v>
      </c>
      <c r="N909" s="16">
        <f t="shared" ref="N909:N972" si="152">$N$8</f>
        <v>1</v>
      </c>
      <c r="O909" s="16">
        <f t="shared" si="150"/>
        <v>3.6599989546666718</v>
      </c>
      <c r="P909" s="16">
        <f t="shared" si="144"/>
        <v>0.86011348256836528</v>
      </c>
      <c r="Q909" s="16">
        <f t="shared" si="144"/>
        <v>0.96315430618823861</v>
      </c>
      <c r="R909" s="16">
        <f t="shared" si="144"/>
        <v>0.13746751949157901</v>
      </c>
      <c r="S909" s="16">
        <f t="shared" si="144"/>
        <v>9.8537206744966632E-3</v>
      </c>
      <c r="T909" s="16">
        <f t="shared" si="144"/>
        <v>7.4089321834935353E-4</v>
      </c>
      <c r="U909" s="16">
        <f t="shared" si="144"/>
        <v>4.5762404104663576E-3</v>
      </c>
      <c r="V909" s="16">
        <f t="shared" si="144"/>
        <v>2.1707638658598341E-4</v>
      </c>
      <c r="W909" s="16">
        <f t="shared" si="144"/>
        <v>8.1895329332623931E-6</v>
      </c>
    </row>
    <row r="910" spans="1:23">
      <c r="A910" s="25">
        <v>0.89900000000000069</v>
      </c>
      <c r="B910" s="16">
        <v>9.3786577808702903E-45</v>
      </c>
      <c r="D910" s="25">
        <v>0.89900000000000069</v>
      </c>
      <c r="E910" s="16">
        <v>-4.2111855525675726E-42</v>
      </c>
      <c r="G910" s="25">
        <f t="shared" si="147"/>
        <v>0.89900000000000069</v>
      </c>
      <c r="H910" s="16">
        <f t="shared" si="148"/>
        <v>9.9365161204789878</v>
      </c>
      <c r="I910" s="16">
        <f t="shared" si="145"/>
        <v>27.18165039960973</v>
      </c>
      <c r="J910" s="16">
        <f t="shared" si="146"/>
        <v>7.5474884039726096</v>
      </c>
      <c r="L910" s="34">
        <f t="shared" si="151"/>
        <v>1.7616991433768714E-3</v>
      </c>
      <c r="M910" s="34">
        <f t="shared" si="149"/>
        <v>9.919041753119398</v>
      </c>
      <c r="N910" s="16">
        <f t="shared" si="152"/>
        <v>1</v>
      </c>
      <c r="O910" s="16">
        <f t="shared" si="150"/>
        <v>3.6681549386666719</v>
      </c>
      <c r="P910" s="16">
        <f t="shared" si="144"/>
        <v>0.86395112739972546</v>
      </c>
      <c r="Q910" s="16">
        <f t="shared" si="144"/>
        <v>0.96960757797924801</v>
      </c>
      <c r="R910" s="16">
        <f t="shared" si="144"/>
        <v>0.13869695825316944</v>
      </c>
      <c r="S910" s="16">
        <f t="shared" si="144"/>
        <v>9.9640018095262205E-3</v>
      </c>
      <c r="T910" s="16">
        <f t="shared" si="144"/>
        <v>7.5085465980987537E-4</v>
      </c>
      <c r="U910" s="16">
        <f t="shared" si="144"/>
        <v>4.6481036365516645E-3</v>
      </c>
      <c r="V910" s="16">
        <f t="shared" si="144"/>
        <v>2.2097658865674694E-4</v>
      </c>
      <c r="W910" s="16">
        <f t="shared" si="144"/>
        <v>8.3552514586653479E-6</v>
      </c>
    </row>
    <row r="911" spans="1:23">
      <c r="A911" s="25">
        <v>0.90000000000000069</v>
      </c>
      <c r="B911" s="16">
        <v>5.980482507200877E-45</v>
      </c>
      <c r="D911" s="25">
        <v>0.90000000000000069</v>
      </c>
      <c r="E911" s="16">
        <v>-2.6963250797640362E-42</v>
      </c>
      <c r="G911" s="25">
        <f t="shared" si="147"/>
        <v>0.90000000000000069</v>
      </c>
      <c r="H911" s="16">
        <f t="shared" si="148"/>
        <v>9.9660637775183076</v>
      </c>
      <c r="I911" s="16">
        <f t="shared" si="145"/>
        <v>27.29043121580737</v>
      </c>
      <c r="J911" s="16">
        <f t="shared" si="146"/>
        <v>7.5693645329604697</v>
      </c>
      <c r="L911" s="34">
        <f t="shared" si="151"/>
        <v>1.739223010237545E-3</v>
      </c>
      <c r="M911" s="34">
        <f t="shared" si="149"/>
        <v>9.9487606640480486</v>
      </c>
      <c r="N911" s="16">
        <f t="shared" si="152"/>
        <v>1</v>
      </c>
      <c r="O911" s="16">
        <f t="shared" si="150"/>
        <v>3.6763200000000054</v>
      </c>
      <c r="P911" s="16">
        <f t="shared" si="144"/>
        <v>0.86780160000000262</v>
      </c>
      <c r="Q911" s="16">
        <f t="shared" si="144"/>
        <v>0.97609684114286188</v>
      </c>
      <c r="R911" s="16">
        <f t="shared" si="144"/>
        <v>0.13993600731428657</v>
      </c>
      <c r="S911" s="16">
        <f t="shared" si="144"/>
        <v>1.0075392526628649E-2</v>
      </c>
      <c r="T911" s="16">
        <f t="shared" si="144"/>
        <v>7.609387362768501E-4</v>
      </c>
      <c r="U911" s="16">
        <f t="shared" si="144"/>
        <v>4.7210135903392875E-3</v>
      </c>
      <c r="V911" s="16">
        <f t="shared" si="144"/>
        <v>2.2494241224557814E-4</v>
      </c>
      <c r="W911" s="16">
        <f t="shared" si="144"/>
        <v>8.5241335166745536E-6</v>
      </c>
    </row>
    <row r="912" spans="1:23">
      <c r="A912" s="25">
        <v>0.90100000000000069</v>
      </c>
      <c r="B912" s="16">
        <v>3.8065604004376225E-45</v>
      </c>
      <c r="D912" s="25">
        <v>0.90100000000000069</v>
      </c>
      <c r="E912" s="16">
        <v>-1.7232208698722283E-42</v>
      </c>
      <c r="G912" s="25">
        <f t="shared" si="147"/>
        <v>0.90100000000000069</v>
      </c>
      <c r="H912" s="16">
        <f t="shared" si="148"/>
        <v>9.9957083050517017</v>
      </c>
      <c r="I912" s="16">
        <f t="shared" si="145"/>
        <v>27.399648679486653</v>
      </c>
      <c r="J912" s="16">
        <f t="shared" si="146"/>
        <v>7.5913130778602387</v>
      </c>
      <c r="L912" s="34">
        <f t="shared" si="151"/>
        <v>1.7160965034361819E-3</v>
      </c>
      <c r="M912" s="34">
        <f t="shared" si="149"/>
        <v>9.9785840917825492</v>
      </c>
      <c r="N912" s="16">
        <f t="shared" si="152"/>
        <v>1</v>
      </c>
      <c r="O912" s="16">
        <f t="shared" si="150"/>
        <v>3.6844941386666714</v>
      </c>
      <c r="P912" s="16">
        <f t="shared" si="144"/>
        <v>0.87166492892292524</v>
      </c>
      <c r="Q912" s="16">
        <f t="shared" si="144"/>
        <v>0.98262225608596465</v>
      </c>
      <c r="R912" s="16">
        <f t="shared" si="144"/>
        <v>0.1411847309934236</v>
      </c>
      <c r="S912" s="16">
        <f t="shared" si="144"/>
        <v>1.0187902738239329E-2</v>
      </c>
      <c r="T912" s="16">
        <f t="shared" si="144"/>
        <v>7.7114681872311752E-4</v>
      </c>
      <c r="U912" s="16">
        <f t="shared" si="144"/>
        <v>4.7949843294873623E-3</v>
      </c>
      <c r="V912" s="16">
        <f t="shared" si="144"/>
        <v>2.2897488668601035E-4</v>
      </c>
      <c r="W912" s="16">
        <f t="shared" si="144"/>
        <v>8.6962358824135751E-6</v>
      </c>
    </row>
    <row r="913" spans="1:23">
      <c r="A913" s="25">
        <v>0.90200000000000069</v>
      </c>
      <c r="B913" s="16">
        <v>2.4183936290848629E-45</v>
      </c>
      <c r="D913" s="25">
        <v>0.90200000000000069</v>
      </c>
      <c r="E913" s="16">
        <v>-1.0992772994891365E-42</v>
      </c>
      <c r="G913" s="25">
        <f t="shared" si="147"/>
        <v>0.90200000000000069</v>
      </c>
      <c r="H913" s="16">
        <f t="shared" si="148"/>
        <v>10.025450031468614</v>
      </c>
      <c r="I913" s="16">
        <f t="shared" si="145"/>
        <v>27.509304538129339</v>
      </c>
      <c r="J913" s="16">
        <f t="shared" si="146"/>
        <v>7.6133342828769086</v>
      </c>
      <c r="L913" s="34">
        <f t="shared" si="151"/>
        <v>1.6923170746709904E-3</v>
      </c>
      <c r="M913" s="34">
        <f t="shared" si="149"/>
        <v>10.008512454949047</v>
      </c>
      <c r="N913" s="16">
        <f t="shared" si="152"/>
        <v>1</v>
      </c>
      <c r="O913" s="16">
        <f t="shared" si="150"/>
        <v>3.6926773546666718</v>
      </c>
      <c r="P913" s="16">
        <f t="shared" si="144"/>
        <v>0.87554114275396522</v>
      </c>
      <c r="Q913" s="16">
        <f t="shared" si="144"/>
        <v>0.9891839837510219</v>
      </c>
      <c r="R913" s="16">
        <f t="shared" si="144"/>
        <v>0.1424431939673925</v>
      </c>
      <c r="S913" s="16">
        <f t="shared" si="144"/>
        <v>1.0301542434190805E-2</v>
      </c>
      <c r="T913" s="16">
        <f t="shared" si="144"/>
        <v>7.8148029189998962E-4</v>
      </c>
      <c r="U913" s="16">
        <f t="shared" si="144"/>
        <v>4.8700300845235982E-3</v>
      </c>
      <c r="V913" s="16">
        <f t="shared" si="144"/>
        <v>2.3307505628757317E-4</v>
      </c>
      <c r="W913" s="16">
        <f t="shared" si="144"/>
        <v>8.8716162851833915E-6</v>
      </c>
    </row>
    <row r="914" spans="1:23">
      <c r="A914" s="25">
        <v>0.90300000000000069</v>
      </c>
      <c r="B914" s="16">
        <v>1.5336130804152205E-45</v>
      </c>
      <c r="D914" s="25">
        <v>0.90300000000000069</v>
      </c>
      <c r="E914" s="16">
        <v>-6.9995154951093527E-43</v>
      </c>
      <c r="G914" s="25">
        <f t="shared" si="147"/>
        <v>0.90300000000000069</v>
      </c>
      <c r="H914" s="16">
        <f t="shared" si="148"/>
        <v>10.055289286307781</v>
      </c>
      <c r="I914" s="16">
        <f t="shared" si="145"/>
        <v>27.619400546231503</v>
      </c>
      <c r="J914" s="16">
        <f t="shared" si="146"/>
        <v>7.6354283930728029</v>
      </c>
      <c r="L914" s="34">
        <f t="shared" si="151"/>
        <v>1.6678821852236236E-3</v>
      </c>
      <c r="M914" s="34">
        <f t="shared" si="149"/>
        <v>10.038546173978657</v>
      </c>
      <c r="N914" s="16">
        <f t="shared" si="152"/>
        <v>1</v>
      </c>
      <c r="O914" s="16">
        <f t="shared" si="150"/>
        <v>3.7008696480000052</v>
      </c>
      <c r="P914" s="16">
        <f t="shared" si="144"/>
        <v>0.87943027011033881</v>
      </c>
      <c r="Q914" s="16">
        <f t="shared" si="144"/>
        <v>0.99578218561727161</v>
      </c>
      <c r="R914" s="16">
        <f t="shared" si="144"/>
        <v>0.14371146127291948</v>
      </c>
      <c r="S914" s="16">
        <f t="shared" si="144"/>
        <v>1.0416321682230237E-2</v>
      </c>
      <c r="T914" s="16">
        <f t="shared" si="144"/>
        <v>7.9194055446020408E-4</v>
      </c>
      <c r="U914" s="16">
        <f t="shared" si="144"/>
        <v>4.9461652607756864E-3</v>
      </c>
      <c r="V914" s="16">
        <f t="shared" si="144"/>
        <v>2.3724398053669697E-4</v>
      </c>
      <c r="W914" s="16">
        <f t="shared" si="144"/>
        <v>9.0503334234127653E-6</v>
      </c>
    </row>
    <row r="915" spans="1:23">
      <c r="A915" s="25">
        <v>0.90400000000000069</v>
      </c>
      <c r="B915" s="16">
        <v>9.7072438567098379E-46</v>
      </c>
      <c r="D915" s="25">
        <v>0.90400000000000069</v>
      </c>
      <c r="E915" s="16">
        <v>-4.4485643539296079E-43</v>
      </c>
      <c r="G915" s="25">
        <f t="shared" si="147"/>
        <v>0.90400000000000069</v>
      </c>
      <c r="H915" s="16">
        <f t="shared" si="148"/>
        <v>10.08522640026127</v>
      </c>
      <c r="I915" s="16">
        <f t="shared" si="145"/>
        <v>27.729938465331614</v>
      </c>
      <c r="J915" s="16">
        <f t="shared" si="146"/>
        <v>7.6575956543705992</v>
      </c>
      <c r="L915" s="34">
        <f t="shared" si="151"/>
        <v>1.6427893059467458E-3</v>
      </c>
      <c r="M915" s="34">
        <f t="shared" si="149"/>
        <v>10.068685671115821</v>
      </c>
      <c r="N915" s="16">
        <f t="shared" si="152"/>
        <v>1</v>
      </c>
      <c r="O915" s="16">
        <f t="shared" si="150"/>
        <v>3.709071018666672</v>
      </c>
      <c r="P915" s="16">
        <f t="shared" si="144"/>
        <v>0.88333233964100544</v>
      </c>
      <c r="Q915" s="16">
        <f t="shared" si="144"/>
        <v>1.0024170237019154</v>
      </c>
      <c r="R915" s="16">
        <f t="shared" si="144"/>
        <v>0.14498959830824526</v>
      </c>
      <c r="S915" s="16">
        <f t="shared" si="144"/>
        <v>1.0532250628539658E-2</v>
      </c>
      <c r="T915" s="16">
        <f t="shared" si="144"/>
        <v>8.0252901908183481E-4</v>
      </c>
      <c r="U915" s="16">
        <f t="shared" si="144"/>
        <v>5.0234044403210621E-3</v>
      </c>
      <c r="V915" s="16">
        <f t="shared" si="144"/>
        <v>2.4148273430008374E-4</v>
      </c>
      <c r="W915" s="16">
        <f t="shared" si="144"/>
        <v>9.2324469798258505E-6</v>
      </c>
    </row>
    <row r="916" spans="1:23">
      <c r="A916" s="25">
        <v>0.90500000000000069</v>
      </c>
      <c r="B916" s="16">
        <v>6.1328756163243037E-46</v>
      </c>
      <c r="D916" s="25">
        <v>0.90500000000000069</v>
      </c>
      <c r="E916" s="16">
        <v>-2.8220175784244243E-43</v>
      </c>
      <c r="G916" s="25">
        <f t="shared" si="147"/>
        <v>0.90500000000000069</v>
      </c>
      <c r="H916" s="16">
        <f t="shared" si="148"/>
        <v>10.115261705178657</v>
      </c>
      <c r="I916" s="16">
        <f t="shared" si="145"/>
        <v>27.840920064038741</v>
      </c>
      <c r="J916" s="16">
        <f t="shared" si="146"/>
        <v>7.6798363135563852</v>
      </c>
      <c r="L916" s="34">
        <f t="shared" si="151"/>
        <v>1.6170359172638094E-3</v>
      </c>
      <c r="M916" s="34">
        <f t="shared" si="149"/>
        <v>10.098931370426696</v>
      </c>
      <c r="N916" s="16">
        <f t="shared" si="152"/>
        <v>1</v>
      </c>
      <c r="O916" s="16">
        <f t="shared" si="150"/>
        <v>3.7172814666666718</v>
      </c>
      <c r="P916" s="16">
        <f t="shared" si="144"/>
        <v>0.88724738002666936</v>
      </c>
      <c r="Q916" s="16">
        <f t="shared" si="144"/>
        <v>1.0090886605613134</v>
      </c>
      <c r="R916" s="16">
        <f t="shared" si="144"/>
        <v>0.14627767083473112</v>
      </c>
      <c r="S916" s="16">
        <f t="shared" si="144"/>
        <v>1.0649339498259186E-2</v>
      </c>
      <c r="T916" s="16">
        <f t="shared" si="144"/>
        <v>8.1324711259316939E-4</v>
      </c>
      <c r="U916" s="16">
        <f t="shared" si="144"/>
        <v>5.1017623839562497E-3</v>
      </c>
      <c r="V916" s="16">
        <f t="shared" si="144"/>
        <v>2.4579240803057492E-4</v>
      </c>
      <c r="W916" s="16">
        <f t="shared" si="144"/>
        <v>9.4180176368300325E-6</v>
      </c>
    </row>
    <row r="917" spans="1:23">
      <c r="A917" s="25">
        <v>0.90600000000000069</v>
      </c>
      <c r="B917" s="16">
        <v>3.8673831563039833E-46</v>
      </c>
      <c r="D917" s="25">
        <v>0.90600000000000069</v>
      </c>
      <c r="E917" s="16">
        <v>-1.7868341239038641E-43</v>
      </c>
      <c r="G917" s="25">
        <f t="shared" si="147"/>
        <v>0.90600000000000069</v>
      </c>
      <c r="H917" s="16">
        <f t="shared" si="148"/>
        <v>10.145395534070969</v>
      </c>
      <c r="I917" s="16">
        <f t="shared" si="145"/>
        <v>27.952347118060839</v>
      </c>
      <c r="J917" s="16">
        <f t="shared" si="146"/>
        <v>7.7021506182827002</v>
      </c>
      <c r="L917" s="34">
        <f t="shared" si="151"/>
        <v>1.5906195091406339E-3</v>
      </c>
      <c r="M917" s="34">
        <f t="shared" si="149"/>
        <v>10.129283697807617</v>
      </c>
      <c r="N917" s="16">
        <f t="shared" si="152"/>
        <v>1</v>
      </c>
      <c r="O917" s="16">
        <f t="shared" si="150"/>
        <v>3.7255009920000051</v>
      </c>
      <c r="P917" s="16">
        <f t="shared" si="144"/>
        <v>0.89117541997977867</v>
      </c>
      <c r="Q917" s="16">
        <f t="shared" si="144"/>
        <v>1.0157972592921791</v>
      </c>
      <c r="R917" s="16">
        <f t="shared" si="144"/>
        <v>0.14757574497847015</v>
      </c>
      <c r="S917" s="16">
        <f t="shared" si="144"/>
        <v>1.0767598596013129E-2</v>
      </c>
      <c r="T917" s="16">
        <f t="shared" si="144"/>
        <v>8.2409627609855913E-4</v>
      </c>
      <c r="U917" s="16">
        <f t="shared" si="144"/>
        <v>5.1812540331859216E-3</v>
      </c>
      <c r="V917" s="16">
        <f t="shared" si="144"/>
        <v>2.5017410797554152E-4</v>
      </c>
      <c r="W917" s="16">
        <f t="shared" si="144"/>
        <v>9.6071070921268735E-6</v>
      </c>
    </row>
    <row r="918" spans="1:23">
      <c r="A918" s="25">
        <v>0.90700000000000069</v>
      </c>
      <c r="B918" s="16">
        <v>2.4341750548046684E-46</v>
      </c>
      <c r="D918" s="25">
        <v>0.90700000000000069</v>
      </c>
      <c r="E918" s="16">
        <v>-1.1292502126927688E-43</v>
      </c>
      <c r="G918" s="25">
        <f t="shared" si="147"/>
        <v>0.90700000000000069</v>
      </c>
      <c r="H918" s="16">
        <f t="shared" si="148"/>
        <v>10.175628221114914</v>
      </c>
      <c r="I918" s="16">
        <f t="shared" si="145"/>
        <v>28.064221410233142</v>
      </c>
      <c r="J918" s="16">
        <f t="shared" si="146"/>
        <v>7.7245388170716147</v>
      </c>
      <c r="L918" s="34">
        <f t="shared" si="151"/>
        <v>1.563537581086516E-3</v>
      </c>
      <c r="M918" s="34">
        <f t="shared" si="149"/>
        <v>10.159743080993596</v>
      </c>
      <c r="N918" s="16">
        <f t="shared" si="152"/>
        <v>1</v>
      </c>
      <c r="O918" s="16">
        <f t="shared" si="150"/>
        <v>3.7337295946666718</v>
      </c>
      <c r="P918" s="16">
        <f t="shared" si="144"/>
        <v>0.89511648824452539</v>
      </c>
      <c r="Q918" s="16">
        <f t="shared" si="144"/>
        <v>1.0225429835327744</v>
      </c>
      <c r="R918" s="16">
        <f t="shared" si="144"/>
        <v>0.14888388723190346</v>
      </c>
      <c r="S918" s="16">
        <f t="shared" si="144"/>
        <v>1.0887038306438963E-2</v>
      </c>
      <c r="T918" s="16">
        <f t="shared" si="144"/>
        <v>8.3507796510524197E-4</v>
      </c>
      <c r="U918" s="16">
        <f t="shared" si="144"/>
        <v>5.2618945122318364E-3</v>
      </c>
      <c r="V918" s="16">
        <f t="shared" si="144"/>
        <v>2.5462895638782437E-4</v>
      </c>
      <c r="W918" s="16">
        <f t="shared" si="144"/>
        <v>9.7997780745491302E-6</v>
      </c>
    </row>
    <row r="919" spans="1:23">
      <c r="A919" s="25">
        <v>0.9080000000000007</v>
      </c>
      <c r="B919" s="16">
        <v>1.529201429645004E-46</v>
      </c>
      <c r="D919" s="25">
        <v>0.9080000000000007</v>
      </c>
      <c r="E919" s="16">
        <v>-7.1231856833063223E-44</v>
      </c>
      <c r="G919" s="25">
        <f t="shared" si="147"/>
        <v>0.9080000000000007</v>
      </c>
      <c r="H919" s="16">
        <f t="shared" si="148"/>
        <v>10.205960101657034</v>
      </c>
      <c r="I919" s="16">
        <f t="shared" si="145"/>
        <v>28.176544730546709</v>
      </c>
      <c r="J919" s="16">
        <f t="shared" si="146"/>
        <v>7.7470011593177963</v>
      </c>
      <c r="L919" s="34">
        <f t="shared" si="151"/>
        <v>1.5357876421451255E-3</v>
      </c>
      <c r="M919" s="34">
        <f t="shared" si="149"/>
        <v>10.190309949566862</v>
      </c>
      <c r="N919" s="16">
        <f t="shared" si="152"/>
        <v>1</v>
      </c>
      <c r="O919" s="16">
        <f t="shared" si="150"/>
        <v>3.7419672746666719</v>
      </c>
      <c r="P919" s="16">
        <f t="shared" si="144"/>
        <v>0.89907061359684548</v>
      </c>
      <c r="Q919" s="16">
        <f t="shared" si="144"/>
        <v>1.0293259974641071</v>
      </c>
      <c r="R919" s="16">
        <f t="shared" si="144"/>
        <v>0.15020216445544229</v>
      </c>
      <c r="S919" s="16">
        <f t="shared" si="144"/>
        <v>1.1007669094719286E-2</v>
      </c>
      <c r="T919" s="16">
        <f t="shared" si="144"/>
        <v>8.4619364965115662E-4</v>
      </c>
      <c r="U919" s="16">
        <f t="shared" si="144"/>
        <v>5.3436991300618835E-3</v>
      </c>
      <c r="V919" s="16">
        <f t="shared" si="144"/>
        <v>2.5915809173925573E-4</v>
      </c>
      <c r="W919" s="16">
        <f t="shared" si="144"/>
        <v>9.9960943601269751E-6</v>
      </c>
    </row>
    <row r="920" spans="1:23">
      <c r="A920" s="25">
        <v>0.9090000000000007</v>
      </c>
      <c r="B920" s="16">
        <v>9.5885419421575419E-47</v>
      </c>
      <c r="D920" s="25">
        <v>0.9090000000000007</v>
      </c>
      <c r="E920" s="16">
        <v>-4.4846979582037469E-44</v>
      </c>
      <c r="G920" s="25">
        <f t="shared" si="147"/>
        <v>0.9090000000000007</v>
      </c>
      <c r="H920" s="16">
        <f t="shared" si="148"/>
        <v>10.236391512217747</v>
      </c>
      <c r="I920" s="16">
        <f t="shared" si="145"/>
        <v>28.289318876177067</v>
      </c>
      <c r="J920" s="16">
        <f t="shared" si="146"/>
        <v>7.7695378952916077</v>
      </c>
      <c r="L920" s="34">
        <f t="shared" si="151"/>
        <v>1.5073672108685265E-3</v>
      </c>
      <c r="M920" s="34">
        <f t="shared" si="149"/>
        <v>10.220984734965471</v>
      </c>
      <c r="N920" s="16">
        <f t="shared" si="152"/>
        <v>1</v>
      </c>
      <c r="O920" s="16">
        <f t="shared" si="150"/>
        <v>3.750214032000005</v>
      </c>
      <c r="P920" s="16">
        <f t="shared" si="144"/>
        <v>0.90303782484441875</v>
      </c>
      <c r="Q920" s="16">
        <f t="shared" si="144"/>
        <v>1.036146465811131</v>
      </c>
      <c r="R920" s="16">
        <f t="shared" si="144"/>
        <v>0.15153064387909529</v>
      </c>
      <c r="S920" s="16">
        <f t="shared" si="144"/>
        <v>1.1129501507116705E-2</v>
      </c>
      <c r="T920" s="16">
        <f t="shared" si="144"/>
        <v>8.5744481443374469E-4</v>
      </c>
      <c r="U920" s="16">
        <f t="shared" si="144"/>
        <v>5.4266833824393743E-3</v>
      </c>
      <c r="V920" s="16">
        <f t="shared" si="144"/>
        <v>2.6376266893678797E-4</v>
      </c>
      <c r="W920" s="16">
        <f t="shared" si="144"/>
        <v>1.019612078838636E-5</v>
      </c>
    </row>
    <row r="921" spans="1:23">
      <c r="A921" s="25">
        <v>0.9100000000000007</v>
      </c>
      <c r="B921" s="16">
        <v>6.0008411738722636E-47</v>
      </c>
      <c r="D921" s="25">
        <v>0.9100000000000007</v>
      </c>
      <c r="E921" s="16">
        <v>-2.8181472142846847E-44</v>
      </c>
      <c r="G921" s="25">
        <f t="shared" si="147"/>
        <v>0.9100000000000007</v>
      </c>
      <c r="H921" s="16">
        <f t="shared" si="148"/>
        <v>10.266922790495574</v>
      </c>
      <c r="I921" s="16">
        <f t="shared" si="145"/>
        <v>28.402545651512948</v>
      </c>
      <c r="J921" s="16">
        <f t="shared" si="146"/>
        <v>7.7921492761421991</v>
      </c>
      <c r="L921" s="34">
        <f t="shared" si="151"/>
        <v>1.4782738153122921E-3</v>
      </c>
      <c r="M921" s="34">
        <f t="shared" si="149"/>
        <v>10.251767870491966</v>
      </c>
      <c r="N921" s="16">
        <f t="shared" si="152"/>
        <v>1</v>
      </c>
      <c r="O921" s="16">
        <f t="shared" si="150"/>
        <v>3.758469866666672</v>
      </c>
      <c r="P921" s="16">
        <f t="shared" si="144"/>
        <v>0.90701815082666948</v>
      </c>
      <c r="Q921" s="16">
        <f t="shared" si="144"/>
        <v>1.0430045538439445</v>
      </c>
      <c r="R921" s="16">
        <f t="shared" si="144"/>
        <v>0.15286939310410119</v>
      </c>
      <c r="S921" s="16">
        <f t="shared" si="144"/>
        <v>1.1252546171511679E-2</v>
      </c>
      <c r="T921" s="16">
        <f t="shared" si="144"/>
        <v>8.6883295893975144E-4</v>
      </c>
      <c r="U921" s="16">
        <f t="shared" si="144"/>
        <v>5.5108629539927737E-3</v>
      </c>
      <c r="V921" s="16">
        <f t="shared" si="144"/>
        <v>2.6844385954126021E-4</v>
      </c>
      <c r="W921" s="16">
        <f t="shared" si="144"/>
        <v>1.0399923278882711E-5</v>
      </c>
    </row>
    <row r="922" spans="1:23">
      <c r="A922" s="25">
        <v>0.9110000000000007</v>
      </c>
      <c r="B922" s="16">
        <v>3.7483493111377244E-47</v>
      </c>
      <c r="D922" s="25">
        <v>0.9110000000000007</v>
      </c>
      <c r="E922" s="16">
        <v>-1.7675120296808359E-44</v>
      </c>
      <c r="G922" s="25">
        <f t="shared" si="147"/>
        <v>0.9110000000000007</v>
      </c>
      <c r="H922" s="16">
        <f t="shared" si="148"/>
        <v>10.297554275371327</v>
      </c>
      <c r="I922" s="16">
        <f t="shared" si="145"/>
        <v>28.516226868185175</v>
      </c>
      <c r="J922" s="16">
        <f t="shared" si="146"/>
        <v>7.8148355539006182</v>
      </c>
      <c r="L922" s="34">
        <f t="shared" si="151"/>
        <v>1.4485049930215155E-3</v>
      </c>
      <c r="M922" s="34">
        <f t="shared" si="149"/>
        <v>10.282659791322056</v>
      </c>
      <c r="N922" s="16">
        <f t="shared" si="152"/>
        <v>1</v>
      </c>
      <c r="O922" s="16">
        <f t="shared" si="150"/>
        <v>3.7667347786666716</v>
      </c>
      <c r="P922" s="16">
        <f t="shared" si="144"/>
        <v>0.91101162041476547</v>
      </c>
      <c r="Q922" s="16">
        <f t="shared" si="144"/>
        <v>1.0499004273789929</v>
      </c>
      <c r="R922" s="16">
        <f t="shared" si="144"/>
        <v>0.15421848010456679</v>
      </c>
      <c r="S922" s="16">
        <f t="shared" si="144"/>
        <v>1.1376813797943322E-2</v>
      </c>
      <c r="T922" s="16">
        <f t="shared" si="144"/>
        <v>8.8035959757603102E-4</v>
      </c>
      <c r="U922" s="16">
        <f t="shared" si="144"/>
        <v>5.5962537203060325E-3</v>
      </c>
      <c r="V922" s="16">
        <f t="shared" si="144"/>
        <v>2.7320285198882997E-4</v>
      </c>
      <c r="W922" s="16">
        <f t="shared" si="144"/>
        <v>1.0607568847972965E-5</v>
      </c>
    </row>
    <row r="923" spans="1:23">
      <c r="A923" s="25">
        <v>0.9120000000000007</v>
      </c>
      <c r="B923" s="16">
        <v>2.3368617052079689E-47</v>
      </c>
      <c r="D923" s="25">
        <v>0.9120000000000007</v>
      </c>
      <c r="E923" s="16">
        <v>-1.1064351741432439E-44</v>
      </c>
      <c r="G923" s="25">
        <f t="shared" si="147"/>
        <v>0.9120000000000007</v>
      </c>
      <c r="H923" s="16">
        <f t="shared" si="148"/>
        <v>10.328286306912231</v>
      </c>
      <c r="I923" s="16">
        <f t="shared" si="145"/>
        <v>28.630364345095646</v>
      </c>
      <c r="J923" s="16">
        <f t="shared" si="146"/>
        <v>7.8375969814829354</v>
      </c>
      <c r="L923" s="34">
        <f t="shared" si="151"/>
        <v>1.4180582910083839E-3</v>
      </c>
      <c r="M923" s="34">
        <f t="shared" si="149"/>
        <v>10.313660934513395</v>
      </c>
      <c r="N923" s="16">
        <f t="shared" si="152"/>
        <v>1</v>
      </c>
      <c r="O923" s="16">
        <f t="shared" si="150"/>
        <v>3.7750087680000051</v>
      </c>
      <c r="P923" s="16">
        <f t="shared" si="144"/>
        <v>0.91501826251161877</v>
      </c>
      <c r="Q923" s="16">
        <f t="shared" si="144"/>
        <v>1.056834252780271</v>
      </c>
      <c r="R923" s="16">
        <f t="shared" si="144"/>
        <v>0.1555779732291106</v>
      </c>
      <c r="S923" s="16">
        <f t="shared" si="144"/>
        <v>1.1502315179153207E-2</v>
      </c>
      <c r="T923" s="16">
        <f t="shared" si="144"/>
        <v>8.9202625980136291E-4</v>
      </c>
      <c r="U923" s="16">
        <f t="shared" si="144"/>
        <v>5.6828717500297405E-3</v>
      </c>
      <c r="V923" s="16">
        <f t="shared" si="144"/>
        <v>2.7804085181510257E-4</v>
      </c>
      <c r="W923" s="16">
        <f t="shared" si="144"/>
        <v>1.0819125625829288E-5</v>
      </c>
    </row>
    <row r="924" spans="1:23">
      <c r="A924" s="25">
        <v>0.9130000000000007</v>
      </c>
      <c r="B924" s="16">
        <v>1.4540778296444495E-47</v>
      </c>
      <c r="D924" s="25">
        <v>0.9130000000000007</v>
      </c>
      <c r="E924" s="16">
        <v>-6.9127542392081395E-45</v>
      </c>
      <c r="G924" s="25">
        <f t="shared" si="147"/>
        <v>0.9130000000000007</v>
      </c>
      <c r="H924" s="16">
        <f t="shared" si="148"/>
        <v>10.359119226376247</v>
      </c>
      <c r="I924" s="16">
        <f t="shared" si="145"/>
        <v>28.744959908446415</v>
      </c>
      <c r="J924" s="16">
        <f t="shared" si="146"/>
        <v>7.860433812693377</v>
      </c>
      <c r="L924" s="34">
        <f t="shared" si="151"/>
        <v>1.3869312657488475E-3</v>
      </c>
      <c r="M924" s="34">
        <f t="shared" si="149"/>
        <v>10.344771739014373</v>
      </c>
      <c r="N924" s="16">
        <f t="shared" si="152"/>
        <v>1</v>
      </c>
      <c r="O924" s="16">
        <f t="shared" si="150"/>
        <v>3.7832918346666715</v>
      </c>
      <c r="P924" s="16">
        <f t="shared" si="144"/>
        <v>0.9190381060518853</v>
      </c>
      <c r="Q924" s="16">
        <f t="shared" si="144"/>
        <v>1.0638061969605268</v>
      </c>
      <c r="R924" s="16">
        <f t="shared" si="144"/>
        <v>0.1569479412025116</v>
      </c>
      <c r="S924" s="16">
        <f t="shared" si="144"/>
        <v>1.1629061191132143E-2</v>
      </c>
      <c r="T924" s="16">
        <f t="shared" si="144"/>
        <v>9.0383449025928592E-4</v>
      </c>
      <c r="U924" s="16">
        <f t="shared" si="144"/>
        <v>5.7707333070132465E-3</v>
      </c>
      <c r="V924" s="16">
        <f t="shared" si="144"/>
        <v>2.8295908188198421E-4</v>
      </c>
      <c r="W924" s="16">
        <f t="shared" si="144"/>
        <v>1.1034662873697499E-5</v>
      </c>
    </row>
    <row r="925" spans="1:23">
      <c r="A925" s="25">
        <v>0.9140000000000007</v>
      </c>
      <c r="B925" s="16">
        <v>9.0302675995827227E-48</v>
      </c>
      <c r="D925" s="25">
        <v>0.9140000000000007</v>
      </c>
      <c r="E925" s="16">
        <v>-4.3105674976668938E-45</v>
      </c>
      <c r="G925" s="25">
        <f t="shared" si="147"/>
        <v>0.9140000000000007</v>
      </c>
      <c r="H925" s="16">
        <f t="shared" si="148"/>
        <v>10.390053376216168</v>
      </c>
      <c r="I925" s="16">
        <f t="shared" si="145"/>
        <v>28.86001539176894</v>
      </c>
      <c r="J925" s="16">
        <f t="shared" si="146"/>
        <v>7.8833463022274675</v>
      </c>
      <c r="L925" s="34">
        <f t="shared" si="151"/>
        <v>1.3551214831530878E-3</v>
      </c>
      <c r="M925" s="34">
        <f t="shared" si="149"/>
        <v>10.375992645672977</v>
      </c>
      <c r="N925" s="16">
        <f t="shared" si="152"/>
        <v>1</v>
      </c>
      <c r="O925" s="16">
        <f t="shared" si="150"/>
        <v>3.7915839786666719</v>
      </c>
      <c r="P925" s="16">
        <f t="shared" si="144"/>
        <v>0.92307118000196553</v>
      </c>
      <c r="Q925" s="16">
        <f t="shared" si="144"/>
        <v>1.0708164273824679</v>
      </c>
      <c r="R925" s="16">
        <f t="shared" si="144"/>
        <v>0.15832845312736379</v>
      </c>
      <c r="S925" s="16">
        <f t="shared" si="144"/>
        <v>1.1757062793669991E-2</v>
      </c>
      <c r="T925" s="16">
        <f t="shared" si="144"/>
        <v>9.15785848911958E-4</v>
      </c>
      <c r="U925" s="16">
        <f t="shared" si="144"/>
        <v>5.8598548524579569E-3</v>
      </c>
      <c r="V925" s="16">
        <f t="shared" si="144"/>
        <v>2.8795878260729266E-4</v>
      </c>
      <c r="W925" s="16">
        <f t="shared" si="144"/>
        <v>1.1254251001403614E-5</v>
      </c>
    </row>
    <row r="926" spans="1:23">
      <c r="A926" s="25">
        <v>0.9150000000000007</v>
      </c>
      <c r="B926" s="16">
        <v>5.5971705617225203E-48</v>
      </c>
      <c r="D926" s="25">
        <v>0.9150000000000007</v>
      </c>
      <c r="E926" s="16">
        <v>-2.6827030303436854E-45</v>
      </c>
      <c r="G926" s="25">
        <f t="shared" si="147"/>
        <v>0.9150000000000007</v>
      </c>
      <c r="H926" s="16">
        <f t="shared" si="148"/>
        <v>10.421089100083904</v>
      </c>
      <c r="I926" s="16">
        <f t="shared" si="145"/>
        <v>28.975532635953417</v>
      </c>
      <c r="J926" s="16">
        <f t="shared" si="146"/>
        <v>7.9063347056751878</v>
      </c>
      <c r="L926" s="34">
        <f t="shared" si="151"/>
        <v>1.3226265185546371E-3</v>
      </c>
      <c r="M926" s="34">
        <f t="shared" si="149"/>
        <v>10.407324097245693</v>
      </c>
      <c r="N926" s="16">
        <f t="shared" si="152"/>
        <v>1</v>
      </c>
      <c r="O926" s="16">
        <f t="shared" si="150"/>
        <v>3.7998852000000056</v>
      </c>
      <c r="P926" s="16">
        <f t="shared" si="144"/>
        <v>0.92711751336000303</v>
      </c>
      <c r="Q926" s="16">
        <f t="shared" si="144"/>
        <v>1.0778651120599665</v>
      </c>
      <c r="R926" s="16">
        <f t="shared" si="144"/>
        <v>0.15971957848573573</v>
      </c>
      <c r="S926" s="16">
        <f t="shared" si="144"/>
        <v>1.1886331030908472E-2</v>
      </c>
      <c r="T926" s="16">
        <f t="shared" si="144"/>
        <v>9.2788191117504533E-4</v>
      </c>
      <c r="U926" s="16">
        <f t="shared" si="144"/>
        <v>5.9502530470919831E-3</v>
      </c>
      <c r="V926" s="16">
        <f t="shared" si="144"/>
        <v>2.9304121219715261E-4</v>
      </c>
      <c r="W926" s="16">
        <f t="shared" si="144"/>
        <v>1.1477961585111648E-5</v>
      </c>
    </row>
    <row r="927" spans="1:23">
      <c r="A927" s="25">
        <v>0.9160000000000007</v>
      </c>
      <c r="B927" s="16">
        <v>3.4624860294518246E-48</v>
      </c>
      <c r="D927" s="25">
        <v>0.9160000000000007</v>
      </c>
      <c r="E927" s="16">
        <v>-1.6663344812303607E-45</v>
      </c>
      <c r="G927" s="25">
        <f t="shared" si="147"/>
        <v>0.9160000000000007</v>
      </c>
      <c r="H927" s="16">
        <f t="shared" si="148"/>
        <v>10.452226742834808</v>
      </c>
      <c r="I927" s="16">
        <f t="shared" si="145"/>
        <v>29.091513489278217</v>
      </c>
      <c r="J927" s="16">
        <f t="shared" si="146"/>
        <v>7.9293992795241373</v>
      </c>
      <c r="L927" s="34">
        <f t="shared" si="151"/>
        <v>1.2894439566975002E-3</v>
      </c>
      <c r="M927" s="34">
        <f t="shared" si="149"/>
        <v>10.438766538406485</v>
      </c>
      <c r="N927" s="16">
        <f t="shared" si="152"/>
        <v>1</v>
      </c>
      <c r="O927" s="16">
        <f t="shared" si="150"/>
        <v>3.8081954986666715</v>
      </c>
      <c r="P927" s="16">
        <f t="shared" si="144"/>
        <v>0.9311771351558854</v>
      </c>
      <c r="Q927" s="16">
        <f t="shared" si="144"/>
        <v>1.0849524195592681</v>
      </c>
      <c r="R927" s="16">
        <f t="shared" si="144"/>
        <v>0.16112138714083582</v>
      </c>
      <c r="S927" s="16">
        <f t="shared" si="144"/>
        <v>1.2016877031897008E-2</v>
      </c>
      <c r="T927" s="16">
        <f t="shared" si="144"/>
        <v>9.4012426805364945E-4</v>
      </c>
      <c r="U927" s="16">
        <f t="shared" si="144"/>
        <v>6.0419447533663143E-3</v>
      </c>
      <c r="V927" s="16">
        <f t="shared" si="144"/>
        <v>2.9820764688120782E-4</v>
      </c>
      <c r="W927" s="16">
        <f t="shared" si="144"/>
        <v>1.1705867385336098E-5</v>
      </c>
    </row>
    <row r="928" spans="1:23">
      <c r="A928" s="25">
        <v>0.9170000000000007</v>
      </c>
      <c r="B928" s="16">
        <v>2.1377439490614229E-48</v>
      </c>
      <c r="D928" s="25">
        <v>0.9170000000000007</v>
      </c>
      <c r="E928" s="16">
        <v>-1.0329987472152651E-45</v>
      </c>
      <c r="G928" s="25">
        <f t="shared" si="147"/>
        <v>0.9170000000000007</v>
      </c>
      <c r="H928" s="16">
        <f t="shared" si="148"/>
        <v>10.483466650531804</v>
      </c>
      <c r="I928" s="16">
        <f t="shared" si="145"/>
        <v>29.207959807439469</v>
      </c>
      <c r="J928" s="16">
        <f t="shared" si="146"/>
        <v>7.9525402811627206</v>
      </c>
      <c r="L928" s="34">
        <f t="shared" si="151"/>
        <v>1.2555713917035138E-3</v>
      </c>
      <c r="M928" s="34">
        <f t="shared" si="149"/>
        <v>10.470320415755813</v>
      </c>
      <c r="N928" s="16">
        <f t="shared" si="152"/>
        <v>1</v>
      </c>
      <c r="O928" s="16">
        <f t="shared" si="150"/>
        <v>3.8165148746666722</v>
      </c>
      <c r="P928" s="16">
        <f t="shared" si="144"/>
        <v>0.93525007445124564</v>
      </c>
      <c r="Q928" s="16">
        <f t="shared" si="144"/>
        <v>1.0920785190002031</v>
      </c>
      <c r="R928" s="16">
        <f t="shared" si="144"/>
        <v>0.16253394933868376</v>
      </c>
      <c r="S928" s="16">
        <f t="shared" si="144"/>
        <v>1.2148712011151704E-2</v>
      </c>
      <c r="T928" s="16">
        <f t="shared" si="144"/>
        <v>9.5251452627928763E-4</v>
      </c>
      <c r="U928" s="16">
        <f t="shared" si="144"/>
        <v>6.1349470376727919E-3</v>
      </c>
      <c r="V928" s="16">
        <f t="shared" si="144"/>
        <v>3.0345938115068503E-4</v>
      </c>
      <c r="W928" s="16">
        <f t="shared" si="144"/>
        <v>1.1938042365212573E-5</v>
      </c>
    </row>
    <row r="929" spans="1:23">
      <c r="A929" s="25">
        <v>0.9180000000000007</v>
      </c>
      <c r="B929" s="16">
        <v>1.3172496626358291E-48</v>
      </c>
      <c r="D929" s="25">
        <v>0.9180000000000007</v>
      </c>
      <c r="E929" s="16">
        <v>-6.3911944027285482E-46</v>
      </c>
      <c r="G929" s="25">
        <f t="shared" si="147"/>
        <v>0.9180000000000007</v>
      </c>
      <c r="H929" s="16">
        <f t="shared" si="148"/>
        <v>10.514809170449773</v>
      </c>
      <c r="I929" s="16">
        <f t="shared" si="145"/>
        <v>29.324873453580732</v>
      </c>
      <c r="J929" s="16">
        <f t="shared" si="146"/>
        <v>7.9757579688833333</v>
      </c>
      <c r="L929" s="34">
        <f t="shared" si="151"/>
        <v>1.2210064270674614E-3</v>
      </c>
      <c r="M929" s="34">
        <f t="shared" si="149"/>
        <v>10.50198617782967</v>
      </c>
      <c r="N929" s="16">
        <f t="shared" si="152"/>
        <v>1</v>
      </c>
      <c r="O929" s="16">
        <f t="shared" si="150"/>
        <v>3.8248433280000049</v>
      </c>
      <c r="P929" s="16">
        <f t="shared" si="144"/>
        <v>0.93933636033945866</v>
      </c>
      <c r="Q929" s="16">
        <f t="shared" si="144"/>
        <v>1.0992435800573932</v>
      </c>
      <c r="R929" s="16">
        <f t="shared" si="144"/>
        <v>0.16395733570978546</v>
      </c>
      <c r="S929" s="16">
        <f t="shared" si="144"/>
        <v>1.2281847269217196E-2</v>
      </c>
      <c r="T929" s="16">
        <f t="shared" si="144"/>
        <v>9.6505430844790721E-4</v>
      </c>
      <c r="U929" s="16">
        <f t="shared" si="144"/>
        <v>6.2292771725838874E-3</v>
      </c>
      <c r="V929" s="16">
        <f t="shared" si="144"/>
        <v>3.0879772799932893E-4</v>
      </c>
      <c r="W929" s="16">
        <f t="shared" si="144"/>
        <v>1.2174561709029561E-5</v>
      </c>
    </row>
    <row r="930" spans="1:23">
      <c r="A930" s="25">
        <v>0.91900000000000071</v>
      </c>
      <c r="B930" s="16">
        <v>8.1006866509554008E-49</v>
      </c>
      <c r="D930" s="25">
        <v>0.91900000000000071</v>
      </c>
      <c r="E930" s="16">
        <v>-3.9464395386531136E-46</v>
      </c>
      <c r="G930" s="25">
        <f t="shared" si="147"/>
        <v>0.91900000000000071</v>
      </c>
      <c r="H930" s="16">
        <f t="shared" si="148"/>
        <v>10.546254651079815</v>
      </c>
      <c r="I930" s="16">
        <f t="shared" si="145"/>
        <v>29.44225629832286</v>
      </c>
      <c r="J930" s="16">
        <f t="shared" si="146"/>
        <v>7.9990526018855572</v>
      </c>
      <c r="L930" s="34">
        <f t="shared" si="151"/>
        <v>1.1857466756284296E-3</v>
      </c>
      <c r="M930" s="34">
        <f t="shared" si="149"/>
        <v>10.533764275108751</v>
      </c>
      <c r="N930" s="16">
        <f t="shared" si="152"/>
        <v>1</v>
      </c>
      <c r="O930" s="16">
        <f t="shared" si="150"/>
        <v>3.833180858666672</v>
      </c>
      <c r="P930" s="16">
        <f t="shared" si="144"/>
        <v>0.94343602194564569</v>
      </c>
      <c r="Q930" s="16">
        <f t="shared" si="144"/>
        <v>1.1064477729614683</v>
      </c>
      <c r="R930" s="16">
        <f t="shared" si="144"/>
        <v>0.16539161727081628</v>
      </c>
      <c r="S930" s="16">
        <f t="shared" si="144"/>
        <v>1.2416294193231831E-2</v>
      </c>
      <c r="T930" s="16">
        <f t="shared" si="144"/>
        <v>9.7774525315898219E-4</v>
      </c>
      <c r="U930" s="16">
        <f t="shared" si="144"/>
        <v>6.3249526391147394E-3</v>
      </c>
      <c r="V930" s="16">
        <f t="shared" si="144"/>
        <v>3.1422401916725838E-4</v>
      </c>
      <c r="W930" s="16">
        <f t="shared" si="144"/>
        <v>1.2415501841025467E-5</v>
      </c>
    </row>
    <row r="931" spans="1:23">
      <c r="A931" s="25">
        <v>0.92000000000000071</v>
      </c>
      <c r="B931" s="16">
        <v>4.971797785113917E-49</v>
      </c>
      <c r="D931" s="25">
        <v>0.92000000000000071</v>
      </c>
      <c r="E931" s="16">
        <v>-2.432017142893815E-46</v>
      </c>
      <c r="G931" s="25">
        <f t="shared" si="147"/>
        <v>0.92000000000000071</v>
      </c>
      <c r="H931" s="16">
        <f t="shared" si="148"/>
        <v>10.577803442133547</v>
      </c>
      <c r="I931" s="16">
        <f t="shared" si="145"/>
        <v>29.560110219793859</v>
      </c>
      <c r="J931" s="16">
        <f t="shared" si="146"/>
        <v>8.0224244402793872</v>
      </c>
      <c r="L931" s="34">
        <f t="shared" si="151"/>
        <v>1.1497897595511564E-3</v>
      </c>
      <c r="M931" s="34">
        <f t="shared" si="149"/>
        <v>10.565655160027598</v>
      </c>
      <c r="N931" s="16">
        <f t="shared" si="152"/>
        <v>1</v>
      </c>
      <c r="O931" s="16">
        <f t="shared" si="150"/>
        <v>3.8415274666666717</v>
      </c>
      <c r="P931" s="16">
        <f t="shared" si="144"/>
        <v>0.94754908842666952</v>
      </c>
      <c r="Q931" s="16">
        <f t="shared" si="144"/>
        <v>1.113691268500274</v>
      </c>
      <c r="R931" s="16">
        <f t="shared" si="144"/>
        <v>0.16683686542630677</v>
      </c>
      <c r="S931" s="16">
        <f t="shared" ref="P931:W963" si="153">S$6*$G931^S$1</f>
        <v>1.2552064257495669E-2</v>
      </c>
      <c r="T931" s="16">
        <f t="shared" si="153"/>
        <v>9.9058901515565023E-4</v>
      </c>
      <c r="U931" s="16">
        <f t="shared" si="153"/>
        <v>6.4219911290073449E-3</v>
      </c>
      <c r="V931" s="16">
        <f t="shared" si="153"/>
        <v>3.197396053877545E-4</v>
      </c>
      <c r="W931" s="16">
        <f t="shared" si="153"/>
        <v>1.2660940444453606E-5</v>
      </c>
    </row>
    <row r="932" spans="1:23">
      <c r="A932" s="25">
        <v>0.92100000000000071</v>
      </c>
      <c r="B932" s="16">
        <v>3.0453661162896927E-49</v>
      </c>
      <c r="D932" s="25">
        <v>0.92100000000000071</v>
      </c>
      <c r="E932" s="16">
        <v>-1.4957606666029765E-46</v>
      </c>
      <c r="G932" s="25">
        <f t="shared" si="147"/>
        <v>0.92100000000000071</v>
      </c>
      <c r="H932" s="16">
        <f t="shared" si="148"/>
        <v>10.609455894547521</v>
      </c>
      <c r="I932" s="16">
        <f t="shared" si="145"/>
        <v>29.67843710365899</v>
      </c>
      <c r="J932" s="16">
        <f t="shared" si="146"/>
        <v>8.0458737450884499</v>
      </c>
      <c r="L932" s="34">
        <f t="shared" si="151"/>
        <v>1.113133310311154E-3</v>
      </c>
      <c r="M932" s="34">
        <f t="shared" si="149"/>
        <v>10.597659286983852</v>
      </c>
      <c r="N932" s="16">
        <f t="shared" si="152"/>
        <v>1</v>
      </c>
      <c r="O932" s="16">
        <f t="shared" si="150"/>
        <v>3.8498831520000056</v>
      </c>
      <c r="P932" s="16">
        <f t="shared" si="153"/>
        <v>0.95167558897113902</v>
      </c>
      <c r="Q932" s="16">
        <f t="shared" si="153"/>
        <v>1.1209742380200927</v>
      </c>
      <c r="R932" s="16">
        <f t="shared" si="153"/>
        <v>0.16829315197033679</v>
      </c>
      <c r="S932" s="16">
        <f t="shared" si="153"/>
        <v>1.2689169024041836E-2</v>
      </c>
      <c r="T932" s="16">
        <f t="shared" si="153"/>
        <v>1.0035872654659476E-3</v>
      </c>
      <c r="U932" s="16">
        <f t="shared" si="153"/>
        <v>6.520410547037417E-3</v>
      </c>
      <c r="V932" s="16">
        <f t="shared" si="153"/>
        <v>3.2534585663703377E-4</v>
      </c>
      <c r="W932" s="16">
        <f t="shared" si="153"/>
        <v>1.2910956480919514E-5</v>
      </c>
    </row>
    <row r="933" spans="1:23">
      <c r="A933" s="25">
        <v>0.92200000000000071</v>
      </c>
      <c r="B933" s="16">
        <v>1.8616435461200284E-49</v>
      </c>
      <c r="D933" s="25">
        <v>0.92200000000000071</v>
      </c>
      <c r="E933" s="16">
        <v>-9.1809667748853134E-47</v>
      </c>
      <c r="G933" s="25">
        <f t="shared" si="147"/>
        <v>0.92200000000000071</v>
      </c>
      <c r="H933" s="16">
        <f t="shared" si="148"/>
        <v>10.641212360487431</v>
      </c>
      <c r="I933" s="16">
        <f t="shared" si="145"/>
        <v>29.797238843150918</v>
      </c>
      <c r="J933" s="16">
        <f t="shared" si="146"/>
        <v>8.0694007782532324</v>
      </c>
      <c r="L933" s="34">
        <f t="shared" si="151"/>
        <v>1.0757749686609586E-3</v>
      </c>
      <c r="M933" s="34">
        <f t="shared" si="149"/>
        <v>10.629777112347522</v>
      </c>
      <c r="N933" s="16">
        <f t="shared" si="152"/>
        <v>1</v>
      </c>
      <c r="O933" s="16">
        <f t="shared" si="150"/>
        <v>3.8582479146666717</v>
      </c>
      <c r="P933" s="16">
        <f t="shared" si="153"/>
        <v>0.95581555279940544</v>
      </c>
      <c r="Q933" s="16">
        <f t="shared" si="153"/>
        <v>1.1282968534268538</v>
      </c>
      <c r="R933" s="16">
        <f t="shared" si="153"/>
        <v>0.16976054908823268</v>
      </c>
      <c r="S933" s="16">
        <f t="shared" si="153"/>
        <v>1.2827620143210792E-2</v>
      </c>
      <c r="T933" s="16">
        <f t="shared" si="153"/>
        <v>1.0167416915451018E-3</v>
      </c>
      <c r="U933" s="16">
        <f t="shared" si="153"/>
        <v>6.6202290133437905E-3</v>
      </c>
      <c r="V933" s="16">
        <f t="shared" si="153"/>
        <v>3.3104416238702056E-4</v>
      </c>
      <c r="W933" s="16">
        <f t="shared" si="153"/>
        <v>1.3165630209993376E-5</v>
      </c>
    </row>
    <row r="934" spans="1:23">
      <c r="A934" s="25">
        <v>0.92300000000000071</v>
      </c>
      <c r="B934" s="16">
        <v>1.1357455068319273E-49</v>
      </c>
      <c r="D934" s="25">
        <v>0.92300000000000071</v>
      </c>
      <c r="E934" s="16">
        <v>-5.6239580358486328E-47</v>
      </c>
      <c r="G934" s="25">
        <f t="shared" si="147"/>
        <v>0.92300000000000071</v>
      </c>
      <c r="H934" s="16">
        <f t="shared" si="148"/>
        <v>10.673073193352561</v>
      </c>
      <c r="I934" s="16">
        <f t="shared" si="145"/>
        <v>29.916517339100018</v>
      </c>
      <c r="J934" s="16">
        <f t="shared" si="146"/>
        <v>8.0930058026343428</v>
      </c>
      <c r="L934" s="34">
        <f t="shared" si="151"/>
        <v>1.0377123846143643E-3</v>
      </c>
      <c r="M934" s="34">
        <f t="shared" si="149"/>
        <v>10.662009094470358</v>
      </c>
      <c r="N934" s="16">
        <f t="shared" si="152"/>
        <v>1</v>
      </c>
      <c r="O934" s="16">
        <f t="shared" si="150"/>
        <v>3.8666217546666717</v>
      </c>
      <c r="P934" s="16">
        <f t="shared" si="153"/>
        <v>0.95996900916356542</v>
      </c>
      <c r="Q934" s="16">
        <f t="shared" si="153"/>
        <v>1.1356592871873556</v>
      </c>
      <c r="R934" s="16">
        <f t="shared" si="153"/>
        <v>0.17123912935827218</v>
      </c>
      <c r="S934" s="16">
        <f t="shared" si="153"/>
        <v>1.2967429354227884E-2</v>
      </c>
      <c r="T934" s="16">
        <f t="shared" si="153"/>
        <v>1.0300539974189297E-3</v>
      </c>
      <c r="U934" s="16">
        <f t="shared" si="153"/>
        <v>6.7214648657808679E-3</v>
      </c>
      <c r="V934" s="16">
        <f t="shared" si="153"/>
        <v>3.3683593186116685E-4</v>
      </c>
      <c r="W934" s="16">
        <f t="shared" si="153"/>
        <v>1.3425043209101869E-5</v>
      </c>
    </row>
    <row r="935" spans="1:23">
      <c r="A935" s="25">
        <v>0.92400000000000071</v>
      </c>
      <c r="B935" s="16">
        <v>6.9149574134376635E-50</v>
      </c>
      <c r="D935" s="25">
        <v>0.92400000000000071</v>
      </c>
      <c r="E935" s="16">
        <v>-3.4381085151618168E-47</v>
      </c>
      <c r="G935" s="25">
        <f t="shared" si="147"/>
        <v>0.92400000000000071</v>
      </c>
      <c r="H935" s="16">
        <f t="shared" si="148"/>
        <v>10.705038747780183</v>
      </c>
      <c r="I935" s="16">
        <f t="shared" si="145"/>
        <v>30.036274499964755</v>
      </c>
      <c r="J935" s="16">
        <f t="shared" si="146"/>
        <v>8.1166890820157658</v>
      </c>
      <c r="L935" s="34">
        <f t="shared" si="151"/>
        <v>9.9894321742599601E-4</v>
      </c>
      <c r="M935" s="34">
        <f t="shared" si="149"/>
        <v>10.694355693695224</v>
      </c>
      <c r="N935" s="16">
        <f t="shared" si="152"/>
        <v>1</v>
      </c>
      <c r="O935" s="16">
        <f t="shared" si="150"/>
        <v>3.8750046720000055</v>
      </c>
      <c r="P935" s="16">
        <f t="shared" si="153"/>
        <v>0.96413598734745887</v>
      </c>
      <c r="Q935" s="16">
        <f t="shared" si="153"/>
        <v>1.1430617123304811</v>
      </c>
      <c r="R935" s="16">
        <f t="shared" si="153"/>
        <v>0.17272896575339292</v>
      </c>
      <c r="S935" s="16">
        <f t="shared" si="153"/>
        <v>1.3108608485783914E-2</v>
      </c>
      <c r="T935" s="16">
        <f t="shared" si="153"/>
        <v>1.0435259038283134E-3</v>
      </c>
      <c r="U935" s="16">
        <f t="shared" si="153"/>
        <v>6.8241366622940483E-3</v>
      </c>
      <c r="V935" s="16">
        <f t="shared" si="153"/>
        <v>3.4272259429333948E-4</v>
      </c>
      <c r="W935" s="16">
        <f t="shared" si="153"/>
        <v>1.3689278393702489E-5</v>
      </c>
    </row>
    <row r="936" spans="1:23">
      <c r="A936" s="25">
        <v>0.92500000000000071</v>
      </c>
      <c r="B936" s="16">
        <v>4.201636391853618E-50</v>
      </c>
      <c r="D936" s="25">
        <v>0.92500000000000071</v>
      </c>
      <c r="E936" s="16">
        <v>-2.0975746772899843E-47</v>
      </c>
      <c r="G936" s="25">
        <f t="shared" si="147"/>
        <v>0.92500000000000071</v>
      </c>
      <c r="H936" s="16">
        <f t="shared" si="148"/>
        <v>10.737109379649871</v>
      </c>
      <c r="I936" s="16">
        <f t="shared" si="145"/>
        <v>30.15651224186227</v>
      </c>
      <c r="J936" s="16">
        <f t="shared" si="146"/>
        <v>8.14045088110813</v>
      </c>
      <c r="L936" s="34">
        <f t="shared" si="151"/>
        <v>9.5946513556022239E-4</v>
      </c>
      <c r="M936" s="34">
        <f t="shared" si="149"/>
        <v>10.726817372365565</v>
      </c>
      <c r="N936" s="16">
        <f t="shared" si="152"/>
        <v>1</v>
      </c>
      <c r="O936" s="16">
        <f t="shared" si="150"/>
        <v>3.8833966666666719</v>
      </c>
      <c r="P936" s="16">
        <f t="shared" si="153"/>
        <v>0.96831651666666962</v>
      </c>
      <c r="Q936" s="16">
        <f t="shared" si="153"/>
        <v>1.1505043024484181</v>
      </c>
      <c r="R936" s="16">
        <f t="shared" si="153"/>
        <v>0.17423013164290779</v>
      </c>
      <c r="S936" s="16">
        <f t="shared" si="153"/>
        <v>1.3251169456618953E-2</v>
      </c>
      <c r="T936" s="16">
        <f t="shared" si="153"/>
        <v>1.0571591483747886E-3</v>
      </c>
      <c r="U936" s="16">
        <f t="shared" si="153"/>
        <v>6.9282631833185258E-3</v>
      </c>
      <c r="V936" s="16">
        <f t="shared" si="153"/>
        <v>3.487055991898189E-4</v>
      </c>
      <c r="W936" s="16">
        <f t="shared" si="153"/>
        <v>1.3958420037744528E-5</v>
      </c>
    </row>
    <row r="937" spans="1:23">
      <c r="A937" s="25">
        <v>0.92600000000000071</v>
      </c>
      <c r="B937" s="16">
        <v>2.5477943577161053E-50</v>
      </c>
      <c r="D937" s="25">
        <v>0.92600000000000071</v>
      </c>
      <c r="E937" s="16">
        <v>-1.2771211638203312E-47</v>
      </c>
      <c r="G937" s="25">
        <f t="shared" si="147"/>
        <v>0.92600000000000071</v>
      </c>
      <c r="H937" s="16">
        <f t="shared" si="148"/>
        <v>10.769285446087963</v>
      </c>
      <c r="I937" s="16">
        <f t="shared" si="145"/>
        <v>30.277232488598994</v>
      </c>
      <c r="J937" s="16">
        <f t="shared" si="146"/>
        <v>8.1642914655520009</v>
      </c>
      <c r="L937" s="34">
        <f t="shared" si="151"/>
        <v>9.1927581666984004E-4</v>
      </c>
      <c r="M937" s="34">
        <f t="shared" si="149"/>
        <v>10.759394594834923</v>
      </c>
      <c r="N937" s="16">
        <f t="shared" si="152"/>
        <v>1</v>
      </c>
      <c r="O937" s="16">
        <f t="shared" si="150"/>
        <v>3.8917977386666722</v>
      </c>
      <c r="P937" s="16">
        <f t="shared" si="153"/>
        <v>0.97251062646852571</v>
      </c>
      <c r="Q937" s="16">
        <f t="shared" si="153"/>
        <v>1.1579872316978821</v>
      </c>
      <c r="R937" s="16">
        <f t="shared" si="153"/>
        <v>0.17574270079422558</v>
      </c>
      <c r="S937" s="16">
        <f t="shared" si="153"/>
        <v>1.3395124276109298E-2</v>
      </c>
      <c r="T937" s="16">
        <f t="shared" si="153"/>
        <v>1.0709554856672366E-3</v>
      </c>
      <c r="U937" s="16">
        <f t="shared" si="153"/>
        <v>7.033863434201577E-3</v>
      </c>
      <c r="V937" s="16">
        <f t="shared" si="153"/>
        <v>3.547864165944376E-4</v>
      </c>
      <c r="W937" s="16">
        <f t="shared" si="153"/>
        <v>1.4232553794420234E-5</v>
      </c>
    </row>
    <row r="938" spans="1:23">
      <c r="A938" s="25">
        <v>0.92700000000000071</v>
      </c>
      <c r="B938" s="16">
        <v>1.5417845441012615E-50</v>
      </c>
      <c r="D938" s="25">
        <v>0.92700000000000071</v>
      </c>
      <c r="E938" s="16">
        <v>-7.759970196844582E-48</v>
      </c>
      <c r="G938" s="25">
        <f t="shared" si="147"/>
        <v>0.92700000000000071</v>
      </c>
      <c r="H938" s="16">
        <f t="shared" si="148"/>
        <v>10.801567305471975</v>
      </c>
      <c r="I938" s="16">
        <f t="shared" si="145"/>
        <v>30.398437171701449</v>
      </c>
      <c r="J938" s="16">
        <f t="shared" si="146"/>
        <v>8.1882111019211656</v>
      </c>
      <c r="L938" s="34">
        <f t="shared" si="151"/>
        <v>8.7837294757187045E-4</v>
      </c>
      <c r="M938" s="34">
        <f t="shared" si="149"/>
        <v>10.7920878274765</v>
      </c>
      <c r="N938" s="16">
        <f t="shared" si="152"/>
        <v>1</v>
      </c>
      <c r="O938" s="16">
        <f t="shared" si="150"/>
        <v>3.9002078880000055</v>
      </c>
      <c r="P938" s="16">
        <f t="shared" si="153"/>
        <v>0.97671834613209896</v>
      </c>
      <c r="Q938" s="16">
        <f t="shared" si="153"/>
        <v>1.1655106748013366</v>
      </c>
      <c r="R938" s="16">
        <f t="shared" si="153"/>
        <v>0.17726674737457682</v>
      </c>
      <c r="S938" s="16">
        <f t="shared" si="153"/>
        <v>1.3540485044857598E-2</v>
      </c>
      <c r="T938" s="16">
        <f t="shared" si="153"/>
        <v>1.0849166874696923E-3</v>
      </c>
      <c r="U938" s="16">
        <f t="shared" si="153"/>
        <v>7.1409566476485411E-3</v>
      </c>
      <c r="V938" s="16">
        <f t="shared" si="153"/>
        <v>3.6096653735689314E-4</v>
      </c>
      <c r="W938" s="16">
        <f t="shared" si="153"/>
        <v>1.4511766717209921E-5</v>
      </c>
    </row>
    <row r="939" spans="1:23">
      <c r="A939" s="25">
        <v>0.92800000000000071</v>
      </c>
      <c r="B939" s="16">
        <v>9.3109257161691347E-51</v>
      </c>
      <c r="D939" s="25">
        <v>0.92800000000000071</v>
      </c>
      <c r="E939" s="16">
        <v>-4.705412842398809E-48</v>
      </c>
      <c r="G939" s="25">
        <f t="shared" si="147"/>
        <v>0.92800000000000071</v>
      </c>
      <c r="H939" s="16">
        <f t="shared" si="148"/>
        <v>10.833955317435025</v>
      </c>
      <c r="I939" s="16">
        <f t="shared" si="145"/>
        <v>30.520128230447156</v>
      </c>
      <c r="J939" s="16">
        <f t="shared" si="146"/>
        <v>8.2122100577259509</v>
      </c>
      <c r="L939" s="34">
        <f t="shared" si="151"/>
        <v>8.3675422421847223E-4</v>
      </c>
      <c r="M939" s="34">
        <f t="shared" si="149"/>
        <v>10.824897538692792</v>
      </c>
      <c r="N939" s="16">
        <f t="shared" si="152"/>
        <v>1</v>
      </c>
      <c r="O939" s="16">
        <f t="shared" si="150"/>
        <v>3.9086271146666718</v>
      </c>
      <c r="P939" s="16">
        <f t="shared" si="153"/>
        <v>0.9809397050682056</v>
      </c>
      <c r="Q939" s="16">
        <f t="shared" si="153"/>
        <v>1.1730748070482195</v>
      </c>
      <c r="R939" s="16">
        <f t="shared" si="153"/>
        <v>0.17880234595274605</v>
      </c>
      <c r="S939" s="16">
        <f t="shared" si="153"/>
        <v>1.3687263955286213E-2</v>
      </c>
      <c r="T939" s="16">
        <f t="shared" si="153"/>
        <v>1.0990445428502769E-3</v>
      </c>
      <c r="U939" s="16">
        <f t="shared" si="153"/>
        <v>7.2495622861927581E-3</v>
      </c>
      <c r="V939" s="16">
        <f t="shared" si="153"/>
        <v>3.6724747340427256E-4</v>
      </c>
      <c r="W939" s="16">
        <f t="shared" si="153"/>
        <v>1.4796147281225056E-5</v>
      </c>
    </row>
    <row r="940" spans="1:23">
      <c r="A940" s="25">
        <v>0.92900000000000071</v>
      </c>
      <c r="B940" s="16">
        <v>5.6113625168549879E-51</v>
      </c>
      <c r="D940" s="25">
        <v>0.92900000000000071</v>
      </c>
      <c r="E940" s="16">
        <v>-2.8473547297240213E-48</v>
      </c>
      <c r="G940" s="25">
        <f t="shared" si="147"/>
        <v>0.92900000000000071</v>
      </c>
      <c r="H940" s="16">
        <f t="shared" si="148"/>
        <v>10.866449842870349</v>
      </c>
      <c r="I940" s="16">
        <f t="shared" si="145"/>
        <v>30.642307611895646</v>
      </c>
      <c r="J940" s="16">
        <f t="shared" si="146"/>
        <v>8.2362886014165362</v>
      </c>
      <c r="L940" s="34">
        <f t="shared" si="151"/>
        <v>7.9441735167562477E-4</v>
      </c>
      <c r="M940" s="34">
        <f t="shared" si="149"/>
        <v>10.857824198925279</v>
      </c>
      <c r="N940" s="16">
        <f t="shared" si="152"/>
        <v>1</v>
      </c>
      <c r="O940" s="16">
        <f t="shared" si="150"/>
        <v>3.917055418666672</v>
      </c>
      <c r="P940" s="16">
        <f t="shared" si="153"/>
        <v>0.98517473271940559</v>
      </c>
      <c r="Q940" s="16">
        <f t="shared" si="153"/>
        <v>1.1806798042961666</v>
      </c>
      <c r="R940" s="16">
        <f t="shared" si="153"/>
        <v>0.18034957150080874</v>
      </c>
      <c r="S940" s="16">
        <f t="shared" si="153"/>
        <v>1.3835473292233752E-2</v>
      </c>
      <c r="T940" s="16">
        <f t="shared" si="153"/>
        <v>1.1133408583312565E-3</v>
      </c>
      <c r="U940" s="16">
        <f t="shared" si="153"/>
        <v>7.3597000446895631E-3</v>
      </c>
      <c r="V940" s="16">
        <f t="shared" si="153"/>
        <v>3.7363075801581972E-4</v>
      </c>
      <c r="W940" s="16">
        <f t="shared" si="153"/>
        <v>1.5085785404852939E-5</v>
      </c>
    </row>
    <row r="941" spans="1:23">
      <c r="A941" s="25">
        <v>0.93000000000000071</v>
      </c>
      <c r="B941" s="16">
        <v>3.374788040278835E-51</v>
      </c>
      <c r="D941" s="25">
        <v>0.93000000000000071</v>
      </c>
      <c r="E941" s="16">
        <v>-1.7194438565934985E-48</v>
      </c>
      <c r="G941" s="25">
        <f t="shared" si="147"/>
        <v>0.93000000000000071</v>
      </c>
      <c r="H941" s="16">
        <f t="shared" si="148"/>
        <v>10.899051243935686</v>
      </c>
      <c r="I941" s="16">
        <f t="shared" si="145"/>
        <v>30.764977270919623</v>
      </c>
      <c r="J941" s="16">
        <f t="shared" si="146"/>
        <v>8.2604470023862859</v>
      </c>
      <c r="L941" s="34">
        <f t="shared" si="151"/>
        <v>7.513600440898216E-4</v>
      </c>
      <c r="M941" s="34">
        <f t="shared" si="149"/>
        <v>10.890868280664149</v>
      </c>
      <c r="N941" s="16">
        <f t="shared" si="152"/>
        <v>1</v>
      </c>
      <c r="O941" s="16">
        <f t="shared" si="150"/>
        <v>3.9254928000000056</v>
      </c>
      <c r="P941" s="16">
        <f t="shared" si="153"/>
        <v>0.98942345856000302</v>
      </c>
      <c r="Q941" s="16">
        <f t="shared" si="153"/>
        <v>1.188325842972239</v>
      </c>
      <c r="R941" s="16">
        <f t="shared" si="153"/>
        <v>0.18190849939587447</v>
      </c>
      <c r="S941" s="16">
        <f t="shared" si="153"/>
        <v>1.3985125433554851E-2</v>
      </c>
      <c r="T941" s="16">
        <f t="shared" si="153"/>
        <v>1.1278074580402433E-3</v>
      </c>
      <c r="U941" s="16">
        <f t="shared" si="153"/>
        <v>7.4713898528346746E-3</v>
      </c>
      <c r="V941" s="16">
        <f t="shared" si="153"/>
        <v>3.8011794610098349E-4</v>
      </c>
      <c r="W941" s="16">
        <f t="shared" si="153"/>
        <v>1.5380772471707187E-5</v>
      </c>
    </row>
    <row r="942" spans="1:23">
      <c r="A942" s="25">
        <v>0.93100000000000072</v>
      </c>
      <c r="B942" s="16">
        <v>2.0254605546225399E-51</v>
      </c>
      <c r="D942" s="25">
        <v>0.93100000000000072</v>
      </c>
      <c r="E942" s="16">
        <v>-1.036175716322224E-48</v>
      </c>
      <c r="G942" s="25">
        <f t="shared" si="147"/>
        <v>0.93100000000000072</v>
      </c>
      <c r="H942" s="16">
        <f t="shared" si="148"/>
        <v>10.931759884057797</v>
      </c>
      <c r="I942" s="16">
        <f t="shared" si="145"/>
        <v>30.888139170236258</v>
      </c>
      <c r="J942" s="16">
        <f t="shared" si="146"/>
        <v>8.2846855309750929</v>
      </c>
      <c r="L942" s="34">
        <f t="shared" si="151"/>
        <v>7.0758002465987069E-4</v>
      </c>
      <c r="M942" s="34">
        <f t="shared" si="149"/>
        <v>10.924030258458131</v>
      </c>
      <c r="N942" s="16">
        <f t="shared" si="152"/>
        <v>1</v>
      </c>
      <c r="O942" s="16">
        <f t="shared" si="150"/>
        <v>3.9339392586666722</v>
      </c>
      <c r="P942" s="16">
        <f t="shared" si="153"/>
        <v>0.99368591209604573</v>
      </c>
      <c r="Q942" s="16">
        <f t="shared" si="153"/>
        <v>1.1960131000741492</v>
      </c>
      <c r="R942" s="16">
        <f t="shared" si="153"/>
        <v>0.18347920542183557</v>
      </c>
      <c r="S942" s="16">
        <f t="shared" si="153"/>
        <v>1.413623285072319E-2</v>
      </c>
      <c r="T942" s="16">
        <f t="shared" si="153"/>
        <v>1.1424461838625362E-3</v>
      </c>
      <c r="U942" s="16">
        <f t="shared" si="153"/>
        <v>7.584651877707081E-3</v>
      </c>
      <c r="V942" s="16">
        <f t="shared" si="153"/>
        <v>3.8671061448078094E-4</v>
      </c>
      <c r="W942" s="16">
        <f t="shared" si="153"/>
        <v>1.5681201352887798E-5</v>
      </c>
    </row>
    <row r="943" spans="1:23">
      <c r="A943" s="25">
        <v>0.93200000000000072</v>
      </c>
      <c r="B943" s="16">
        <v>1.2130999422634489E-51</v>
      </c>
      <c r="D943" s="25">
        <v>0.93200000000000072</v>
      </c>
      <c r="E943" s="16">
        <v>-6.231235958372616E-49</v>
      </c>
      <c r="G943" s="25">
        <f t="shared" si="147"/>
        <v>0.93200000000000072</v>
      </c>
      <c r="H943" s="16">
        <f t="shared" si="148"/>
        <v>10.964576127937052</v>
      </c>
      <c r="I943" s="16">
        <f t="shared" si="145"/>
        <v>31.011795280438559</v>
      </c>
      <c r="J943" s="16">
        <f t="shared" si="146"/>
        <v>8.3090044584727369</v>
      </c>
      <c r="L943" s="34">
        <f t="shared" si="151"/>
        <v>6.6307502561779863E-4</v>
      </c>
      <c r="M943" s="34">
        <f t="shared" si="149"/>
        <v>10.957310608924338</v>
      </c>
      <c r="N943" s="16">
        <f t="shared" si="152"/>
        <v>1</v>
      </c>
      <c r="O943" s="16">
        <f t="shared" si="150"/>
        <v>3.9423947946666718</v>
      </c>
      <c r="P943" s="16">
        <f t="shared" si="153"/>
        <v>0.9979621228653256</v>
      </c>
      <c r="Q943" s="16">
        <f t="shared" si="153"/>
        <v>1.2037417531714929</v>
      </c>
      <c r="R943" s="16">
        <f t="shared" si="153"/>
        <v>0.18506176577112146</v>
      </c>
      <c r="S943" s="16">
        <f t="shared" si="153"/>
        <v>1.4288808109437763E-2</v>
      </c>
      <c r="T943" s="16">
        <f t="shared" si="153"/>
        <v>1.1572588955946186E-3</v>
      </c>
      <c r="U943" s="16">
        <f t="shared" si="153"/>
        <v>7.6995065263367139E-3</v>
      </c>
      <c r="V943" s="16">
        <f t="shared" si="153"/>
        <v>3.9341036217251248E-4</v>
      </c>
      <c r="W943" s="16">
        <f t="shared" si="153"/>
        <v>1.5987166429554946E-5</v>
      </c>
    </row>
    <row r="944" spans="1:23">
      <c r="A944" s="25">
        <v>0.93300000000000072</v>
      </c>
      <c r="B944" s="16">
        <v>7.2503880889987253E-52</v>
      </c>
      <c r="D944" s="25">
        <v>0.93300000000000072</v>
      </c>
      <c r="E944" s="16">
        <v>-3.7394414420260764E-49</v>
      </c>
      <c r="G944" s="25">
        <f t="shared" si="147"/>
        <v>0.93300000000000072</v>
      </c>
      <c r="H944" s="16">
        <f t="shared" si="148"/>
        <v>10.997500341551811</v>
      </c>
      <c r="I944" s="16">
        <f t="shared" si="145"/>
        <v>31.135947580026944</v>
      </c>
      <c r="J944" s="16">
        <f t="shared" si="146"/>
        <v>8.3334040571222534</v>
      </c>
      <c r="L944" s="34">
        <f t="shared" si="151"/>
        <v>6.1784278818599603E-4</v>
      </c>
      <c r="M944" s="34">
        <f t="shared" si="149"/>
        <v>10.990709810758188</v>
      </c>
      <c r="N944" s="16">
        <f t="shared" si="152"/>
        <v>1</v>
      </c>
      <c r="O944" s="16">
        <f t="shared" si="150"/>
        <v>3.9508594080000052</v>
      </c>
      <c r="P944" s="16">
        <f t="shared" si="153"/>
        <v>1.0022521204373789</v>
      </c>
      <c r="Q944" s="16">
        <f t="shared" si="153"/>
        <v>1.2115119804069787</v>
      </c>
      <c r="R944" s="16">
        <f t="shared" si="153"/>
        <v>0.18665625704645877</v>
      </c>
      <c r="S944" s="16">
        <f t="shared" si="153"/>
        <v>1.4442863870232452E-2</v>
      </c>
      <c r="T944" s="16">
        <f t="shared" si="153"/>
        <v>1.1722474710988153E-3</v>
      </c>
      <c r="U944" s="16">
        <f t="shared" si="153"/>
        <v>7.8159744482970885E-3</v>
      </c>
      <c r="V944" s="16">
        <f t="shared" si="153"/>
        <v>4.0021881067786439E-4</v>
      </c>
      <c r="W944" s="16">
        <f t="shared" si="153"/>
        <v>1.6298763615820542E-5</v>
      </c>
    </row>
    <row r="945" spans="1:23">
      <c r="A945" s="25">
        <v>0.93400000000000072</v>
      </c>
      <c r="B945" s="16">
        <v>4.3242835652664673E-52</v>
      </c>
      <c r="D945" s="25">
        <v>0.93400000000000072</v>
      </c>
      <c r="E945" s="16">
        <v>-2.2393779142517961E-49</v>
      </c>
      <c r="G945" s="25">
        <f t="shared" si="147"/>
        <v>0.93400000000000072</v>
      </c>
      <c r="H945" s="16">
        <f t="shared" si="148"/>
        <v>11.030532892163066</v>
      </c>
      <c r="I945" s="16">
        <f t="shared" si="145"/>
        <v>31.260598055440827</v>
      </c>
      <c r="J945" s="16">
        <f t="shared" si="146"/>
        <v>8.3578846001233043</v>
      </c>
      <c r="L945" s="34">
        <f t="shared" si="151"/>
        <v>5.7188106255678939E-4</v>
      </c>
      <c r="M945" s="34">
        <f t="shared" si="149"/>
        <v>11.024228344743406</v>
      </c>
      <c r="N945" s="16">
        <f t="shared" si="152"/>
        <v>1</v>
      </c>
      <c r="O945" s="16">
        <f t="shared" si="150"/>
        <v>3.9593330986666722</v>
      </c>
      <c r="P945" s="16">
        <f t="shared" si="153"/>
        <v>1.0065559344134858</v>
      </c>
      <c r="Q945" s="16">
        <f t="shared" si="153"/>
        <v>1.2193239604976589</v>
      </c>
      <c r="R945" s="16">
        <f t="shared" si="153"/>
        <v>0.18826275626263667</v>
      </c>
      <c r="S945" s="16">
        <f t="shared" si="153"/>
        <v>1.4598412889088794E-2</v>
      </c>
      <c r="T945" s="16">
        <f t="shared" si="153"/>
        <v>1.1874138064591107E-3</v>
      </c>
      <c r="U945" s="16">
        <f t="shared" si="153"/>
        <v>7.9340765383230857E-3</v>
      </c>
      <c r="V945" s="16">
        <f t="shared" si="153"/>
        <v>4.0713760427443433E-4</v>
      </c>
      <c r="W945" s="16">
        <f t="shared" si="153"/>
        <v>1.6616090381961594E-5</v>
      </c>
    </row>
    <row r="946" spans="1:23">
      <c r="A946" s="25">
        <v>0.93500000000000072</v>
      </c>
      <c r="B946" s="16">
        <v>2.5736629060286403E-52</v>
      </c>
      <c r="D946" s="25">
        <v>0.93500000000000072</v>
      </c>
      <c r="E946" s="16">
        <v>-1.3382353743244916E-49</v>
      </c>
      <c r="G946" s="25">
        <f t="shared" si="147"/>
        <v>0.93500000000000072</v>
      </c>
      <c r="H946" s="16">
        <f t="shared" si="148"/>
        <v>11.063674148318963</v>
      </c>
      <c r="I946" s="16">
        <f t="shared" si="145"/>
        <v>31.385748701090503</v>
      </c>
      <c r="J946" s="16">
        <f t="shared" si="146"/>
        <v>8.38244636163558</v>
      </c>
      <c r="L946" s="34">
        <f t="shared" si="151"/>
        <v>5.2518760785935648E-4</v>
      </c>
      <c r="M946" s="34">
        <f t="shared" si="149"/>
        <v>11.057866693762039</v>
      </c>
      <c r="N946" s="16">
        <f t="shared" si="152"/>
        <v>1</v>
      </c>
      <c r="O946" s="16">
        <f t="shared" si="150"/>
        <v>3.9678158666666721</v>
      </c>
      <c r="P946" s="16">
        <f t="shared" si="153"/>
        <v>1.0108735944266698</v>
      </c>
      <c r="Q946" s="16">
        <f t="shared" si="153"/>
        <v>1.2271778727361624</v>
      </c>
      <c r="R946" s="16">
        <f t="shared" si="153"/>
        <v>0.18988134084827846</v>
      </c>
      <c r="S946" s="16">
        <f t="shared" si="153"/>
        <v>1.4755468018052133E-2</v>
      </c>
      <c r="T946" s="16">
        <f t="shared" si="153"/>
        <v>1.2027598161381487E-3</v>
      </c>
      <c r="U946" s="16">
        <f t="shared" si="153"/>
        <v>8.0538339389541816E-3</v>
      </c>
      <c r="V946" s="16">
        <f t="shared" si="153"/>
        <v>4.1416841031071945E-4</v>
      </c>
      <c r="W946" s="16">
        <f t="shared" si="153"/>
        <v>1.6939245777959733E-5</v>
      </c>
    </row>
    <row r="947" spans="1:23">
      <c r="A947" s="25">
        <v>0.93600000000000072</v>
      </c>
      <c r="B947" s="16">
        <v>1.5285163172722303E-52</v>
      </c>
      <c r="D947" s="25">
        <v>0.93600000000000072</v>
      </c>
      <c r="E947" s="16">
        <v>-7.9802852247898269E-50</v>
      </c>
      <c r="G947" s="25">
        <f t="shared" si="147"/>
        <v>0.93600000000000072</v>
      </c>
      <c r="H947" s="16">
        <f t="shared" si="148"/>
        <v>11.096924479859323</v>
      </c>
      <c r="I947" s="16">
        <f t="shared" si="145"/>
        <v>31.511401519388958</v>
      </c>
      <c r="J947" s="16">
        <f t="shared" si="146"/>
        <v>8.4070896167822031</v>
      </c>
      <c r="L947" s="34">
        <f t="shared" si="151"/>
        <v>4.7776019212308896E-4</v>
      </c>
      <c r="M947" s="34">
        <f t="shared" si="149"/>
        <v>11.091625342804589</v>
      </c>
      <c r="N947" s="16">
        <f t="shared" si="152"/>
        <v>1</v>
      </c>
      <c r="O947" s="16">
        <f t="shared" si="150"/>
        <v>3.9763077120000054</v>
      </c>
      <c r="P947" s="16">
        <f t="shared" si="153"/>
        <v>1.0152051301416991</v>
      </c>
      <c r="Q947" s="16">
        <f t="shared" si="153"/>
        <v>1.2350738969919317</v>
      </c>
      <c r="R947" s="16">
        <f t="shared" si="153"/>
        <v>0.19151208864761859</v>
      </c>
      <c r="S947" s="16">
        <f t="shared" si="153"/>
        <v>1.4914042205851049E-2</v>
      </c>
      <c r="T947" s="16">
        <f t="shared" si="153"/>
        <v>1.2182874331354127E-3</v>
      </c>
      <c r="U947" s="16">
        <f t="shared" si="153"/>
        <v>8.1752680432032928E-3</v>
      </c>
      <c r="V947" s="16">
        <f t="shared" si="153"/>
        <v>4.2131291950460253E-4</v>
      </c>
      <c r="W947" s="16">
        <f t="shared" si="153"/>
        <v>1.7268330457370989E-5</v>
      </c>
    </row>
    <row r="948" spans="1:23">
      <c r="A948" s="25">
        <v>0.93700000000000072</v>
      </c>
      <c r="B948" s="16">
        <v>9.0586969394889438E-53</v>
      </c>
      <c r="D948" s="25">
        <v>0.93700000000000072</v>
      </c>
      <c r="E948" s="16">
        <v>-4.7487732482636686E-50</v>
      </c>
      <c r="G948" s="25">
        <f t="shared" si="147"/>
        <v>0.93700000000000072</v>
      </c>
      <c r="H948" s="16">
        <f t="shared" si="148"/>
        <v>11.130284257920383</v>
      </c>
      <c r="I948" s="16">
        <f t="shared" si="145"/>
        <v>31.637558520783966</v>
      </c>
      <c r="J948" s="16">
        <f t="shared" si="146"/>
        <v>8.4318146416531352</v>
      </c>
      <c r="L948" s="34">
        <f t="shared" si="151"/>
        <v>4.29596592260717E-4</v>
      </c>
      <c r="M948" s="34">
        <f t="shared" si="149"/>
        <v>11.125504778980153</v>
      </c>
      <c r="N948" s="16">
        <f t="shared" si="152"/>
        <v>1</v>
      </c>
      <c r="O948" s="16">
        <f t="shared" si="150"/>
        <v>3.9848086346666722</v>
      </c>
      <c r="P948" s="16">
        <f t="shared" si="153"/>
        <v>1.0195505712550856</v>
      </c>
      <c r="Q948" s="16">
        <f t="shared" si="153"/>
        <v>1.2430122137124564</v>
      </c>
      <c r="R948" s="16">
        <f t="shared" si="153"/>
        <v>0.19315507792228548</v>
      </c>
      <c r="S948" s="16">
        <f t="shared" si="153"/>
        <v>1.5074148498520115E-2</v>
      </c>
      <c r="T948" s="16">
        <f t="shared" si="153"/>
        <v>1.2339986091465945E-3</v>
      </c>
      <c r="U948" s="16">
        <f t="shared" si="153"/>
        <v>8.2984004972514441E-3</v>
      </c>
      <c r="V948" s="16">
        <f t="shared" si="153"/>
        <v>4.2857284624537429E-4</v>
      </c>
      <c r="W948" s="16">
        <f t="shared" si="153"/>
        <v>1.7603446701530086E-5</v>
      </c>
    </row>
    <row r="949" spans="1:23">
      <c r="A949" s="25">
        <v>0.93800000000000072</v>
      </c>
      <c r="B949" s="16">
        <v>5.357163719310467E-53</v>
      </c>
      <c r="D949" s="25">
        <v>0.93800000000000072</v>
      </c>
      <c r="E949" s="16">
        <v>-2.8197971356240632E-50</v>
      </c>
      <c r="G949" s="25">
        <f t="shared" si="147"/>
        <v>0.93800000000000072</v>
      </c>
      <c r="H949" s="16">
        <f t="shared" si="148"/>
        <v>11.163753854939202</v>
      </c>
      <c r="I949" s="16">
        <f t="shared" si="145"/>
        <v>31.764221723790243</v>
      </c>
      <c r="J949" s="16">
        <f t="shared" si="146"/>
        <v>8.456621713308623</v>
      </c>
      <c r="L949" s="34">
        <f t="shared" si="151"/>
        <v>3.8069459401679495E-4</v>
      </c>
      <c r="M949" s="34">
        <f t="shared" si="149"/>
        <v>11.159505491526676</v>
      </c>
      <c r="N949" s="16">
        <f t="shared" si="152"/>
        <v>1</v>
      </c>
      <c r="O949" s="16">
        <f t="shared" si="150"/>
        <v>3.9933186346666725</v>
      </c>
      <c r="P949" s="16">
        <f t="shared" si="153"/>
        <v>1.0239099474950859</v>
      </c>
      <c r="Q949" s="16">
        <f t="shared" si="153"/>
        <v>1.250993003924511</v>
      </c>
      <c r="R949" s="16">
        <f t="shared" si="153"/>
        <v>0.19481038735309009</v>
      </c>
      <c r="S949" s="16">
        <f t="shared" si="153"/>
        <v>1.5235800040025999E-2</v>
      </c>
      <c r="T949" s="16">
        <f t="shared" si="153"/>
        <v>1.2498953147241636E-3</v>
      </c>
      <c r="U949" s="16">
        <f t="shared" si="153"/>
        <v>8.4232532031685171E-3</v>
      </c>
      <c r="V949" s="16">
        <f t="shared" si="153"/>
        <v>4.3594992889933016E-4</v>
      </c>
      <c r="W949" s="16">
        <f t="shared" si="153"/>
        <v>1.7944698444093702E-5</v>
      </c>
    </row>
    <row r="950" spans="1:23">
      <c r="A950" s="25">
        <v>0.93900000000000072</v>
      </c>
      <c r="B950" s="16">
        <v>3.1613598408332632E-53</v>
      </c>
      <c r="D950" s="25">
        <v>0.93900000000000072</v>
      </c>
      <c r="E950" s="16">
        <v>-1.6707981999159251E-50</v>
      </c>
      <c r="G950" s="25">
        <f t="shared" si="147"/>
        <v>0.93900000000000072</v>
      </c>
      <c r="H950" s="16">
        <f t="shared" si="148"/>
        <v>11.197333644658391</v>
      </c>
      <c r="I950" s="16">
        <f t="shared" si="145"/>
        <v>31.891393155021731</v>
      </c>
      <c r="J950" s="16">
        <f t="shared" si="146"/>
        <v>8.481511109782625</v>
      </c>
      <c r="L950" s="34">
        <f t="shared" si="151"/>
        <v>3.3105199194616297E-4</v>
      </c>
      <c r="M950" s="34">
        <f t="shared" si="149"/>
        <v>11.193627971821217</v>
      </c>
      <c r="N950" s="16">
        <f t="shared" si="152"/>
        <v>1</v>
      </c>
      <c r="O950" s="16">
        <f t="shared" si="150"/>
        <v>4.0018377120000057</v>
      </c>
      <c r="P950" s="16">
        <f t="shared" si="153"/>
        <v>1.028283288621699</v>
      </c>
      <c r="Q950" s="16">
        <f t="shared" si="153"/>
        <v>1.2590164492353921</v>
      </c>
      <c r="R950" s="16">
        <f t="shared" si="153"/>
        <v>0.19647809604181962</v>
      </c>
      <c r="S950" s="16">
        <f t="shared" si="153"/>
        <v>1.5399010072896846E-2</v>
      </c>
      <c r="T950" s="16">
        <f t="shared" si="153"/>
        <v>1.2659795394391324E-3</v>
      </c>
      <c r="U950" s="16">
        <f t="shared" si="153"/>
        <v>8.5498483216602389E-3</v>
      </c>
      <c r="V950" s="16">
        <f t="shared" si="153"/>
        <v>4.4344593011897646E-4</v>
      </c>
      <c r="W950" s="16">
        <f t="shared" si="153"/>
        <v>1.8292191295926765E-5</v>
      </c>
    </row>
    <row r="951" spans="1:23">
      <c r="A951" s="25">
        <v>0.94000000000000072</v>
      </c>
      <c r="B951" s="16">
        <v>1.8615685891454808E-53</v>
      </c>
      <c r="D951" s="25">
        <v>0.94000000000000072</v>
      </c>
      <c r="E951" s="16">
        <v>-9.8786160626276351E-51</v>
      </c>
      <c r="G951" s="25">
        <f t="shared" si="147"/>
        <v>0.94000000000000072</v>
      </c>
      <c r="H951" s="16">
        <f t="shared" si="148"/>
        <v>11.231024002130779</v>
      </c>
      <c r="I951" s="16">
        <f t="shared" si="145"/>
        <v>32.019074849224054</v>
      </c>
      <c r="J951" s="16">
        <f t="shared" si="146"/>
        <v>8.5064831100862737</v>
      </c>
      <c r="L951" s="34">
        <f t="shared" si="151"/>
        <v>2.806665893797522E-4</v>
      </c>
      <c r="M951" s="34">
        <f t="shared" si="149"/>
        <v>11.227872713390322</v>
      </c>
      <c r="N951" s="16">
        <f t="shared" si="152"/>
        <v>1</v>
      </c>
      <c r="O951" s="16">
        <f t="shared" si="150"/>
        <v>4.0103658666666719</v>
      </c>
      <c r="P951" s="16">
        <f t="shared" si="153"/>
        <v>1.0326706244266699</v>
      </c>
      <c r="Q951" s="16">
        <f t="shared" si="153"/>
        <v>1.2670827318341629</v>
      </c>
      <c r="R951" s="16">
        <f t="shared" si="153"/>
        <v>0.1981582835130386</v>
      </c>
      <c r="S951" s="16">
        <f t="shared" si="153"/>
        <v>1.5563791938855216E-2</v>
      </c>
      <c r="T951" s="16">
        <f t="shared" si="153"/>
        <v>1.2822532920440551E-3</v>
      </c>
      <c r="U951" s="16">
        <f t="shared" si="153"/>
        <v>8.6782082748417984E-3</v>
      </c>
      <c r="V951" s="16">
        <f t="shared" si="153"/>
        <v>4.5106263715589566E-4</v>
      </c>
      <c r="W951" s="16">
        <f t="shared" si="153"/>
        <v>1.8646032570336846E-5</v>
      </c>
    </row>
    <row r="952" spans="1:23">
      <c r="A952" s="25">
        <v>0.94100000000000072</v>
      </c>
      <c r="B952" s="16">
        <v>1.093821630299173E-53</v>
      </c>
      <c r="D952" s="25">
        <v>0.94100000000000072</v>
      </c>
      <c r="E952" s="16">
        <v>-5.8281463275261172E-51</v>
      </c>
      <c r="G952" s="25">
        <f t="shared" si="147"/>
        <v>0.94100000000000072</v>
      </c>
      <c r="H952" s="16">
        <f t="shared" si="148"/>
        <v>11.264825303723985</v>
      </c>
      <c r="I952" s="16">
        <f t="shared" si="145"/>
        <v>32.147268849307039</v>
      </c>
      <c r="J952" s="16">
        <f t="shared" si="146"/>
        <v>8.5315379942113392</v>
      </c>
      <c r="L952" s="34">
        <f t="shared" si="151"/>
        <v>2.2953619838594896E-4</v>
      </c>
      <c r="M952" s="34">
        <f t="shared" si="149"/>
        <v>11.262240211920432</v>
      </c>
      <c r="N952" s="16">
        <f t="shared" si="152"/>
        <v>1</v>
      </c>
      <c r="O952" s="16">
        <f t="shared" si="150"/>
        <v>4.0189030986666721</v>
      </c>
      <c r="P952" s="16">
        <f t="shared" si="153"/>
        <v>1.0370719847334859</v>
      </c>
      <c r="Q952" s="16">
        <f t="shared" si="153"/>
        <v>1.2751920344928867</v>
      </c>
      <c r="R952" s="16">
        <f t="shared" si="153"/>
        <v>0.19985102971589333</v>
      </c>
      <c r="S952" s="16">
        <f t="shared" si="153"/>
        <v>1.5730159079454156E-2</v>
      </c>
      <c r="T952" s="16">
        <f t="shared" si="153"/>
        <v>1.2987186006372181E-3</v>
      </c>
      <c r="U952" s="16">
        <f t="shared" si="153"/>
        <v>8.8083557490380351E-3</v>
      </c>
      <c r="V952" s="16">
        <f t="shared" si="153"/>
        <v>4.5880186217729164E-4</v>
      </c>
      <c r="W952" s="16">
        <f t="shared" si="153"/>
        <v>1.9006331308660164E-5</v>
      </c>
    </row>
    <row r="953" spans="1:23">
      <c r="A953" s="25">
        <v>0.94200000000000073</v>
      </c>
      <c r="B953" s="16">
        <v>6.4131672995912815E-54</v>
      </c>
      <c r="D953" s="25">
        <v>0.94200000000000073</v>
      </c>
      <c r="E953" s="16">
        <v>-3.4310201051626601E-51</v>
      </c>
      <c r="G953" s="25">
        <f t="shared" si="147"/>
        <v>0.94200000000000073</v>
      </c>
      <c r="H953" s="16">
        <f t="shared" si="148"/>
        <v>11.298737927125117</v>
      </c>
      <c r="I953" s="16">
        <f t="shared" si="145"/>
        <v>32.275977206377419</v>
      </c>
      <c r="J953" s="16">
        <f t="shared" si="146"/>
        <v>8.5566760431337059</v>
      </c>
      <c r="L953" s="34">
        <f t="shared" si="151"/>
        <v>1.7765863973706608E-4</v>
      </c>
      <c r="M953" s="34">
        <f t="shared" si="149"/>
        <v>11.296730965268351</v>
      </c>
      <c r="N953" s="16">
        <f t="shared" si="152"/>
        <v>1</v>
      </c>
      <c r="O953" s="16">
        <f t="shared" si="150"/>
        <v>4.0274494080000052</v>
      </c>
      <c r="P953" s="16">
        <f t="shared" si="153"/>
        <v>1.0414873993973792</v>
      </c>
      <c r="Q953" s="16">
        <f t="shared" si="153"/>
        <v>1.2833445405678761</v>
      </c>
      <c r="R953" s="16">
        <f t="shared" si="153"/>
        <v>0.20155641502592461</v>
      </c>
      <c r="S953" s="16">
        <f t="shared" si="153"/>
        <v>1.5898125036716875E-2</v>
      </c>
      <c r="T953" s="16">
        <f t="shared" si="153"/>
        <v>1.315377512828089E-3</v>
      </c>
      <c r="U953" s="16">
        <f t="shared" si="153"/>
        <v>8.9403136976107522E-3</v>
      </c>
      <c r="V953" s="16">
        <f t="shared" si="153"/>
        <v>4.6666544258627525E-4</v>
      </c>
      <c r="W953" s="16">
        <f t="shared" si="153"/>
        <v>1.9373198306204827E-5</v>
      </c>
    </row>
    <row r="954" spans="1:23">
      <c r="A954" s="25">
        <v>0.94300000000000073</v>
      </c>
      <c r="B954" s="16">
        <v>3.7519190215662604E-54</v>
      </c>
      <c r="D954" s="25">
        <v>0.94300000000000073</v>
      </c>
      <c r="E954" s="16">
        <v>-2.015444216664787E-51</v>
      </c>
      <c r="G954" s="25">
        <f t="shared" si="147"/>
        <v>0.94300000000000073</v>
      </c>
      <c r="H954" s="16">
        <f t="shared" si="148"/>
        <v>11.332762251345491</v>
      </c>
      <c r="I954" s="16">
        <f t="shared" si="145"/>
        <v>32.405201979771661</v>
      </c>
      <c r="J954" s="16">
        <f t="shared" si="146"/>
        <v>8.5818975388168681</v>
      </c>
      <c r="L954" s="34">
        <f t="shared" si="151"/>
        <v>1.2503174287581409E-4</v>
      </c>
      <c r="M954" s="34">
        <f t="shared" si="149"/>
        <v>11.331345473471814</v>
      </c>
      <c r="N954" s="16">
        <f t="shared" si="152"/>
        <v>1</v>
      </c>
      <c r="O954" s="16">
        <f t="shared" si="150"/>
        <v>4.0360047946666722</v>
      </c>
      <c r="P954" s="16">
        <f t="shared" si="153"/>
        <v>1.045916898305326</v>
      </c>
      <c r="Q954" s="16">
        <f t="shared" si="153"/>
        <v>1.2915404340009329</v>
      </c>
      <c r="R954" s="16">
        <f t="shared" si="153"/>
        <v>0.20327452024688447</v>
      </c>
      <c r="S954" s="16">
        <f t="shared" si="153"/>
        <v>1.6067703453779739E-2</v>
      </c>
      <c r="T954" s="16">
        <f t="shared" si="153"/>
        <v>1.3322320959039812E-3</v>
      </c>
      <c r="U954" s="16">
        <f t="shared" si="153"/>
        <v>9.0741053438131488E-3</v>
      </c>
      <c r="V954" s="16">
        <f t="shared" si="153"/>
        <v>4.7465524134591243E-4</v>
      </c>
      <c r="W954" s="16">
        <f t="shared" si="153"/>
        <v>1.9746746138554947E-5</v>
      </c>
    </row>
    <row r="955" spans="1:23">
      <c r="A955" s="25">
        <v>0.94400000000000073</v>
      </c>
      <c r="B955" s="16">
        <v>2.1902080976336659E-54</v>
      </c>
      <c r="D955" s="25">
        <v>0.94400000000000073</v>
      </c>
      <c r="E955" s="16">
        <v>-1.1813245186774509E-51</v>
      </c>
      <c r="G955" s="25">
        <f t="shared" si="147"/>
        <v>0.94400000000000073</v>
      </c>
      <c r="H955" s="16">
        <f t="shared" si="148"/>
        <v>11.366898656725288</v>
      </c>
      <c r="I955" s="16">
        <f t="shared" si="145"/>
        <v>32.534945237088884</v>
      </c>
      <c r="J955" s="16">
        <f t="shared" si="146"/>
        <v>8.6072027642154385</v>
      </c>
      <c r="L955" s="34">
        <f t="shared" si="151"/>
        <v>7.1653345875777319E-5</v>
      </c>
      <c r="M955" s="34">
        <f t="shared" si="149"/>
        <v>11.366084238760076</v>
      </c>
      <c r="N955" s="16">
        <f t="shared" si="152"/>
        <v>1</v>
      </c>
      <c r="O955" s="16">
        <f t="shared" si="150"/>
        <v>4.0445692586666722</v>
      </c>
      <c r="P955" s="16">
        <f t="shared" si="153"/>
        <v>1.0503605113760459</v>
      </c>
      <c r="Q955" s="16">
        <f t="shared" si="153"/>
        <v>1.2997798993205951</v>
      </c>
      <c r="R955" s="16">
        <f t="shared" si="153"/>
        <v>0.20500542661255922</v>
      </c>
      <c r="S955" s="16">
        <f t="shared" si="153"/>
        <v>1.6238908075538652E-2</v>
      </c>
      <c r="T955" s="16">
        <f t="shared" si="153"/>
        <v>1.3492844369979704E-3</v>
      </c>
      <c r="U955" s="16">
        <f t="shared" si="153"/>
        <v>9.2097541836716722E-3</v>
      </c>
      <c r="V955" s="16">
        <f t="shared" si="153"/>
        <v>4.827731473070854E-4</v>
      </c>
      <c r="W955" s="16">
        <f t="shared" si="153"/>
        <v>2.0127089188240823E-5</v>
      </c>
    </row>
    <row r="956" spans="1:23">
      <c r="A956" s="25">
        <v>0.94500000000000073</v>
      </c>
      <c r="B956" s="16">
        <v>1.2757469494156977E-54</v>
      </c>
      <c r="D956" s="25">
        <v>0.94500000000000073</v>
      </c>
      <c r="E956" s="16">
        <v>-6.9089932379815991E-52</v>
      </c>
      <c r="G956" s="25">
        <f t="shared" si="147"/>
        <v>0.94500000000000073</v>
      </c>
      <c r="H956" s="16">
        <f t="shared" si="148"/>
        <v>11.401147524938358</v>
      </c>
      <c r="I956" s="16">
        <f t="shared" si="145"/>
        <v>32.665209054223979</v>
      </c>
      <c r="J956" s="16">
        <f t="shared" si="146"/>
        <v>8.6325920032786598</v>
      </c>
      <c r="L956" s="34">
        <f t="shared" si="151"/>
        <v>1.7521295409661519E-5</v>
      </c>
      <c r="M956" s="34">
        <f t="shared" si="149"/>
        <v>11.400947765564606</v>
      </c>
      <c r="N956" s="16">
        <f t="shared" si="152"/>
        <v>1</v>
      </c>
      <c r="O956" s="16">
        <f t="shared" si="150"/>
        <v>4.053142800000006</v>
      </c>
      <c r="P956" s="16">
        <f t="shared" si="153"/>
        <v>1.0548182685600034</v>
      </c>
      <c r="Q956" s="16">
        <f t="shared" si="153"/>
        <v>1.3080631216433822</v>
      </c>
      <c r="R956" s="16">
        <f t="shared" si="153"/>
        <v>0.20674921578859881</v>
      </c>
      <c r="S956" s="16">
        <f t="shared" si="153"/>
        <v>1.6411752749299E-2</v>
      </c>
      <c r="T956" s="16">
        <f t="shared" si="153"/>
        <v>1.3665366432580666E-3</v>
      </c>
      <c r="U956" s="16">
        <f t="shared" si="153"/>
        <v>9.3472839888956005E-3</v>
      </c>
      <c r="V956" s="16">
        <f t="shared" si="153"/>
        <v>4.9102107554020627E-4</v>
      </c>
      <c r="W956" s="16">
        <f t="shared" si="153"/>
        <v>2.0514343671779813E-5</v>
      </c>
    </row>
    <row r="957" spans="1:23">
      <c r="A957" s="25">
        <v>0.94600000000000073</v>
      </c>
      <c r="B957" s="16">
        <v>7.4145895185279494E-55</v>
      </c>
      <c r="D957" s="25">
        <v>0.94600000000000073</v>
      </c>
      <c r="E957" s="16">
        <v>-4.0318430133225517E-52</v>
      </c>
      <c r="G957" s="25">
        <f t="shared" si="147"/>
        <v>0.94600000000000073</v>
      </c>
      <c r="H957" s="16">
        <f t="shared" si="148"/>
        <v>11.435509238996843</v>
      </c>
      <c r="I957" s="16">
        <f t="shared" si="145"/>
        <v>32.795995515400811</v>
      </c>
      <c r="J957" s="16">
        <f t="shared" si="146"/>
        <v>8.6580655409539222</v>
      </c>
      <c r="L957" s="34">
        <f t="shared" si="151"/>
        <v>-3.736655329422689E-5</v>
      </c>
      <c r="M957" s="34">
        <f t="shared" si="149"/>
        <v>11.435936560529802</v>
      </c>
      <c r="N957" s="16">
        <f t="shared" si="152"/>
        <v>1</v>
      </c>
      <c r="O957" s="16">
        <f t="shared" si="150"/>
        <v>4.061725418666672</v>
      </c>
      <c r="P957" s="16">
        <f t="shared" si="153"/>
        <v>1.0592901998394058</v>
      </c>
      <c r="Q957" s="16">
        <f t="shared" si="153"/>
        <v>1.3163902866750428</v>
      </c>
      <c r="R957" s="16">
        <f t="shared" si="153"/>
        <v>0.20850596987435119</v>
      </c>
      <c r="S957" s="16">
        <f t="shared" si="153"/>
        <v>1.6586251425428904E-2</v>
      </c>
      <c r="T957" s="16">
        <f t="shared" si="153"/>
        <v>1.3839908420176367E-3</v>
      </c>
      <c r="U957" s="16">
        <f t="shared" si="153"/>
        <v>9.486718809814448E-3</v>
      </c>
      <c r="V957" s="16">
        <f t="shared" si="153"/>
        <v>4.994009676708188E-4</v>
      </c>
      <c r="W957" s="16">
        <f t="shared" si="153"/>
        <v>2.090862766709236E-5</v>
      </c>
    </row>
    <row r="958" spans="1:23">
      <c r="A958" s="25">
        <v>0.94700000000000073</v>
      </c>
      <c r="B958" s="16">
        <v>4.299810046806487E-55</v>
      </c>
      <c r="D958" s="25">
        <v>0.94700000000000073</v>
      </c>
      <c r="E958" s="16">
        <v>-2.347642286162915E-52</v>
      </c>
      <c r="G958" s="25">
        <f t="shared" si="147"/>
        <v>0.94700000000000073</v>
      </c>
      <c r="H958" s="16">
        <f t="shared" si="148"/>
        <v>11.469984183255988</v>
      </c>
      <c r="I958" s="16">
        <f t="shared" si="145"/>
        <v>32.927306713205525</v>
      </c>
      <c r="J958" s="16">
        <f t="shared" si="146"/>
        <v>8.6836236631903372</v>
      </c>
      <c r="L958" s="34">
        <f t="shared" si="151"/>
        <v>-9.3012336489728398E-5</v>
      </c>
      <c r="M958" s="34">
        <f t="shared" si="149"/>
        <v>11.471051132523817</v>
      </c>
      <c r="N958" s="16">
        <f t="shared" si="152"/>
        <v>1</v>
      </c>
      <c r="O958" s="16">
        <f t="shared" si="150"/>
        <v>4.0703171146666728</v>
      </c>
      <c r="P958" s="16">
        <f t="shared" si="153"/>
        <v>1.0637763352282061</v>
      </c>
      <c r="Q958" s="16">
        <f t="shared" si="153"/>
        <v>1.3247615807118052</v>
      </c>
      <c r="R958" s="16">
        <f t="shared" si="153"/>
        <v>0.21027577140470355</v>
      </c>
      <c r="S958" s="16">
        <f t="shared" si="153"/>
        <v>1.6762418158016098E-2</v>
      </c>
      <c r="T958" s="16">
        <f t="shared" si="153"/>
        <v>1.4016491809671124E-3</v>
      </c>
      <c r="U958" s="16">
        <f t="shared" si="153"/>
        <v>9.6280829783436106E-3</v>
      </c>
      <c r="V958" s="16">
        <f t="shared" si="153"/>
        <v>5.0791479221913929E-4</v>
      </c>
      <c r="W958" s="16">
        <f t="shared" si="153"/>
        <v>2.1310061141298473E-5</v>
      </c>
    </row>
    <row r="959" spans="1:23">
      <c r="A959" s="25">
        <v>0.94800000000000073</v>
      </c>
      <c r="B959" s="16">
        <v>2.4879815841483041E-55</v>
      </c>
      <c r="D959" s="25">
        <v>0.94800000000000073</v>
      </c>
      <c r="E959" s="16">
        <v>-1.3639418295545733E-52</v>
      </c>
      <c r="G959" s="25">
        <f t="shared" si="147"/>
        <v>0.94800000000000073</v>
      </c>
      <c r="H959" s="16">
        <f t="shared" si="148"/>
        <v>11.504572743418993</v>
      </c>
      <c r="I959" s="16">
        <f t="shared" si="145"/>
        <v>33.059144748620106</v>
      </c>
      <c r="J959" s="16">
        <f t="shared" si="146"/>
        <v>8.7092666569422619</v>
      </c>
      <c r="L959" s="34">
        <f t="shared" si="151"/>
        <v>-1.49418181940697E-4</v>
      </c>
      <c r="M959" s="34">
        <f t="shared" si="149"/>
        <v>11.506291992649414</v>
      </c>
      <c r="N959" s="16">
        <f t="shared" si="152"/>
        <v>1</v>
      </c>
      <c r="O959" s="16">
        <f t="shared" si="150"/>
        <v>4.0789178880000057</v>
      </c>
      <c r="P959" s="16">
        <f t="shared" si="153"/>
        <v>1.0682767047720994</v>
      </c>
      <c r="Q959" s="16">
        <f t="shared" si="153"/>
        <v>1.3331771906416248</v>
      </c>
      <c r="R959" s="16">
        <f t="shared" si="153"/>
        <v>0.21205870335192789</v>
      </c>
      <c r="S959" s="16">
        <f t="shared" si="153"/>
        <v>1.6940267105528116E-2</v>
      </c>
      <c r="T959" s="16">
        <f t="shared" si="153"/>
        <v>1.4195138283269522E-3</v>
      </c>
      <c r="U959" s="16">
        <f t="shared" si="153"/>
        <v>9.771401110978243E-3</v>
      </c>
      <c r="V959" s="16">
        <f t="shared" si="153"/>
        <v>5.1656454494356505E-4</v>
      </c>
      <c r="W959" s="16">
        <f t="shared" si="153"/>
        <v>2.1718765978898827E-5</v>
      </c>
    </row>
    <row r="960" spans="1:23">
      <c r="A960" s="25">
        <v>0.94900000000000073</v>
      </c>
      <c r="B960" s="16">
        <v>1.436405047675697E-55</v>
      </c>
      <c r="D960" s="25">
        <v>0.94900000000000073</v>
      </c>
      <c r="E960" s="16">
        <v>-7.9066319917516121E-53</v>
      </c>
      <c r="G960" s="25">
        <f t="shared" si="147"/>
        <v>0.94900000000000073</v>
      </c>
      <c r="H960" s="16">
        <f t="shared" si="148"/>
        <v>11.539275306541654</v>
      </c>
      <c r="I960" s="16">
        <f t="shared" si="145"/>
        <v>33.191511731055925</v>
      </c>
      <c r="J960" s="16">
        <f t="shared" si="146"/>
        <v>8.7349948101728856</v>
      </c>
      <c r="L960" s="34">
        <f t="shared" si="151"/>
        <v>-2.0658620897773261E-4</v>
      </c>
      <c r="M960" s="34">
        <f t="shared" si="149"/>
        <v>11.541659654254937</v>
      </c>
      <c r="N960" s="16">
        <f t="shared" si="152"/>
        <v>1</v>
      </c>
      <c r="O960" s="16">
        <f t="shared" si="150"/>
        <v>4.0875277386666724</v>
      </c>
      <c r="P960" s="16">
        <f t="shared" si="153"/>
        <v>1.0727913385485262</v>
      </c>
      <c r="Q960" s="16">
        <f t="shared" si="153"/>
        <v>1.3416373039454395</v>
      </c>
      <c r="R960" s="16">
        <f t="shared" si="153"/>
        <v>0.21385484912753427</v>
      </c>
      <c r="S960" s="16">
        <f t="shared" si="153"/>
        <v>1.711981253147616E-2</v>
      </c>
      <c r="T960" s="16">
        <f t="shared" si="153"/>
        <v>1.4375869730219103E-3</v>
      </c>
      <c r="U960" s="16">
        <f t="shared" si="153"/>
        <v>9.9166981118159331E-3</v>
      </c>
      <c r="V960" s="16">
        <f t="shared" si="153"/>
        <v>5.2535224918820922E-4</v>
      </c>
      <c r="W960" s="16">
        <f t="shared" si="153"/>
        <v>2.2134866010346254E-5</v>
      </c>
    </row>
    <row r="961" spans="1:23">
      <c r="A961" s="25">
        <v>0.95000000000000073</v>
      </c>
      <c r="B961" s="16">
        <v>8.2743649888672193E-56</v>
      </c>
      <c r="D961" s="25">
        <v>0.95000000000000073</v>
      </c>
      <c r="E961" s="16">
        <v>-4.5731460839884699E-53</v>
      </c>
      <c r="G961" s="25">
        <f t="shared" si="147"/>
        <v>0.95000000000000073</v>
      </c>
      <c r="H961" s="16">
        <f t="shared" si="148"/>
        <v>11.574092261037272</v>
      </c>
      <c r="I961" s="16">
        <f t="shared" si="145"/>
        <v>33.324409778387533</v>
      </c>
      <c r="J961" s="16">
        <f t="shared" si="146"/>
        <v>8.7608084118578056</v>
      </c>
      <c r="L961" s="34">
        <f t="shared" si="151"/>
        <v>-2.6451852852349411E-4</v>
      </c>
      <c r="M961" s="34">
        <f t="shared" si="149"/>
        <v>11.577154632945268</v>
      </c>
      <c r="N961" s="16">
        <f t="shared" si="152"/>
        <v>1</v>
      </c>
      <c r="O961" s="16">
        <f t="shared" si="150"/>
        <v>4.0961466666666722</v>
      </c>
      <c r="P961" s="16">
        <f t="shared" si="153"/>
        <v>1.0773202666666699</v>
      </c>
      <c r="Q961" s="16">
        <f t="shared" si="153"/>
        <v>1.3501421086984193</v>
      </c>
      <c r="R961" s="16">
        <f t="shared" si="153"/>
        <v>0.21566429258412834</v>
      </c>
      <c r="S961" s="16">
        <f t="shared" si="153"/>
        <v>1.7301068805082323E-2</v>
      </c>
      <c r="T961" s="16">
        <f t="shared" si="153"/>
        <v>1.4558708248565801E-3</v>
      </c>
      <c r="U961" s="16">
        <f t="shared" si="153"/>
        <v>1.0063999175608074E-2</v>
      </c>
      <c r="V961" s="16">
        <f t="shared" si="153"/>
        <v>5.3427995623448832E-4</v>
      </c>
      <c r="W961" s="16">
        <f t="shared" si="153"/>
        <v>2.2558487041011765E-5</v>
      </c>
    </row>
    <row r="962" spans="1:23">
      <c r="A962" s="25">
        <v>0.95100000000000073</v>
      </c>
      <c r="B962" s="16">
        <v>4.7557226672396755E-56</v>
      </c>
      <c r="D962" s="25">
        <v>0.95100000000000073</v>
      </c>
      <c r="E962" s="16">
        <v>-2.6391410491357433E-53</v>
      </c>
      <c r="G962" s="25">
        <f t="shared" si="147"/>
        <v>0.95100000000000073</v>
      </c>
      <c r="H962" s="16">
        <f t="shared" si="148"/>
        <v>11.609023996681449</v>
      </c>
      <c r="I962" s="16">
        <f t="shared" si="145"/>
        <v>33.457841016986507</v>
      </c>
      <c r="J962" s="16">
        <f t="shared" si="146"/>
        <v>8.7867077519886134</v>
      </c>
      <c r="L962" s="34">
        <f t="shared" si="151"/>
        <v>-3.2321724314177125E-4</v>
      </c>
      <c r="M962" s="34">
        <f t="shared" si="149"/>
        <v>11.612777446592956</v>
      </c>
      <c r="N962" s="16">
        <f t="shared" si="152"/>
        <v>1</v>
      </c>
      <c r="O962" s="16">
        <f t="shared" si="150"/>
        <v>4.1047746720000058</v>
      </c>
      <c r="P962" s="16">
        <f t="shared" si="153"/>
        <v>1.0818635192674593</v>
      </c>
      <c r="Q962" s="16">
        <f t="shared" si="153"/>
        <v>1.3586917935712226</v>
      </c>
      <c r="R962" s="16">
        <f t="shared" si="153"/>
        <v>0.21748711801727594</v>
      </c>
      <c r="S962" s="16">
        <f t="shared" si="153"/>
        <v>1.748405040195046E-2</v>
      </c>
      <c r="T962" s="16">
        <f t="shared" si="153"/>
        <v>1.4743676146922533E-3</v>
      </c>
      <c r="U962" s="16">
        <f t="shared" si="153"/>
        <v>1.0213329790840464E-2</v>
      </c>
      <c r="V962" s="16">
        <f t="shared" si="153"/>
        <v>5.4334974565681889E-4</v>
      </c>
      <c r="W962" s="16">
        <f t="shared" si="153"/>
        <v>2.2989756880550801E-5</v>
      </c>
    </row>
    <row r="963" spans="1:23">
      <c r="A963" s="25">
        <v>0.95200000000000073</v>
      </c>
      <c r="B963" s="16">
        <v>2.7272098152408728E-56</v>
      </c>
      <c r="D963" s="25">
        <v>0.95200000000000073</v>
      </c>
      <c r="E963" s="16">
        <v>-1.5196031891450927E-53</v>
      </c>
      <c r="G963" s="25">
        <f t="shared" si="147"/>
        <v>0.95200000000000073</v>
      </c>
      <c r="H963" s="16">
        <f t="shared" si="148"/>
        <v>11.644070904616925</v>
      </c>
      <c r="I963" s="16">
        <f t="shared" si="145"/>
        <v>33.591807581755525</v>
      </c>
      <c r="J963" s="16">
        <f t="shared" si="146"/>
        <v>8.8126931215765225</v>
      </c>
      <c r="L963" s="34">
        <f t="shared" si="151"/>
        <v>-3.8268444707445504E-4</v>
      </c>
      <c r="M963" s="34">
        <f t="shared" si="149"/>
        <v>11.648528615349321</v>
      </c>
      <c r="N963" s="16">
        <f t="shared" si="152"/>
        <v>1</v>
      </c>
      <c r="O963" s="16">
        <f t="shared" si="150"/>
        <v>4.1134117546666724</v>
      </c>
      <c r="P963" s="16">
        <f t="shared" si="153"/>
        <v>1.0864211265235661</v>
      </c>
      <c r="Q963" s="16">
        <f t="shared" si="153"/>
        <v>1.3672865478312524</v>
      </c>
      <c r="R963" s="16">
        <f t="shared" ref="P963:W995" si="154">R$6*$G963^R$1</f>
        <v>0.21932341016737295</v>
      </c>
      <c r="S963" s="16">
        <f t="shared" si="154"/>
        <v>1.7668771904740543E-2</v>
      </c>
      <c r="T963" s="16">
        <f t="shared" si="154"/>
        <v>1.4930795946250814E-3</v>
      </c>
      <c r="U963" s="16">
        <f t="shared" si="154"/>
        <v>1.0364715742843212E-2</v>
      </c>
      <c r="V963" s="16">
        <f t="shared" si="154"/>
        <v>5.5256372568245819E-4</v>
      </c>
      <c r="W963" s="16">
        <f t="shared" si="154"/>
        <v>2.3428805372674407E-5</v>
      </c>
    </row>
    <row r="964" spans="1:23">
      <c r="A964" s="25">
        <v>0.95300000000000074</v>
      </c>
      <c r="B964" s="16">
        <v>1.5604032265868468E-56</v>
      </c>
      <c r="D964" s="25">
        <v>0.95300000000000074</v>
      </c>
      <c r="E964" s="16">
        <v>-8.7299937415561912E-54</v>
      </c>
      <c r="G964" s="25">
        <f t="shared" si="147"/>
        <v>0.95300000000000074</v>
      </c>
      <c r="H964" s="16">
        <f t="shared" si="148"/>
        <v>11.679233377358493</v>
      </c>
      <c r="I964" s="16">
        <f t="shared" si="145"/>
        <v>33.726311616162484</v>
      </c>
      <c r="J964" s="16">
        <f t="shared" si="146"/>
        <v>8.838764812655965</v>
      </c>
      <c r="L964" s="34">
        <f t="shared" si="151"/>
        <v>-4.4292222628028455E-4</v>
      </c>
      <c r="M964" s="34">
        <f t="shared" si="149"/>
        <v>11.684408661655683</v>
      </c>
      <c r="N964" s="16">
        <f t="shared" si="152"/>
        <v>1</v>
      </c>
      <c r="O964" s="16">
        <f t="shared" si="150"/>
        <v>4.122057914666672</v>
      </c>
      <c r="P964" s="16">
        <f t="shared" si="154"/>
        <v>1.090993118639406</v>
      </c>
      <c r="Q964" s="16">
        <f t="shared" si="154"/>
        <v>1.3759265613439104</v>
      </c>
      <c r="R964" s="16">
        <f t="shared" si="154"/>
        <v>0.22117325422152093</v>
      </c>
      <c r="S964" s="16">
        <f t="shared" si="154"/>
        <v>1.7855248003846542E-2</v>
      </c>
      <c r="T964" s="16">
        <f t="shared" si="154"/>
        <v>1.5120090381655468E-3</v>
      </c>
      <c r="U964" s="16">
        <f t="shared" si="154"/>
        <v>1.0518183116930197E-2</v>
      </c>
      <c r="V964" s="16">
        <f t="shared" si="154"/>
        <v>5.6192403355553356E-4</v>
      </c>
      <c r="W964" s="16">
        <f t="shared" si="154"/>
        <v>2.3875764425330446E-5</v>
      </c>
    </row>
    <row r="965" spans="1:23">
      <c r="A965" s="25">
        <v>0.95400000000000074</v>
      </c>
      <c r="B965" s="16">
        <v>8.9077381795968212E-57</v>
      </c>
      <c r="D965" s="25">
        <v>0.95400000000000074</v>
      </c>
      <c r="E965" s="16">
        <v>-5.0039143577833485E-54</v>
      </c>
      <c r="G965" s="25">
        <f t="shared" si="147"/>
        <v>0.95400000000000074</v>
      </c>
      <c r="H965" s="16">
        <f t="shared" si="148"/>
        <v>11.714511808797781</v>
      </c>
      <c r="I965" s="16">
        <f t="shared" si="145"/>
        <v>33.861355272274778</v>
      </c>
      <c r="J965" s="16">
        <f t="shared" si="146"/>
        <v>8.8649231182882389</v>
      </c>
      <c r="L965" s="34">
        <f t="shared" si="151"/>
        <v>-5.0393265848580615E-4</v>
      </c>
      <c r="M965" s="34">
        <f t="shared" si="149"/>
        <v>11.720418110254647</v>
      </c>
      <c r="N965" s="16">
        <f t="shared" si="152"/>
        <v>1</v>
      </c>
      <c r="O965" s="16">
        <f t="shared" si="150"/>
        <v>4.1307131520000056</v>
      </c>
      <c r="P965" s="16">
        <f t="shared" si="154"/>
        <v>1.0955795258511394</v>
      </c>
      <c r="Q965" s="16">
        <f t="shared" si="154"/>
        <v>1.384612024573858</v>
      </c>
      <c r="R965" s="16">
        <f t="shared" si="154"/>
        <v>0.22303673581540939</v>
      </c>
      <c r="S965" s="16">
        <f t="shared" si="154"/>
        <v>1.8043493498077993E-2</v>
      </c>
      <c r="T965" s="16">
        <f t="shared" si="154"/>
        <v>1.5311582404192799E-3</v>
      </c>
      <c r="U965" s="16">
        <f t="shared" si="154"/>
        <v>1.0673758301568491E-2</v>
      </c>
      <c r="V965" s="16">
        <f t="shared" si="154"/>
        <v>5.7143283590531304E-4</v>
      </c>
      <c r="W965" s="16">
        <f t="shared" si="154"/>
        <v>2.4330768041300618E-5</v>
      </c>
    </row>
    <row r="966" spans="1:23">
      <c r="A966" s="25">
        <v>0.95500000000000074</v>
      </c>
      <c r="B966" s="16">
        <v>5.0734852825279322E-57</v>
      </c>
      <c r="D966" s="25">
        <v>0.95500000000000074</v>
      </c>
      <c r="E966" s="16">
        <v>-2.8616337288860039E-54</v>
      </c>
      <c r="G966" s="25">
        <f t="shared" si="147"/>
        <v>0.95500000000000074</v>
      </c>
      <c r="H966" s="16">
        <f t="shared" si="148"/>
        <v>11.749906594208195</v>
      </c>
      <c r="I966" s="16">
        <f t="shared" si="145"/>
        <v>33.996940710793815</v>
      </c>
      <c r="J966" s="16">
        <f t="shared" si="146"/>
        <v>8.8911683325651545</v>
      </c>
      <c r="L966" s="34">
        <f t="shared" si="151"/>
        <v>-5.6571781322201087E-4</v>
      </c>
      <c r="M966" s="34">
        <f t="shared" si="149"/>
        <v>11.756557488201439</v>
      </c>
      <c r="N966" s="16">
        <f t="shared" si="152"/>
        <v>1</v>
      </c>
      <c r="O966" s="16">
        <f t="shared" si="150"/>
        <v>4.1393774666666721</v>
      </c>
      <c r="P966" s="16">
        <f t="shared" si="154"/>
        <v>1.1001803784266702</v>
      </c>
      <c r="Q966" s="16">
        <f t="shared" si="154"/>
        <v>1.3933431285862754</v>
      </c>
      <c r="R966" s="16">
        <f t="shared" si="154"/>
        <v>0.22491394103520349</v>
      </c>
      <c r="S966" s="16">
        <f t="shared" si="154"/>
        <v>1.8233523295345049E-2</v>
      </c>
      <c r="T966" s="16">
        <f t="shared" si="154"/>
        <v>1.5505295182691927E-3</v>
      </c>
      <c r="U966" s="16">
        <f t="shared" si="154"/>
        <v>1.0831467991577795E-2</v>
      </c>
      <c r="V966" s="16">
        <f t="shared" si="154"/>
        <v>5.8109232911875012E-4</v>
      </c>
      <c r="W966" s="16">
        <f t="shared" si="154"/>
        <v>2.4793952349217731E-5</v>
      </c>
    </row>
    <row r="967" spans="1:23">
      <c r="A967" s="25">
        <v>0.95600000000000074</v>
      </c>
      <c r="B967" s="16">
        <v>2.8830339044987833E-57</v>
      </c>
      <c r="D967" s="25">
        <v>0.95600000000000074</v>
      </c>
      <c r="E967" s="16">
        <v>-1.6327605275736224E-54</v>
      </c>
      <c r="G967" s="25">
        <f t="shared" si="147"/>
        <v>0.95600000000000074</v>
      </c>
      <c r="H967" s="16">
        <f t="shared" si="148"/>
        <v>11.785418130249896</v>
      </c>
      <c r="I967" s="16">
        <f t="shared" si="145"/>
        <v>34.133070101089501</v>
      </c>
      <c r="J967" s="16">
        <f t="shared" si="146"/>
        <v>8.9175007506126889</v>
      </c>
      <c r="L967" s="34">
        <f t="shared" si="151"/>
        <v>-6.2827975186485752E-4</v>
      </c>
      <c r="M967" s="34">
        <f t="shared" si="149"/>
        <v>11.792827324875354</v>
      </c>
      <c r="N967" s="16">
        <f t="shared" si="152"/>
        <v>1</v>
      </c>
      <c r="O967" s="16">
        <f t="shared" si="150"/>
        <v>4.1480508586666724</v>
      </c>
      <c r="P967" s="16">
        <f t="shared" si="154"/>
        <v>1.1047957066656462</v>
      </c>
      <c r="Q967" s="16">
        <f t="shared" si="154"/>
        <v>1.4021200650481211</v>
      </c>
      <c r="R967" s="16">
        <f t="shared" si="154"/>
        <v>0.22680495641943743</v>
      </c>
      <c r="S967" s="16">
        <f t="shared" si="154"/>
        <v>1.8425352413347137E-2</v>
      </c>
      <c r="T967" s="16">
        <f t="shared" si="154"/>
        <v>1.5701252105589608E-3</v>
      </c>
      <c r="U967" s="16">
        <f t="shared" si="154"/>
        <v>1.0991339191360255E-2</v>
      </c>
      <c r="V967" s="16">
        <f t="shared" si="154"/>
        <v>5.9090473971735546E-4</v>
      </c>
      <c r="W967" s="16">
        <f t="shared" si="154"/>
        <v>2.5265455635009211E-5</v>
      </c>
    </row>
    <row r="968" spans="1:23">
      <c r="A968" s="25">
        <v>0.95700000000000074</v>
      </c>
      <c r="B968" s="16">
        <v>1.6345322290357609E-57</v>
      </c>
      <c r="D968" s="25">
        <v>0.95700000000000074</v>
      </c>
      <c r="E968" s="16">
        <v>-9.2946110072568432E-55</v>
      </c>
      <c r="G968" s="25">
        <f t="shared" si="147"/>
        <v>0.95700000000000074</v>
      </c>
      <c r="H968" s="16">
        <f t="shared" si="148"/>
        <v>11.821046814974611</v>
      </c>
      <c r="I968" s="16">
        <f t="shared" si="145"/>
        <v>34.269745621234968</v>
      </c>
      <c r="J968" s="16">
        <f t="shared" si="146"/>
        <v>8.9439206685946573</v>
      </c>
      <c r="L968" s="34">
        <f t="shared" si="151"/>
        <v>-6.9162052768723115E-4</v>
      </c>
      <c r="M968" s="34">
        <f t="shared" si="149"/>
        <v>11.829228151991224</v>
      </c>
      <c r="N968" s="16">
        <f t="shared" si="152"/>
        <v>1</v>
      </c>
      <c r="O968" s="16">
        <f t="shared" si="150"/>
        <v>4.1567333280000058</v>
      </c>
      <c r="P968" s="16">
        <f t="shared" si="154"/>
        <v>1.1094255408994596</v>
      </c>
      <c r="Q968" s="16">
        <f t="shared" si="154"/>
        <v>1.410943026229396</v>
      </c>
      <c r="R968" s="16">
        <f t="shared" si="154"/>
        <v>0.22870986896091466</v>
      </c>
      <c r="S968" s="16">
        <f t="shared" si="154"/>
        <v>1.861899598026534E-2</v>
      </c>
      <c r="T968" s="16">
        <f t="shared" si="154"/>
        <v>1.5899476782778609E-3</v>
      </c>
      <c r="U968" s="16">
        <f t="shared" si="154"/>
        <v>1.1153399218160926E-2</v>
      </c>
      <c r="V968" s="16">
        <f t="shared" si="154"/>
        <v>6.0087232473844015E-4</v>
      </c>
      <c r="W968" s="16">
        <f t="shared" si="154"/>
        <v>2.5745418373772002E-5</v>
      </c>
    </row>
    <row r="969" spans="1:23">
      <c r="A969" s="25">
        <v>0.95800000000000074</v>
      </c>
      <c r="B969" s="16">
        <v>9.2455683719854909E-58</v>
      </c>
      <c r="D969" s="25">
        <v>0.95800000000000074</v>
      </c>
      <c r="E969" s="16">
        <v>-5.2788122840582089E-55</v>
      </c>
      <c r="G969" s="25">
        <f t="shared" si="147"/>
        <v>0.95800000000000074</v>
      </c>
      <c r="H969" s="16">
        <f t="shared" si="148"/>
        <v>11.856793047830662</v>
      </c>
      <c r="I969" s="16">
        <f t="shared" si="145"/>
        <v>34.406969458041459</v>
      </c>
      <c r="J969" s="16">
        <f t="shared" si="146"/>
        <v>8.9704283837164134</v>
      </c>
      <c r="L969" s="34">
        <f t="shared" si="151"/>
        <v>-7.5574218589746778E-4</v>
      </c>
      <c r="M969" s="34">
        <f t="shared" si="149"/>
        <v>11.865760503610996</v>
      </c>
      <c r="N969" s="16">
        <f t="shared" si="152"/>
        <v>1</v>
      </c>
      <c r="O969" s="16">
        <f t="shared" si="150"/>
        <v>4.1654248746666731</v>
      </c>
      <c r="P969" s="16">
        <f t="shared" si="154"/>
        <v>1.1140699114912462</v>
      </c>
      <c r="Q969" s="16">
        <f t="shared" si="154"/>
        <v>1.4198122050044053</v>
      </c>
      <c r="R969" s="16">
        <f t="shared" si="154"/>
        <v>0.23062876610861327</v>
      </c>
      <c r="S969" s="16">
        <f t="shared" si="154"/>
        <v>1.8814469235458285E-2</v>
      </c>
      <c r="T969" s="16">
        <f t="shared" si="154"/>
        <v>1.6099993047469614E-3</v>
      </c>
      <c r="U969" s="16">
        <f t="shared" si="154"/>
        <v>1.1317675705359057E-2</v>
      </c>
      <c r="V969" s="16">
        <f t="shared" si="154"/>
        <v>6.1099737212077447E-4</v>
      </c>
      <c r="W969" s="16">
        <f t="shared" si="154"/>
        <v>2.6233983262084273E-5</v>
      </c>
    </row>
    <row r="970" spans="1:23">
      <c r="A970" s="25">
        <v>0.95900000000000074</v>
      </c>
      <c r="B970" s="16">
        <v>5.2175438403863463E-58</v>
      </c>
      <c r="D970" s="25">
        <v>0.95900000000000074</v>
      </c>
      <c r="E970" s="16">
        <v>-2.9911174828251531E-55</v>
      </c>
      <c r="G970" s="25">
        <f t="shared" si="147"/>
        <v>0.95900000000000074</v>
      </c>
      <c r="H970" s="16">
        <f t="shared" si="148"/>
        <v>11.892657229667909</v>
      </c>
      <c r="I970" s="16">
        <f t="shared" si="145"/>
        <v>34.544743807093305</v>
      </c>
      <c r="J970" s="16">
        <f t="shared" si="146"/>
        <v>8.9970241942285245</v>
      </c>
      <c r="L970" s="34">
        <f t="shared" si="151"/>
        <v>-8.2064676368698297E-4</v>
      </c>
      <c r="M970" s="34">
        <f t="shared" si="149"/>
        <v>11.902424916155379</v>
      </c>
      <c r="N970" s="16">
        <f t="shared" si="152"/>
        <v>1</v>
      </c>
      <c r="O970" s="16">
        <f t="shared" si="150"/>
        <v>4.1741254986666725</v>
      </c>
      <c r="P970" s="16">
        <f t="shared" si="154"/>
        <v>1.1187288488358862</v>
      </c>
      <c r="Q970" s="16">
        <f t="shared" si="154"/>
        <v>1.4287277948530253</v>
      </c>
      <c r="R970" s="16">
        <f t="shared" si="154"/>
        <v>0.23256173576959771</v>
      </c>
      <c r="S970" s="16">
        <f t="shared" si="154"/>
        <v>1.9011787530161754E-2</v>
      </c>
      <c r="T970" s="16">
        <f t="shared" si="154"/>
        <v>1.630282495806687E-3</v>
      </c>
      <c r="U970" s="16">
        <f t="shared" si="154"/>
        <v>1.1484196605790553E-2</v>
      </c>
      <c r="V970" s="16">
        <f t="shared" si="154"/>
        <v>6.2128220109471046E-4</v>
      </c>
      <c r="W970" s="16">
        <f t="shared" si="154"/>
        <v>2.6731295250759546E-5</v>
      </c>
    </row>
    <row r="971" spans="1:23">
      <c r="A971" s="25">
        <v>0.96000000000000074</v>
      </c>
      <c r="B971" s="16">
        <v>2.9375612261057564E-58</v>
      </c>
      <c r="D971" s="25">
        <v>0.96000000000000074</v>
      </c>
      <c r="E971" s="16">
        <v>-1.6909039509708214E-55</v>
      </c>
      <c r="G971" s="25">
        <f t="shared" si="147"/>
        <v>0.96000000000000074</v>
      </c>
      <c r="H971" s="16">
        <f t="shared" si="148"/>
        <v>11.928639762742721</v>
      </c>
      <c r="I971" s="16">
        <f t="shared" ref="I971:I1011" si="155">$J$1*COSH(4*G971)</f>
        <v>34.68307087278302</v>
      </c>
      <c r="J971" s="16">
        <f t="shared" ref="J971:J1011" si="156">$J$1*SINH(4*G971)/(4*G971)</f>
        <v>9.023708399430511</v>
      </c>
      <c r="L971" s="34">
        <f t="shared" si="151"/>
        <v>-8.8633629027534688E-4</v>
      </c>
      <c r="M971" s="34">
        <f t="shared" si="149"/>
        <v>11.939221928415527</v>
      </c>
      <c r="N971" s="16">
        <f t="shared" si="152"/>
        <v>1</v>
      </c>
      <c r="O971" s="16">
        <f t="shared" si="150"/>
        <v>4.1828352000000057</v>
      </c>
      <c r="P971" s="16">
        <f t="shared" si="154"/>
        <v>1.1234023833600035</v>
      </c>
      <c r="Q971" s="16">
        <f t="shared" si="154"/>
        <v>1.4376899898619679</v>
      </c>
      <c r="R971" s="16">
        <f t="shared" si="154"/>
        <v>0.23450886631093656</v>
      </c>
      <c r="S971" s="16">
        <f t="shared" si="154"/>
        <v>1.9210966328191956E-2</v>
      </c>
      <c r="T971" s="16">
        <f t="shared" si="154"/>
        <v>1.6507996800057558E-3</v>
      </c>
      <c r="U971" s="16">
        <f t="shared" si="154"/>
        <v>1.1652990195101796E-2</v>
      </c>
      <c r="V971" s="16">
        <f t="shared" si="154"/>
        <v>6.3172916257681359E-4</v>
      </c>
      <c r="W971" s="16">
        <f t="shared" si="154"/>
        <v>2.7237501578048762E-5</v>
      </c>
    </row>
    <row r="972" spans="1:23">
      <c r="A972" s="25">
        <v>0.96100000000000074</v>
      </c>
      <c r="B972" s="16">
        <v>1.6500306866452308E-58</v>
      </c>
      <c r="D972" s="25">
        <v>0.96100000000000074</v>
      </c>
      <c r="E972" s="16">
        <v>-9.5364902237365793E-56</v>
      </c>
      <c r="G972" s="25">
        <f t="shared" ref="G972:G1011" si="157">D972</f>
        <v>0.96100000000000074</v>
      </c>
      <c r="H972" s="16">
        <f t="shared" ref="H972:H1011" si="158">-E972/($H$2*D972*B972)</f>
        <v>11.96474105072306</v>
      </c>
      <c r="I972" s="16">
        <f t="shared" si="155"/>
        <v>34.821952868346592</v>
      </c>
      <c r="J972" s="16">
        <f t="shared" si="156"/>
        <v>9.0504812996745567</v>
      </c>
      <c r="L972" s="34">
        <f t="shared" si="151"/>
        <v>-9.5281278695136251E-4</v>
      </c>
      <c r="M972" s="34">
        <f t="shared" ref="M972:M1011" si="159">$M$9*SUM(N972:W972)</f>
        <v>11.976152081564848</v>
      </c>
      <c r="N972" s="16">
        <f t="shared" si="152"/>
        <v>1</v>
      </c>
      <c r="O972" s="16">
        <f t="shared" ref="O972:O1011" si="160">O$6*$G972^O$1</f>
        <v>4.1915539786666729</v>
      </c>
      <c r="P972" s="16">
        <f t="shared" si="154"/>
        <v>1.1280905455219663</v>
      </c>
      <c r="Q972" s="16">
        <f t="shared" si="154"/>
        <v>1.4466989847260494</v>
      </c>
      <c r="R972" s="16">
        <f t="shared" si="154"/>
        <v>0.23647024656162616</v>
      </c>
      <c r="S972" s="16">
        <f t="shared" si="154"/>
        <v>1.9412021206652433E-2</v>
      </c>
      <c r="T972" s="16">
        <f t="shared" si="154"/>
        <v>1.6715533087915048E-3</v>
      </c>
      <c r="U972" s="16">
        <f t="shared" si="154"/>
        <v>1.1824085075135139E-2</v>
      </c>
      <c r="V972" s="16">
        <f t="shared" si="154"/>
        <v>6.4234063956905281E-4</v>
      </c>
      <c r="W972" s="16">
        <f t="shared" si="154"/>
        <v>2.775275180329601E-5</v>
      </c>
    </row>
    <row r="973" spans="1:23">
      <c r="A973" s="25">
        <v>0.96200000000000074</v>
      </c>
      <c r="B973" s="16">
        <v>9.2464988160467094E-59</v>
      </c>
      <c r="D973" s="25">
        <v>0.96200000000000074</v>
      </c>
      <c r="E973" s="16">
        <v>-5.3658470376741216E-56</v>
      </c>
      <c r="G973" s="25">
        <f t="shared" si="157"/>
        <v>0.96200000000000074</v>
      </c>
      <c r="H973" s="16">
        <f t="shared" si="158"/>
        <v>12.000961498693364</v>
      </c>
      <c r="I973" s="16">
        <f t="shared" si="155"/>
        <v>34.96139201589893</v>
      </c>
      <c r="J973" s="16">
        <f t="shared" si="156"/>
        <v>9.0773431963692452</v>
      </c>
      <c r="L973" s="34">
        <f t="shared" ref="L973:L1011" si="161">H973/M973-1</f>
        <v>-1.0200782671300201E-3</v>
      </c>
      <c r="M973" s="34">
        <f t="shared" si="159"/>
        <v>12.01321591917085</v>
      </c>
      <c r="N973" s="16">
        <f t="shared" ref="N973:N1011" si="162">$N$8</f>
        <v>1</v>
      </c>
      <c r="O973" s="16">
        <f t="shared" si="160"/>
        <v>4.2002818346666722</v>
      </c>
      <c r="P973" s="16">
        <f t="shared" si="154"/>
        <v>1.1327933658118861</v>
      </c>
      <c r="Q973" s="16">
        <f t="shared" si="154"/>
        <v>1.4557549747494574</v>
      </c>
      <c r="R973" s="16">
        <f t="shared" si="154"/>
        <v>0.23844596581452016</v>
      </c>
      <c r="S973" s="16">
        <f t="shared" si="154"/>
        <v>1.9614967856644721E-2</v>
      </c>
      <c r="T973" s="16">
        <f t="shared" si="154"/>
        <v>1.6925458567016078E-3</v>
      </c>
      <c r="U973" s="16">
        <f t="shared" si="154"/>
        <v>1.1997510177346314E-2</v>
      </c>
      <c r="V973" s="16">
        <f t="shared" si="154"/>
        <v>6.5311904756259413E-4</v>
      </c>
      <c r="W973" s="16">
        <f t="shared" si="154"/>
        <v>2.827719784105349E-5</v>
      </c>
    </row>
    <row r="974" spans="1:23">
      <c r="A974" s="25">
        <v>0.96300000000000074</v>
      </c>
      <c r="B974" s="16">
        <v>5.1693832605315684E-59</v>
      </c>
      <c r="D974" s="25">
        <v>0.96300000000000074</v>
      </c>
      <c r="E974" s="16">
        <v>-3.0120627387145902E-56</v>
      </c>
      <c r="G974" s="25">
        <f t="shared" si="157"/>
        <v>0.96300000000000074</v>
      </c>
      <c r="H974" s="16">
        <f t="shared" si="158"/>
        <v>12.037301513159685</v>
      </c>
      <c r="I974" s="16">
        <f t="shared" si="155"/>
        <v>35.101390546469368</v>
      </c>
      <c r="J974" s="16">
        <f t="shared" si="156"/>
        <v>9.1042943919833359</v>
      </c>
      <c r="L974" s="34">
        <f t="shared" si="161"/>
        <v>-1.0881347363916882E-3</v>
      </c>
      <c r="M974" s="34">
        <f t="shared" si="159"/>
        <v>12.050413987207065</v>
      </c>
      <c r="N974" s="16">
        <f t="shared" si="162"/>
        <v>1</v>
      </c>
      <c r="O974" s="16">
        <f t="shared" si="160"/>
        <v>4.2090187680000062</v>
      </c>
      <c r="P974" s="16">
        <f t="shared" si="154"/>
        <v>1.1375108747516196</v>
      </c>
      <c r="Q974" s="16">
        <f t="shared" si="154"/>
        <v>1.4648581558470246</v>
      </c>
      <c r="R974" s="16">
        <f t="shared" si="154"/>
        <v>0.24043611382826571</v>
      </c>
      <c r="S974" s="16">
        <f t="shared" si="154"/>
        <v>1.9819822083982693E-2</v>
      </c>
      <c r="T974" s="16">
        <f t="shared" si="154"/>
        <v>1.7137798215572004E-3</v>
      </c>
      <c r="U974" s="16">
        <f t="shared" si="154"/>
        <v>1.2173294766254053E-2</v>
      </c>
      <c r="V974" s="16">
        <f t="shared" si="154"/>
        <v>6.640668349462514E-4</v>
      </c>
      <c r="W974" s="16">
        <f t="shared" si="154"/>
        <v>2.8810993995661812E-5</v>
      </c>
    </row>
    <row r="975" spans="1:23">
      <c r="A975" s="25">
        <v>0.96400000000000075</v>
      </c>
      <c r="B975" s="16">
        <v>2.8831826726709122E-59</v>
      </c>
      <c r="D975" s="25">
        <v>0.96400000000000075</v>
      </c>
      <c r="E975" s="16">
        <v>-1.6867924223437385E-56</v>
      </c>
      <c r="G975" s="25">
        <f t="shared" si="157"/>
        <v>0.96400000000000075</v>
      </c>
      <c r="H975" s="16">
        <f t="shared" si="158"/>
        <v>12.073761502054756</v>
      </c>
      <c r="I975" s="16">
        <f t="shared" si="155"/>
        <v>35.241950700037393</v>
      </c>
      <c r="J975" s="16">
        <f t="shared" si="156"/>
        <v>9.1313351900495014</v>
      </c>
      <c r="L975" s="34">
        <f t="shared" si="161"/>
        <v>-1.156984192529964E-3</v>
      </c>
      <c r="M975" s="34">
        <f t="shared" si="159"/>
        <v>12.087746834065074</v>
      </c>
      <c r="N975" s="16">
        <f t="shared" si="162"/>
        <v>1</v>
      </c>
      <c r="O975" s="16">
        <f t="shared" si="160"/>
        <v>4.2177647786666723</v>
      </c>
      <c r="P975" s="16">
        <f t="shared" si="154"/>
        <v>1.1422431028947662</v>
      </c>
      <c r="Q975" s="16">
        <f t="shared" si="154"/>
        <v>1.4740087245454956</v>
      </c>
      <c r="R975" s="16">
        <f t="shared" si="154"/>
        <v>0.24244078082924475</v>
      </c>
      <c r="S975" s="16">
        <f t="shared" si="154"/>
        <v>2.0026599809910596E-2</v>
      </c>
      <c r="T975" s="16">
        <f t="shared" si="154"/>
        <v>1.7352577246574079E-3</v>
      </c>
      <c r="U975" s="16">
        <f t="shared" si="154"/>
        <v>1.2351468442922101E-2</v>
      </c>
      <c r="V975" s="16">
        <f t="shared" si="154"/>
        <v>6.7518648341963259E-4</v>
      </c>
      <c r="W975" s="16">
        <f t="shared" si="154"/>
        <v>2.9354296996300905E-5</v>
      </c>
    </row>
    <row r="976" spans="1:23">
      <c r="A976" s="25">
        <v>0.96500000000000075</v>
      </c>
      <c r="B976" s="16">
        <v>1.6042552904731811E-59</v>
      </c>
      <c r="D976" s="25">
        <v>0.96500000000000075</v>
      </c>
      <c r="E976" s="16">
        <v>-9.4238215198382903E-57</v>
      </c>
      <c r="G976" s="25">
        <f t="shared" si="157"/>
        <v>0.96500000000000075</v>
      </c>
      <c r="H976" s="16">
        <f t="shared" si="158"/>
        <v>12.110341874742991</v>
      </c>
      <c r="I976" s="16">
        <f t="shared" si="155"/>
        <v>35.383074725568427</v>
      </c>
      <c r="J976" s="16">
        <f t="shared" si="156"/>
        <v>9.1584658951681313</v>
      </c>
      <c r="L976" s="34">
        <f t="shared" si="161"/>
        <v>-1.2266286256055192E-3</v>
      </c>
      <c r="M976" s="34">
        <f t="shared" si="159"/>
        <v>12.125215010566574</v>
      </c>
      <c r="N976" s="16">
        <f t="shared" si="162"/>
        <v>1</v>
      </c>
      <c r="O976" s="16">
        <f t="shared" si="160"/>
        <v>4.2265198666666723</v>
      </c>
      <c r="P976" s="16">
        <f t="shared" si="154"/>
        <v>1.1469900808266702</v>
      </c>
      <c r="Q976" s="16">
        <f t="shared" si="154"/>
        <v>1.4832068779848038</v>
      </c>
      <c r="R976" s="16">
        <f t="shared" si="154"/>
        <v>0.24446005751352229</v>
      </c>
      <c r="S976" s="16">
        <f t="shared" si="154"/>
        <v>2.0235317071824903E-2</v>
      </c>
      <c r="T976" s="16">
        <f t="shared" si="154"/>
        <v>1.7569821109753073E-3</v>
      </c>
      <c r="U976" s="16">
        <f t="shared" si="154"/>
        <v>1.2532061148474058E-2</v>
      </c>
      <c r="V976" s="16">
        <f t="shared" si="154"/>
        <v>6.8648050841104541E-4</v>
      </c>
      <c r="W976" s="16">
        <f t="shared" si="154"/>
        <v>2.9907266032518209E-5</v>
      </c>
    </row>
    <row r="977" spans="1:23">
      <c r="A977" s="25">
        <v>0.96600000000000075</v>
      </c>
      <c r="B977" s="16">
        <v>8.9050950368909229E-60</v>
      </c>
      <c r="D977" s="25">
        <v>0.96600000000000075</v>
      </c>
      <c r="E977" s="16">
        <v>-5.2523796599438445E-57</v>
      </c>
      <c r="G977" s="25">
        <f t="shared" si="157"/>
        <v>0.96600000000000075</v>
      </c>
      <c r="H977" s="16">
        <f t="shared" si="158"/>
        <v>12.147043042025633</v>
      </c>
      <c r="I977" s="16">
        <f t="shared" si="155"/>
        <v>35.524764881049926</v>
      </c>
      <c r="J977" s="16">
        <f t="shared" si="156"/>
        <v>9.1856868130111184</v>
      </c>
      <c r="L977" s="34">
        <f t="shared" si="161"/>
        <v>-1.2970700179888439E-3</v>
      </c>
      <c r="M977" s="34">
        <f t="shared" si="159"/>
        <v>12.162819069975521</v>
      </c>
      <c r="N977" s="16">
        <f t="shared" si="162"/>
        <v>1</v>
      </c>
      <c r="O977" s="16">
        <f t="shared" si="160"/>
        <v>4.2352840320000062</v>
      </c>
      <c r="P977" s="16">
        <f t="shared" si="154"/>
        <v>1.1517518391644195</v>
      </c>
      <c r="Q977" s="16">
        <f t="shared" si="154"/>
        <v>1.4924528139193436</v>
      </c>
      <c r="R977" s="16">
        <f t="shared" si="154"/>
        <v>0.24649403504880019</v>
      </c>
      <c r="S977" s="16">
        <f t="shared" si="154"/>
        <v>2.0445990023999869E-2</v>
      </c>
      <c r="T977" s="16">
        <f t="shared" si="154"/>
        <v>1.7789555493553054E-3</v>
      </c>
      <c r="U977" s="16">
        <f t="shared" si="154"/>
        <v>1.2715103167641137E-2</v>
      </c>
      <c r="V977" s="16">
        <f t="shared" si="154"/>
        <v>6.9795145950019716E-4</v>
      </c>
      <c r="W977" s="16">
        <f t="shared" si="154"/>
        <v>3.0470062790239396E-5</v>
      </c>
    </row>
    <row r="978" spans="1:23">
      <c r="A978" s="25">
        <v>0.96700000000000075</v>
      </c>
      <c r="B978" s="16">
        <v>4.931320644671369E-60</v>
      </c>
      <c r="D978" s="25">
        <v>0.96700000000000075</v>
      </c>
      <c r="E978" s="16">
        <v>-2.9204156340684596E-57</v>
      </c>
      <c r="G978" s="25">
        <f t="shared" si="157"/>
        <v>0.96700000000000075</v>
      </c>
      <c r="H978" s="16">
        <f t="shared" si="158"/>
        <v>12.183865416145858</v>
      </c>
      <c r="I978" s="16">
        <f t="shared" si="155"/>
        <v>35.667023433527376</v>
      </c>
      <c r="J978" s="16">
        <f t="shared" si="156"/>
        <v>9.2129982503256578</v>
      </c>
      <c r="L978" s="34">
        <f t="shared" si="161"/>
        <v>-1.3683103444135369E-3</v>
      </c>
      <c r="M978" s="34">
        <f t="shared" si="159"/>
        <v>12.2005595680104</v>
      </c>
      <c r="N978" s="16">
        <f t="shared" si="162"/>
        <v>1</v>
      </c>
      <c r="O978" s="16">
        <f t="shared" si="160"/>
        <v>4.2440572746666723</v>
      </c>
      <c r="P978" s="16">
        <f t="shared" si="154"/>
        <v>1.1565284085568461</v>
      </c>
      <c r="Q978" s="16">
        <f t="shared" si="154"/>
        <v>1.5017467307192458</v>
      </c>
      <c r="R978" s="16">
        <f t="shared" si="154"/>
        <v>0.2485428050763771</v>
      </c>
      <c r="S978" s="16">
        <f t="shared" si="154"/>
        <v>2.0658634938316867E-2</v>
      </c>
      <c r="T978" s="16">
        <f t="shared" si="154"/>
        <v>1.8011806327119632E-3</v>
      </c>
      <c r="U978" s="16">
        <f t="shared" si="154"/>
        <v>1.2900625132343229E-2</v>
      </c>
      <c r="V978" s="16">
        <f t="shared" si="154"/>
        <v>7.0960192084574799E-4</v>
      </c>
      <c r="W978" s="16">
        <f t="shared" si="154"/>
        <v>3.1042851488268104E-5</v>
      </c>
    </row>
    <row r="979" spans="1:23">
      <c r="A979" s="25">
        <v>0.96800000000000075</v>
      </c>
      <c r="B979" s="16">
        <v>2.7242274285599869E-60</v>
      </c>
      <c r="D979" s="25">
        <v>0.96800000000000075</v>
      </c>
      <c r="E979" s="16">
        <v>-1.6199012668155062E-57</v>
      </c>
      <c r="G979" s="25">
        <f t="shared" si="157"/>
        <v>0.96800000000000075</v>
      </c>
      <c r="H979" s="16">
        <f t="shared" si="158"/>
        <v>12.220809410793878</v>
      </c>
      <c r="I979" s="16">
        <f t="shared" si="155"/>
        <v>35.809852659140653</v>
      </c>
      <c r="J979" s="16">
        <f t="shared" si="156"/>
        <v>9.2404005149380879</v>
      </c>
      <c r="L979" s="34">
        <f t="shared" si="161"/>
        <v>-1.4403515720264881E-3</v>
      </c>
      <c r="M979" s="34">
        <f t="shared" si="159"/>
        <v>12.23843706285651</v>
      </c>
      <c r="N979" s="16">
        <f t="shared" si="162"/>
        <v>1</v>
      </c>
      <c r="O979" s="16">
        <f t="shared" si="160"/>
        <v>4.2528395946666722</v>
      </c>
      <c r="P979" s="16">
        <f t="shared" si="154"/>
        <v>1.1613198196845262</v>
      </c>
      <c r="Q979" s="16">
        <f t="shared" si="154"/>
        <v>1.5110888273716561</v>
      </c>
      <c r="R979" s="16">
        <f t="shared" si="154"/>
        <v>0.25060645971311513</v>
      </c>
      <c r="S979" s="16">
        <f t="shared" si="154"/>
        <v>2.0873268204997544E-2</v>
      </c>
      <c r="T979" s="16">
        <f t="shared" si="154"/>
        <v>1.8236599782302698E-3</v>
      </c>
      <c r="U979" s="16">
        <f t="shared" si="154"/>
        <v>1.3088658025303561E-2</v>
      </c>
      <c r="V979" s="16">
        <f t="shared" si="154"/>
        <v>7.2143451161776851E-4</v>
      </c>
      <c r="W979" s="16">
        <f t="shared" si="154"/>
        <v>3.1625798915280885E-5</v>
      </c>
    </row>
    <row r="980" spans="1:23">
      <c r="A980" s="25">
        <v>0.96900000000000075</v>
      </c>
      <c r="B980" s="16">
        <v>1.5013250462832026E-60</v>
      </c>
      <c r="D980" s="25">
        <v>0.96900000000000075</v>
      </c>
      <c r="E980" s="16">
        <v>-8.9636226684243165E-58</v>
      </c>
      <c r="G980" s="25">
        <f t="shared" si="157"/>
        <v>0.96900000000000075</v>
      </c>
      <c r="H980" s="16">
        <f t="shared" si="158"/>
        <v>12.257875441112184</v>
      </c>
      <c r="I980" s="16">
        <f t="shared" si="155"/>
        <v>35.95325484316043</v>
      </c>
      <c r="J980" s="16">
        <f t="shared" si="156"/>
        <v>9.2678939157577158</v>
      </c>
      <c r="L980" s="34">
        <f t="shared" si="161"/>
        <v>-1.5131956604295116E-3</v>
      </c>
      <c r="M980" s="34">
        <f t="shared" si="159"/>
        <v>12.276452115178342</v>
      </c>
      <c r="N980" s="16">
        <f t="shared" si="162"/>
        <v>1</v>
      </c>
      <c r="O980" s="16">
        <f t="shared" si="160"/>
        <v>4.2616309920000059</v>
      </c>
      <c r="P980" s="16">
        <f t="shared" si="154"/>
        <v>1.1661261032597798</v>
      </c>
      <c r="Q980" s="16">
        <f t="shared" si="154"/>
        <v>1.5204793034820103</v>
      </c>
      <c r="R980" s="16">
        <f t="shared" si="154"/>
        <v>0.25268509155341135</v>
      </c>
      <c r="S980" s="16">
        <f t="shared" si="154"/>
        <v>2.1089906333340715E-2</v>
      </c>
      <c r="T980" s="16">
        <f t="shared" si="154"/>
        <v>1.8463962275673622E-3</v>
      </c>
      <c r="U980" s="16">
        <f t="shared" si="154"/>
        <v>1.3279233183697108E-2</v>
      </c>
      <c r="V980" s="16">
        <f t="shared" si="154"/>
        <v>7.3345188643514348E-4</v>
      </c>
      <c r="W980" s="16">
        <f t="shared" si="154"/>
        <v>3.2219074467323039E-5</v>
      </c>
    </row>
    <row r="981" spans="1:23">
      <c r="A981" s="25">
        <v>0.97000000000000075</v>
      </c>
      <c r="B981" s="16">
        <v>8.253784873841358E-61</v>
      </c>
      <c r="D981" s="25">
        <v>0.97000000000000075</v>
      </c>
      <c r="E981" s="16">
        <v>-4.9479525471188221E-58</v>
      </c>
      <c r="G981" s="25">
        <f t="shared" si="157"/>
        <v>0.97000000000000075</v>
      </c>
      <c r="H981" s="16">
        <f t="shared" si="158"/>
        <v>12.295063923700571</v>
      </c>
      <c r="I981" s="16">
        <f t="shared" si="155"/>
        <v>36.097232280024699</v>
      </c>
      <c r="J981" s="16">
        <f t="shared" si="156"/>
        <v>9.2954787627806574</v>
      </c>
      <c r="L981" s="34">
        <f t="shared" si="161"/>
        <v>-1.586844561744627E-3</v>
      </c>
      <c r="M981" s="34">
        <f t="shared" si="159"/>
        <v>12.314605288132075</v>
      </c>
      <c r="N981" s="16">
        <f t="shared" si="162"/>
        <v>1</v>
      </c>
      <c r="O981" s="16">
        <f t="shared" si="160"/>
        <v>4.2704314666666727</v>
      </c>
      <c r="P981" s="16">
        <f t="shared" si="154"/>
        <v>1.1709472900266702</v>
      </c>
      <c r="Q981" s="16">
        <f t="shared" si="154"/>
        <v>1.5299183592753156</v>
      </c>
      <c r="R981" s="16">
        <f t="shared" si="154"/>
        <v>0.25477879367117634</v>
      </c>
      <c r="S981" s="16">
        <f t="shared" si="154"/>
        <v>2.1308565952463127E-2</v>
      </c>
      <c r="T981" s="16">
        <f t="shared" si="154"/>
        <v>1.8693920470557186E-3</v>
      </c>
      <c r="U981" s="16">
        <f t="shared" si="154"/>
        <v>1.3472382302833158E-2</v>
      </c>
      <c r="V981" s="16">
        <f t="shared" si="154"/>
        <v>7.4565673580798445E-4</v>
      </c>
      <c r="W981" s="16">
        <f t="shared" si="154"/>
        <v>3.2822850185812103E-5</v>
      </c>
    </row>
    <row r="982" spans="1:23">
      <c r="A982" s="25">
        <v>0.97100000000000075</v>
      </c>
      <c r="B982" s="16">
        <v>4.5266236451811075E-61</v>
      </c>
      <c r="D982" s="25">
        <v>0.97100000000000075</v>
      </c>
      <c r="E982" s="16">
        <v>-2.7246467549690874E-58</v>
      </c>
      <c r="G982" s="25">
        <f t="shared" si="157"/>
        <v>0.97100000000000075</v>
      </c>
      <c r="H982" s="16">
        <f t="shared" si="158"/>
        <v>12.332375276621415</v>
      </c>
      <c r="I982" s="16">
        <f t="shared" si="155"/>
        <v>36.241787273375515</v>
      </c>
      <c r="J982" s="16">
        <f t="shared" si="156"/>
        <v>9.3231553670937188</v>
      </c>
      <c r="L982" s="34">
        <f t="shared" si="161"/>
        <v>-1.6613002206558036E-3</v>
      </c>
      <c r="M982" s="34">
        <f t="shared" si="159"/>
        <v>12.352897147378092</v>
      </c>
      <c r="N982" s="16">
        <f t="shared" si="162"/>
        <v>1</v>
      </c>
      <c r="O982" s="16">
        <f t="shared" si="160"/>
        <v>4.2792410186666725</v>
      </c>
      <c r="P982" s="16">
        <f t="shared" si="154"/>
        <v>1.1757834107610063</v>
      </c>
      <c r="Q982" s="16">
        <f t="shared" si="154"/>
        <v>1.5394061955974334</v>
      </c>
      <c r="R982" s="16">
        <f t="shared" si="154"/>
        <v>0.25688765962181981</v>
      </c>
      <c r="S982" s="16">
        <f t="shared" si="154"/>
        <v>2.152926381204414E-2</v>
      </c>
      <c r="T982" s="16">
        <f t="shared" si="154"/>
        <v>1.8926501279078359E-3</v>
      </c>
      <c r="U982" s="16">
        <f t="shared" si="154"/>
        <v>1.3668137439872373E-2</v>
      </c>
      <c r="V982" s="16">
        <f t="shared" si="154"/>
        <v>7.5805178658510167E-4</v>
      </c>
      <c r="W982" s="16">
        <f t="shared" si="154"/>
        <v>3.3437300796055441E-5</v>
      </c>
    </row>
    <row r="983" spans="1:23">
      <c r="A983" s="25">
        <v>0.97200000000000075</v>
      </c>
      <c r="B983" s="16">
        <v>2.4764765531515647E-61</v>
      </c>
      <c r="D983" s="25">
        <v>0.97200000000000075</v>
      </c>
      <c r="E983" s="16">
        <v>-1.4966952035740317E-58</v>
      </c>
      <c r="G983" s="25">
        <f t="shared" si="157"/>
        <v>0.97200000000000075</v>
      </c>
      <c r="H983" s="16">
        <f t="shared" si="158"/>
        <v>12.369809919404924</v>
      </c>
      <c r="I983" s="16">
        <f t="shared" si="155"/>
        <v>36.386922136095876</v>
      </c>
      <c r="J983" s="16">
        <f t="shared" si="156"/>
        <v>9.3509240408782652</v>
      </c>
      <c r="L983" s="34">
        <f t="shared" si="161"/>
        <v>-1.7365645744578107E-3</v>
      </c>
      <c r="M983" s="34">
        <f t="shared" si="159"/>
        <v>12.391328261093618</v>
      </c>
      <c r="N983" s="16">
        <f t="shared" si="162"/>
        <v>1</v>
      </c>
      <c r="O983" s="16">
        <f t="shared" si="160"/>
        <v>4.2880596480000062</v>
      </c>
      <c r="P983" s="16">
        <f t="shared" si="154"/>
        <v>1.1806344962703397</v>
      </c>
      <c r="Q983" s="16">
        <f t="shared" si="154"/>
        <v>1.5489430139163562</v>
      </c>
      <c r="R983" s="16">
        <f t="shared" si="154"/>
        <v>0.25901178344423942</v>
      </c>
      <c r="S983" s="16">
        <f t="shared" si="154"/>
        <v>2.1752016783074018E-2</v>
      </c>
      <c r="T983" s="16">
        <f t="shared" si="154"/>
        <v>1.9161731864223623E-3</v>
      </c>
      <c r="U983" s="16">
        <f t="shared" si="154"/>
        <v>1.3866531017578308E-2</v>
      </c>
      <c r="V983" s="16">
        <f t="shared" si="154"/>
        <v>7.7063980240657201E-4</v>
      </c>
      <c r="W983" s="16">
        <f t="shared" si="154"/>
        <v>3.4062603746287339E-5</v>
      </c>
    </row>
    <row r="984" spans="1:23">
      <c r="A984" s="25">
        <v>0.97300000000000075</v>
      </c>
      <c r="B984" s="16">
        <v>1.3515384025297273E-61</v>
      </c>
      <c r="D984" s="25">
        <v>0.97300000000000075</v>
      </c>
      <c r="E984" s="16">
        <v>-8.2014522158654096E-59</v>
      </c>
      <c r="G984" s="25">
        <f t="shared" si="157"/>
        <v>0.97300000000000075</v>
      </c>
      <c r="H984" s="16">
        <f t="shared" si="158"/>
        <v>12.407368273054226</v>
      </c>
      <c r="I984" s="16">
        <f t="shared" si="155"/>
        <v>36.532639190346664</v>
      </c>
      <c r="J984" s="16">
        <f t="shared" si="156"/>
        <v>9.3787850974141147</v>
      </c>
      <c r="L984" s="34">
        <f t="shared" si="161"/>
        <v>-1.8126395531203876E-3</v>
      </c>
      <c r="M984" s="34">
        <f t="shared" si="159"/>
        <v>12.429899199985419</v>
      </c>
      <c r="N984" s="16">
        <f t="shared" si="162"/>
        <v>1</v>
      </c>
      <c r="O984" s="16">
        <f t="shared" si="160"/>
        <v>4.2968873546666728</v>
      </c>
      <c r="P984" s="16">
        <f t="shared" si="154"/>
        <v>1.1855005773939664</v>
      </c>
      <c r="Q984" s="16">
        <f t="shared" si="154"/>
        <v>1.5585290163234953</v>
      </c>
      <c r="R984" s="16">
        <f t="shared" si="154"/>
        <v>0.26115125966281916</v>
      </c>
      <c r="S984" s="16">
        <f t="shared" si="154"/>
        <v>2.197684185860636E-2</v>
      </c>
      <c r="T984" s="16">
        <f t="shared" si="154"/>
        <v>1.9399639641917547E-3</v>
      </c>
      <c r="U984" s="16">
        <f t="shared" si="154"/>
        <v>1.4067595828104134E-2</v>
      </c>
      <c r="V984" s="16">
        <f t="shared" si="154"/>
        <v>7.834235841614834E-4</v>
      </c>
      <c r="W984" s="16">
        <f t="shared" si="154"/>
        <v>3.4698939247233597E-5</v>
      </c>
    </row>
    <row r="985" spans="1:23">
      <c r="A985" s="25">
        <v>0.97400000000000075</v>
      </c>
      <c r="B985" s="16">
        <v>7.3578787387076419E-62</v>
      </c>
      <c r="D985" s="25">
        <v>0.97400000000000075</v>
      </c>
      <c r="E985" s="16">
        <v>-4.4830967419662409E-59</v>
      </c>
      <c r="G985" s="25">
        <f t="shared" si="157"/>
        <v>0.97400000000000075</v>
      </c>
      <c r="H985" s="16">
        <f t="shared" si="158"/>
        <v>12.445050760050727</v>
      </c>
      <c r="I985" s="16">
        <f t="shared" si="155"/>
        <v>36.678940767603862</v>
      </c>
      <c r="J985" s="16">
        <f t="shared" si="156"/>
        <v>9.4067388510834373</v>
      </c>
      <c r="L985" s="34">
        <f t="shared" si="161"/>
        <v>-1.889527079330322E-3</v>
      </c>
      <c r="M985" s="34">
        <f t="shared" si="159"/>
        <v>12.468610537302583</v>
      </c>
      <c r="N985" s="16">
        <f t="shared" si="162"/>
        <v>1</v>
      </c>
      <c r="O985" s="16">
        <f t="shared" si="160"/>
        <v>4.3057241386666725</v>
      </c>
      <c r="P985" s="16">
        <f t="shared" si="154"/>
        <v>1.1903816850029265</v>
      </c>
      <c r="Q985" s="16">
        <f t="shared" si="154"/>
        <v>1.5681644055349644</v>
      </c>
      <c r="R985" s="16">
        <f t="shared" si="154"/>
        <v>0.26330618328943189</v>
      </c>
      <c r="S985" s="16">
        <f t="shared" si="154"/>
        <v>2.2203756154514264E-2</v>
      </c>
      <c r="T985" s="16">
        <f t="shared" si="154"/>
        <v>1.9640252283114226E-3</v>
      </c>
      <c r="U985" s="16">
        <f t="shared" si="154"/>
        <v>1.4271365036814495E-2</v>
      </c>
      <c r="V985" s="16">
        <f t="shared" si="154"/>
        <v>7.9640597045088526E-4</v>
      </c>
      <c r="W985" s="16">
        <f t="shared" si="154"/>
        <v>3.5346490312208908E-5</v>
      </c>
    </row>
    <row r="986" spans="1:23">
      <c r="A986" s="25">
        <v>0.97500000000000075</v>
      </c>
      <c r="B986" s="16">
        <v>3.995789861491064E-62</v>
      </c>
      <c r="D986" s="25">
        <v>0.97500000000000075</v>
      </c>
      <c r="E986" s="16">
        <v>-2.4445061546136954E-59</v>
      </c>
      <c r="G986" s="25">
        <f t="shared" si="157"/>
        <v>0.97500000000000075</v>
      </c>
      <c r="H986" s="16">
        <f t="shared" si="158"/>
        <v>12.482857804359336</v>
      </c>
      <c r="I986" s="16">
        <f t="shared" si="155"/>
        <v>36.825829208695815</v>
      </c>
      <c r="J986" s="16">
        <f t="shared" si="156"/>
        <v>9.4347856173746827</v>
      </c>
      <c r="L986" s="34">
        <f t="shared" si="161"/>
        <v>-1.9672290685498472E-3</v>
      </c>
      <c r="M986" s="34">
        <f t="shared" si="159"/>
        <v>12.5074628488494</v>
      </c>
      <c r="N986" s="16">
        <f t="shared" si="162"/>
        <v>1</v>
      </c>
      <c r="O986" s="16">
        <f t="shared" si="160"/>
        <v>4.314570000000006</v>
      </c>
      <c r="P986" s="16">
        <f t="shared" si="154"/>
        <v>1.1952778500000039</v>
      </c>
      <c r="Q986" s="16">
        <f t="shared" si="154"/>
        <v>1.5778493848928647</v>
      </c>
      <c r="R986" s="16">
        <f t="shared" si="154"/>
        <v>0.26547664982544811</v>
      </c>
      <c r="S986" s="16">
        <f t="shared" si="154"/>
        <v>2.2432776910250401E-2</v>
      </c>
      <c r="T986" s="16">
        <f t="shared" si="154"/>
        <v>1.9883597715903796E-3</v>
      </c>
      <c r="U986" s="16">
        <f t="shared" si="154"/>
        <v>1.4477872186142928E-2</v>
      </c>
      <c r="V986" s="16">
        <f t="shared" si="154"/>
        <v>8.0958983805600848E-4</v>
      </c>
      <c r="W986" s="16">
        <f t="shared" si="154"/>
        <v>3.6005442797754123E-5</v>
      </c>
    </row>
    <row r="987" spans="1:23">
      <c r="A987" s="25">
        <v>0.97600000000000076</v>
      </c>
      <c r="B987" s="16">
        <v>2.1645824283464839E-62</v>
      </c>
      <c r="D987" s="25">
        <v>0.97600000000000076</v>
      </c>
      <c r="E987" s="16">
        <v>-1.3296138409259313E-59</v>
      </c>
      <c r="G987" s="25">
        <f t="shared" si="157"/>
        <v>0.97600000000000076</v>
      </c>
      <c r="H987" s="16">
        <f t="shared" si="158"/>
        <v>12.520789831433703</v>
      </c>
      <c r="I987" s="16">
        <f t="shared" si="155"/>
        <v>36.97330686384074</v>
      </c>
      <c r="J987" s="16">
        <f t="shared" si="156"/>
        <v>9.4629257128865145</v>
      </c>
      <c r="L987" s="34">
        <f t="shared" si="161"/>
        <v>-2.0457474290711541E-3</v>
      </c>
      <c r="M987" s="34">
        <f t="shared" si="159"/>
        <v>12.546456712998271</v>
      </c>
      <c r="N987" s="16">
        <f t="shared" si="162"/>
        <v>1</v>
      </c>
      <c r="O987" s="16">
        <f t="shared" si="160"/>
        <v>4.3234249386666725</v>
      </c>
      <c r="P987" s="16">
        <f t="shared" si="154"/>
        <v>1.2001891033197263</v>
      </c>
      <c r="Q987" s="16">
        <f t="shared" si="154"/>
        <v>1.5875841583665742</v>
      </c>
      <c r="R987" s="16">
        <f t="shared" si="154"/>
        <v>0.26766275526375216</v>
      </c>
      <c r="S987" s="16">
        <f t="shared" si="154"/>
        <v>2.2663921489611057E-2</v>
      </c>
      <c r="T987" s="16">
        <f t="shared" si="154"/>
        <v>2.0129704127634282E-3</v>
      </c>
      <c r="U987" s="16">
        <f t="shared" si="154"/>
        <v>1.4687151199485163E-2</v>
      </c>
      <c r="V987" s="16">
        <f t="shared" si="154"/>
        <v>8.229781024118117E-4</v>
      </c>
      <c r="W987" s="16">
        <f t="shared" si="154"/>
        <v>3.667598544482036E-5</v>
      </c>
    </row>
    <row r="988" spans="1:23">
      <c r="A988" s="25">
        <v>0.97700000000000076</v>
      </c>
      <c r="B988" s="16">
        <v>1.1696684293091039E-62</v>
      </c>
      <c r="D988" s="25">
        <v>0.97700000000000076</v>
      </c>
      <c r="E988" s="16">
        <v>-7.2140137527388272E-60</v>
      </c>
      <c r="G988" s="25">
        <f t="shared" si="157"/>
        <v>0.97700000000000076</v>
      </c>
      <c r="H988" s="16">
        <f t="shared" si="158"/>
        <v>12.558847268221657</v>
      </c>
      <c r="I988" s="16">
        <f t="shared" si="155"/>
        <v>37.121376092684244</v>
      </c>
      <c r="J988" s="16">
        <f t="shared" si="156"/>
        <v>9.491159455331756</v>
      </c>
      <c r="L988" s="34">
        <f t="shared" si="161"/>
        <v>-2.1250840620631317E-3</v>
      </c>
      <c r="M988" s="34">
        <f t="shared" si="159"/>
        <v>12.585592710702789</v>
      </c>
      <c r="N988" s="16">
        <f t="shared" si="162"/>
        <v>1</v>
      </c>
      <c r="O988" s="16">
        <f t="shared" si="160"/>
        <v>4.332288954666673</v>
      </c>
      <c r="P988" s="16">
        <f t="shared" si="154"/>
        <v>1.2051154759283664</v>
      </c>
      <c r="Q988" s="16">
        <f t="shared" si="154"/>
        <v>1.5973689305540346</v>
      </c>
      <c r="R988" s="16">
        <f t="shared" si="154"/>
        <v>0.26986459609076358</v>
      </c>
      <c r="S988" s="16">
        <f t="shared" si="154"/>
        <v>2.2897207381504081E-2</v>
      </c>
      <c r="T988" s="16">
        <f t="shared" si="154"/>
        <v>2.0378599967048714E-3</v>
      </c>
      <c r="U988" s="16">
        <f t="shared" si="154"/>
        <v>1.4899236385128564E-2</v>
      </c>
      <c r="V988" s="16">
        <f t="shared" si="154"/>
        <v>8.3657371808590624E-4</v>
      </c>
      <c r="W988" s="16">
        <f t="shared" si="154"/>
        <v>3.7358309920506356E-5</v>
      </c>
    </row>
    <row r="989" spans="1:23">
      <c r="A989" s="25">
        <v>0.97800000000000076</v>
      </c>
      <c r="B989" s="16">
        <v>6.3046969953446144E-63</v>
      </c>
      <c r="D989" s="25">
        <v>0.97800000000000076</v>
      </c>
      <c r="E989" s="16">
        <v>-3.904281398907978E-60</v>
      </c>
      <c r="G989" s="25">
        <f t="shared" si="157"/>
        <v>0.97800000000000076</v>
      </c>
      <c r="H989" s="16">
        <f t="shared" si="158"/>
        <v>12.597030543170348</v>
      </c>
      <c r="I989" s="16">
        <f t="shared" si="155"/>
        <v>37.270039264337157</v>
      </c>
      <c r="J989" s="16">
        <f t="shared" si="156"/>
        <v>9.5194871635413456</v>
      </c>
      <c r="L989" s="34">
        <f t="shared" si="161"/>
        <v>-2.205240861636204E-3</v>
      </c>
      <c r="M989" s="34">
        <f t="shared" si="159"/>
        <v>12.624871425510788</v>
      </c>
      <c r="N989" s="16">
        <f t="shared" si="162"/>
        <v>1</v>
      </c>
      <c r="O989" s="16">
        <f t="shared" si="160"/>
        <v>4.3411620480000055</v>
      </c>
      <c r="P989" s="16">
        <f t="shared" si="154"/>
        <v>1.2100569988239396</v>
      </c>
      <c r="Q989" s="16">
        <f t="shared" si="154"/>
        <v>1.6072039066830408</v>
      </c>
      <c r="R989" s="16">
        <f t="shared" si="154"/>
        <v>0.27208226928846435</v>
      </c>
      <c r="S989" s="16">
        <f t="shared" si="154"/>
        <v>2.3132652200720704E-2</v>
      </c>
      <c r="T989" s="16">
        <f t="shared" si="154"/>
        <v>2.063031394643746E-3</v>
      </c>
      <c r="U989" s="16">
        <f t="shared" si="154"/>
        <v>1.5114162440217922E-2</v>
      </c>
      <c r="V989" s="16">
        <f t="shared" si="154"/>
        <v>8.5037967926290705E-4</v>
      </c>
      <c r="W989" s="16">
        <f t="shared" si="154"/>
        <v>3.8052610860355721E-5</v>
      </c>
    </row>
    <row r="990" spans="1:23">
      <c r="A990" s="25">
        <v>0.97900000000000076</v>
      </c>
      <c r="B990" s="16">
        <v>3.3898003896736932E-63</v>
      </c>
      <c r="D990" s="25">
        <v>0.97900000000000076</v>
      </c>
      <c r="E990" s="16">
        <v>-2.1077233562541245E-60</v>
      </c>
      <c r="G990" s="25">
        <f t="shared" si="157"/>
        <v>0.97900000000000076</v>
      </c>
      <c r="H990" s="16">
        <f t="shared" si="158"/>
        <v>12.635340086231677</v>
      </c>
      <c r="I990" s="16">
        <f t="shared" si="155"/>
        <v>37.419298757413394</v>
      </c>
      <c r="J990" s="16">
        <f t="shared" si="156"/>
        <v>9.5479091574683341</v>
      </c>
      <c r="L990" s="34">
        <f t="shared" si="161"/>
        <v>-2.2862197148950658E-3</v>
      </c>
      <c r="M990" s="34">
        <f t="shared" si="159"/>
        <v>12.6642934435776</v>
      </c>
      <c r="N990" s="16">
        <f t="shared" si="162"/>
        <v>1</v>
      </c>
      <c r="O990" s="16">
        <f t="shared" si="160"/>
        <v>4.3500442186666728</v>
      </c>
      <c r="P990" s="16">
        <f t="shared" si="154"/>
        <v>1.2150137030362063</v>
      </c>
      <c r="Q990" s="16">
        <f t="shared" si="154"/>
        <v>1.6170892926125358</v>
      </c>
      <c r="R990" s="16">
        <f t="shared" si="154"/>
        <v>0.27431587233643423</v>
      </c>
      <c r="S990" s="16">
        <f t="shared" si="154"/>
        <v>2.3370273688711536E-2</v>
      </c>
      <c r="T990" s="16">
        <f t="shared" si="154"/>
        <v>2.0884875043806436E-3</v>
      </c>
      <c r="U990" s="16">
        <f t="shared" si="154"/>
        <v>1.5331964454758162E-2</v>
      </c>
      <c r="V990" s="16">
        <f t="shared" si="154"/>
        <v>8.6439902023428762E-4</v>
      </c>
      <c r="W990" s="16">
        <f t="shared" si="154"/>
        <v>3.8759085911222085E-5</v>
      </c>
    </row>
    <row r="991" spans="1:23">
      <c r="A991" s="25">
        <v>0.98000000000000076</v>
      </c>
      <c r="B991" s="16">
        <v>1.817975859203012E-63</v>
      </c>
      <c r="D991" s="25">
        <v>0.98000000000000076</v>
      </c>
      <c r="E991" s="16">
        <v>-1.134984893786992E-60</v>
      </c>
      <c r="G991" s="25">
        <f t="shared" si="157"/>
        <v>0.98000000000000076</v>
      </c>
      <c r="H991" s="16">
        <f t="shared" si="158"/>
        <v>12.673776328867715</v>
      </c>
      <c r="I991" s="16">
        <f t="shared" si="155"/>
        <v>37.569156960068028</v>
      </c>
      <c r="J991" s="16">
        <f t="shared" si="156"/>
        <v>9.5764257581918546</v>
      </c>
      <c r="L991" s="34">
        <f t="shared" si="161"/>
        <v>-2.3680225019858669E-3</v>
      </c>
      <c r="M991" s="34">
        <f t="shared" si="159"/>
        <v>12.703859353679292</v>
      </c>
      <c r="N991" s="16">
        <f t="shared" si="162"/>
        <v>1</v>
      </c>
      <c r="O991" s="16">
        <f t="shared" si="160"/>
        <v>4.3589354666666731</v>
      </c>
      <c r="P991" s="16">
        <f t="shared" si="154"/>
        <v>1.2199856196266705</v>
      </c>
      <c r="Q991" s="16">
        <f t="shared" si="154"/>
        <v>1.6270252948338995</v>
      </c>
      <c r="R991" s="16">
        <f t="shared" si="154"/>
        <v>0.27656550321389012</v>
      </c>
      <c r="S991" s="16">
        <f t="shared" si="154"/>
        <v>2.3610089714366265E-2</v>
      </c>
      <c r="T991" s="16">
        <f t="shared" si="154"/>
        <v>2.1142312505060511E-3</v>
      </c>
      <c r="U991" s="16">
        <f t="shared" si="154"/>
        <v>1.5552677915653904E-2</v>
      </c>
      <c r="V991" s="16">
        <f t="shared" si="154"/>
        <v>8.7863481589376671E-4</v>
      </c>
      <c r="W991" s="16">
        <f t="shared" si="154"/>
        <v>3.9477935774707602E-5</v>
      </c>
    </row>
    <row r="992" spans="1:23">
      <c r="A992" s="25">
        <v>0.98100000000000076</v>
      </c>
      <c r="B992" s="16">
        <v>9.7252726850024889E-64</v>
      </c>
      <c r="D992" s="25">
        <v>0.98100000000000076</v>
      </c>
      <c r="E992" s="16">
        <v>-6.0962973212668703E-61</v>
      </c>
      <c r="G992" s="25">
        <f t="shared" si="157"/>
        <v>0.98100000000000076</v>
      </c>
      <c r="H992" s="16">
        <f t="shared" si="158"/>
        <v>12.712339704055951</v>
      </c>
      <c r="I992" s="16">
        <f t="shared" si="155"/>
        <v>37.719616270035495</v>
      </c>
      <c r="J992" s="16">
        <f t="shared" si="156"/>
        <v>9.6050372879211352</v>
      </c>
      <c r="L992" s="34">
        <f t="shared" si="161"/>
        <v>-2.4506510961624928E-3</v>
      </c>
      <c r="M992" s="34">
        <f t="shared" si="159"/>
        <v>12.743569747226013</v>
      </c>
      <c r="N992" s="16">
        <f t="shared" si="162"/>
        <v>1</v>
      </c>
      <c r="O992" s="16">
        <f t="shared" si="160"/>
        <v>4.3678357920000064</v>
      </c>
      <c r="P992" s="16">
        <f t="shared" si="154"/>
        <v>1.2249727796885796</v>
      </c>
      <c r="Q992" s="16">
        <f t="shared" si="154"/>
        <v>1.6370121204722434</v>
      </c>
      <c r="R992" s="16">
        <f t="shared" si="154"/>
        <v>0.27883126040173289</v>
      </c>
      <c r="S992" s="16">
        <f t="shared" si="154"/>
        <v>2.3852118274797555E-2</v>
      </c>
      <c r="T992" s="16">
        <f t="shared" si="154"/>
        <v>2.1402655846202781E-3</v>
      </c>
      <c r="U992" s="16">
        <f t="shared" si="154"/>
        <v>1.5776338710786472E-2</v>
      </c>
      <c r="V992" s="16">
        <f t="shared" si="154"/>
        <v>8.9309018223830607E-4</v>
      </c>
      <c r="W992" s="16">
        <f t="shared" si="154"/>
        <v>4.0209364251183151E-5</v>
      </c>
    </row>
    <row r="993" spans="1:23">
      <c r="A993" s="25">
        <v>0.98200000000000076</v>
      </c>
      <c r="B993" s="16">
        <v>5.1893234575291517E-64</v>
      </c>
      <c r="D993" s="25">
        <v>0.98200000000000076</v>
      </c>
      <c r="E993" s="16">
        <v>-3.2661593877882214E-61</v>
      </c>
      <c r="G993" s="25">
        <f t="shared" si="157"/>
        <v>0.98200000000000076</v>
      </c>
      <c r="H993" s="16">
        <f t="shared" si="158"/>
        <v>12.751030646294771</v>
      </c>
      <c r="I993" s="16">
        <f t="shared" si="155"/>
        <v>37.87067909466797</v>
      </c>
      <c r="J993" s="16">
        <f t="shared" si="156"/>
        <v>9.6337440699995263</v>
      </c>
      <c r="L993" s="34">
        <f t="shared" si="161"/>
        <v>-2.5341073638400768E-3</v>
      </c>
      <c r="M993" s="34">
        <f t="shared" si="159"/>
        <v>12.783425218275502</v>
      </c>
      <c r="N993" s="16">
        <f t="shared" si="162"/>
        <v>1</v>
      </c>
      <c r="O993" s="16">
        <f t="shared" si="160"/>
        <v>4.3767451946666727</v>
      </c>
      <c r="P993" s="16">
        <f t="shared" si="154"/>
        <v>1.2299752143469265</v>
      </c>
      <c r="Q993" s="16">
        <f t="shared" si="154"/>
        <v>1.6470499772877087</v>
      </c>
      <c r="R993" s="16">
        <f t="shared" si="154"/>
        <v>0.28111324288460088</v>
      </c>
      <c r="S993" s="16">
        <f t="shared" si="154"/>
        <v>2.4096377496128911E-2</v>
      </c>
      <c r="T993" s="16">
        <f t="shared" si="154"/>
        <v>2.16659348555497E-3</v>
      </c>
      <c r="U993" s="16">
        <f t="shared" si="154"/>
        <v>1.6002983133128579E-2</v>
      </c>
      <c r="V993" s="16">
        <f t="shared" si="154"/>
        <v>9.0776827687477114E-4</v>
      </c>
      <c r="W993" s="16">
        <f t="shared" si="154"/>
        <v>4.0953578284397106E-5</v>
      </c>
    </row>
    <row r="994" spans="1:23">
      <c r="A994" s="25">
        <v>0.98300000000000076</v>
      </c>
      <c r="B994" s="16">
        <v>2.7619165221525553E-64</v>
      </c>
      <c r="D994" s="25">
        <v>0.98300000000000076</v>
      </c>
      <c r="E994" s="16">
        <v>-1.7454176304413837E-61</v>
      </c>
      <c r="G994" s="25">
        <f t="shared" si="157"/>
        <v>0.98300000000000076</v>
      </c>
      <c r="H994" s="16">
        <f t="shared" si="158"/>
        <v>12.789849591608855</v>
      </c>
      <c r="I994" s="16">
        <f t="shared" si="155"/>
        <v>38.022347850973865</v>
      </c>
      <c r="J994" s="16">
        <f t="shared" si="156"/>
        <v>9.6625464289085308</v>
      </c>
      <c r="L994" s="34">
        <f t="shared" si="161"/>
        <v>-2.6183931646497349E-3</v>
      </c>
      <c r="M994" s="34">
        <f t="shared" si="159"/>
        <v>12.823426363546554</v>
      </c>
      <c r="N994" s="16">
        <f t="shared" si="162"/>
        <v>1</v>
      </c>
      <c r="O994" s="16">
        <f t="shared" si="160"/>
        <v>4.3856636746666728</v>
      </c>
      <c r="P994" s="16">
        <f t="shared" si="154"/>
        <v>1.2349929547584464</v>
      </c>
      <c r="Q994" s="16">
        <f t="shared" si="154"/>
        <v>1.6571390736767593</v>
      </c>
      <c r="R994" s="16">
        <f t="shared" si="154"/>
        <v>0.28341155015292818</v>
      </c>
      <c r="S994" s="16">
        <f t="shared" si="154"/>
        <v>2.434288563428651E-2</v>
      </c>
      <c r="T994" s="16">
        <f t="shared" si="154"/>
        <v>2.1932179595961876E-3</v>
      </c>
      <c r="U994" s="16">
        <f t="shared" si="154"/>
        <v>1.6232647884896863E-2</v>
      </c>
      <c r="V994" s="16">
        <f t="shared" si="154"/>
        <v>9.2267229953230166E-4</v>
      </c>
      <c r="W994" s="16">
        <f t="shared" si="154"/>
        <v>4.1710788006679283E-5</v>
      </c>
    </row>
    <row r="995" spans="1:23">
      <c r="A995" s="25">
        <v>0.98400000000000076</v>
      </c>
      <c r="B995" s="16">
        <v>1.4662119723258192E-64</v>
      </c>
      <c r="D995" s="25">
        <v>0.98400000000000076</v>
      </c>
      <c r="E995" s="16">
        <v>-9.30352753760794E-62</v>
      </c>
      <c r="G995" s="25">
        <f t="shared" si="157"/>
        <v>0.98400000000000076</v>
      </c>
      <c r="H995" s="16">
        <f t="shared" si="158"/>
        <v>12.828796977554603</v>
      </c>
      <c r="I995" s="16">
        <f t="shared" si="155"/>
        <v>38.174624965656527</v>
      </c>
      <c r="J995" s="16">
        <f t="shared" si="156"/>
        <v>9.691444690271851</v>
      </c>
      <c r="L995" s="34">
        <f t="shared" si="161"/>
        <v>-2.7035103514999603E-3</v>
      </c>
      <c r="M995" s="34">
        <f t="shared" si="159"/>
        <v>12.863573782432693</v>
      </c>
      <c r="N995" s="16">
        <f t="shared" si="162"/>
        <v>1</v>
      </c>
      <c r="O995" s="16">
        <f t="shared" si="160"/>
        <v>4.394591232000006</v>
      </c>
      <c r="P995" s="16">
        <f t="shared" si="154"/>
        <v>1.2400260321116197</v>
      </c>
      <c r="Q995" s="16">
        <f t="shared" ref="P995:W1011" si="163">Q$6*$G995^Q$1</f>
        <v>1.6672796186734815</v>
      </c>
      <c r="R995" s="16">
        <f t="shared" si="163"/>
        <v>0.28572628220501112</v>
      </c>
      <c r="S995" s="16">
        <f t="shared" si="163"/>
        <v>2.459166107579517E-2</v>
      </c>
      <c r="T995" s="16">
        <f t="shared" si="163"/>
        <v>2.2201420407091063E-3</v>
      </c>
      <c r="U995" s="16">
        <f t="shared" si="163"/>
        <v>1.6465370081742824E-2</v>
      </c>
      <c r="V995" s="16">
        <f t="shared" si="163"/>
        <v>9.3780549258047088E-4</v>
      </c>
      <c r="W995" s="16">
        <f t="shared" si="163"/>
        <v>4.2481206784748432E-5</v>
      </c>
    </row>
    <row r="996" spans="1:23">
      <c r="A996" s="25">
        <v>0.98500000000000076</v>
      </c>
      <c r="B996" s="16">
        <v>7.7636315987566425E-65</v>
      </c>
      <c r="D996" s="25">
        <v>0.98500000000000076</v>
      </c>
      <c r="E996" s="16">
        <v>-4.9462695407850966E-62</v>
      </c>
      <c r="G996" s="25">
        <f t="shared" si="157"/>
        <v>0.98500000000000076</v>
      </c>
      <c r="H996" s="16">
        <f t="shared" si="158"/>
        <v>12.867873243225663</v>
      </c>
      <c r="I996" s="16">
        <f t="shared" si="155"/>
        <v>38.327512875153026</v>
      </c>
      <c r="J996" s="16">
        <f t="shared" si="156"/>
        <v>9.7204391808594526</v>
      </c>
      <c r="L996" s="34">
        <f t="shared" si="161"/>
        <v>-2.789460770626917E-3</v>
      </c>
      <c r="M996" s="34">
        <f t="shared" si="159"/>
        <v>12.903868077015844</v>
      </c>
      <c r="N996" s="16">
        <f t="shared" si="162"/>
        <v>1</v>
      </c>
      <c r="O996" s="16">
        <f t="shared" si="160"/>
        <v>4.4035278666666731</v>
      </c>
      <c r="P996" s="16">
        <f t="shared" si="163"/>
        <v>1.2450744776266707</v>
      </c>
      <c r="Q996" s="16">
        <f t="shared" si="163"/>
        <v>1.6774718219508848</v>
      </c>
      <c r="R996" s="16">
        <f t="shared" si="163"/>
        <v>0.28805753954907959</v>
      </c>
      <c r="S996" s="16">
        <f t="shared" si="163"/>
        <v>2.4842722338578326E-2</v>
      </c>
      <c r="T996" s="16">
        <f t="shared" si="163"/>
        <v>2.2473687907643069E-3</v>
      </c>
      <c r="U996" s="16">
        <f t="shared" si="163"/>
        <v>1.6701187256982285E-2</v>
      </c>
      <c r="V996" s="16">
        <f t="shared" si="163"/>
        <v>9.5317114155327415E-4</v>
      </c>
      <c r="W996" s="16">
        <f t="shared" si="163"/>
        <v>4.3265051266129918E-5</v>
      </c>
    </row>
    <row r="997" spans="1:23">
      <c r="A997" s="25">
        <v>0.98600000000000076</v>
      </c>
      <c r="B997" s="16">
        <v>4.1002519152642012E-65</v>
      </c>
      <c r="D997" s="25">
        <v>0.98600000000000076</v>
      </c>
      <c r="E997" s="16">
        <v>-2.6229213786638695E-62</v>
      </c>
      <c r="G997" s="25">
        <f t="shared" si="157"/>
        <v>0.98600000000000076</v>
      </c>
      <c r="H997" s="16">
        <f t="shared" si="158"/>
        <v>12.90707882925828</v>
      </c>
      <c r="I997" s="16">
        <f t="shared" si="155"/>
        <v>38.48101402567319</v>
      </c>
      <c r="J997" s="16">
        <f t="shared" si="156"/>
        <v>9.7495302285916576</v>
      </c>
      <c r="L997" s="34">
        <f t="shared" si="161"/>
        <v>-2.8762462616632734E-3</v>
      </c>
      <c r="M997" s="34">
        <f t="shared" si="159"/>
        <v>12.944309852080137</v>
      </c>
      <c r="N997" s="16">
        <f t="shared" si="162"/>
        <v>1</v>
      </c>
      <c r="O997" s="16">
        <f t="shared" si="160"/>
        <v>4.4124735786666731</v>
      </c>
      <c r="P997" s="16">
        <f t="shared" si="163"/>
        <v>1.2501383225555667</v>
      </c>
      <c r="Q997" s="16">
        <f t="shared" si="163"/>
        <v>1.6877158938221986</v>
      </c>
      <c r="R997" s="16">
        <f t="shared" si="163"/>
        <v>0.29040542320537494</v>
      </c>
      <c r="S997" s="16">
        <f t="shared" si="163"/>
        <v>2.5096088072762056E-2</v>
      </c>
      <c r="T997" s="16">
        <f t="shared" si="163"/>
        <v>2.274901299765689E-3</v>
      </c>
      <c r="U997" s="16">
        <f t="shared" si="163"/>
        <v>1.6940137365863677E-2</v>
      </c>
      <c r="V997" s="16">
        <f t="shared" si="163"/>
        <v>9.6877257567901337E-4</v>
      </c>
      <c r="W997" s="16">
        <f t="shared" si="163"/>
        <v>4.4062541426191139E-5</v>
      </c>
    </row>
    <row r="998" spans="1:23">
      <c r="A998" s="25">
        <v>0.98700000000000077</v>
      </c>
      <c r="B998" s="16">
        <v>2.1598775296280282E-65</v>
      </c>
      <c r="D998" s="25">
        <v>0.98700000000000077</v>
      </c>
      <c r="E998" s="16">
        <v>-1.387284810027994E-62</v>
      </c>
      <c r="G998" s="25">
        <f t="shared" si="157"/>
        <v>0.98700000000000077</v>
      </c>
      <c r="H998" s="16">
        <f t="shared" si="158"/>
        <v>12.946414177836873</v>
      </c>
      <c r="I998" s="16">
        <f t="shared" si="155"/>
        <v>38.63513087323868</v>
      </c>
      <c r="J998" s="16">
        <f t="shared" si="156"/>
        <v>9.7787181625432105</v>
      </c>
      <c r="L998" s="34">
        <f t="shared" si="161"/>
        <v>-2.9638686576906048E-3</v>
      </c>
      <c r="M998" s="34">
        <f t="shared" si="159"/>
        <v>12.98489971512579</v>
      </c>
      <c r="N998" s="16">
        <f t="shared" si="162"/>
        <v>1</v>
      </c>
      <c r="O998" s="16">
        <f t="shared" si="160"/>
        <v>4.4214283680000062</v>
      </c>
      <c r="P998" s="16">
        <f t="shared" si="163"/>
        <v>1.2552175981820197</v>
      </c>
      <c r="Q998" s="16">
        <f t="shared" si="163"/>
        <v>1.6980120452421772</v>
      </c>
      <c r="R998" s="16">
        <f t="shared" si="163"/>
        <v>0.29277003470823521</v>
      </c>
      <c r="S998" s="16">
        <f t="shared" si="163"/>
        <v>2.535177706148331E-2</v>
      </c>
      <c r="T998" s="16">
        <f t="shared" si="163"/>
        <v>2.3027426860800157E-3</v>
      </c>
      <c r="U998" s="16">
        <f t="shared" si="163"/>
        <v>1.7182258789875726E-2</v>
      </c>
      <c r="V998" s="16">
        <f t="shared" si="163"/>
        <v>9.8461316841614546E-4</v>
      </c>
      <c r="W998" s="16">
        <f t="shared" si="163"/>
        <v>4.487390061580302E-5</v>
      </c>
    </row>
    <row r="999" spans="1:23">
      <c r="A999" s="25">
        <v>0.98800000000000077</v>
      </c>
      <c r="B999" s="16">
        <v>1.1347917263954795E-65</v>
      </c>
      <c r="D999" s="25">
        <v>0.98800000000000077</v>
      </c>
      <c r="E999" s="16">
        <v>-7.3183695692870003E-63</v>
      </c>
      <c r="G999" s="25">
        <f t="shared" si="157"/>
        <v>0.98800000000000077</v>
      </c>
      <c r="H999" s="16">
        <f t="shared" si="158"/>
        <v>12.985879732699594</v>
      </c>
      <c r="I999" s="16">
        <f t="shared" si="155"/>
        <v>38.789865883722364</v>
      </c>
      <c r="J999" s="16">
        <f t="shared" si="156"/>
        <v>9.8080033129474167</v>
      </c>
      <c r="L999" s="34">
        <f t="shared" si="161"/>
        <v>-3.0523297852962372E-3</v>
      </c>
      <c r="M999" s="34">
        <f t="shared" si="159"/>
        <v>13.025638276383093</v>
      </c>
      <c r="N999" s="16">
        <f t="shared" si="162"/>
        <v>1</v>
      </c>
      <c r="O999" s="16">
        <f t="shared" si="160"/>
        <v>4.4303922346666731</v>
      </c>
      <c r="P999" s="16">
        <f t="shared" si="163"/>
        <v>1.2603123358214867</v>
      </c>
      <c r="Q999" s="16">
        <f t="shared" si="163"/>
        <v>1.7083604878084038</v>
      </c>
      <c r="R999" s="16">
        <f t="shared" si="163"/>
        <v>0.29515147610818565</v>
      </c>
      <c r="S999" s="16">
        <f t="shared" si="163"/>
        <v>2.5609808221702151E-2</v>
      </c>
      <c r="T999" s="16">
        <f t="shared" si="163"/>
        <v>2.33089609666809E-3</v>
      </c>
      <c r="U999" s="16">
        <f t="shared" si="163"/>
        <v>1.7427590341094534E-2</v>
      </c>
      <c r="V999" s="16">
        <f t="shared" si="163"/>
        <v>1.0006963379951418E-3</v>
      </c>
      <c r="W999" s="16">
        <f t="shared" si="163"/>
        <v>4.5699355609634212E-5</v>
      </c>
    </row>
    <row r="1000" spans="1:23">
      <c r="A1000" s="25">
        <v>0.98900000000000077</v>
      </c>
      <c r="B1000" s="16">
        <v>5.9465778496025034E-66</v>
      </c>
      <c r="D1000" s="25">
        <v>0.98900000000000077</v>
      </c>
      <c r="E1000" s="16">
        <v>-3.8505862595701369E-63</v>
      </c>
      <c r="G1000" s="25">
        <f t="shared" si="157"/>
        <v>0.98900000000000077</v>
      </c>
      <c r="H1000" s="16">
        <f t="shared" si="158"/>
        <v>13.025475939143737</v>
      </c>
      <c r="I1000" s="16">
        <f t="shared" si="155"/>
        <v>38.945221532887707</v>
      </c>
      <c r="J1000" s="16">
        <f t="shared" si="156"/>
        <v>9.8373860112002465</v>
      </c>
      <c r="L1000" s="34">
        <f t="shared" si="161"/>
        <v>-3.1416314646397492E-3</v>
      </c>
      <c r="M1000" s="34">
        <f t="shared" si="159"/>
        <v>13.066526148826428</v>
      </c>
      <c r="N1000" s="16">
        <f t="shared" si="162"/>
        <v>1</v>
      </c>
      <c r="O1000" s="16">
        <f t="shared" si="160"/>
        <v>4.439365178666673</v>
      </c>
      <c r="P1000" s="16">
        <f t="shared" si="163"/>
        <v>1.2654225668211667</v>
      </c>
      <c r="Q1000" s="16">
        <f t="shared" si="163"/>
        <v>1.7187614337625905</v>
      </c>
      <c r="R1000" s="16">
        <f t="shared" si="163"/>
        <v>0.29754984997403561</v>
      </c>
      <c r="S1000" s="16">
        <f t="shared" si="163"/>
        <v>2.587020060501815E-2</v>
      </c>
      <c r="T1000" s="16">
        <f t="shared" si="163"/>
        <v>2.3593647073175752E-3</v>
      </c>
      <c r="U1000" s="16">
        <f t="shared" si="163"/>
        <v>1.7676171266570517E-2</v>
      </c>
      <c r="V1000" s="16">
        <f t="shared" si="163"/>
        <v>1.0170255479664263E-3</v>
      </c>
      <c r="W1000" s="16">
        <f t="shared" si="163"/>
        <v>4.6539136655086345E-5</v>
      </c>
    </row>
    <row r="1001" spans="1:23">
      <c r="A1001" s="25">
        <v>0.99000000000000077</v>
      </c>
      <c r="B1001" s="16">
        <v>3.1079742900914628E-66</v>
      </c>
      <c r="D1001" s="25">
        <v>0.99000000000000077</v>
      </c>
      <c r="E1001" s="16">
        <v>-2.0206850928298263E-63</v>
      </c>
      <c r="G1001" s="25">
        <f t="shared" si="157"/>
        <v>0.99000000000000077</v>
      </c>
      <c r="H1001" s="16">
        <f t="shared" si="158"/>
        <v>13.065203244031409</v>
      </c>
      <c r="I1001" s="16">
        <f t="shared" si="155"/>
        <v>39.10120030642841</v>
      </c>
      <c r="J1001" s="16">
        <f t="shared" si="156"/>
        <v>9.8668665898644807</v>
      </c>
      <c r="L1001" s="34">
        <f t="shared" si="161"/>
        <v>-3.231775509507151E-3</v>
      </c>
      <c r="M1001" s="34">
        <f t="shared" si="159"/>
        <v>13.107563948188464</v>
      </c>
      <c r="N1001" s="16">
        <f t="shared" si="162"/>
        <v>1</v>
      </c>
      <c r="O1001" s="16">
        <f t="shared" si="160"/>
        <v>4.4483472000000059</v>
      </c>
      <c r="P1001" s="16">
        <f t="shared" si="163"/>
        <v>1.2705483225600038</v>
      </c>
      <c r="Q1001" s="16">
        <f t="shared" si="163"/>
        <v>1.7292150959918893</v>
      </c>
      <c r="R1001" s="16">
        <f t="shared" si="163"/>
        <v>0.29996525939498286</v>
      </c>
      <c r="S1001" s="16">
        <f t="shared" si="163"/>
        <v>2.6132973398490945E-2</v>
      </c>
      <c r="T1001" s="16">
        <f t="shared" si="163"/>
        <v>2.3881517228774838E-3</v>
      </c>
      <c r="U1001" s="16">
        <f t="shared" si="163"/>
        <v>1.7928041252755631E-2</v>
      </c>
      <c r="V1001" s="16">
        <f t="shared" si="163"/>
        <v>1.0336043077544602E-3</v>
      </c>
      <c r="W1001" s="16">
        <f t="shared" si="163"/>
        <v>4.7393477521878273E-5</v>
      </c>
    </row>
    <row r="1002" spans="1:23">
      <c r="A1002" s="25">
        <v>0.99100000000000077</v>
      </c>
      <c r="B1002" s="16">
        <v>1.6201025880564343E-66</v>
      </c>
      <c r="D1002" s="25">
        <v>0.99100000000000077</v>
      </c>
      <c r="E1002" s="16">
        <v>-1.057608928965623E-63</v>
      </c>
      <c r="G1002" s="25">
        <f t="shared" si="157"/>
        <v>0.99100000000000077</v>
      </c>
      <c r="H1002" s="16">
        <f t="shared" si="158"/>
        <v>13.10506209579505</v>
      </c>
      <c r="I1002" s="16">
        <f t="shared" si="155"/>
        <v>39.257804700008172</v>
      </c>
      <c r="J1002" s="16">
        <f t="shared" si="156"/>
        <v>9.8964453826738659</v>
      </c>
      <c r="L1002" s="34">
        <f t="shared" si="161"/>
        <v>-3.3227637273753885E-3</v>
      </c>
      <c r="M1002" s="34">
        <f t="shared" si="159"/>
        <v>13.14875229297439</v>
      </c>
      <c r="N1002" s="16">
        <f t="shared" si="162"/>
        <v>1</v>
      </c>
      <c r="O1002" s="16">
        <f t="shared" si="160"/>
        <v>4.4573382986666727</v>
      </c>
      <c r="P1002" s="16">
        <f t="shared" si="163"/>
        <v>1.2756896344486865</v>
      </c>
      <c r="Q1002" s="16">
        <f t="shared" si="163"/>
        <v>1.7397216880301973</v>
      </c>
      <c r="R1002" s="16">
        <f t="shared" si="163"/>
        <v>0.30239780798272331</v>
      </c>
      <c r="S1002" s="16">
        <f t="shared" si="163"/>
        <v>2.6398145925465012E-2</v>
      </c>
      <c r="T1002" s="16">
        <f t="shared" si="163"/>
        <v>2.4172603774943258E-3</v>
      </c>
      <c r="U1002" s="16">
        <f t="shared" si="163"/>
        <v>1.8183240429971069E-2</v>
      </c>
      <c r="V1002" s="16">
        <f t="shared" si="163"/>
        <v>1.0504361732180262E-3</v>
      </c>
      <c r="W1002" s="16">
        <f t="shared" si="163"/>
        <v>4.8262615552286971E-5</v>
      </c>
    </row>
    <row r="1003" spans="1:23">
      <c r="A1003" s="25">
        <v>0.99200000000000077</v>
      </c>
      <c r="B1003" s="16">
        <v>8.4228257082341659E-67</v>
      </c>
      <c r="D1003" s="25">
        <v>0.99200000000000077</v>
      </c>
      <c r="E1003" s="16">
        <v>-5.5207957641189679E-64</v>
      </c>
      <c r="G1003" s="25">
        <f t="shared" si="157"/>
        <v>0.99200000000000077</v>
      </c>
      <c r="H1003" s="16">
        <f t="shared" si="158"/>
        <v>13.145052944443004</v>
      </c>
      <c r="I1003" s="16">
        <f t="shared" si="155"/>
        <v>39.415037219300636</v>
      </c>
      <c r="J1003" s="16">
        <f t="shared" si="156"/>
        <v>9.9261227245372776</v>
      </c>
      <c r="L1003" s="34">
        <f t="shared" si="161"/>
        <v>-3.4145979194712961E-3</v>
      </c>
      <c r="M1003" s="34">
        <f t="shared" si="159"/>
        <v>13.190091804476204</v>
      </c>
      <c r="N1003" s="16">
        <f t="shared" si="162"/>
        <v>1</v>
      </c>
      <c r="O1003" s="16">
        <f t="shared" si="160"/>
        <v>4.4663384746666726</v>
      </c>
      <c r="P1003" s="16">
        <f t="shared" si="163"/>
        <v>1.2808465339296466</v>
      </c>
      <c r="Q1003" s="16">
        <f t="shared" si="163"/>
        <v>1.750281424059464</v>
      </c>
      <c r="R1003" s="16">
        <f t="shared" si="163"/>
        <v>0.30484759987356719</v>
      </c>
      <c r="S1003" s="16">
        <f t="shared" si="163"/>
        <v>2.6665737646398444E-2</v>
      </c>
      <c r="T1003" s="16">
        <f t="shared" si="163"/>
        <v>2.4466939348499277E-3</v>
      </c>
      <c r="U1003" s="16">
        <f t="shared" si="163"/>
        <v>1.8441809376915693E-2</v>
      </c>
      <c r="V1003" s="16">
        <f t="shared" si="163"/>
        <v>1.0675247472167759E-3</v>
      </c>
      <c r="W1003" s="16">
        <f t="shared" si="163"/>
        <v>4.9146791712052918E-5</v>
      </c>
    </row>
    <row r="1004" spans="1:23">
      <c r="A1004" s="25">
        <v>0.99300000000000077</v>
      </c>
      <c r="B1004" s="16">
        <v>4.3673571059987579E-67</v>
      </c>
      <c r="D1004" s="25">
        <v>0.99300000000000077</v>
      </c>
      <c r="E1004" s="16">
        <v>-2.8742447544271506E-64</v>
      </c>
      <c r="G1004" s="25">
        <f t="shared" si="157"/>
        <v>0.99300000000000077</v>
      </c>
      <c r="H1004" s="16">
        <f t="shared" si="158"/>
        <v>13.185176241565268</v>
      </c>
      <c r="I1004" s="16">
        <f t="shared" si="155"/>
        <v>39.572900380029466</v>
      </c>
      <c r="J1004" s="16">
        <f t="shared" si="156"/>
        <v>9.9558989515429026</v>
      </c>
      <c r="L1004" s="34">
        <f t="shared" si="161"/>
        <v>-3.5072798808287731E-3</v>
      </c>
      <c r="M1004" s="34">
        <f t="shared" si="159"/>
        <v>13.231583106787216</v>
      </c>
      <c r="N1004" s="16">
        <f t="shared" si="162"/>
        <v>1</v>
      </c>
      <c r="O1004" s="16">
        <f t="shared" si="160"/>
        <v>4.4753477280000062</v>
      </c>
      <c r="P1004" s="16">
        <f t="shared" si="163"/>
        <v>1.2860190524770601</v>
      </c>
      <c r="Q1004" s="16">
        <f t="shared" si="163"/>
        <v>1.760894518911003</v>
      </c>
      <c r="R1004" s="16">
        <f t="shared" si="163"/>
        <v>0.3073147397305625</v>
      </c>
      <c r="S1004" s="16">
        <f t="shared" si="163"/>
        <v>2.6935768159696165E-2</v>
      </c>
      <c r="T1004" s="16">
        <f t="shared" si="163"/>
        <v>2.4764556884009589E-3</v>
      </c>
      <c r="U1004" s="16">
        <f t="shared" si="163"/>
        <v>1.8703789125215833E-2</v>
      </c>
      <c r="V1004" s="16">
        <f t="shared" si="163"/>
        <v>1.0848736801841161E-3</v>
      </c>
      <c r="W1004" s="16">
        <f t="shared" si="163"/>
        <v>5.0046250641958789E-5</v>
      </c>
    </row>
    <row r="1005" spans="1:23">
      <c r="A1005" s="25">
        <v>0.99400000000000077</v>
      </c>
      <c r="B1005" s="16">
        <v>2.2585024210404957E-67</v>
      </c>
      <c r="D1005" s="25">
        <v>0.99400000000000077</v>
      </c>
      <c r="E1005" s="16">
        <v>-1.4924049524018889E-64</v>
      </c>
      <c r="G1005" s="25">
        <f t="shared" si="157"/>
        <v>0.99400000000000077</v>
      </c>
      <c r="H1005" s="16">
        <f t="shared" si="158"/>
        <v>13.225432440338951</v>
      </c>
      <c r="I1005" s="16">
        <f t="shared" si="155"/>
        <v>39.731396708008589</v>
      </c>
      <c r="J1005" s="16">
        <f t="shared" si="156"/>
        <v>9.9857744009624501</v>
      </c>
      <c r="L1005" s="34">
        <f t="shared" si="161"/>
        <v>-3.6008114003572844E-3</v>
      </c>
      <c r="M1005" s="34">
        <f t="shared" si="159"/>
        <v>13.273226826816479</v>
      </c>
      <c r="N1005" s="16">
        <f t="shared" si="162"/>
        <v>1</v>
      </c>
      <c r="O1005" s="16">
        <f t="shared" si="160"/>
        <v>4.4843660586666729</v>
      </c>
      <c r="P1005" s="16">
        <f t="shared" si="163"/>
        <v>1.2912072215968469</v>
      </c>
      <c r="Q1005" s="16">
        <f t="shared" si="163"/>
        <v>1.7715611880668027</v>
      </c>
      <c r="R1005" s="16">
        <f t="shared" si="163"/>
        <v>0.30979933274562377</v>
      </c>
      <c r="S1005" s="16">
        <f t="shared" si="163"/>
        <v>2.7208257202547166E-2</v>
      </c>
      <c r="T1005" s="16">
        <f t="shared" si="163"/>
        <v>2.5065489616201337E-3</v>
      </c>
      <c r="U1005" s="16">
        <f t="shared" si="163"/>
        <v>1.896922116401643E-2</v>
      </c>
      <c r="V1005" s="16">
        <f t="shared" si="163"/>
        <v>1.1024866707064805E-3</v>
      </c>
      <c r="W1005" s="16">
        <f t="shared" si="163"/>
        <v>5.0961240710088894E-5</v>
      </c>
    </row>
    <row r="1006" spans="1:23">
      <c r="A1006" s="25">
        <v>0.99500000000000077</v>
      </c>
      <c r="B1006" s="16">
        <v>1.1648197813710217E-67</v>
      </c>
      <c r="D1006" s="25">
        <v>0.99500000000000077</v>
      </c>
      <c r="E1006" s="16">
        <v>-7.7283332171641745E-65</v>
      </c>
      <c r="G1006" s="25">
        <f t="shared" si="157"/>
        <v>0.99500000000000077</v>
      </c>
      <c r="H1006" s="16">
        <f t="shared" si="158"/>
        <v>13.265821995534013</v>
      </c>
      <c r="I1006" s="16">
        <f t="shared" si="155"/>
        <v>39.890528739182656</v>
      </c>
      <c r="J1006" s="16">
        <f t="shared" si="156"/>
        <v>10.015749411255348</v>
      </c>
      <c r="L1006" s="34">
        <f t="shared" si="161"/>
        <v>-3.6951942609028121E-3</v>
      </c>
      <c r="M1006" s="34">
        <f t="shared" si="159"/>
        <v>13.315023594303469</v>
      </c>
      <c r="N1006" s="16">
        <f t="shared" si="162"/>
        <v>1</v>
      </c>
      <c r="O1006" s="16">
        <f t="shared" si="160"/>
        <v>4.4933934666666726</v>
      </c>
      <c r="P1006" s="16">
        <f t="shared" si="163"/>
        <v>1.2964110728266705</v>
      </c>
      <c r="Q1006" s="16">
        <f t="shared" si="163"/>
        <v>1.782281647660837</v>
      </c>
      <c r="R1006" s="16">
        <f t="shared" si="163"/>
        <v>0.31230148464166768</v>
      </c>
      <c r="S1006" s="16">
        <f t="shared" si="163"/>
        <v>2.7483224651766003E-2</v>
      </c>
      <c r="T1006" s="16">
        <f t="shared" si="163"/>
        <v>2.5369771082391305E-3</v>
      </c>
      <c r="U1006" s="16">
        <f t="shared" si="163"/>
        <v>1.9238147444614061E-2</v>
      </c>
      <c r="V1006" s="16">
        <f t="shared" si="163"/>
        <v>1.1203674661090625E-3</v>
      </c>
      <c r="W1006" s="16">
        <f t="shared" si="163"/>
        <v>5.1892014064777836E-5</v>
      </c>
    </row>
    <row r="1007" spans="1:23">
      <c r="A1007" s="25">
        <v>0.99600000000000077</v>
      </c>
      <c r="B1007" s="16">
        <v>5.9914035388861601E-68</v>
      </c>
      <c r="D1007" s="25">
        <v>0.99600000000000077</v>
      </c>
      <c r="E1007" s="16">
        <v>-3.991320076862654E-65</v>
      </c>
      <c r="G1007" s="25">
        <f t="shared" si="157"/>
        <v>0.99600000000000077</v>
      </c>
      <c r="H1007" s="16">
        <f t="shared" si="158"/>
        <v>13.306345363519025</v>
      </c>
      <c r="I1007" s="16">
        <f t="shared" si="155"/>
        <v>40.050299019667541</v>
      </c>
      <c r="J1007" s="16">
        <f t="shared" si="156"/>
        <v>10.045824322072988</v>
      </c>
      <c r="L1007" s="34">
        <f t="shared" si="161"/>
        <v>-3.7904302393020339E-3</v>
      </c>
      <c r="M1007" s="34">
        <f t="shared" si="159"/>
        <v>13.35697404183276</v>
      </c>
      <c r="N1007" s="16">
        <f t="shared" si="162"/>
        <v>1</v>
      </c>
      <c r="O1007" s="16">
        <f t="shared" si="160"/>
        <v>4.5024299520000062</v>
      </c>
      <c r="P1007" s="16">
        <f t="shared" si="163"/>
        <v>1.3016306377359401</v>
      </c>
      <c r="Q1007" s="16">
        <f t="shared" si="163"/>
        <v>1.7930561144803836</v>
      </c>
      <c r="R1007" s="16">
        <f t="shared" si="163"/>
        <v>0.31482130167475658</v>
      </c>
      <c r="S1007" s="16">
        <f t="shared" si="163"/>
        <v>2.7760690524638743E-2</v>
      </c>
      <c r="T1007" s="16">
        <f t="shared" si="163"/>
        <v>2.5677435124932461E-3</v>
      </c>
      <c r="U1007" s="16">
        <f t="shared" si="163"/>
        <v>1.9510610385132288E-2</v>
      </c>
      <c r="V1007" s="16">
        <f t="shared" si="163"/>
        <v>1.1385198630480839E-3</v>
      </c>
      <c r="W1007" s="16">
        <f t="shared" si="163"/>
        <v>5.2838826688257771E-5</v>
      </c>
    </row>
    <row r="1008" spans="1:23">
      <c r="A1008" s="25">
        <v>0.99700000000000077</v>
      </c>
      <c r="B1008" s="16">
        <v>3.0734445414073878E-68</v>
      </c>
      <c r="D1008" s="25">
        <v>0.99700000000000077</v>
      </c>
      <c r="E1008" s="16">
        <v>-2.0557682422611707E-65</v>
      </c>
      <c r="G1008" s="25">
        <f t="shared" si="157"/>
        <v>0.99700000000000077</v>
      </c>
      <c r="H1008" s="16">
        <f t="shared" si="158"/>
        <v>13.347003002266717</v>
      </c>
      <c r="I1008" s="16">
        <f t="shared" si="155"/>
        <v>40.210710105791151</v>
      </c>
      <c r="J1008" s="16">
        <f t="shared" si="156"/>
        <v>10.075999474262961</v>
      </c>
      <c r="L1008" s="34">
        <f t="shared" si="161"/>
        <v>-3.8865211064551541E-3</v>
      </c>
      <c r="M1008" s="34">
        <f t="shared" si="159"/>
        <v>13.399078804848818</v>
      </c>
      <c r="N1008" s="16">
        <f t="shared" si="162"/>
        <v>1</v>
      </c>
      <c r="O1008" s="16">
        <f t="shared" si="160"/>
        <v>4.5114755146666727</v>
      </c>
      <c r="P1008" s="16">
        <f t="shared" si="163"/>
        <v>1.3068659479258069</v>
      </c>
      <c r="Q1008" s="16">
        <f t="shared" si="163"/>
        <v>1.8038848059673336</v>
      </c>
      <c r="R1008" s="16">
        <f t="shared" si="163"/>
        <v>0.31735889063624528</v>
      </c>
      <c r="S1008" s="16">
        <f t="shared" si="163"/>
        <v>2.8040674979772803E-2</v>
      </c>
      <c r="T1008" s="16">
        <f t="shared" si="163"/>
        <v>2.5988515893677414E-3</v>
      </c>
      <c r="U1008" s="16">
        <f t="shared" si="163"/>
        <v>1.9786652875239247E-2</v>
      </c>
      <c r="V1008" s="16">
        <f t="shared" si="163"/>
        <v>1.1569477081096306E-3</v>
      </c>
      <c r="W1008" s="16">
        <f t="shared" si="163"/>
        <v>5.3801938451010419E-5</v>
      </c>
    </row>
    <row r="1009" spans="1:23">
      <c r="A1009" s="25">
        <v>0.99800000000000078</v>
      </c>
      <c r="B1009" s="16">
        <v>1.5723327642844576E-68</v>
      </c>
      <c r="D1009" s="25">
        <v>0.99800000000000078</v>
      </c>
      <c r="E1009" s="16">
        <v>-1.0559757055456093E-65</v>
      </c>
      <c r="G1009" s="25">
        <f t="shared" si="157"/>
        <v>0.99800000000000078</v>
      </c>
      <c r="H1009" s="16">
        <f t="shared" si="158"/>
        <v>13.387795371359765</v>
      </c>
      <c r="I1009" s="16">
        <f t="shared" si="155"/>
        <v>40.371764564134281</v>
      </c>
      <c r="J1009" s="16">
        <f t="shared" si="156"/>
        <v>10.106275209873319</v>
      </c>
      <c r="L1009" s="34">
        <f t="shared" si="161"/>
        <v>-3.9834686273856335E-3</v>
      </c>
      <c r="M1009" s="34">
        <f t="shared" si="159"/>
        <v>13.441338521670911</v>
      </c>
      <c r="N1009" s="16">
        <f t="shared" si="162"/>
        <v>1</v>
      </c>
      <c r="O1009" s="16">
        <f t="shared" si="160"/>
        <v>4.5205301546666732</v>
      </c>
      <c r="P1009" s="16">
        <f t="shared" si="163"/>
        <v>1.3121170350291669</v>
      </c>
      <c r="Q1009" s="16">
        <f t="shared" si="163"/>
        <v>1.8147679402195116</v>
      </c>
      <c r="R1009" s="16">
        <f t="shared" si="163"/>
        <v>0.31991435885493752</v>
      </c>
      <c r="S1009" s="16">
        <f t="shared" si="163"/>
        <v>2.832319831795144E-2</v>
      </c>
      <c r="T1009" s="16">
        <f t="shared" si="163"/>
        <v>2.6303047848459625E-3</v>
      </c>
      <c r="U1009" s="16">
        <f t="shared" si="163"/>
        <v>2.0066318280908383E-2</v>
      </c>
      <c r="V1009" s="16">
        <f t="shared" si="163"/>
        <v>1.1756548984151708E-3</v>
      </c>
      <c r="W1009" s="16">
        <f t="shared" si="163"/>
        <v>5.4781613166835349E-5</v>
      </c>
    </row>
    <row r="1010" spans="1:23">
      <c r="A1010" s="25">
        <v>0.99900000000000078</v>
      </c>
      <c r="B1010" s="16">
        <v>8.0219712659301356E-69</v>
      </c>
      <c r="D1010" s="25">
        <v>0.99900000000000078</v>
      </c>
      <c r="E1010" s="16">
        <v>-5.4094256868655335E-66</v>
      </c>
      <c r="G1010" s="25">
        <f t="shared" si="157"/>
        <v>0.99900000000000078</v>
      </c>
      <c r="H1010" s="16">
        <f t="shared" si="158"/>
        <v>13.428722931996578</v>
      </c>
      <c r="I1010" s="16">
        <f t="shared" si="155"/>
        <v>40.533464971571696</v>
      </c>
      <c r="J1010" s="16">
        <f t="shared" si="156"/>
        <v>10.136651872156847</v>
      </c>
      <c r="L1010" s="34">
        <f t="shared" si="161"/>
        <v>-4.0812745612985868E-3</v>
      </c>
      <c r="M1010" s="34">
        <f t="shared" si="159"/>
        <v>13.483753833508088</v>
      </c>
      <c r="N1010" s="16">
        <f t="shared" si="162"/>
        <v>1</v>
      </c>
      <c r="O1010" s="16">
        <f t="shared" si="160"/>
        <v>4.5295938720000066</v>
      </c>
      <c r="P1010" s="16">
        <f t="shared" si="163"/>
        <v>1.3173839307106601</v>
      </c>
      <c r="Q1010" s="16">
        <f t="shared" si="163"/>
        <v>1.8257057359919926</v>
      </c>
      <c r="R1010" s="16">
        <f t="shared" si="163"/>
        <v>0.32248781419924732</v>
      </c>
      <c r="S1010" s="16">
        <f t="shared" si="163"/>
        <v>2.8608280982992316E-2</v>
      </c>
      <c r="T1010" s="16">
        <f t="shared" si="163"/>
        <v>2.6621065761591942E-3</v>
      </c>
      <c r="U1010" s="16">
        <f t="shared" si="163"/>
        <v>2.0349650449222236E-2</v>
      </c>
      <c r="V1010" s="16">
        <f t="shared" si="163"/>
        <v>1.1946453822337807E-3</v>
      </c>
      <c r="W1010" s="16">
        <f t="shared" si="163"/>
        <v>5.5778118648640819E-5</v>
      </c>
    </row>
    <row r="1011" spans="1:23">
      <c r="A1011" s="25">
        <v>1.0000000000000007</v>
      </c>
      <c r="B1011" s="16">
        <v>4.0816010712177065E-69</v>
      </c>
      <c r="D1011" s="25">
        <v>1.0000000000000007</v>
      </c>
      <c r="E1011" s="16">
        <v>-2.7635104508145581E-66</v>
      </c>
      <c r="G1011" s="25">
        <f t="shared" si="157"/>
        <v>1.0000000000000007</v>
      </c>
      <c r="H1011" s="16">
        <f t="shared" si="158"/>
        <v>13.469786146996929</v>
      </c>
      <c r="I1011" s="16">
        <f t="shared" si="155"/>
        <v>40.695813915313366</v>
      </c>
      <c r="J1011" s="16">
        <f t="shared" si="156"/>
        <v>10.167129805575364</v>
      </c>
      <c r="L1011" s="34">
        <f t="shared" si="161"/>
        <v>-4.1799406616567225E-3</v>
      </c>
      <c r="M1011" s="34">
        <f t="shared" si="159"/>
        <v>13.526325384474292</v>
      </c>
      <c r="N1011" s="16">
        <f t="shared" si="162"/>
        <v>1</v>
      </c>
      <c r="O1011" s="16">
        <f t="shared" si="160"/>
        <v>4.5386666666666722</v>
      </c>
      <c r="P1011" s="16">
        <f t="shared" si="163"/>
        <v>1.3226666666666702</v>
      </c>
      <c r="Q1011" s="16">
        <f t="shared" si="163"/>
        <v>1.8366984126984203</v>
      </c>
      <c r="R1011" s="16">
        <f t="shared" si="163"/>
        <v>0.3250793650793668</v>
      </c>
      <c r="S1011" s="16">
        <f t="shared" si="163"/>
        <v>2.889594356261042E-2</v>
      </c>
      <c r="T1011" s="16">
        <f t="shared" si="163"/>
        <v>2.6942604720382713E-3</v>
      </c>
      <c r="U1011" s="16">
        <f t="shared" si="163"/>
        <v>2.0636693713219807E-2</v>
      </c>
      <c r="V1011" s="16">
        <f t="shared" si="163"/>
        <v>1.2139231596011669E-3</v>
      </c>
      <c r="W1011" s="16">
        <f t="shared" si="163"/>
        <v>5.6791726764966945E-5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D3" sqref="D3"/>
    </sheetView>
  </sheetViews>
  <sheetFormatPr defaultRowHeight="14.4"/>
  <sheetData>
    <row r="1" spans="1:1" ht="28.9" customHeight="1">
      <c r="A1" s="20" t="s">
        <v>306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2"/>
  <sheetViews>
    <sheetView workbookViewId="0">
      <selection activeCell="B14" sqref="B14"/>
    </sheetView>
  </sheetViews>
  <sheetFormatPr defaultColWidth="9.1015625" defaultRowHeight="14.4"/>
  <cols>
    <col min="1" max="10" width="9.1015625" style="38"/>
    <col min="11" max="11" width="4.83984375" style="38" customWidth="1"/>
    <col min="12" max="16384" width="9.1015625" style="38"/>
  </cols>
  <sheetData>
    <row r="1" spans="1:4" ht="33.4" customHeight="1">
      <c r="A1" s="37" t="s">
        <v>307</v>
      </c>
    </row>
    <row r="2" spans="1:4" ht="34.15" customHeight="1">
      <c r="C2" s="38" t="s">
        <v>91</v>
      </c>
    </row>
    <row r="3" spans="1:4" ht="23.65" customHeight="1">
      <c r="C3" s="39" t="s">
        <v>84</v>
      </c>
    </row>
    <row r="4" spans="1:4">
      <c r="C4" s="38" t="s">
        <v>83</v>
      </c>
    </row>
    <row r="5" spans="1:4" ht="22.15" customHeight="1"/>
    <row r="6" spans="1:4" ht="18.399999999999999" customHeight="1">
      <c r="C6" s="38" t="s">
        <v>89</v>
      </c>
    </row>
    <row r="7" spans="1:4" ht="18.399999999999999" customHeight="1">
      <c r="D7" s="39" t="s">
        <v>85</v>
      </c>
    </row>
    <row r="8" spans="1:4" ht="18.399999999999999" customHeight="1">
      <c r="D8" s="38" t="s">
        <v>86</v>
      </c>
    </row>
    <row r="9" spans="1:4">
      <c r="C9" s="38" t="s">
        <v>90</v>
      </c>
    </row>
    <row r="11" spans="1:4">
      <c r="C11" s="38" t="s">
        <v>88</v>
      </c>
    </row>
    <row r="12" spans="1:4">
      <c r="C12" s="38" t="s">
        <v>87</v>
      </c>
    </row>
  </sheetData>
  <phoneticPr fontId="2" type="noConversion"/>
  <hyperlinks>
    <hyperlink ref="C3" r:id="rId1" xr:uid="{00000000-0004-0000-0D00-000000000000}"/>
    <hyperlink ref="D7" r:id="rId2" xr:uid="{00000000-0004-0000-0D00-000001000000}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204"/>
  <sheetViews>
    <sheetView workbookViewId="0">
      <selection activeCell="N25" sqref="N25"/>
    </sheetView>
  </sheetViews>
  <sheetFormatPr defaultRowHeight="14.4"/>
  <cols>
    <col min="18" max="18" width="88" customWidth="1"/>
  </cols>
  <sheetData>
    <row r="1" spans="1:18" ht="59.65" customHeight="1" thickBot="1">
      <c r="A1" s="37" t="s">
        <v>308</v>
      </c>
      <c r="R1" s="43" t="s">
        <v>97</v>
      </c>
    </row>
    <row r="2" spans="1:18" ht="156" customHeight="1" thickBot="1">
      <c r="R2" s="44" t="s">
        <v>96</v>
      </c>
    </row>
    <row r="3" spans="1:18">
      <c r="A3" t="s">
        <v>98</v>
      </c>
      <c r="B3" t="s">
        <v>99</v>
      </c>
      <c r="C3" t="s">
        <v>100</v>
      </c>
    </row>
    <row r="4" spans="1:18">
      <c r="A4" t="s">
        <v>101</v>
      </c>
      <c r="B4" t="s">
        <v>102</v>
      </c>
      <c r="C4" t="s">
        <v>103</v>
      </c>
      <c r="D4">
        <v>65</v>
      </c>
      <c r="E4" s="42">
        <v>2.1147276785E-9</v>
      </c>
    </row>
    <row r="5" spans="1:18">
      <c r="A5" t="s">
        <v>101</v>
      </c>
      <c r="B5" t="s">
        <v>102</v>
      </c>
      <c r="C5" t="s">
        <v>104</v>
      </c>
      <c r="D5">
        <v>65.099999999999994</v>
      </c>
      <c r="E5" s="42">
        <v>1.840751969E-9</v>
      </c>
    </row>
    <row r="6" spans="1:18">
      <c r="A6" t="s">
        <v>101</v>
      </c>
      <c r="B6" t="s">
        <v>102</v>
      </c>
      <c r="C6" t="s">
        <v>105</v>
      </c>
      <c r="D6">
        <v>65.2</v>
      </c>
      <c r="E6" s="42">
        <v>1.5738744974E-9</v>
      </c>
    </row>
    <row r="7" spans="1:18">
      <c r="A7" t="s">
        <v>101</v>
      </c>
      <c r="B7" t="s">
        <v>102</v>
      </c>
      <c r="C7" t="s">
        <v>106</v>
      </c>
      <c r="D7">
        <v>65.3</v>
      </c>
      <c r="E7" s="42">
        <v>1.3146015797999999E-9</v>
      </c>
    </row>
    <row r="8" spans="1:18">
      <c r="A8" t="s">
        <v>101</v>
      </c>
      <c r="B8" t="s">
        <v>102</v>
      </c>
      <c r="C8" t="s">
        <v>107</v>
      </c>
      <c r="D8">
        <v>65.400000000000006</v>
      </c>
      <c r="E8" s="42">
        <v>1.0633665868E-9</v>
      </c>
    </row>
    <row r="9" spans="1:18">
      <c r="A9" t="s">
        <v>101</v>
      </c>
      <c r="B9" t="s">
        <v>102</v>
      </c>
      <c r="C9" t="s">
        <v>108</v>
      </c>
      <c r="D9">
        <v>65.5</v>
      </c>
      <c r="E9" s="42">
        <v>8.2056883634999999E-10</v>
      </c>
    </row>
    <row r="10" spans="1:18">
      <c r="A10" t="s">
        <v>101</v>
      </c>
      <c r="B10" t="s">
        <v>102</v>
      </c>
      <c r="C10" t="s">
        <v>109</v>
      </c>
      <c r="D10">
        <v>65.599999999999994</v>
      </c>
      <c r="E10" s="42">
        <v>5.8651607672000002E-10</v>
      </c>
    </row>
    <row r="11" spans="1:18">
      <c r="A11" t="s">
        <v>101</v>
      </c>
      <c r="B11" t="s">
        <v>102</v>
      </c>
      <c r="C11" t="s">
        <v>110</v>
      </c>
      <c r="D11">
        <v>65.7</v>
      </c>
      <c r="E11" s="42">
        <v>3.6149084416999999E-10</v>
      </c>
    </row>
    <row r="12" spans="1:18">
      <c r="A12" t="s">
        <v>101</v>
      </c>
      <c r="B12" t="s">
        <v>102</v>
      </c>
      <c r="C12" t="s">
        <v>111</v>
      </c>
      <c r="D12">
        <v>65.8</v>
      </c>
      <c r="E12" s="42">
        <v>1.4570576356000001E-10</v>
      </c>
    </row>
    <row r="13" spans="1:18">
      <c r="A13" t="s">
        <v>101</v>
      </c>
      <c r="B13" t="s">
        <v>102</v>
      </c>
      <c r="C13" t="s">
        <v>112</v>
      </c>
      <c r="D13">
        <v>65.900000000000006</v>
      </c>
      <c r="E13" s="42">
        <v>-6.0662377738000005E-11</v>
      </c>
    </row>
    <row r="14" spans="1:18">
      <c r="A14" t="s">
        <v>101</v>
      </c>
      <c r="B14" t="s">
        <v>102</v>
      </c>
      <c r="C14" t="s">
        <v>113</v>
      </c>
      <c r="D14">
        <v>66</v>
      </c>
      <c r="E14" s="42">
        <v>-2.5748049668000001E-10</v>
      </c>
    </row>
    <row r="15" spans="1:18">
      <c r="A15" t="s">
        <v>101</v>
      </c>
      <c r="B15" t="s">
        <v>102</v>
      </c>
      <c r="C15" t="s">
        <v>114</v>
      </c>
      <c r="D15">
        <v>66.099999999999994</v>
      </c>
      <c r="E15" s="42">
        <v>-4.4466288976999999E-10</v>
      </c>
    </row>
    <row r="16" spans="1:18">
      <c r="A16" t="s">
        <v>101</v>
      </c>
      <c r="B16" t="s">
        <v>102</v>
      </c>
      <c r="C16" t="s">
        <v>115</v>
      </c>
      <c r="D16">
        <v>66.2</v>
      </c>
      <c r="E16" s="42">
        <v>-6.2216735756999995E-10</v>
      </c>
    </row>
    <row r="17" spans="1:5">
      <c r="A17" t="s">
        <v>101</v>
      </c>
      <c r="B17" t="s">
        <v>102</v>
      </c>
      <c r="C17" t="s">
        <v>116</v>
      </c>
      <c r="D17">
        <v>66.3</v>
      </c>
      <c r="E17" s="42">
        <v>-7.8996852678999998E-10</v>
      </c>
    </row>
    <row r="18" spans="1:5">
      <c r="A18" t="s">
        <v>101</v>
      </c>
      <c r="B18" t="s">
        <v>102</v>
      </c>
      <c r="C18" t="s">
        <v>117</v>
      </c>
      <c r="D18">
        <v>66.400000000000006</v>
      </c>
      <c r="E18" s="42">
        <v>-9.4810388695000002E-10</v>
      </c>
    </row>
    <row r="19" spans="1:5">
      <c r="A19" t="s">
        <v>101</v>
      </c>
      <c r="B19" t="s">
        <v>102</v>
      </c>
      <c r="C19" t="s">
        <v>118</v>
      </c>
      <c r="D19">
        <v>66.5</v>
      </c>
      <c r="E19" s="42">
        <v>-1.0966051726000001E-9</v>
      </c>
    </row>
    <row r="20" spans="1:5">
      <c r="A20" t="s">
        <v>101</v>
      </c>
      <c r="B20" t="s">
        <v>102</v>
      </c>
      <c r="C20" t="s">
        <v>119</v>
      </c>
      <c r="D20">
        <v>66.599999999999994</v>
      </c>
      <c r="E20" s="42">
        <v>-1.2355800292E-9</v>
      </c>
    </row>
    <row r="21" spans="1:5">
      <c r="A21" t="s">
        <v>101</v>
      </c>
      <c r="B21" t="s">
        <v>102</v>
      </c>
      <c r="C21" t="s">
        <v>120</v>
      </c>
      <c r="D21">
        <v>66.7</v>
      </c>
      <c r="E21" s="42">
        <v>-1.3651161091E-9</v>
      </c>
    </row>
    <row r="22" spans="1:5">
      <c r="A22" t="s">
        <v>101</v>
      </c>
      <c r="B22" t="s">
        <v>102</v>
      </c>
      <c r="C22" t="s">
        <v>121</v>
      </c>
      <c r="D22">
        <v>66.8</v>
      </c>
      <c r="E22" s="42">
        <v>-1.4853531436999999E-9</v>
      </c>
    </row>
    <row r="23" spans="1:5">
      <c r="A23" t="s">
        <v>101</v>
      </c>
      <c r="B23" t="s">
        <v>102</v>
      </c>
      <c r="C23" t="s">
        <v>122</v>
      </c>
      <c r="D23">
        <v>66.900000000000006</v>
      </c>
      <c r="E23" s="42">
        <v>-1.5964421712000001E-9</v>
      </c>
    </row>
    <row r="24" spans="1:5">
      <c r="A24" t="s">
        <v>101</v>
      </c>
      <c r="B24" t="s">
        <v>102</v>
      </c>
      <c r="C24" t="s">
        <v>123</v>
      </c>
      <c r="D24">
        <v>67</v>
      </c>
      <c r="E24" s="42">
        <v>-1.6985579887999999E-9</v>
      </c>
    </row>
    <row r="25" spans="1:5">
      <c r="A25" t="s">
        <v>101</v>
      </c>
      <c r="B25" t="s">
        <v>102</v>
      </c>
      <c r="C25" t="s">
        <v>124</v>
      </c>
      <c r="D25">
        <v>67.099999999999994</v>
      </c>
      <c r="E25" s="42">
        <v>-1.7919048343999999E-9</v>
      </c>
    </row>
    <row r="26" spans="1:5">
      <c r="A26" t="s">
        <v>101</v>
      </c>
      <c r="B26" t="s">
        <v>102</v>
      </c>
      <c r="C26" t="s">
        <v>125</v>
      </c>
      <c r="D26">
        <v>67.2</v>
      </c>
      <c r="E26" s="42">
        <v>-1.8766790509000001E-9</v>
      </c>
    </row>
    <row r="27" spans="1:5">
      <c r="A27" t="s">
        <v>101</v>
      </c>
      <c r="B27" t="s">
        <v>102</v>
      </c>
      <c r="C27" t="s">
        <v>126</v>
      </c>
      <c r="D27">
        <v>67.3</v>
      </c>
      <c r="E27" s="42">
        <v>-1.9530968815000002E-9</v>
      </c>
    </row>
    <row r="28" spans="1:5">
      <c r="A28" t="s">
        <v>101</v>
      </c>
      <c r="B28" t="s">
        <v>102</v>
      </c>
      <c r="C28" t="s">
        <v>127</v>
      </c>
      <c r="D28">
        <v>67.400000000000006</v>
      </c>
      <c r="E28" s="42">
        <v>-2.021411489E-9</v>
      </c>
    </row>
    <row r="29" spans="1:5">
      <c r="A29" t="s">
        <v>101</v>
      </c>
      <c r="B29" t="s">
        <v>102</v>
      </c>
      <c r="C29" t="s">
        <v>128</v>
      </c>
      <c r="D29">
        <v>67.5</v>
      </c>
      <c r="E29" s="42">
        <v>-2.081858514E-9</v>
      </c>
    </row>
    <row r="30" spans="1:5">
      <c r="A30" t="s">
        <v>101</v>
      </c>
      <c r="B30" t="s">
        <v>102</v>
      </c>
      <c r="C30" t="s">
        <v>129</v>
      </c>
      <c r="D30">
        <v>67.599999999999994</v>
      </c>
      <c r="E30" s="42">
        <v>-2.1347019192000001E-9</v>
      </c>
    </row>
    <row r="31" spans="1:5">
      <c r="A31" t="s">
        <v>101</v>
      </c>
      <c r="B31" t="s">
        <v>102</v>
      </c>
      <c r="C31" t="s">
        <v>130</v>
      </c>
      <c r="D31">
        <v>67.7</v>
      </c>
      <c r="E31" s="42">
        <v>-2.1801996117000002E-9</v>
      </c>
    </row>
    <row r="32" spans="1:5">
      <c r="A32" t="s">
        <v>101</v>
      </c>
      <c r="B32" t="s">
        <v>102</v>
      </c>
      <c r="C32" t="s">
        <v>131</v>
      </c>
      <c r="D32">
        <v>67.8</v>
      </c>
      <c r="E32" s="42">
        <v>-2.2186235547999999E-9</v>
      </c>
    </row>
    <row r="33" spans="1:5">
      <c r="A33" t="s">
        <v>101</v>
      </c>
      <c r="B33" t="s">
        <v>102</v>
      </c>
      <c r="C33" t="s">
        <v>132</v>
      </c>
      <c r="D33">
        <v>67.900000000000006</v>
      </c>
      <c r="E33" s="42">
        <v>-2.2502541132E-9</v>
      </c>
    </row>
    <row r="34" spans="1:5">
      <c r="A34" t="s">
        <v>101</v>
      </c>
      <c r="B34" t="s">
        <v>102</v>
      </c>
      <c r="C34" t="s">
        <v>133</v>
      </c>
      <c r="D34">
        <v>68</v>
      </c>
      <c r="E34" s="42">
        <v>-2.2753748417999998E-9</v>
      </c>
    </row>
    <row r="35" spans="1:5">
      <c r="A35" t="s">
        <v>101</v>
      </c>
      <c r="B35" t="s">
        <v>102</v>
      </c>
      <c r="C35" t="s">
        <v>134</v>
      </c>
      <c r="D35">
        <v>68.099999999999994</v>
      </c>
      <c r="E35" s="42">
        <v>-2.2942656331999998E-9</v>
      </c>
    </row>
    <row r="36" spans="1:5">
      <c r="A36" t="s">
        <v>101</v>
      </c>
      <c r="B36" t="s">
        <v>102</v>
      </c>
      <c r="C36" t="s">
        <v>135</v>
      </c>
      <c r="D36">
        <v>68.2</v>
      </c>
      <c r="E36" s="42">
        <v>-2.3072019132999999E-9</v>
      </c>
    </row>
    <row r="37" spans="1:5">
      <c r="A37" t="s">
        <v>101</v>
      </c>
      <c r="B37" t="s">
        <v>102</v>
      </c>
      <c r="C37" t="s">
        <v>136</v>
      </c>
      <c r="D37">
        <v>68.3</v>
      </c>
      <c r="E37" s="42">
        <v>-2.3144840905999999E-9</v>
      </c>
    </row>
    <row r="38" spans="1:5">
      <c r="A38" t="s">
        <v>101</v>
      </c>
      <c r="B38" t="s">
        <v>102</v>
      </c>
      <c r="C38" t="s">
        <v>137</v>
      </c>
      <c r="D38">
        <v>68.400000000000006</v>
      </c>
      <c r="E38" s="42">
        <v>-2.3163948952E-9</v>
      </c>
    </row>
    <row r="39" spans="1:5">
      <c r="A39" t="s">
        <v>101</v>
      </c>
      <c r="B39" t="s">
        <v>102</v>
      </c>
      <c r="C39" t="s">
        <v>138</v>
      </c>
      <c r="D39">
        <v>68.5</v>
      </c>
      <c r="E39" s="42">
        <v>-2.3132139362E-9</v>
      </c>
    </row>
    <row r="40" spans="1:5">
      <c r="A40" t="s">
        <v>101</v>
      </c>
      <c r="B40" t="s">
        <v>102</v>
      </c>
      <c r="C40" t="s">
        <v>139</v>
      </c>
      <c r="D40">
        <v>68.599999999999994</v>
      </c>
      <c r="E40" s="42">
        <v>-2.3052254450000002E-9</v>
      </c>
    </row>
    <row r="41" spans="1:5">
      <c r="A41" t="s">
        <v>101</v>
      </c>
      <c r="B41" t="s">
        <v>102</v>
      </c>
      <c r="C41" t="s">
        <v>140</v>
      </c>
      <c r="D41">
        <v>68.7</v>
      </c>
      <c r="E41" s="42">
        <v>-2.2927148463999999E-9</v>
      </c>
    </row>
    <row r="42" spans="1:5">
      <c r="A42" t="s">
        <v>101</v>
      </c>
      <c r="B42" t="s">
        <v>102</v>
      </c>
      <c r="C42" t="s">
        <v>141</v>
      </c>
      <c r="D42">
        <v>68.8</v>
      </c>
      <c r="E42" s="42">
        <v>-2.2759545763999999E-9</v>
      </c>
    </row>
    <row r="43" spans="1:5">
      <c r="A43" t="s">
        <v>101</v>
      </c>
      <c r="B43" t="s">
        <v>102</v>
      </c>
      <c r="C43" t="s">
        <v>142</v>
      </c>
      <c r="D43">
        <v>68.900000000000006</v>
      </c>
      <c r="E43" s="42">
        <v>-2.2552252738999999E-9</v>
      </c>
    </row>
    <row r="44" spans="1:5">
      <c r="A44" t="s">
        <v>101</v>
      </c>
      <c r="B44" t="s">
        <v>102</v>
      </c>
      <c r="C44" t="s">
        <v>143</v>
      </c>
      <c r="D44">
        <v>69</v>
      </c>
      <c r="E44" s="42">
        <v>-2.2307853661999998E-9</v>
      </c>
    </row>
    <row r="45" spans="1:5">
      <c r="A45" t="s">
        <v>101</v>
      </c>
      <c r="B45" t="s">
        <v>102</v>
      </c>
      <c r="C45" t="s">
        <v>144</v>
      </c>
      <c r="D45">
        <v>69.099999999999994</v>
      </c>
      <c r="E45" s="42">
        <v>-2.2028999488999998E-9</v>
      </c>
    </row>
    <row r="46" spans="1:5">
      <c r="A46" t="s">
        <v>101</v>
      </c>
      <c r="B46" t="s">
        <v>102</v>
      </c>
      <c r="C46" t="s">
        <v>145</v>
      </c>
      <c r="D46">
        <v>69.2</v>
      </c>
      <c r="E46" s="42">
        <v>-2.1718320360000002E-9</v>
      </c>
    </row>
    <row r="47" spans="1:5">
      <c r="A47" t="s">
        <v>101</v>
      </c>
      <c r="B47" t="s">
        <v>102</v>
      </c>
      <c r="C47" t="s">
        <v>146</v>
      </c>
      <c r="D47">
        <v>69.3</v>
      </c>
      <c r="E47" s="42">
        <v>-2.1378298595999999E-9</v>
      </c>
    </row>
    <row r="48" spans="1:5">
      <c r="A48" t="s">
        <v>101</v>
      </c>
      <c r="B48" t="s">
        <v>102</v>
      </c>
      <c r="C48" t="s">
        <v>147</v>
      </c>
      <c r="D48">
        <v>69.400000000000006</v>
      </c>
      <c r="E48" s="42">
        <v>-2.1011414532999999E-9</v>
      </c>
    </row>
    <row r="49" spans="1:5">
      <c r="A49" t="s">
        <v>101</v>
      </c>
      <c r="B49" t="s">
        <v>102</v>
      </c>
      <c r="C49" t="s">
        <v>148</v>
      </c>
      <c r="D49">
        <v>69.5</v>
      </c>
      <c r="E49" s="42">
        <v>-2.0619983927E-9</v>
      </c>
    </row>
    <row r="50" spans="1:5">
      <c r="A50" t="s">
        <v>101</v>
      </c>
      <c r="B50" t="s">
        <v>102</v>
      </c>
      <c r="C50" t="s">
        <v>149</v>
      </c>
      <c r="D50">
        <v>69.599999999999994</v>
      </c>
      <c r="E50" s="42">
        <v>-2.0206350161000001E-9</v>
      </c>
    </row>
    <row r="51" spans="1:5">
      <c r="A51" t="s">
        <v>101</v>
      </c>
      <c r="B51" t="s">
        <v>102</v>
      </c>
      <c r="C51" t="s">
        <v>150</v>
      </c>
      <c r="D51">
        <v>69.7</v>
      </c>
      <c r="E51" s="42">
        <v>-1.9772910481999998E-9</v>
      </c>
    </row>
    <row r="52" spans="1:5">
      <c r="A52" t="s">
        <v>101</v>
      </c>
      <c r="B52" t="s">
        <v>102</v>
      </c>
      <c r="C52" t="s">
        <v>151</v>
      </c>
      <c r="D52">
        <v>69.8</v>
      </c>
      <c r="E52" s="42">
        <v>-1.9321562521999999E-9</v>
      </c>
    </row>
    <row r="53" spans="1:5">
      <c r="A53" t="s">
        <v>101</v>
      </c>
      <c r="B53" t="s">
        <v>102</v>
      </c>
      <c r="C53" t="s">
        <v>152</v>
      </c>
      <c r="D53">
        <v>69.900000000000006</v>
      </c>
      <c r="E53" s="42">
        <v>-1.8854582093E-9</v>
      </c>
    </row>
    <row r="54" spans="1:5">
      <c r="A54" t="s">
        <v>101</v>
      </c>
      <c r="B54" t="s">
        <v>102</v>
      </c>
      <c r="C54" t="s">
        <v>153</v>
      </c>
      <c r="D54">
        <v>70</v>
      </c>
      <c r="E54" s="42">
        <v>-1.8373904243E-9</v>
      </c>
    </row>
    <row r="55" spans="1:5">
      <c r="A55" t="s">
        <v>101</v>
      </c>
      <c r="B55" t="s">
        <v>102</v>
      </c>
      <c r="C55" t="s">
        <v>154</v>
      </c>
      <c r="D55">
        <v>70.099999999999994</v>
      </c>
      <c r="E55" s="42">
        <v>-1.788144245E-9</v>
      </c>
    </row>
    <row r="56" spans="1:5">
      <c r="A56" t="s">
        <v>101</v>
      </c>
      <c r="B56" t="s">
        <v>102</v>
      </c>
      <c r="C56" t="s">
        <v>155</v>
      </c>
      <c r="D56">
        <v>70.2</v>
      </c>
      <c r="E56" s="42">
        <v>-1.7379212511E-9</v>
      </c>
    </row>
    <row r="57" spans="1:5">
      <c r="A57" t="s">
        <v>101</v>
      </c>
      <c r="B57" t="s">
        <v>102</v>
      </c>
      <c r="C57" t="s">
        <v>156</v>
      </c>
      <c r="D57">
        <v>70.3</v>
      </c>
      <c r="E57" s="42">
        <v>-1.6868752029000001E-9</v>
      </c>
    </row>
    <row r="58" spans="1:5">
      <c r="A58" t="s">
        <v>101</v>
      </c>
      <c r="B58" t="s">
        <v>102</v>
      </c>
      <c r="C58" t="s">
        <v>157</v>
      </c>
      <c r="D58">
        <v>70.400000000000006</v>
      </c>
      <c r="E58" s="42">
        <v>-1.6351930106E-9</v>
      </c>
    </row>
    <row r="59" spans="1:5">
      <c r="A59" t="s">
        <v>101</v>
      </c>
      <c r="B59" t="s">
        <v>102</v>
      </c>
      <c r="C59" t="s">
        <v>158</v>
      </c>
      <c r="D59">
        <v>70.5</v>
      </c>
      <c r="E59" s="42">
        <v>-1.5830230998000001E-9</v>
      </c>
    </row>
    <row r="60" spans="1:5">
      <c r="A60" t="s">
        <v>101</v>
      </c>
      <c r="B60" t="s">
        <v>102</v>
      </c>
      <c r="C60" t="s">
        <v>159</v>
      </c>
      <c r="D60">
        <v>70.599999999999994</v>
      </c>
      <c r="E60" s="42">
        <v>-1.5305243222999999E-9</v>
      </c>
    </row>
    <row r="61" spans="1:5">
      <c r="A61" t="s">
        <v>101</v>
      </c>
      <c r="B61" t="s">
        <v>102</v>
      </c>
      <c r="C61" t="s">
        <v>160</v>
      </c>
      <c r="D61">
        <v>70.7</v>
      </c>
      <c r="E61" s="42">
        <v>-1.4778371262000001E-9</v>
      </c>
    </row>
    <row r="62" spans="1:5">
      <c r="A62" t="s">
        <v>101</v>
      </c>
      <c r="B62" t="s">
        <v>102</v>
      </c>
      <c r="C62" t="s">
        <v>161</v>
      </c>
      <c r="D62">
        <v>70.8</v>
      </c>
      <c r="E62" s="42">
        <v>-1.4251052532000001E-9</v>
      </c>
    </row>
    <row r="63" spans="1:5">
      <c r="A63" t="s">
        <v>101</v>
      </c>
      <c r="B63" t="s">
        <v>102</v>
      </c>
      <c r="C63" t="s">
        <v>162</v>
      </c>
      <c r="D63">
        <v>70.900000000000006</v>
      </c>
      <c r="E63" s="42">
        <v>-1.3724492297E-9</v>
      </c>
    </row>
    <row r="64" spans="1:5">
      <c r="A64" t="s">
        <v>101</v>
      </c>
      <c r="B64" t="s">
        <v>102</v>
      </c>
      <c r="C64" t="s">
        <v>163</v>
      </c>
      <c r="D64">
        <v>71</v>
      </c>
      <c r="E64" s="42">
        <v>-1.3200065649E-9</v>
      </c>
    </row>
    <row r="65" spans="1:5">
      <c r="A65" t="s">
        <v>101</v>
      </c>
      <c r="B65" t="s">
        <v>102</v>
      </c>
      <c r="C65" t="s">
        <v>164</v>
      </c>
      <c r="D65">
        <v>71.099999999999994</v>
      </c>
      <c r="E65" s="42">
        <v>-1.2678666748999999E-9</v>
      </c>
    </row>
    <row r="66" spans="1:5">
      <c r="A66" t="s">
        <v>101</v>
      </c>
      <c r="B66" t="s">
        <v>102</v>
      </c>
      <c r="C66" t="s">
        <v>165</v>
      </c>
      <c r="D66">
        <v>71.2</v>
      </c>
      <c r="E66" s="42">
        <v>-1.2161511862999999E-9</v>
      </c>
    </row>
    <row r="67" spans="1:5">
      <c r="A67" t="s">
        <v>101</v>
      </c>
      <c r="B67" t="s">
        <v>102</v>
      </c>
      <c r="C67" t="s">
        <v>166</v>
      </c>
      <c r="D67">
        <v>71.3</v>
      </c>
      <c r="E67" s="42">
        <v>-1.1649607668000001E-9</v>
      </c>
    </row>
    <row r="68" spans="1:5">
      <c r="A68" t="s">
        <v>101</v>
      </c>
      <c r="B68" t="s">
        <v>102</v>
      </c>
      <c r="C68" t="s">
        <v>167</v>
      </c>
      <c r="D68">
        <v>71.400000000000006</v>
      </c>
      <c r="E68" s="42">
        <v>-1.1143750040000001E-9</v>
      </c>
    </row>
    <row r="69" spans="1:5">
      <c r="A69" t="s">
        <v>101</v>
      </c>
      <c r="B69" t="s">
        <v>102</v>
      </c>
      <c r="C69" t="s">
        <v>168</v>
      </c>
      <c r="D69">
        <v>71.5</v>
      </c>
      <c r="E69" s="42">
        <v>-1.0644874779E-9</v>
      </c>
    </row>
    <row r="70" spans="1:5">
      <c r="A70" t="s">
        <v>101</v>
      </c>
      <c r="B70" t="s">
        <v>102</v>
      </c>
      <c r="C70" t="s">
        <v>169</v>
      </c>
      <c r="D70">
        <v>71.599999999999994</v>
      </c>
      <c r="E70" s="42">
        <v>-1.0153668497999999E-9</v>
      </c>
    </row>
    <row r="71" spans="1:5">
      <c r="A71" t="s">
        <v>101</v>
      </c>
      <c r="B71" t="s">
        <v>102</v>
      </c>
      <c r="C71" t="s">
        <v>170</v>
      </c>
      <c r="D71">
        <v>71.7</v>
      </c>
      <c r="E71" s="42">
        <v>-9.6710320888000007E-10</v>
      </c>
    </row>
    <row r="72" spans="1:5">
      <c r="A72" t="s">
        <v>101</v>
      </c>
      <c r="B72" t="s">
        <v>102</v>
      </c>
      <c r="C72" t="s">
        <v>171</v>
      </c>
      <c r="D72">
        <v>71.8</v>
      </c>
      <c r="E72" s="42">
        <v>-9.1973215051000002E-10</v>
      </c>
    </row>
    <row r="73" spans="1:5">
      <c r="A73" t="s">
        <v>101</v>
      </c>
      <c r="B73" t="s">
        <v>102</v>
      </c>
      <c r="C73" t="s">
        <v>172</v>
      </c>
      <c r="D73">
        <v>71.900000000000006</v>
      </c>
      <c r="E73" s="42">
        <v>-8.7334326108000004E-10</v>
      </c>
    </row>
    <row r="74" spans="1:5">
      <c r="A74" t="s">
        <v>101</v>
      </c>
      <c r="B74" t="s">
        <v>102</v>
      </c>
      <c r="C74" t="s">
        <v>173</v>
      </c>
      <c r="D74">
        <v>72</v>
      </c>
      <c r="E74" s="42">
        <v>-8.2796843671000002E-10</v>
      </c>
    </row>
    <row r="75" spans="1:5">
      <c r="A75" t="s">
        <v>101</v>
      </c>
      <c r="B75" t="s">
        <v>102</v>
      </c>
      <c r="C75" t="s">
        <v>174</v>
      </c>
      <c r="D75">
        <v>72.099999999999994</v>
      </c>
      <c r="E75" s="42">
        <v>-7.836614706E-10</v>
      </c>
    </row>
    <row r="76" spans="1:5">
      <c r="A76" t="s">
        <v>101</v>
      </c>
      <c r="B76" t="s">
        <v>102</v>
      </c>
      <c r="C76" t="s">
        <v>175</v>
      </c>
      <c r="D76">
        <v>72.2</v>
      </c>
      <c r="E76" s="42">
        <v>-7.4046547102000004E-10</v>
      </c>
    </row>
    <row r="77" spans="1:5">
      <c r="A77" t="s">
        <v>101</v>
      </c>
      <c r="B77" t="s">
        <v>102</v>
      </c>
      <c r="C77" t="s">
        <v>176</v>
      </c>
      <c r="D77">
        <v>72.3</v>
      </c>
      <c r="E77" s="42">
        <v>-6.9841000657999995E-10</v>
      </c>
    </row>
    <row r="78" spans="1:5">
      <c r="A78" t="s">
        <v>101</v>
      </c>
      <c r="B78" t="s">
        <v>102</v>
      </c>
      <c r="C78" t="s">
        <v>177</v>
      </c>
      <c r="D78">
        <v>72.400000000000006</v>
      </c>
      <c r="E78" s="42">
        <v>-6.5752538259E-10</v>
      </c>
    </row>
    <row r="79" spans="1:5">
      <c r="A79" t="s">
        <v>101</v>
      </c>
      <c r="B79" t="s">
        <v>102</v>
      </c>
      <c r="C79" t="s">
        <v>178</v>
      </c>
      <c r="D79">
        <v>72.5</v>
      </c>
      <c r="E79" s="42">
        <v>-6.1784632249E-10</v>
      </c>
    </row>
    <row r="80" spans="1:5">
      <c r="A80" t="s">
        <v>101</v>
      </c>
      <c r="B80" t="s">
        <v>102</v>
      </c>
      <c r="C80" t="s">
        <v>179</v>
      </c>
      <c r="D80">
        <v>72.599999999999994</v>
      </c>
      <c r="E80" s="42">
        <v>-5.7938680647999997E-10</v>
      </c>
    </row>
    <row r="81" spans="1:5">
      <c r="A81" t="s">
        <v>101</v>
      </c>
      <c r="B81" t="s">
        <v>102</v>
      </c>
      <c r="C81" t="s">
        <v>180</v>
      </c>
      <c r="D81">
        <v>72.7</v>
      </c>
      <c r="E81" s="42">
        <v>-5.4216294440999999E-10</v>
      </c>
    </row>
    <row r="82" spans="1:5">
      <c r="A82" t="s">
        <v>101</v>
      </c>
      <c r="B82" t="s">
        <v>102</v>
      </c>
      <c r="C82" t="s">
        <v>181</v>
      </c>
      <c r="D82">
        <v>72.8</v>
      </c>
      <c r="E82" s="42">
        <v>-5.0619976555E-10</v>
      </c>
    </row>
    <row r="83" spans="1:5">
      <c r="A83" t="s">
        <v>101</v>
      </c>
      <c r="B83" t="s">
        <v>102</v>
      </c>
      <c r="C83" t="s">
        <v>182</v>
      </c>
      <c r="D83">
        <v>72.900000000000006</v>
      </c>
      <c r="E83" s="42">
        <v>-4.7148866232E-10</v>
      </c>
    </row>
    <row r="84" spans="1:5">
      <c r="A84" t="s">
        <v>101</v>
      </c>
      <c r="B84" t="s">
        <v>102</v>
      </c>
      <c r="C84" t="s">
        <v>183</v>
      </c>
      <c r="D84">
        <v>73</v>
      </c>
      <c r="E84" s="42">
        <v>-4.3804146008000001E-10</v>
      </c>
    </row>
    <row r="85" spans="1:5">
      <c r="A85" t="s">
        <v>101</v>
      </c>
      <c r="B85" t="s">
        <v>102</v>
      </c>
      <c r="C85" t="s">
        <v>184</v>
      </c>
      <c r="D85">
        <v>73.099999999999994</v>
      </c>
      <c r="E85" s="42">
        <v>-4.0585768395999999E-10</v>
      </c>
    </row>
    <row r="86" spans="1:5">
      <c r="A86" t="s">
        <v>101</v>
      </c>
      <c r="B86" t="s">
        <v>102</v>
      </c>
      <c r="C86" t="s">
        <v>185</v>
      </c>
      <c r="D86">
        <v>73.2</v>
      </c>
      <c r="E86" s="42">
        <v>-3.7494126707999999E-10</v>
      </c>
    </row>
    <row r="87" spans="1:5">
      <c r="A87" t="s">
        <v>101</v>
      </c>
      <c r="B87" t="s">
        <v>102</v>
      </c>
      <c r="C87" t="s">
        <v>186</v>
      </c>
      <c r="D87">
        <v>73.3</v>
      </c>
      <c r="E87" s="42">
        <v>-3.4528387726999998E-10</v>
      </c>
    </row>
    <row r="88" spans="1:5">
      <c r="A88" t="s">
        <v>101</v>
      </c>
      <c r="B88" t="s">
        <v>102</v>
      </c>
      <c r="C88" t="s">
        <v>187</v>
      </c>
      <c r="D88">
        <v>73.400000000000006</v>
      </c>
      <c r="E88" s="42">
        <v>-3.1688033274000002E-10</v>
      </c>
    </row>
    <row r="89" spans="1:5">
      <c r="A89" t="s">
        <v>101</v>
      </c>
      <c r="B89" t="s">
        <v>102</v>
      </c>
      <c r="C89" t="s">
        <v>188</v>
      </c>
      <c r="D89">
        <v>73.5</v>
      </c>
      <c r="E89" s="42">
        <v>-2.8970490236000001E-10</v>
      </c>
    </row>
    <row r="90" spans="1:5">
      <c r="A90" t="s">
        <v>101</v>
      </c>
      <c r="B90" t="s">
        <v>102</v>
      </c>
      <c r="C90" t="s">
        <v>189</v>
      </c>
      <c r="D90">
        <v>73.599999999999994</v>
      </c>
      <c r="E90" s="42">
        <v>-2.6375986649000002E-10</v>
      </c>
    </row>
    <row r="91" spans="1:5">
      <c r="A91" t="s">
        <v>101</v>
      </c>
      <c r="B91" t="s">
        <v>102</v>
      </c>
      <c r="C91" t="s">
        <v>190</v>
      </c>
      <c r="D91">
        <v>73.7</v>
      </c>
      <c r="E91" s="42">
        <v>-2.3902968011E-10</v>
      </c>
    </row>
    <row r="92" spans="1:5">
      <c r="A92" t="s">
        <v>101</v>
      </c>
      <c r="B92" t="s">
        <v>102</v>
      </c>
      <c r="C92" t="s">
        <v>191</v>
      </c>
      <c r="D92">
        <v>73.8</v>
      </c>
      <c r="E92" s="42">
        <v>-2.1548093205E-10</v>
      </c>
    </row>
    <row r="93" spans="1:5">
      <c r="A93" t="s">
        <v>101</v>
      </c>
      <c r="B93" t="s">
        <v>102</v>
      </c>
      <c r="C93" t="s">
        <v>192</v>
      </c>
      <c r="D93">
        <v>73.900000000000006</v>
      </c>
      <c r="E93" s="42">
        <v>-1.9311895298999999E-10</v>
      </c>
    </row>
    <row r="94" spans="1:5">
      <c r="A94" t="s">
        <v>101</v>
      </c>
      <c r="B94" t="s">
        <v>102</v>
      </c>
      <c r="C94" t="s">
        <v>193</v>
      </c>
      <c r="D94">
        <v>74</v>
      </c>
      <c r="E94" s="42">
        <v>-1.7190270333999999E-10</v>
      </c>
    </row>
    <row r="95" spans="1:5">
      <c r="A95" t="s">
        <v>101</v>
      </c>
      <c r="B95" t="s">
        <v>102</v>
      </c>
      <c r="C95" t="s">
        <v>194</v>
      </c>
      <c r="D95">
        <v>74.099999999999994</v>
      </c>
      <c r="E95" s="42">
        <v>-1.5180523906999999E-10</v>
      </c>
    </row>
    <row r="96" spans="1:5">
      <c r="A96" t="s">
        <v>101</v>
      </c>
      <c r="B96" t="s">
        <v>102</v>
      </c>
      <c r="C96" t="s">
        <v>195</v>
      </c>
      <c r="D96">
        <v>74.2</v>
      </c>
      <c r="E96" s="42">
        <v>-1.3282715571999999E-10</v>
      </c>
    </row>
    <row r="97" spans="1:5">
      <c r="A97" t="s">
        <v>101</v>
      </c>
      <c r="B97" t="s">
        <v>102</v>
      </c>
      <c r="C97" t="s">
        <v>196</v>
      </c>
      <c r="D97">
        <v>74.3</v>
      </c>
      <c r="E97" s="42">
        <v>-1.1491431138E-10</v>
      </c>
    </row>
    <row r="98" spans="1:5">
      <c r="A98" t="s">
        <v>101</v>
      </c>
      <c r="B98" t="s">
        <v>102</v>
      </c>
      <c r="C98" t="s">
        <v>197</v>
      </c>
      <c r="D98">
        <v>74.400000000000006</v>
      </c>
      <c r="E98" s="42">
        <v>-9.8053241139999999E-11</v>
      </c>
    </row>
    <row r="99" spans="1:5">
      <c r="A99" t="s">
        <v>101</v>
      </c>
      <c r="B99" t="s">
        <v>102</v>
      </c>
      <c r="C99" t="s">
        <v>198</v>
      </c>
      <c r="D99">
        <v>74.5</v>
      </c>
      <c r="E99" s="42">
        <v>-8.2216094064000006E-11</v>
      </c>
    </row>
    <row r="100" spans="1:5">
      <c r="A100" t="s">
        <v>101</v>
      </c>
      <c r="B100" t="s">
        <v>102</v>
      </c>
      <c r="C100" t="s">
        <v>199</v>
      </c>
      <c r="D100">
        <v>74.599999999999994</v>
      </c>
      <c r="E100" s="42">
        <v>-6.7369968963000002E-11</v>
      </c>
    </row>
    <row r="101" spans="1:5">
      <c r="A101" t="s">
        <v>101</v>
      </c>
      <c r="B101" t="s">
        <v>102</v>
      </c>
      <c r="C101" t="s">
        <v>200</v>
      </c>
      <c r="D101">
        <v>74.7</v>
      </c>
      <c r="E101" s="42">
        <v>-5.3490605164999999E-11</v>
      </c>
    </row>
    <row r="102" spans="1:5">
      <c r="A102" t="s">
        <v>101</v>
      </c>
      <c r="B102" t="s">
        <v>102</v>
      </c>
      <c r="C102" t="s">
        <v>201</v>
      </c>
      <c r="D102">
        <v>74.8</v>
      </c>
      <c r="E102" s="42">
        <v>-4.0537485799999999E-11</v>
      </c>
    </row>
    <row r="103" spans="1:5">
      <c r="A103" t="s">
        <v>101</v>
      </c>
      <c r="B103" t="s">
        <v>102</v>
      </c>
      <c r="C103" t="s">
        <v>202</v>
      </c>
      <c r="D103">
        <v>74.900000000000006</v>
      </c>
      <c r="E103" s="42">
        <v>-2.8491466250000001E-11</v>
      </c>
    </row>
    <row r="104" spans="1:5">
      <c r="A104" t="s">
        <v>101</v>
      </c>
      <c r="B104" t="s">
        <v>102</v>
      </c>
      <c r="C104" t="s">
        <v>203</v>
      </c>
      <c r="D104">
        <v>75</v>
      </c>
      <c r="E104" s="42">
        <v>-1.7309813891999999E-11</v>
      </c>
    </row>
    <row r="105" spans="1:5">
      <c r="A105" t="s">
        <v>101</v>
      </c>
      <c r="B105" t="s">
        <v>102</v>
      </c>
      <c r="C105" t="s">
        <v>204</v>
      </c>
      <c r="D105">
        <v>75.099999999999994</v>
      </c>
      <c r="E105" s="42">
        <v>-6.9779898373999997E-12</v>
      </c>
    </row>
    <row r="106" spans="1:5">
      <c r="A106" t="s">
        <v>101</v>
      </c>
      <c r="B106" t="s">
        <v>102</v>
      </c>
      <c r="C106" t="s">
        <v>205</v>
      </c>
      <c r="D106">
        <v>75.2</v>
      </c>
      <c r="E106" s="42">
        <v>2.5536063959000001E-12</v>
      </c>
    </row>
    <row r="107" spans="1:5">
      <c r="A107" t="s">
        <v>101</v>
      </c>
      <c r="B107" t="s">
        <v>102</v>
      </c>
      <c r="C107" t="s">
        <v>206</v>
      </c>
      <c r="D107">
        <v>75.3</v>
      </c>
      <c r="E107" s="42">
        <v>1.1312913253000001E-11</v>
      </c>
    </row>
    <row r="108" spans="1:5">
      <c r="A108" t="s">
        <v>101</v>
      </c>
      <c r="B108" t="s">
        <v>102</v>
      </c>
      <c r="C108" t="s">
        <v>207</v>
      </c>
      <c r="D108">
        <v>75.400000000000006</v>
      </c>
      <c r="E108" s="42">
        <v>1.932274465E-11</v>
      </c>
    </row>
    <row r="109" spans="1:5">
      <c r="A109" t="s">
        <v>101</v>
      </c>
      <c r="B109" t="s">
        <v>102</v>
      </c>
      <c r="C109" t="s">
        <v>208</v>
      </c>
      <c r="D109">
        <v>75.5</v>
      </c>
      <c r="E109" s="42">
        <v>2.6622192333999999E-11</v>
      </c>
    </row>
    <row r="110" spans="1:5">
      <c r="A110" t="s">
        <v>101</v>
      </c>
      <c r="B110" t="s">
        <v>102</v>
      </c>
      <c r="C110" t="s">
        <v>209</v>
      </c>
      <c r="D110">
        <v>75.599999999999994</v>
      </c>
      <c r="E110" s="42">
        <v>3.3244057052999997E-11</v>
      </c>
    </row>
    <row r="111" spans="1:5">
      <c r="A111" t="s">
        <v>101</v>
      </c>
      <c r="B111" t="s">
        <v>102</v>
      </c>
      <c r="C111" t="s">
        <v>210</v>
      </c>
      <c r="D111">
        <v>75.7</v>
      </c>
      <c r="E111" s="42">
        <v>3.9212804747999998E-11</v>
      </c>
    </row>
    <row r="112" spans="1:5">
      <c r="A112" t="s">
        <v>101</v>
      </c>
      <c r="B112" t="s">
        <v>102</v>
      </c>
      <c r="C112" t="s">
        <v>211</v>
      </c>
      <c r="D112">
        <v>75.8</v>
      </c>
      <c r="E112" s="42">
        <v>4.4558237947000002E-11</v>
      </c>
    </row>
    <row r="113" spans="1:5">
      <c r="A113" t="s">
        <v>101</v>
      </c>
      <c r="B113" t="s">
        <v>102</v>
      </c>
      <c r="C113" t="s">
        <v>212</v>
      </c>
      <c r="D113">
        <v>75.900000000000006</v>
      </c>
      <c r="E113" s="42">
        <v>4.9310636774000002E-11</v>
      </c>
    </row>
    <row r="114" spans="1:5">
      <c r="A114" t="s">
        <v>101</v>
      </c>
      <c r="B114" t="s">
        <v>102</v>
      </c>
      <c r="C114" t="s">
        <v>213</v>
      </c>
      <c r="D114">
        <v>76</v>
      </c>
      <c r="E114" s="42">
        <v>5.3516886047999997E-11</v>
      </c>
    </row>
    <row r="115" spans="1:5">
      <c r="A115" t="s">
        <v>101</v>
      </c>
      <c r="B115" t="s">
        <v>102</v>
      </c>
      <c r="C115" t="s">
        <v>214</v>
      </c>
      <c r="D115">
        <v>76.099999999999994</v>
      </c>
      <c r="E115" s="42">
        <v>5.7194379613999999E-11</v>
      </c>
    </row>
    <row r="116" spans="1:5">
      <c r="A116" t="s">
        <v>101</v>
      </c>
      <c r="B116" t="s">
        <v>102</v>
      </c>
      <c r="C116" t="s">
        <v>215</v>
      </c>
      <c r="D116">
        <v>76.2</v>
      </c>
      <c r="E116" s="42">
        <v>6.0359866502999999E-11</v>
      </c>
    </row>
    <row r="117" spans="1:5">
      <c r="A117" t="s">
        <v>101</v>
      </c>
      <c r="B117" t="s">
        <v>102</v>
      </c>
      <c r="C117" t="s">
        <v>216</v>
      </c>
      <c r="D117">
        <v>76.3</v>
      </c>
      <c r="E117" s="42">
        <v>6.3061999941000003E-11</v>
      </c>
    </row>
    <row r="118" spans="1:5">
      <c r="A118" t="s">
        <v>101</v>
      </c>
      <c r="B118" t="s">
        <v>102</v>
      </c>
      <c r="C118" t="s">
        <v>217</v>
      </c>
      <c r="D118">
        <v>76.400000000000006</v>
      </c>
      <c r="E118" s="42">
        <v>6.5315550880000001E-11</v>
      </c>
    </row>
    <row r="119" spans="1:5">
      <c r="A119" t="s">
        <v>101</v>
      </c>
      <c r="B119" t="s">
        <v>102</v>
      </c>
      <c r="C119" t="s">
        <v>218</v>
      </c>
      <c r="D119">
        <v>76.5</v>
      </c>
      <c r="E119" s="42">
        <v>6.7159888025999997E-11</v>
      </c>
    </row>
    <row r="120" spans="1:5">
      <c r="A120" t="s">
        <v>101</v>
      </c>
      <c r="B120" t="s">
        <v>102</v>
      </c>
      <c r="C120" t="s">
        <v>219</v>
      </c>
      <c r="D120">
        <v>76.599999999999994</v>
      </c>
      <c r="E120" s="42">
        <v>6.8604419347000004E-11</v>
      </c>
    </row>
    <row r="121" spans="1:5">
      <c r="A121" t="s">
        <v>101</v>
      </c>
      <c r="B121" t="s">
        <v>102</v>
      </c>
      <c r="C121" t="s">
        <v>220</v>
      </c>
      <c r="D121">
        <v>76.7</v>
      </c>
      <c r="E121" s="42">
        <v>6.9677357038999994E-11</v>
      </c>
    </row>
    <row r="122" spans="1:5">
      <c r="A122" t="s">
        <v>101</v>
      </c>
      <c r="B122" t="s">
        <v>102</v>
      </c>
      <c r="C122" t="s">
        <v>221</v>
      </c>
      <c r="D122">
        <v>76.8</v>
      </c>
      <c r="E122" s="42">
        <v>7.0422097988999994E-11</v>
      </c>
    </row>
    <row r="123" spans="1:5">
      <c r="A123" t="s">
        <v>101</v>
      </c>
      <c r="B123" t="s">
        <v>102</v>
      </c>
      <c r="C123" t="s">
        <v>222</v>
      </c>
      <c r="D123">
        <v>76.900000000000006</v>
      </c>
      <c r="E123" s="42">
        <v>7.0843770415000006E-11</v>
      </c>
    </row>
    <row r="124" spans="1:5">
      <c r="A124" t="s">
        <v>101</v>
      </c>
      <c r="B124" t="s">
        <v>102</v>
      </c>
      <c r="C124" t="s">
        <v>223</v>
      </c>
      <c r="D124">
        <v>77</v>
      </c>
      <c r="E124" s="42">
        <v>7.0970870241000002E-11</v>
      </c>
    </row>
    <row r="125" spans="1:5">
      <c r="A125" t="s">
        <v>101</v>
      </c>
      <c r="B125" t="s">
        <v>102</v>
      </c>
      <c r="C125" t="s">
        <v>224</v>
      </c>
      <c r="D125">
        <v>77.099999999999994</v>
      </c>
      <c r="E125" s="42">
        <v>7.0835810561999998E-11</v>
      </c>
    </row>
    <row r="126" spans="1:5">
      <c r="A126" t="s">
        <v>101</v>
      </c>
      <c r="B126" t="s">
        <v>102</v>
      </c>
      <c r="C126" t="s">
        <v>225</v>
      </c>
      <c r="D126">
        <v>77.2</v>
      </c>
      <c r="E126" s="42">
        <v>7.0436838115999998E-11</v>
      </c>
    </row>
    <row r="127" spans="1:5">
      <c r="A127" t="s">
        <v>101</v>
      </c>
      <c r="B127" t="s">
        <v>102</v>
      </c>
      <c r="C127" t="s">
        <v>226</v>
      </c>
      <c r="D127">
        <v>77.3</v>
      </c>
      <c r="E127" s="42">
        <v>6.9820402477000005E-11</v>
      </c>
    </row>
    <row r="128" spans="1:5">
      <c r="A128" t="s">
        <v>101</v>
      </c>
      <c r="B128" t="s">
        <v>102</v>
      </c>
      <c r="C128" t="s">
        <v>227</v>
      </c>
      <c r="D128">
        <v>77.400000000000006</v>
      </c>
      <c r="E128" s="42">
        <v>6.9001889420000005E-11</v>
      </c>
    </row>
    <row r="129" spans="1:5">
      <c r="A129" t="s">
        <v>101</v>
      </c>
      <c r="B129" t="s">
        <v>102</v>
      </c>
      <c r="C129" t="s">
        <v>228</v>
      </c>
      <c r="D129">
        <v>77.5</v>
      </c>
      <c r="E129" s="42">
        <v>6.7973954235000002E-11</v>
      </c>
    </row>
    <row r="130" spans="1:5">
      <c r="A130" t="s">
        <v>101</v>
      </c>
      <c r="B130" t="s">
        <v>102</v>
      </c>
      <c r="C130" t="s">
        <v>229</v>
      </c>
      <c r="D130">
        <v>77.599999999999994</v>
      </c>
      <c r="E130" s="42">
        <v>6.6790501921000001E-11</v>
      </c>
    </row>
    <row r="131" spans="1:5">
      <c r="A131" t="s">
        <v>101</v>
      </c>
      <c r="B131" t="s">
        <v>102</v>
      </c>
      <c r="C131" t="s">
        <v>230</v>
      </c>
      <c r="D131">
        <v>77.7</v>
      </c>
      <c r="E131" s="42">
        <v>6.5445800302000006E-11</v>
      </c>
    </row>
    <row r="132" spans="1:5">
      <c r="A132" t="s">
        <v>101</v>
      </c>
      <c r="B132" t="s">
        <v>102</v>
      </c>
      <c r="C132" t="s">
        <v>231</v>
      </c>
      <c r="D132">
        <v>77.8</v>
      </c>
      <c r="E132" s="42">
        <v>6.3968594824999999E-11</v>
      </c>
    </row>
    <row r="133" spans="1:5">
      <c r="A133" t="s">
        <v>101</v>
      </c>
      <c r="B133" t="s">
        <v>102</v>
      </c>
      <c r="C133" t="s">
        <v>232</v>
      </c>
      <c r="D133">
        <v>77.900000000000006</v>
      </c>
      <c r="E133" s="42">
        <v>6.2366171679000001E-11</v>
      </c>
    </row>
    <row r="134" spans="1:5">
      <c r="A134" t="s">
        <v>101</v>
      </c>
      <c r="B134" t="s">
        <v>102</v>
      </c>
      <c r="C134" t="s">
        <v>233</v>
      </c>
      <c r="D134">
        <v>78</v>
      </c>
      <c r="E134" s="42">
        <v>6.0660473152000004E-11</v>
      </c>
    </row>
    <row r="135" spans="1:5">
      <c r="A135" t="s">
        <v>101</v>
      </c>
      <c r="B135" t="s">
        <v>102</v>
      </c>
      <c r="C135" t="s">
        <v>234</v>
      </c>
      <c r="D135">
        <v>78.099999999999994</v>
      </c>
      <c r="E135" s="42">
        <v>5.8872531311999996E-11</v>
      </c>
    </row>
    <row r="136" spans="1:5">
      <c r="A136" t="s">
        <v>101</v>
      </c>
      <c r="B136" t="s">
        <v>102</v>
      </c>
      <c r="C136" t="s">
        <v>235</v>
      </c>
      <c r="D136">
        <v>78.2</v>
      </c>
      <c r="E136" s="42">
        <v>5.6992307804000003E-11</v>
      </c>
    </row>
    <row r="137" spans="1:5">
      <c r="A137" t="s">
        <v>101</v>
      </c>
      <c r="B137" t="s">
        <v>102</v>
      </c>
      <c r="C137" t="s">
        <v>236</v>
      </c>
      <c r="D137">
        <v>78.3</v>
      </c>
      <c r="E137" s="42">
        <v>5.5049215211000002E-11</v>
      </c>
    </row>
    <row r="138" spans="1:5">
      <c r="A138" t="s">
        <v>101</v>
      </c>
      <c r="B138" t="s">
        <v>102</v>
      </c>
      <c r="C138" t="s">
        <v>237</v>
      </c>
      <c r="D138">
        <v>78.400000000000006</v>
      </c>
      <c r="E138" s="42">
        <v>5.3058489733999998E-11</v>
      </c>
    </row>
    <row r="139" spans="1:5">
      <c r="A139" t="s">
        <v>101</v>
      </c>
      <c r="B139" t="s">
        <v>102</v>
      </c>
      <c r="C139" t="s">
        <v>238</v>
      </c>
      <c r="D139">
        <v>78.5</v>
      </c>
      <c r="E139" s="42">
        <v>5.1023597858000003E-11</v>
      </c>
    </row>
    <row r="140" spans="1:5">
      <c r="A140" t="s">
        <v>101</v>
      </c>
      <c r="B140" t="s">
        <v>102</v>
      </c>
      <c r="C140" t="s">
        <v>239</v>
      </c>
      <c r="D140">
        <v>78.599999999999994</v>
      </c>
      <c r="E140" s="42">
        <v>4.8951958236000001E-11</v>
      </c>
    </row>
    <row r="141" spans="1:5">
      <c r="A141" t="s">
        <v>101</v>
      </c>
      <c r="B141" t="s">
        <v>102</v>
      </c>
      <c r="C141" t="s">
        <v>240</v>
      </c>
      <c r="D141">
        <v>78.7</v>
      </c>
      <c r="E141" s="42">
        <v>4.6872950104999999E-11</v>
      </c>
    </row>
    <row r="142" spans="1:5">
      <c r="A142" t="s">
        <v>101</v>
      </c>
      <c r="B142" t="s">
        <v>102</v>
      </c>
      <c r="C142" t="s">
        <v>241</v>
      </c>
      <c r="D142">
        <v>78.8</v>
      </c>
      <c r="E142" s="42">
        <v>4.4772092094E-11</v>
      </c>
    </row>
    <row r="143" spans="1:5">
      <c r="A143" t="s">
        <v>101</v>
      </c>
      <c r="B143" t="s">
        <v>102</v>
      </c>
      <c r="C143" t="s">
        <v>242</v>
      </c>
      <c r="D143">
        <v>78.900000000000006</v>
      </c>
      <c r="E143" s="42">
        <v>4.2666171005000003E-11</v>
      </c>
    </row>
    <row r="144" spans="1:5">
      <c r="A144" t="s">
        <v>101</v>
      </c>
      <c r="B144" t="s">
        <v>102</v>
      </c>
      <c r="C144" t="s">
        <v>243</v>
      </c>
      <c r="D144">
        <v>79</v>
      </c>
      <c r="E144" s="42">
        <v>4.0569502431999998E-11</v>
      </c>
    </row>
    <row r="145" spans="1:5">
      <c r="A145" t="s">
        <v>101</v>
      </c>
      <c r="B145" t="s">
        <v>102</v>
      </c>
      <c r="C145" t="s">
        <v>244</v>
      </c>
      <c r="D145">
        <v>79.099999999999994</v>
      </c>
      <c r="E145" s="42">
        <v>3.8485672466999998E-11</v>
      </c>
    </row>
    <row r="146" spans="1:5">
      <c r="A146" t="s">
        <v>101</v>
      </c>
      <c r="B146" t="s">
        <v>102</v>
      </c>
      <c r="C146" t="s">
        <v>245</v>
      </c>
      <c r="D146">
        <v>79.2</v>
      </c>
      <c r="E146" s="42">
        <v>3.6413807261000002E-11</v>
      </c>
    </row>
    <row r="147" spans="1:5">
      <c r="A147" t="s">
        <v>101</v>
      </c>
      <c r="B147" t="s">
        <v>102</v>
      </c>
      <c r="C147" t="s">
        <v>246</v>
      </c>
      <c r="D147">
        <v>79.3</v>
      </c>
      <c r="E147" s="42">
        <v>3.4377896632999998E-11</v>
      </c>
    </row>
    <row r="148" spans="1:5">
      <c r="A148" t="s">
        <v>101</v>
      </c>
      <c r="B148" t="s">
        <v>102</v>
      </c>
      <c r="C148" t="s">
        <v>247</v>
      </c>
      <c r="D148">
        <v>79.400000000000006</v>
      </c>
      <c r="E148" s="42">
        <v>3.2355789056000002E-11</v>
      </c>
    </row>
    <row r="149" spans="1:5">
      <c r="A149" t="s">
        <v>101</v>
      </c>
      <c r="B149" t="s">
        <v>102</v>
      </c>
      <c r="C149" t="s">
        <v>248</v>
      </c>
      <c r="D149">
        <v>79.5</v>
      </c>
      <c r="E149" s="42">
        <v>3.0382514225000002E-11</v>
      </c>
    </row>
    <row r="150" spans="1:5">
      <c r="A150" t="s">
        <v>101</v>
      </c>
      <c r="B150" t="s">
        <v>102</v>
      </c>
      <c r="C150" t="s">
        <v>249</v>
      </c>
      <c r="D150">
        <v>79.599999999999994</v>
      </c>
      <c r="E150" s="42">
        <v>2.8450647243E-11</v>
      </c>
    </row>
    <row r="151" spans="1:5">
      <c r="A151" t="s">
        <v>101</v>
      </c>
      <c r="B151" t="s">
        <v>102</v>
      </c>
      <c r="C151" t="s">
        <v>250</v>
      </c>
      <c r="D151">
        <v>79.7</v>
      </c>
      <c r="E151" s="42">
        <v>2.6556943538999998E-11</v>
      </c>
    </row>
    <row r="152" spans="1:5">
      <c r="A152" t="s">
        <v>101</v>
      </c>
      <c r="B152" t="s">
        <v>102</v>
      </c>
      <c r="C152" t="s">
        <v>251</v>
      </c>
      <c r="D152">
        <v>79.8</v>
      </c>
      <c r="E152" s="42">
        <v>2.4707725795E-11</v>
      </c>
    </row>
    <row r="153" spans="1:5">
      <c r="A153" t="s">
        <v>101</v>
      </c>
      <c r="B153" t="s">
        <v>102</v>
      </c>
      <c r="C153" t="s">
        <v>252</v>
      </c>
      <c r="D153">
        <v>79.900000000000006</v>
      </c>
      <c r="E153" s="42">
        <v>2.2913936224000001E-11</v>
      </c>
    </row>
    <row r="154" spans="1:5">
      <c r="A154" t="s">
        <v>101</v>
      </c>
      <c r="B154" t="s">
        <v>102</v>
      </c>
      <c r="C154" t="s">
        <v>253</v>
      </c>
      <c r="D154">
        <v>80</v>
      </c>
      <c r="E154" s="42">
        <v>2.1181927239000001E-11</v>
      </c>
    </row>
    <row r="155" spans="1:5">
      <c r="A155" t="s">
        <v>101</v>
      </c>
      <c r="B155" t="s">
        <v>102</v>
      </c>
      <c r="C155" t="s">
        <v>254</v>
      </c>
      <c r="D155">
        <v>80.099999999999994</v>
      </c>
      <c r="E155" s="42">
        <v>1.9491836821999999E-11</v>
      </c>
    </row>
    <row r="156" spans="1:5">
      <c r="A156" t="s">
        <v>101</v>
      </c>
      <c r="B156" t="s">
        <v>102</v>
      </c>
      <c r="C156" t="s">
        <v>255</v>
      </c>
      <c r="D156">
        <v>80.2</v>
      </c>
      <c r="E156" s="42">
        <v>1.7866996479000001E-11</v>
      </c>
    </row>
    <row r="157" spans="1:5">
      <c r="A157" t="s">
        <v>101</v>
      </c>
      <c r="B157" t="s">
        <v>102</v>
      </c>
      <c r="C157" t="s">
        <v>256</v>
      </c>
      <c r="D157">
        <v>80.3</v>
      </c>
      <c r="E157" s="42">
        <v>1.6301389531000001E-11</v>
      </c>
    </row>
    <row r="158" spans="1:5">
      <c r="A158" t="s">
        <v>101</v>
      </c>
      <c r="B158" t="s">
        <v>102</v>
      </c>
      <c r="C158" t="s">
        <v>257</v>
      </c>
      <c r="D158">
        <v>80.400000000000006</v>
      </c>
      <c r="E158" s="42">
        <v>1.4791362545000001E-11</v>
      </c>
    </row>
    <row r="159" spans="1:5">
      <c r="A159" t="s">
        <v>101</v>
      </c>
      <c r="B159" t="s">
        <v>102</v>
      </c>
      <c r="C159" t="s">
        <v>258</v>
      </c>
      <c r="D159">
        <v>80.5</v>
      </c>
      <c r="E159" s="42">
        <v>1.3350518189E-11</v>
      </c>
    </row>
    <row r="160" spans="1:5">
      <c r="A160" t="s">
        <v>101</v>
      </c>
      <c r="B160" t="s">
        <v>102</v>
      </c>
      <c r="C160" t="s">
        <v>259</v>
      </c>
      <c r="D160">
        <v>80.599999999999994</v>
      </c>
      <c r="E160" s="42">
        <v>1.1973347643000001E-11</v>
      </c>
    </row>
    <row r="161" spans="1:5">
      <c r="A161" t="s">
        <v>101</v>
      </c>
      <c r="B161" t="s">
        <v>102</v>
      </c>
      <c r="C161" t="s">
        <v>260</v>
      </c>
      <c r="D161">
        <v>80.7</v>
      </c>
      <c r="E161" s="42">
        <v>1.0656525892E-11</v>
      </c>
    </row>
    <row r="162" spans="1:5">
      <c r="A162" t="s">
        <v>101</v>
      </c>
      <c r="B162" t="s">
        <v>102</v>
      </c>
      <c r="C162" t="s">
        <v>261</v>
      </c>
      <c r="D162">
        <v>80.8</v>
      </c>
      <c r="E162" s="42">
        <v>9.4014089667999997E-12</v>
      </c>
    </row>
    <row r="163" spans="1:5">
      <c r="A163" t="s">
        <v>101</v>
      </c>
      <c r="B163" t="s">
        <v>102</v>
      </c>
      <c r="C163" t="s">
        <v>262</v>
      </c>
      <c r="D163">
        <v>80.900000000000006</v>
      </c>
      <c r="E163" s="42">
        <v>8.2095099857000003E-12</v>
      </c>
    </row>
    <row r="164" spans="1:5">
      <c r="A164" t="s">
        <v>101</v>
      </c>
      <c r="B164" t="s">
        <v>102</v>
      </c>
      <c r="C164" t="s">
        <v>263</v>
      </c>
      <c r="D164">
        <v>81</v>
      </c>
      <c r="E164" s="42">
        <v>7.0774656995999997E-12</v>
      </c>
    </row>
    <row r="165" spans="1:5">
      <c r="A165" t="s">
        <v>101</v>
      </c>
      <c r="B165" t="s">
        <v>102</v>
      </c>
      <c r="C165" t="s">
        <v>264</v>
      </c>
      <c r="D165">
        <v>81.099999999999994</v>
      </c>
      <c r="E165" s="42">
        <v>6.0202515276000003E-12</v>
      </c>
    </row>
    <row r="166" spans="1:5">
      <c r="A166" t="s">
        <v>101</v>
      </c>
      <c r="B166" t="s">
        <v>102</v>
      </c>
      <c r="C166" t="s">
        <v>265</v>
      </c>
      <c r="D166">
        <v>81.2</v>
      </c>
      <c r="E166" s="42">
        <v>5.0133020591000001E-12</v>
      </c>
    </row>
    <row r="167" spans="1:5">
      <c r="A167" t="s">
        <v>101</v>
      </c>
      <c r="B167" t="s">
        <v>102</v>
      </c>
      <c r="C167" t="s">
        <v>266</v>
      </c>
      <c r="D167">
        <v>81.3</v>
      </c>
      <c r="E167" s="42">
        <v>4.0663631341999999E-12</v>
      </c>
    </row>
    <row r="168" spans="1:5">
      <c r="A168" t="s">
        <v>101</v>
      </c>
      <c r="B168" t="s">
        <v>102</v>
      </c>
      <c r="C168" t="s">
        <v>267</v>
      </c>
      <c r="D168">
        <v>81.400000000000006</v>
      </c>
      <c r="E168" s="42">
        <v>3.1863760690999999E-12</v>
      </c>
    </row>
    <row r="169" spans="1:5">
      <c r="A169" t="s">
        <v>101</v>
      </c>
      <c r="B169" t="s">
        <v>102</v>
      </c>
      <c r="C169" t="s">
        <v>268</v>
      </c>
      <c r="D169">
        <v>81.5</v>
      </c>
      <c r="E169" s="42">
        <v>2.3713303145999999E-12</v>
      </c>
    </row>
    <row r="170" spans="1:5">
      <c r="A170" t="s">
        <v>101</v>
      </c>
      <c r="B170" t="s">
        <v>102</v>
      </c>
      <c r="C170" t="s">
        <v>269</v>
      </c>
      <c r="D170">
        <v>81.599999999999994</v>
      </c>
      <c r="E170" s="42">
        <v>1.6005270183E-12</v>
      </c>
    </row>
    <row r="171" spans="1:5">
      <c r="A171" t="s">
        <v>101</v>
      </c>
      <c r="B171" t="s">
        <v>102</v>
      </c>
      <c r="C171" t="s">
        <v>270</v>
      </c>
      <c r="D171">
        <v>81.7</v>
      </c>
      <c r="E171" s="42">
        <v>8.8832195115999995E-13</v>
      </c>
    </row>
    <row r="172" spans="1:5">
      <c r="A172" t="s">
        <v>101</v>
      </c>
      <c r="B172" t="s">
        <v>102</v>
      </c>
      <c r="C172" t="s">
        <v>271</v>
      </c>
      <c r="D172">
        <v>81.8</v>
      </c>
      <c r="E172" s="42">
        <v>2.3329570049000002E-13</v>
      </c>
    </row>
    <row r="173" spans="1:5">
      <c r="A173" t="s">
        <v>101</v>
      </c>
      <c r="B173" t="s">
        <v>102</v>
      </c>
      <c r="C173" t="s">
        <v>272</v>
      </c>
      <c r="D173">
        <v>81.900000000000006</v>
      </c>
      <c r="E173" s="42">
        <v>-3.7029159750000002E-13</v>
      </c>
    </row>
    <row r="174" spans="1:5">
      <c r="A174" t="s">
        <v>101</v>
      </c>
      <c r="B174" t="s">
        <v>102</v>
      </c>
      <c r="C174" t="s">
        <v>273</v>
      </c>
      <c r="D174">
        <v>82</v>
      </c>
      <c r="E174" s="42">
        <v>-9.2689698649000005E-13</v>
      </c>
    </row>
    <row r="175" spans="1:5">
      <c r="A175" t="s">
        <v>101</v>
      </c>
      <c r="B175" t="s">
        <v>102</v>
      </c>
      <c r="C175" t="s">
        <v>274</v>
      </c>
      <c r="D175">
        <v>82.1</v>
      </c>
      <c r="E175" s="42">
        <v>-1.4289427641000001E-12</v>
      </c>
    </row>
    <row r="176" spans="1:5">
      <c r="A176" t="s">
        <v>101</v>
      </c>
      <c r="B176" t="s">
        <v>102</v>
      </c>
      <c r="C176" t="s">
        <v>275</v>
      </c>
      <c r="D176">
        <v>82.2</v>
      </c>
      <c r="E176" s="42">
        <v>-1.8842996527000001E-12</v>
      </c>
    </row>
    <row r="177" spans="1:5">
      <c r="A177" t="s">
        <v>101</v>
      </c>
      <c r="B177" t="s">
        <v>102</v>
      </c>
      <c r="C177" t="s">
        <v>276</v>
      </c>
      <c r="D177">
        <v>82.3</v>
      </c>
      <c r="E177" s="42">
        <v>-2.2893356111999999E-12</v>
      </c>
    </row>
    <row r="178" spans="1:5">
      <c r="A178" t="s">
        <v>101</v>
      </c>
      <c r="B178" t="s">
        <v>102</v>
      </c>
      <c r="C178" t="s">
        <v>277</v>
      </c>
      <c r="D178">
        <v>82.4</v>
      </c>
      <c r="E178" s="42">
        <v>-2.6567305975000002E-12</v>
      </c>
    </row>
    <row r="179" spans="1:5">
      <c r="A179" t="s">
        <v>101</v>
      </c>
      <c r="B179" t="s">
        <v>102</v>
      </c>
      <c r="C179" t="s">
        <v>278</v>
      </c>
      <c r="D179">
        <v>82.5</v>
      </c>
      <c r="E179" s="42">
        <v>-2.9758197884E-12</v>
      </c>
    </row>
    <row r="180" spans="1:5">
      <c r="A180" t="s">
        <v>101</v>
      </c>
      <c r="B180" t="s">
        <v>102</v>
      </c>
      <c r="C180" t="s">
        <v>279</v>
      </c>
      <c r="D180">
        <v>82.6</v>
      </c>
      <c r="E180" s="42">
        <v>-3.2604929030999999E-12</v>
      </c>
    </row>
    <row r="181" spans="1:5">
      <c r="A181" t="s">
        <v>101</v>
      </c>
      <c r="B181" t="s">
        <v>102</v>
      </c>
      <c r="C181" t="s">
        <v>280</v>
      </c>
      <c r="D181">
        <v>82.7</v>
      </c>
      <c r="E181" s="42">
        <v>-3.5048009846E-12</v>
      </c>
    </row>
    <row r="182" spans="1:5">
      <c r="A182" t="s">
        <v>101</v>
      </c>
      <c r="B182" t="s">
        <v>102</v>
      </c>
      <c r="C182" t="s">
        <v>281</v>
      </c>
      <c r="D182">
        <v>82.8</v>
      </c>
      <c r="E182" s="42">
        <v>-3.7163764007999999E-12</v>
      </c>
    </row>
    <row r="183" spans="1:5">
      <c r="A183" t="s">
        <v>101</v>
      </c>
      <c r="B183" t="s">
        <v>102</v>
      </c>
      <c r="C183" t="s">
        <v>282</v>
      </c>
      <c r="D183">
        <v>82.9</v>
      </c>
      <c r="E183" s="42">
        <v>-3.8894554481999997E-12</v>
      </c>
    </row>
    <row r="184" spans="1:5">
      <c r="A184" t="s">
        <v>101</v>
      </c>
      <c r="B184" t="s">
        <v>102</v>
      </c>
      <c r="C184" t="s">
        <v>283</v>
      </c>
      <c r="D184">
        <v>83</v>
      </c>
      <c r="E184" s="42">
        <v>-4.0266978768999997E-12</v>
      </c>
    </row>
    <row r="185" spans="1:5">
      <c r="A185" t="s">
        <v>101</v>
      </c>
      <c r="B185" t="s">
        <v>102</v>
      </c>
      <c r="C185" t="s">
        <v>284</v>
      </c>
      <c r="D185">
        <v>83.1</v>
      </c>
      <c r="E185" s="42">
        <v>-4.1339163455000003E-12</v>
      </c>
    </row>
    <row r="186" spans="1:5">
      <c r="A186" t="s">
        <v>101</v>
      </c>
      <c r="B186" t="s">
        <v>102</v>
      </c>
      <c r="C186" t="s">
        <v>285</v>
      </c>
      <c r="D186">
        <v>83.2</v>
      </c>
      <c r="E186" s="42">
        <v>-4.2163835820999997E-12</v>
      </c>
    </row>
    <row r="187" spans="1:5">
      <c r="A187" t="s">
        <v>101</v>
      </c>
      <c r="B187" t="s">
        <v>102</v>
      </c>
      <c r="C187" t="s">
        <v>286</v>
      </c>
      <c r="D187">
        <v>83.3</v>
      </c>
      <c r="E187" s="42">
        <v>-4.2706146768000003E-12</v>
      </c>
    </row>
    <row r="188" spans="1:5">
      <c r="A188" t="s">
        <v>101</v>
      </c>
      <c r="B188" t="s">
        <v>102</v>
      </c>
      <c r="C188" t="s">
        <v>287</v>
      </c>
      <c r="D188">
        <v>83.4</v>
      </c>
      <c r="E188" s="42">
        <v>-4.3051878503000001E-12</v>
      </c>
    </row>
    <row r="189" spans="1:5">
      <c r="A189" t="s">
        <v>101</v>
      </c>
      <c r="B189" t="s">
        <v>102</v>
      </c>
      <c r="C189" t="s">
        <v>288</v>
      </c>
      <c r="D189">
        <v>83.5</v>
      </c>
      <c r="E189" s="42">
        <v>-4.3063978746999999E-12</v>
      </c>
    </row>
    <row r="190" spans="1:5">
      <c r="A190" t="s">
        <v>101</v>
      </c>
      <c r="B190" t="s">
        <v>102</v>
      </c>
      <c r="C190" t="s">
        <v>289</v>
      </c>
      <c r="D190">
        <v>83.6</v>
      </c>
      <c r="E190" s="42">
        <v>-4.2839359288E-12</v>
      </c>
    </row>
    <row r="191" spans="1:5">
      <c r="A191" t="s">
        <v>101</v>
      </c>
      <c r="B191" t="s">
        <v>102</v>
      </c>
      <c r="C191" t="s">
        <v>290</v>
      </c>
      <c r="D191">
        <v>83.7</v>
      </c>
      <c r="E191" s="42">
        <v>-4.2518040612999997E-12</v>
      </c>
    </row>
    <row r="192" spans="1:5">
      <c r="A192" t="s">
        <v>101</v>
      </c>
      <c r="B192" t="s">
        <v>102</v>
      </c>
      <c r="C192" t="s">
        <v>291</v>
      </c>
      <c r="D192">
        <v>83.8</v>
      </c>
      <c r="E192" s="42">
        <v>-4.1921569598999997E-12</v>
      </c>
    </row>
    <row r="193" spans="1:5">
      <c r="A193" t="s">
        <v>101</v>
      </c>
      <c r="B193" t="s">
        <v>102</v>
      </c>
      <c r="C193" t="s">
        <v>292</v>
      </c>
      <c r="D193">
        <v>83.9</v>
      </c>
      <c r="E193" s="42">
        <v>-4.1254352165999998E-12</v>
      </c>
    </row>
    <row r="194" spans="1:5">
      <c r="A194" t="s">
        <v>101</v>
      </c>
      <c r="B194" t="s">
        <v>102</v>
      </c>
      <c r="C194" t="s">
        <v>293</v>
      </c>
      <c r="D194">
        <v>84</v>
      </c>
      <c r="E194" s="42">
        <v>-4.0374704809999998E-12</v>
      </c>
    </row>
    <row r="195" spans="1:5">
      <c r="A195" t="s">
        <v>101</v>
      </c>
      <c r="B195" t="s">
        <v>102</v>
      </c>
      <c r="C195" t="s">
        <v>294</v>
      </c>
      <c r="D195">
        <v>84.1</v>
      </c>
      <c r="E195" s="42">
        <v>-3.9343441226E-12</v>
      </c>
    </row>
    <row r="196" spans="1:5">
      <c r="A196" t="s">
        <v>101</v>
      </c>
      <c r="B196" t="s">
        <v>102</v>
      </c>
      <c r="C196" t="s">
        <v>295</v>
      </c>
      <c r="D196">
        <v>84.2</v>
      </c>
      <c r="E196" s="42">
        <v>-3.8235561873000001E-12</v>
      </c>
    </row>
    <row r="197" spans="1:5">
      <c r="A197" t="s">
        <v>101</v>
      </c>
      <c r="B197" t="s">
        <v>102</v>
      </c>
      <c r="C197" t="s">
        <v>296</v>
      </c>
      <c r="D197">
        <v>84.3</v>
      </c>
      <c r="E197" s="42">
        <v>-3.6973476434999999E-12</v>
      </c>
    </row>
    <row r="198" spans="1:5">
      <c r="A198" t="s">
        <v>101</v>
      </c>
      <c r="B198" t="s">
        <v>102</v>
      </c>
      <c r="C198" t="s">
        <v>297</v>
      </c>
      <c r="D198">
        <v>84.4</v>
      </c>
      <c r="E198" s="42">
        <v>-3.5647137882999998E-12</v>
      </c>
    </row>
    <row r="199" spans="1:5">
      <c r="A199" t="s">
        <v>101</v>
      </c>
      <c r="B199" t="s">
        <v>102</v>
      </c>
      <c r="C199" t="s">
        <v>298</v>
      </c>
      <c r="D199">
        <v>84.5</v>
      </c>
      <c r="E199" s="42">
        <v>-3.4207019249000001E-12</v>
      </c>
    </row>
    <row r="200" spans="1:5">
      <c r="A200" t="s">
        <v>101</v>
      </c>
      <c r="B200" t="s">
        <v>102</v>
      </c>
      <c r="C200" t="s">
        <v>299</v>
      </c>
      <c r="D200">
        <v>84.6</v>
      </c>
      <c r="E200" s="42">
        <v>-3.272194327E-12</v>
      </c>
    </row>
    <row r="201" spans="1:5">
      <c r="A201" t="s">
        <v>101</v>
      </c>
      <c r="B201" t="s">
        <v>102</v>
      </c>
      <c r="C201" t="s">
        <v>300</v>
      </c>
      <c r="D201">
        <v>84.7</v>
      </c>
      <c r="E201" s="42">
        <v>-3.1096963305000001E-12</v>
      </c>
    </row>
    <row r="202" spans="1:5">
      <c r="A202" t="s">
        <v>101</v>
      </c>
      <c r="B202" t="s">
        <v>102</v>
      </c>
      <c r="C202" t="s">
        <v>301</v>
      </c>
      <c r="D202">
        <v>84.8</v>
      </c>
      <c r="E202" s="42">
        <v>-2.9508932422999999E-12</v>
      </c>
    </row>
    <row r="203" spans="1:5">
      <c r="A203" t="s">
        <v>101</v>
      </c>
      <c r="B203" t="s">
        <v>102</v>
      </c>
      <c r="C203" t="s">
        <v>302</v>
      </c>
      <c r="D203">
        <v>84.9</v>
      </c>
      <c r="E203" s="42">
        <v>-2.7841247164999998E-12</v>
      </c>
    </row>
    <row r="204" spans="1:5">
      <c r="A204" t="s">
        <v>101</v>
      </c>
      <c r="B204" t="s">
        <v>102</v>
      </c>
      <c r="C204" t="s">
        <v>303</v>
      </c>
      <c r="D204">
        <v>85</v>
      </c>
      <c r="E204" s="42">
        <v>-2.6201362219000001E-12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"/>
  <sheetViews>
    <sheetView workbookViewId="0">
      <selection activeCell="B4" sqref="B4"/>
    </sheetView>
  </sheetViews>
  <sheetFormatPr defaultColWidth="9.1015625" defaultRowHeight="14.4"/>
  <cols>
    <col min="1" max="16384" width="9.1015625" style="38"/>
  </cols>
  <sheetData>
    <row r="1" spans="1:14" ht="34.15" customHeight="1">
      <c r="A1" s="37" t="s">
        <v>309</v>
      </c>
    </row>
    <row r="2" spans="1:14">
      <c r="B2" s="45" t="s">
        <v>311</v>
      </c>
      <c r="C2" s="39" t="s">
        <v>310</v>
      </c>
    </row>
    <row r="3" spans="1:14">
      <c r="N3" s="46" t="s">
        <v>312</v>
      </c>
    </row>
  </sheetData>
  <phoneticPr fontId="2" type="noConversion"/>
  <hyperlinks>
    <hyperlink ref="C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2"/>
  <sheetViews>
    <sheetView workbookViewId="0"/>
  </sheetViews>
  <sheetFormatPr defaultColWidth="9.1015625" defaultRowHeight="14.4"/>
  <cols>
    <col min="1" max="16384" width="9.1015625" style="38"/>
  </cols>
  <sheetData>
    <row r="1" spans="1:13" ht="40.15" customHeight="1">
      <c r="A1" s="20" t="s">
        <v>313</v>
      </c>
    </row>
    <row r="2" spans="1:13">
      <c r="M2" s="39" t="s">
        <v>314</v>
      </c>
    </row>
  </sheetData>
  <phoneticPr fontId="2" type="noConversion"/>
  <hyperlinks>
    <hyperlink ref="M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537"/>
  <sheetViews>
    <sheetView workbookViewId="0">
      <selection activeCell="A2" sqref="A2"/>
    </sheetView>
  </sheetViews>
  <sheetFormatPr defaultRowHeight="14.4"/>
  <cols>
    <col min="2" max="2" width="18.734375" customWidth="1"/>
    <col min="3" max="3" width="15" bestFit="1" customWidth="1"/>
    <col min="4" max="4" width="12.41796875" customWidth="1"/>
    <col min="10" max="10" width="15.47265625" customWidth="1"/>
    <col min="11" max="11" width="12.41796875" bestFit="1" customWidth="1"/>
  </cols>
  <sheetData>
    <row r="1" spans="1:10" ht="34.15" customHeight="1">
      <c r="A1" s="43" t="s">
        <v>334</v>
      </c>
    </row>
    <row r="4" spans="1:10" ht="29.65" customHeight="1">
      <c r="B4" s="47" t="s">
        <v>325</v>
      </c>
      <c r="C4" s="47"/>
      <c r="J4" s="1" t="s">
        <v>318</v>
      </c>
    </row>
    <row r="5" spans="1:10">
      <c r="B5" t="s">
        <v>323</v>
      </c>
      <c r="C5" s="18">
        <v>0.98616981780199986</v>
      </c>
      <c r="D5" s="1" t="s">
        <v>326</v>
      </c>
      <c r="I5">
        <v>1E-3</v>
      </c>
      <c r="J5" s="1">
        <v>0.99</v>
      </c>
    </row>
    <row r="6" spans="1:10">
      <c r="B6" t="s">
        <v>319</v>
      </c>
      <c r="C6">
        <f>-C5</f>
        <v>-0.98616981780199986</v>
      </c>
    </row>
    <row r="7" spans="1:10">
      <c r="B7" t="s">
        <v>321</v>
      </c>
      <c r="C7">
        <f>ACOS(C6)</f>
        <v>2.9750863216715198</v>
      </c>
      <c r="I7">
        <v>2.97</v>
      </c>
      <c r="J7">
        <f>EXP(-0.5*I7^2)*(COS(I7)+$J$5)</f>
        <v>5.6932711697183449E-5</v>
      </c>
    </row>
    <row r="8" spans="1:10">
      <c r="B8" t="s">
        <v>320</v>
      </c>
      <c r="C8">
        <f>-SQRT(1-C5^2)</f>
        <v>-0.16573801753481415</v>
      </c>
      <c r="I8">
        <f>I7+$I$5</f>
        <v>2.9710000000000001</v>
      </c>
      <c r="J8">
        <f t="shared" ref="J8:J71" si="0">EXP(-0.5*I8^2)*(COS(I8)+$J$5)</f>
        <v>5.4701380495905478E-5</v>
      </c>
    </row>
    <row r="9" spans="1:10">
      <c r="I9">
        <f t="shared" ref="I9:I72" si="1">I8+$I$5</f>
        <v>2.972</v>
      </c>
      <c r="J9">
        <f t="shared" si="0"/>
        <v>5.2494635016724143E-5</v>
      </c>
    </row>
    <row r="10" spans="1:10">
      <c r="B10" t="s">
        <v>322</v>
      </c>
      <c r="C10">
        <f>2*C7*C8+C5</f>
        <v>-9.5560337420863561E-11</v>
      </c>
      <c r="I10">
        <f t="shared" si="1"/>
        <v>2.9729999999999999</v>
      </c>
      <c r="J10">
        <f t="shared" si="0"/>
        <v>5.0312322013252125E-5</v>
      </c>
    </row>
    <row r="11" spans="1:10">
      <c r="I11">
        <f t="shared" si="1"/>
        <v>2.9739999999999998</v>
      </c>
      <c r="J11">
        <f t="shared" si="0"/>
        <v>4.8154288905260209E-5</v>
      </c>
    </row>
    <row r="12" spans="1:10">
      <c r="B12" t="s">
        <v>327</v>
      </c>
      <c r="C12" s="18">
        <f>1000000*C10</f>
        <v>-9.5560337420863561E-5</v>
      </c>
      <c r="D12" t="s">
        <v>324</v>
      </c>
      <c r="I12">
        <f t="shared" si="1"/>
        <v>2.9749999999999996</v>
      </c>
      <c r="J12">
        <f t="shared" si="0"/>
        <v>4.6020383776652232E-5</v>
      </c>
    </row>
    <row r="13" spans="1:10">
      <c r="B13" s="1"/>
      <c r="C13" s="1"/>
      <c r="I13">
        <f t="shared" si="1"/>
        <v>2.9759999999999995</v>
      </c>
      <c r="J13">
        <f t="shared" si="0"/>
        <v>4.3910455373462968E-5</v>
      </c>
    </row>
    <row r="14" spans="1:10">
      <c r="H14" s="1"/>
      <c r="I14">
        <f t="shared" si="1"/>
        <v>2.9769999999999994</v>
      </c>
      <c r="J14">
        <f t="shared" si="0"/>
        <v>4.1824353101849793E-5</v>
      </c>
    </row>
    <row r="15" spans="1:10">
      <c r="I15">
        <f t="shared" si="1"/>
        <v>2.9779999999999993</v>
      </c>
      <c r="J15">
        <f t="shared" si="0"/>
        <v>3.9761927026082221E-5</v>
      </c>
    </row>
    <row r="16" spans="1:10">
      <c r="I16">
        <f t="shared" si="1"/>
        <v>2.9789999999999992</v>
      </c>
      <c r="J16">
        <f t="shared" si="0"/>
        <v>3.7723027866547643E-5</v>
      </c>
    </row>
    <row r="17" spans="9:10">
      <c r="I17">
        <f t="shared" si="1"/>
        <v>2.9799999999999991</v>
      </c>
      <c r="J17">
        <f t="shared" si="0"/>
        <v>3.5707506997747362E-5</v>
      </c>
    </row>
    <row r="18" spans="9:10">
      <c r="I18">
        <f t="shared" si="1"/>
        <v>2.980999999999999</v>
      </c>
      <c r="J18">
        <f t="shared" si="0"/>
        <v>3.3715216446307131E-5</v>
      </c>
    </row>
    <row r="19" spans="9:10">
      <c r="I19">
        <f t="shared" si="1"/>
        <v>2.9819999999999989</v>
      </c>
      <c r="J19">
        <f t="shared" si="0"/>
        <v>3.1746008888979414E-5</v>
      </c>
    </row>
    <row r="20" spans="9:10">
      <c r="I20">
        <f t="shared" si="1"/>
        <v>2.9829999999999988</v>
      </c>
      <c r="J20">
        <f t="shared" si="0"/>
        <v>2.9799737650659092E-5</v>
      </c>
    </row>
    <row r="21" spans="9:10">
      <c r="I21">
        <f t="shared" si="1"/>
        <v>2.9839999999999987</v>
      </c>
      <c r="J21">
        <f t="shared" si="0"/>
        <v>2.787625670239583E-5</v>
      </c>
    </row>
    <row r="22" spans="9:10">
      <c r="I22">
        <f t="shared" si="1"/>
        <v>2.9849999999999985</v>
      </c>
      <c r="J22">
        <f t="shared" si="0"/>
        <v>2.597542065941083E-5</v>
      </c>
    </row>
    <row r="23" spans="9:10">
      <c r="I23">
        <f t="shared" si="1"/>
        <v>2.9859999999999984</v>
      </c>
      <c r="J23">
        <f t="shared" si="0"/>
        <v>2.4097084779119614E-5</v>
      </c>
    </row>
    <row r="24" spans="9:10">
      <c r="I24">
        <f t="shared" si="1"/>
        <v>2.9869999999999983</v>
      </c>
      <c r="J24">
        <f t="shared" si="0"/>
        <v>2.2241104959155024E-5</v>
      </c>
    </row>
    <row r="25" spans="9:10">
      <c r="I25">
        <f t="shared" si="1"/>
        <v>2.9879999999999982</v>
      </c>
      <c r="J25">
        <f t="shared" si="0"/>
        <v>2.0407337735394969E-5</v>
      </c>
    </row>
    <row r="26" spans="9:10">
      <c r="I26">
        <f t="shared" si="1"/>
        <v>2.9889999999999981</v>
      </c>
      <c r="J26">
        <f t="shared" si="0"/>
        <v>1.8595640279993227E-5</v>
      </c>
    </row>
    <row r="27" spans="9:10">
      <c r="I27">
        <f t="shared" si="1"/>
        <v>2.989999999999998</v>
      </c>
      <c r="J27">
        <f t="shared" si="0"/>
        <v>1.680587039940838E-5</v>
      </c>
    </row>
    <row r="28" spans="9:10">
      <c r="I28">
        <f t="shared" si="1"/>
        <v>2.9909999999999979</v>
      </c>
      <c r="J28">
        <f t="shared" si="0"/>
        <v>1.5037886532446172E-5</v>
      </c>
    </row>
    <row r="29" spans="9:10">
      <c r="I29">
        <f t="shared" si="1"/>
        <v>2.9919999999999978</v>
      </c>
      <c r="J29">
        <f t="shared" si="0"/>
        <v>1.3291547748299858E-5</v>
      </c>
    </row>
    <row r="30" spans="9:10">
      <c r="I30">
        <f t="shared" si="1"/>
        <v>2.9929999999999977</v>
      </c>
      <c r="J30">
        <f t="shared" si="0"/>
        <v>1.1566713744587547E-5</v>
      </c>
    </row>
    <row r="31" spans="9:10">
      <c r="I31">
        <f t="shared" si="1"/>
        <v>2.9939999999999976</v>
      </c>
      <c r="J31">
        <f t="shared" si="0"/>
        <v>9.8632448454041514E-6</v>
      </c>
    </row>
    <row r="32" spans="9:10">
      <c r="I32">
        <f t="shared" si="1"/>
        <v>2.9949999999999974</v>
      </c>
      <c r="J32">
        <f t="shared" si="0"/>
        <v>8.1810019993676024E-6</v>
      </c>
    </row>
    <row r="33" spans="9:10">
      <c r="I33">
        <f t="shared" si="1"/>
        <v>2.9959999999999973</v>
      </c>
      <c r="J33">
        <f t="shared" si="0"/>
        <v>6.5198467776734611E-6</v>
      </c>
    </row>
    <row r="34" spans="9:10">
      <c r="I34">
        <f t="shared" si="1"/>
        <v>2.9969999999999972</v>
      </c>
      <c r="J34">
        <f t="shared" si="0"/>
        <v>4.8796413721514016E-6</v>
      </c>
    </row>
    <row r="35" spans="9:10">
      <c r="I35">
        <f t="shared" si="1"/>
        <v>2.9979999999999971</v>
      </c>
      <c r="J35">
        <f t="shared" si="0"/>
        <v>3.2602485933237611E-6</v>
      </c>
    </row>
    <row r="36" spans="9:10">
      <c r="I36">
        <f t="shared" si="1"/>
        <v>2.998999999999997</v>
      </c>
      <c r="J36">
        <f t="shared" si="0"/>
        <v>1.6615318684672628E-6</v>
      </c>
    </row>
    <row r="37" spans="9:10">
      <c r="I37">
        <f t="shared" si="1"/>
        <v>2.9999999999999969</v>
      </c>
      <c r="J37">
        <f t="shared" si="0"/>
        <v>8.3355239681766735E-8</v>
      </c>
    </row>
    <row r="38" spans="9:10">
      <c r="I38">
        <f t="shared" si="1"/>
        <v>3.0009999999999968</v>
      </c>
      <c r="J38">
        <f t="shared" si="0"/>
        <v>-1.4744166380464147E-6</v>
      </c>
    </row>
    <row r="39" spans="9:10">
      <c r="I39">
        <f t="shared" si="1"/>
        <v>3.0019999999999967</v>
      </c>
      <c r="J39">
        <f t="shared" si="0"/>
        <v>-3.0119184987618971E-6</v>
      </c>
    </row>
    <row r="40" spans="9:10">
      <c r="I40">
        <f t="shared" si="1"/>
        <v>3.0029999999999966</v>
      </c>
      <c r="J40">
        <f t="shared" si="0"/>
        <v>-4.5292844674765243E-6</v>
      </c>
    </row>
    <row r="41" spans="9:10">
      <c r="I41">
        <f t="shared" si="1"/>
        <v>3.0039999999999965</v>
      </c>
      <c r="J41">
        <f t="shared" si="0"/>
        <v>-6.0266480620814762E-6</v>
      </c>
    </row>
    <row r="42" spans="9:10">
      <c r="I42">
        <f t="shared" si="1"/>
        <v>3.0049999999999963</v>
      </c>
      <c r="J42">
        <f t="shared" si="0"/>
        <v>-7.504142195269601E-6</v>
      </c>
    </row>
    <row r="43" spans="9:10">
      <c r="I43">
        <f t="shared" si="1"/>
        <v>3.0059999999999962</v>
      </c>
      <c r="J43">
        <f t="shared" si="0"/>
        <v>-8.9618991764483931E-6</v>
      </c>
    </row>
    <row r="44" spans="9:10">
      <c r="I44">
        <f t="shared" si="1"/>
        <v>3.0069999999999961</v>
      </c>
      <c r="J44">
        <f t="shared" si="0"/>
        <v>-1.0400050713648423E-5</v>
      </c>
    </row>
    <row r="45" spans="9:10">
      <c r="I45">
        <f t="shared" si="1"/>
        <v>3.007999999999996</v>
      </c>
      <c r="J45">
        <f t="shared" si="0"/>
        <v>-1.1818727915438252E-5</v>
      </c>
    </row>
    <row r="46" spans="9:10">
      <c r="I46">
        <f t="shared" si="1"/>
        <v>3.0089999999999959</v>
      </c>
      <c r="J46">
        <f t="shared" si="0"/>
        <v>-1.3218061292823813E-5</v>
      </c>
    </row>
    <row r="47" spans="9:10">
      <c r="I47">
        <f t="shared" si="1"/>
        <v>3.0099999999999958</v>
      </c>
      <c r="J47">
        <f t="shared" si="0"/>
        <v>-1.4598180761147132E-5</v>
      </c>
    </row>
    <row r="48" spans="9:10">
      <c r="I48">
        <f t="shared" si="1"/>
        <v>3.0109999999999957</v>
      </c>
      <c r="J48">
        <f t="shared" si="0"/>
        <v>-1.5959215641992409E-5</v>
      </c>
    </row>
    <row r="49" spans="9:10">
      <c r="I49">
        <f t="shared" si="1"/>
        <v>3.0119999999999956</v>
      </c>
      <c r="J49">
        <f t="shared" si="0"/>
        <v>-1.7301294665071998E-5</v>
      </c>
    </row>
    <row r="50" spans="9:10">
      <c r="I50">
        <f t="shared" si="1"/>
        <v>3.0129999999999955</v>
      </c>
      <c r="J50">
        <f t="shared" si="0"/>
        <v>-1.8624545970125934E-5</v>
      </c>
    </row>
    <row r="51" spans="9:10">
      <c r="I51">
        <f t="shared" si="1"/>
        <v>3.0139999999999953</v>
      </c>
      <c r="J51">
        <f t="shared" si="0"/>
        <v>-1.9929097108801345E-5</v>
      </c>
    </row>
    <row r="52" spans="9:10">
      <c r="I52">
        <f t="shared" si="1"/>
        <v>3.0149999999999952</v>
      </c>
      <c r="J52">
        <f t="shared" si="0"/>
        <v>-2.1215075046545251E-5</v>
      </c>
    </row>
    <row r="53" spans="9:10">
      <c r="I53">
        <f t="shared" si="1"/>
        <v>3.0159999999999951</v>
      </c>
      <c r="J53">
        <f t="shared" si="0"/>
        <v>-2.2482606164479809E-5</v>
      </c>
    </row>
    <row r="54" spans="9:10">
      <c r="I54">
        <f t="shared" si="1"/>
        <v>3.016999999999995</v>
      </c>
      <c r="J54">
        <f t="shared" si="0"/>
        <v>-2.3731816261282409E-5</v>
      </c>
    </row>
    <row r="55" spans="9:10">
      <c r="I55">
        <f t="shared" si="1"/>
        <v>3.0179999999999949</v>
      </c>
      <c r="J55">
        <f t="shared" si="0"/>
        <v>-2.4962830555062682E-5</v>
      </c>
    </row>
    <row r="56" spans="9:10">
      <c r="I56">
        <f t="shared" si="1"/>
        <v>3.0189999999999948</v>
      </c>
      <c r="J56">
        <f t="shared" si="0"/>
        <v>-2.6175773685229939E-5</v>
      </c>
    </row>
    <row r="57" spans="9:10">
      <c r="I57">
        <f t="shared" si="1"/>
        <v>3.0199999999999947</v>
      </c>
      <c r="J57">
        <f t="shared" si="0"/>
        <v>-2.7370769714362313E-5</v>
      </c>
    </row>
    <row r="58" spans="9:10">
      <c r="I58">
        <f t="shared" si="1"/>
        <v>3.0209999999999946</v>
      </c>
      <c r="J58">
        <f t="shared" si="0"/>
        <v>-2.8547942130074631E-5</v>
      </c>
    </row>
    <row r="59" spans="9:10">
      <c r="I59">
        <f t="shared" si="1"/>
        <v>3.0219999999999945</v>
      </c>
      <c r="J59">
        <f t="shared" si="0"/>
        <v>-2.9707413846873805E-5</v>
      </c>
    </row>
    <row r="60" spans="9:10">
      <c r="I60">
        <f t="shared" si="1"/>
        <v>3.0229999999999944</v>
      </c>
      <c r="J60">
        <f t="shared" si="0"/>
        <v>-3.0849307208021123E-5</v>
      </c>
    </row>
    <row r="61" spans="9:10">
      <c r="I61">
        <f t="shared" si="1"/>
        <v>3.0239999999999942</v>
      </c>
      <c r="J61">
        <f t="shared" si="0"/>
        <v>-3.1973743987384544E-5</v>
      </c>
    </row>
    <row r="62" spans="9:10">
      <c r="I62">
        <f t="shared" si="1"/>
        <v>3.0249999999999941</v>
      </c>
      <c r="J62">
        <f t="shared" si="0"/>
        <v>-3.3080845391293002E-5</v>
      </c>
    </row>
    <row r="63" spans="9:10">
      <c r="I63">
        <f t="shared" si="1"/>
        <v>3.025999999999994</v>
      </c>
      <c r="J63">
        <f t="shared" si="0"/>
        <v>-3.4170732060380793E-5</v>
      </c>
    </row>
    <row r="64" spans="9:10">
      <c r="I64">
        <f t="shared" si="1"/>
        <v>3.0269999999999939</v>
      </c>
      <c r="J64">
        <f t="shared" si="0"/>
        <v>-3.5243524071430703E-5</v>
      </c>
    </row>
    <row r="65" spans="9:10">
      <c r="I65">
        <f t="shared" si="1"/>
        <v>3.0279999999999938</v>
      </c>
      <c r="J65">
        <f t="shared" si="0"/>
        <v>-3.6299340939220716E-5</v>
      </c>
    </row>
    <row r="66" spans="9:10">
      <c r="I66">
        <f t="shared" si="1"/>
        <v>3.0289999999999937</v>
      </c>
      <c r="J66">
        <f t="shared" si="0"/>
        <v>-3.733830161835702E-5</v>
      </c>
    </row>
    <row r="67" spans="9:10">
      <c r="I67">
        <f t="shared" si="1"/>
        <v>3.0299999999999936</v>
      </c>
      <c r="J67">
        <f t="shared" si="0"/>
        <v>-3.8360524505109306E-5</v>
      </c>
    </row>
    <row r="68" spans="9:10">
      <c r="I68">
        <f t="shared" si="1"/>
        <v>3.0309999999999935</v>
      </c>
      <c r="J68">
        <f t="shared" si="0"/>
        <v>-3.9366127439240491E-5</v>
      </c>
    </row>
    <row r="69" spans="9:10">
      <c r="I69">
        <f t="shared" si="1"/>
        <v>3.0319999999999934</v>
      </c>
      <c r="J69">
        <f t="shared" si="0"/>
        <v>-4.0355227705838779E-5</v>
      </c>
    </row>
    <row r="70" spans="9:10">
      <c r="I70">
        <f t="shared" si="1"/>
        <v>3.0329999999999933</v>
      </c>
      <c r="J70">
        <f t="shared" si="0"/>
        <v>-4.1327942037135886E-5</v>
      </c>
    </row>
    <row r="71" spans="9:10">
      <c r="I71">
        <f t="shared" si="1"/>
        <v>3.0339999999999931</v>
      </c>
      <c r="J71">
        <f t="shared" si="0"/>
        <v>-4.2284386614331231E-5</v>
      </c>
    </row>
    <row r="72" spans="9:10">
      <c r="I72">
        <f t="shared" si="1"/>
        <v>3.034999999999993</v>
      </c>
      <c r="J72">
        <f t="shared" ref="J72:J135" si="2">EXP(-0.5*I72^2)*(COS(I72)+$J$5)</f>
        <v>-4.3224677069406798E-5</v>
      </c>
    </row>
    <row r="73" spans="9:10">
      <c r="I73">
        <f t="shared" ref="I73:I136" si="3">I72+$I$5</f>
        <v>3.0359999999999929</v>
      </c>
      <c r="J73">
        <f t="shared" si="2"/>
        <v>-4.4148928486944567E-5</v>
      </c>
    </row>
    <row r="74" spans="9:10">
      <c r="I74">
        <f t="shared" si="3"/>
        <v>3.0369999999999928</v>
      </c>
      <c r="J74">
        <f t="shared" si="2"/>
        <v>-4.5057255405933442E-5</v>
      </c>
    </row>
    <row r="75" spans="9:10">
      <c r="I75">
        <f t="shared" si="3"/>
        <v>3.0379999999999927</v>
      </c>
      <c r="J75">
        <f t="shared" si="2"/>
        <v>-4.5949771821577458E-5</v>
      </c>
    </row>
    <row r="76" spans="9:10">
      <c r="I76">
        <f t="shared" si="3"/>
        <v>3.0389999999999926</v>
      </c>
      <c r="J76">
        <f t="shared" si="2"/>
        <v>-4.6826591187098525E-5</v>
      </c>
    </row>
    <row r="77" spans="9:10">
      <c r="I77">
        <f t="shared" si="3"/>
        <v>3.0399999999999925</v>
      </c>
      <c r="J77">
        <f t="shared" si="2"/>
        <v>-4.7687826415540675E-5</v>
      </c>
    </row>
    <row r="78" spans="9:10">
      <c r="I78">
        <f t="shared" si="3"/>
        <v>3.0409999999999924</v>
      </c>
      <c r="J78">
        <f t="shared" si="2"/>
        <v>-4.8533589881559591E-5</v>
      </c>
    </row>
    <row r="79" spans="9:10">
      <c r="I79">
        <f t="shared" si="3"/>
        <v>3.0419999999999923</v>
      </c>
      <c r="J79">
        <f t="shared" si="2"/>
        <v>-4.93639934232235E-5</v>
      </c>
    </row>
    <row r="80" spans="9:10">
      <c r="I80">
        <f t="shared" si="3"/>
        <v>3.0429999999999922</v>
      </c>
      <c r="J80">
        <f t="shared" si="2"/>
        <v>-5.0179148343797609E-5</v>
      </c>
    </row>
    <row r="81" spans="9:10">
      <c r="I81">
        <f t="shared" si="3"/>
        <v>3.043999999999992</v>
      </c>
      <c r="J81">
        <f t="shared" si="2"/>
        <v>-5.0979165413532014E-5</v>
      </c>
    </row>
    <row r="82" spans="9:10">
      <c r="I82">
        <f t="shared" si="3"/>
        <v>3.0449999999999919</v>
      </c>
      <c r="J82">
        <f t="shared" si="2"/>
        <v>-5.1764154871446723E-5</v>
      </c>
    </row>
    <row r="83" spans="9:10">
      <c r="I83">
        <f t="shared" si="3"/>
        <v>3.0459999999999918</v>
      </c>
      <c r="J83">
        <f t="shared" si="2"/>
        <v>-5.2534226427108314E-5</v>
      </c>
    </row>
    <row r="84" spans="9:10">
      <c r="I84">
        <f t="shared" si="3"/>
        <v>3.0469999999999917</v>
      </c>
      <c r="J84">
        <f t="shared" si="2"/>
        <v>-5.3289489262408315E-5</v>
      </c>
    </row>
    <row r="85" spans="9:10">
      <c r="I85">
        <f t="shared" si="3"/>
        <v>3.0479999999999916</v>
      </c>
      <c r="J85">
        <f t="shared" si="2"/>
        <v>-5.4030052033335901E-5</v>
      </c>
    </row>
    <row r="86" spans="9:10">
      <c r="I86">
        <f t="shared" si="3"/>
        <v>3.0489999999999915</v>
      </c>
      <c r="J86">
        <f t="shared" si="2"/>
        <v>-5.4756022871743313E-5</v>
      </c>
    </row>
    <row r="87" spans="9:10">
      <c r="I87">
        <f t="shared" si="3"/>
        <v>3.0499999999999914</v>
      </c>
      <c r="J87">
        <f t="shared" si="2"/>
        <v>-5.5467509387117918E-5</v>
      </c>
    </row>
    <row r="88" spans="9:10">
      <c r="I88">
        <f t="shared" si="3"/>
        <v>3.0509999999999913</v>
      </c>
      <c r="J88">
        <f t="shared" si="2"/>
        <v>-5.6164618668339573E-5</v>
      </c>
    </row>
    <row r="89" spans="9:10">
      <c r="I89">
        <f t="shared" si="3"/>
        <v>3.0519999999999912</v>
      </c>
      <c r="J89">
        <f t="shared" si="2"/>
        <v>-5.6847457285440735E-5</v>
      </c>
    </row>
    <row r="90" spans="9:10">
      <c r="I90">
        <f t="shared" si="3"/>
        <v>3.0529999999999911</v>
      </c>
      <c r="J90">
        <f t="shared" si="2"/>
        <v>-5.7516131291364183E-5</v>
      </c>
    </row>
    <row r="91" spans="9:10">
      <c r="I91">
        <f t="shared" si="3"/>
        <v>3.0539999999999909</v>
      </c>
      <c r="J91">
        <f t="shared" si="2"/>
        <v>-5.8170746223711052E-5</v>
      </c>
    </row>
    <row r="92" spans="9:10">
      <c r="I92">
        <f t="shared" si="3"/>
        <v>3.0549999999999908</v>
      </c>
      <c r="J92">
        <f t="shared" si="2"/>
        <v>-5.8811407106493505E-5</v>
      </c>
    </row>
    <row r="93" spans="9:10">
      <c r="I93">
        <f t="shared" si="3"/>
        <v>3.0559999999999907</v>
      </c>
      <c r="J93">
        <f t="shared" si="2"/>
        <v>-5.943821845187521E-5</v>
      </c>
    </row>
    <row r="94" spans="9:10">
      <c r="I94">
        <f t="shared" si="3"/>
        <v>3.0569999999999906</v>
      </c>
      <c r="J94">
        <f t="shared" si="2"/>
        <v>-6.0051284261917937E-5</v>
      </c>
    </row>
    <row r="95" spans="9:10">
      <c r="I95">
        <f t="shared" si="3"/>
        <v>3.0579999999999905</v>
      </c>
      <c r="J95">
        <f t="shared" si="2"/>
        <v>-6.065070803031598E-5</v>
      </c>
    </row>
    <row r="96" spans="9:10">
      <c r="I96">
        <f t="shared" si="3"/>
        <v>3.0589999999999904</v>
      </c>
      <c r="J96">
        <f t="shared" si="2"/>
        <v>-6.1236592744132038E-5</v>
      </c>
    </row>
    <row r="97" spans="9:10">
      <c r="I97">
        <f t="shared" si="3"/>
        <v>3.0599999999999903</v>
      </c>
      <c r="J97">
        <f t="shared" si="2"/>
        <v>-6.1809040885529639E-5</v>
      </c>
    </row>
    <row r="98" spans="9:10">
      <c r="I98">
        <f t="shared" si="3"/>
        <v>3.0609999999999902</v>
      </c>
      <c r="J98">
        <f t="shared" si="2"/>
        <v>-6.2368154433497088E-5</v>
      </c>
    </row>
    <row r="99" spans="9:10">
      <c r="I99">
        <f t="shared" si="3"/>
        <v>3.0619999999999901</v>
      </c>
      <c r="J99">
        <f t="shared" si="2"/>
        <v>-6.2914034865576939E-5</v>
      </c>
    </row>
    <row r="100" spans="9:10">
      <c r="I100">
        <f t="shared" si="3"/>
        <v>3.06299999999999</v>
      </c>
      <c r="J100">
        <f t="shared" si="2"/>
        <v>-6.3446783159580943E-5</v>
      </c>
    </row>
    <row r="101" spans="9:10">
      <c r="I101">
        <f t="shared" si="3"/>
        <v>3.0639999999999898</v>
      </c>
      <c r="J101">
        <f t="shared" si="2"/>
        <v>-6.3966499795313782E-5</v>
      </c>
    </row>
    <row r="102" spans="9:10">
      <c r="I102">
        <f t="shared" si="3"/>
        <v>3.0649999999999897</v>
      </c>
      <c r="J102">
        <f t="shared" si="2"/>
        <v>-6.4473284756280978E-5</v>
      </c>
    </row>
    <row r="103" spans="9:10">
      <c r="I103">
        <f t="shared" si="3"/>
        <v>3.0659999999999896</v>
      </c>
      <c r="J103">
        <f t="shared" si="2"/>
        <v>-6.4967237531401507E-5</v>
      </c>
    </row>
    <row r="104" spans="9:10">
      <c r="I104">
        <f t="shared" si="3"/>
        <v>3.0669999999999895</v>
      </c>
      <c r="J104">
        <f t="shared" si="2"/>
        <v>-6.5448457116717106E-5</v>
      </c>
    </row>
    <row r="105" spans="9:10">
      <c r="I105">
        <f t="shared" si="3"/>
        <v>3.0679999999999894</v>
      </c>
      <c r="J105">
        <f t="shared" si="2"/>
        <v>-6.5917042017091493E-5</v>
      </c>
    </row>
    <row r="106" spans="9:10">
      <c r="I106">
        <f t="shared" si="3"/>
        <v>3.0689999999999893</v>
      </c>
      <c r="J106">
        <f t="shared" si="2"/>
        <v>-6.6373090247911056E-5</v>
      </c>
    </row>
    <row r="107" spans="9:10">
      <c r="I107">
        <f t="shared" si="3"/>
        <v>3.0699999999999892</v>
      </c>
      <c r="J107">
        <f t="shared" si="2"/>
        <v>-6.6816699336784112E-5</v>
      </c>
    </row>
    <row r="108" spans="9:10">
      <c r="I108">
        <f t="shared" si="3"/>
        <v>3.0709999999999891</v>
      </c>
      <c r="J108">
        <f t="shared" si="2"/>
        <v>-6.7247966325231328E-5</v>
      </c>
    </row>
    <row r="109" spans="9:10">
      <c r="I109">
        <f t="shared" si="3"/>
        <v>3.071999999999989</v>
      </c>
      <c r="J109">
        <f t="shared" si="2"/>
        <v>-6.7666987770373334E-5</v>
      </c>
    </row>
    <row r="110" spans="9:10">
      <c r="I110">
        <f t="shared" si="3"/>
        <v>3.0729999999999889</v>
      </c>
      <c r="J110">
        <f t="shared" si="2"/>
        <v>-6.807385974662205E-5</v>
      </c>
    </row>
    <row r="111" spans="9:10">
      <c r="I111">
        <f t="shared" si="3"/>
        <v>3.0739999999999887</v>
      </c>
      <c r="J111">
        <f t="shared" si="2"/>
        <v>-6.8468677847357192E-5</v>
      </c>
    </row>
    <row r="112" spans="9:10">
      <c r="I112">
        <f t="shared" si="3"/>
        <v>3.0749999999999886</v>
      </c>
      <c r="J112">
        <f t="shared" si="2"/>
        <v>-6.8851537186608925E-5</v>
      </c>
    </row>
    <row r="113" spans="9:10">
      <c r="I113">
        <f t="shared" si="3"/>
        <v>3.0759999999999885</v>
      </c>
      <c r="J113">
        <f t="shared" si="2"/>
        <v>-6.9222532400731136E-5</v>
      </c>
    </row>
    <row r="114" spans="9:10">
      <c r="I114">
        <f t="shared" si="3"/>
        <v>3.0769999999999884</v>
      </c>
      <c r="J114">
        <f t="shared" si="2"/>
        <v>-6.9581757650076043E-5</v>
      </c>
    </row>
    <row r="115" spans="9:10">
      <c r="I115">
        <f t="shared" si="3"/>
        <v>3.0779999999999883</v>
      </c>
      <c r="J115">
        <f t="shared" si="2"/>
        <v>-6.9929306620657847E-5</v>
      </c>
    </row>
    <row r="116" spans="9:10">
      <c r="I116">
        <f t="shared" si="3"/>
        <v>3.0789999999999882</v>
      </c>
      <c r="J116">
        <f t="shared" si="2"/>
        <v>-7.0265272525823081E-5</v>
      </c>
    </row>
    <row r="117" spans="9:10">
      <c r="I117">
        <f t="shared" si="3"/>
        <v>3.0799999999999881</v>
      </c>
      <c r="J117">
        <f t="shared" si="2"/>
        <v>-7.0589748107907109E-5</v>
      </c>
    </row>
    <row r="118" spans="9:10">
      <c r="I118">
        <f t="shared" si="3"/>
        <v>3.080999999999988</v>
      </c>
      <c r="J118">
        <f t="shared" si="2"/>
        <v>-7.0902825639895936E-5</v>
      </c>
    </row>
    <row r="119" spans="9:10">
      <c r="I119">
        <f t="shared" si="3"/>
        <v>3.0819999999999879</v>
      </c>
      <c r="J119">
        <f t="shared" si="2"/>
        <v>-7.1204596927078409E-5</v>
      </c>
    </row>
    <row r="120" spans="9:10">
      <c r="I120">
        <f t="shared" si="3"/>
        <v>3.0829999999999878</v>
      </c>
      <c r="J120">
        <f t="shared" si="2"/>
        <v>-7.1495153308696879E-5</v>
      </c>
    </row>
    <row r="121" spans="9:10">
      <c r="I121">
        <f t="shared" si="3"/>
        <v>3.0839999999999876</v>
      </c>
      <c r="J121">
        <f t="shared" si="2"/>
        <v>-7.1774585659594911E-5</v>
      </c>
    </row>
    <row r="122" spans="9:10">
      <c r="I122">
        <f t="shared" si="3"/>
        <v>3.0849999999999875</v>
      </c>
      <c r="J122">
        <f t="shared" si="2"/>
        <v>-7.204298439186243E-5</v>
      </c>
    </row>
    <row r="123" spans="9:10">
      <c r="I123">
        <f t="shared" si="3"/>
        <v>3.0859999999999874</v>
      </c>
      <c r="J123">
        <f t="shared" si="2"/>
        <v>-7.2300439456473797E-5</v>
      </c>
    </row>
    <row r="124" spans="9:10">
      <c r="I124">
        <f t="shared" si="3"/>
        <v>3.0869999999999873</v>
      </c>
      <c r="J124">
        <f t="shared" si="2"/>
        <v>-7.254704034492561E-5</v>
      </c>
    </row>
    <row r="125" spans="9:10">
      <c r="I125">
        <f t="shared" si="3"/>
        <v>3.0879999999999872</v>
      </c>
      <c r="J125">
        <f t="shared" si="2"/>
        <v>-7.2782876090871055E-5</v>
      </c>
    </row>
    <row r="126" spans="9:10">
      <c r="I126">
        <f t="shared" si="3"/>
        <v>3.0889999999999871</v>
      </c>
      <c r="J126">
        <f t="shared" si="2"/>
        <v>-7.3008035271747711E-5</v>
      </c>
    </row>
    <row r="127" spans="9:10">
      <c r="I127">
        <f t="shared" si="3"/>
        <v>3.089999999999987</v>
      </c>
      <c r="J127">
        <f t="shared" si="2"/>
        <v>-7.3222606010405429E-5</v>
      </c>
    </row>
    <row r="128" spans="9:10">
      <c r="I128">
        <f t="shared" si="3"/>
        <v>3.0909999999999869</v>
      </c>
      <c r="J128">
        <f t="shared" si="2"/>
        <v>-7.3426675976727784E-5</v>
      </c>
    </row>
    <row r="129" spans="9:10">
      <c r="I129">
        <f t="shared" si="3"/>
        <v>3.0919999999999868</v>
      </c>
      <c r="J129">
        <f t="shared" si="2"/>
        <v>-7.3620332389252627E-5</v>
      </c>
    </row>
    <row r="130" spans="9:10">
      <c r="I130">
        <f t="shared" si="3"/>
        <v>3.0929999999999866</v>
      </c>
      <c r="J130">
        <f t="shared" si="2"/>
        <v>-7.380366201678625E-5</v>
      </c>
    </row>
    <row r="131" spans="9:10">
      <c r="I131">
        <f t="shared" si="3"/>
        <v>3.0939999999999865</v>
      </c>
      <c r="J131">
        <f t="shared" si="2"/>
        <v>-7.3976751180015581E-5</v>
      </c>
    </row>
    <row r="132" spans="9:10">
      <c r="I132">
        <f t="shared" si="3"/>
        <v>3.0949999999999864</v>
      </c>
      <c r="J132">
        <f t="shared" si="2"/>
        <v>-7.4139685753120632E-5</v>
      </c>
    </row>
    <row r="133" spans="9:10">
      <c r="I133">
        <f t="shared" si="3"/>
        <v>3.0959999999999863</v>
      </c>
      <c r="J133">
        <f t="shared" si="2"/>
        <v>-7.4292551165373933E-5</v>
      </c>
    </row>
    <row r="134" spans="9:10">
      <c r="I134">
        <f t="shared" si="3"/>
        <v>3.0969999999999862</v>
      </c>
      <c r="J134">
        <f t="shared" si="2"/>
        <v>-7.4435432402745379E-5</v>
      </c>
    </row>
    <row r="135" spans="9:10">
      <c r="I135">
        <f t="shared" si="3"/>
        <v>3.0979999999999861</v>
      </c>
      <c r="J135">
        <f t="shared" si="2"/>
        <v>-7.4568414009501034E-5</v>
      </c>
    </row>
    <row r="136" spans="9:10">
      <c r="I136">
        <f t="shared" si="3"/>
        <v>3.098999999999986</v>
      </c>
      <c r="J136">
        <f t="shared" ref="J136:J199" si="4">EXP(-0.5*I136^2)*(COS(I136)+$J$5)</f>
        <v>-7.46915800897942E-5</v>
      </c>
    </row>
    <row r="137" spans="9:10">
      <c r="I137">
        <f t="shared" ref="I137:I200" si="5">I136+$I$5</f>
        <v>3.0999999999999859</v>
      </c>
      <c r="J137">
        <f t="shared" si="4"/>
        <v>-7.4805014309262149E-5</v>
      </c>
    </row>
    <row r="138" spans="9:10">
      <c r="I138">
        <f t="shared" si="5"/>
        <v>3.1009999999999858</v>
      </c>
      <c r="J138">
        <f t="shared" si="4"/>
        <v>-7.490879989660648E-5</v>
      </c>
    </row>
    <row r="139" spans="9:10">
      <c r="I139">
        <f t="shared" si="5"/>
        <v>3.1019999999999857</v>
      </c>
      <c r="J139">
        <f t="shared" si="4"/>
        <v>-7.5003019645184297E-5</v>
      </c>
    </row>
    <row r="140" spans="9:10">
      <c r="I140">
        <f t="shared" si="5"/>
        <v>3.1029999999999855</v>
      </c>
      <c r="J140">
        <f t="shared" si="4"/>
        <v>-7.5087755914583757E-5</v>
      </c>
    </row>
    <row r="141" spans="9:10">
      <c r="I141">
        <f t="shared" si="5"/>
        <v>3.1039999999999854</v>
      </c>
      <c r="J141">
        <f t="shared" si="4"/>
        <v>-7.5163090632202628E-5</v>
      </c>
    </row>
    <row r="142" spans="9:10">
      <c r="I142">
        <f t="shared" si="5"/>
        <v>3.1049999999999853</v>
      </c>
      <c r="J142">
        <f t="shared" si="4"/>
        <v>-7.5229105294822307E-5</v>
      </c>
    </row>
    <row r="143" spans="9:10">
      <c r="I143">
        <f t="shared" si="5"/>
        <v>3.1059999999999852</v>
      </c>
      <c r="J143">
        <f t="shared" si="4"/>
        <v>-7.5285880970177229E-5</v>
      </c>
    </row>
    <row r="144" spans="9:10">
      <c r="I144">
        <f t="shared" si="5"/>
        <v>3.1069999999999851</v>
      </c>
      <c r="J144">
        <f t="shared" si="4"/>
        <v>-7.5333498298520561E-5</v>
      </c>
    </row>
    <row r="145" spans="9:10">
      <c r="I145">
        <f t="shared" si="5"/>
        <v>3.107999999999985</v>
      </c>
      <c r="J145">
        <f t="shared" si="4"/>
        <v>-7.5372037494189864E-5</v>
      </c>
    </row>
    <row r="146" spans="9:10">
      <c r="I146">
        <f t="shared" si="5"/>
        <v>3.1089999999999849</v>
      </c>
      <c r="J146">
        <f t="shared" si="4"/>
        <v>-7.5401578347162037E-5</v>
      </c>
    </row>
    <row r="147" spans="9:10">
      <c r="I147">
        <f t="shared" si="5"/>
        <v>3.1099999999999848</v>
      </c>
      <c r="J147">
        <f t="shared" si="4"/>
        <v>-7.5422200224612468E-5</v>
      </c>
    </row>
    <row r="148" spans="9:10">
      <c r="I148">
        <f t="shared" si="5"/>
        <v>3.1109999999999847</v>
      </c>
      <c r="J148">
        <f t="shared" si="4"/>
        <v>-7.5433982072467681E-5</v>
      </c>
    </row>
    <row r="149" spans="9:10">
      <c r="I149">
        <f t="shared" si="5"/>
        <v>3.1119999999999846</v>
      </c>
      <c r="J149">
        <f t="shared" si="4"/>
        <v>-7.5437002416950784E-5</v>
      </c>
    </row>
    <row r="150" spans="9:10">
      <c r="I150">
        <f t="shared" si="5"/>
        <v>3.1129999999999844</v>
      </c>
      <c r="J150">
        <f t="shared" si="4"/>
        <v>-7.5431339366131391E-5</v>
      </c>
    </row>
    <row r="151" spans="9:10">
      <c r="I151">
        <f t="shared" si="5"/>
        <v>3.1139999999999843</v>
      </c>
      <c r="J151">
        <f t="shared" si="4"/>
        <v>-7.5417070611463115E-5</v>
      </c>
    </row>
    <row r="152" spans="9:10">
      <c r="I152">
        <f t="shared" si="5"/>
        <v>3.1149999999999842</v>
      </c>
      <c r="J152">
        <f t="shared" si="4"/>
        <v>-7.539427342932301E-5</v>
      </c>
    </row>
    <row r="153" spans="9:10">
      <c r="I153">
        <f t="shared" si="5"/>
        <v>3.1159999999999841</v>
      </c>
      <c r="J153">
        <f t="shared" si="4"/>
        <v>-7.5363024682549749E-5</v>
      </c>
    </row>
    <row r="154" spans="9:10">
      <c r="I154">
        <f t="shared" si="5"/>
        <v>3.116999999999984</v>
      </c>
      <c r="J154">
        <f t="shared" si="4"/>
        <v>-7.5323400821968563E-5</v>
      </c>
    </row>
    <row r="155" spans="9:10">
      <c r="I155">
        <f t="shared" si="5"/>
        <v>3.1179999999999839</v>
      </c>
      <c r="J155">
        <f t="shared" si="4"/>
        <v>-7.5275477887925345E-5</v>
      </c>
    </row>
    <row r="156" spans="9:10">
      <c r="I156">
        <f t="shared" si="5"/>
        <v>3.1189999999999838</v>
      </c>
      <c r="J156">
        <f t="shared" si="4"/>
        <v>-7.5219331511805921E-5</v>
      </c>
    </row>
    <row r="157" spans="9:10">
      <c r="I157">
        <f t="shared" si="5"/>
        <v>3.1199999999999837</v>
      </c>
      <c r="J157">
        <f t="shared" si="4"/>
        <v>-7.5155036917557791E-5</v>
      </c>
    </row>
    <row r="158" spans="9:10">
      <c r="I158">
        <f t="shared" si="5"/>
        <v>3.1209999999999836</v>
      </c>
      <c r="J158">
        <f t="shared" si="4"/>
        <v>-7.5082668923211537E-5</v>
      </c>
    </row>
    <row r="159" spans="9:10">
      <c r="I159">
        <f t="shared" si="5"/>
        <v>3.1219999999999835</v>
      </c>
      <c r="J159">
        <f t="shared" si="4"/>
        <v>-7.5002301942386578E-5</v>
      </c>
    </row>
    <row r="160" spans="9:10">
      <c r="I160">
        <f t="shared" si="5"/>
        <v>3.1229999999999833</v>
      </c>
      <c r="J160">
        <f t="shared" si="4"/>
        <v>-7.491400998580787E-5</v>
      </c>
    </row>
    <row r="161" spans="9:10">
      <c r="I161">
        <f t="shared" si="5"/>
        <v>3.1239999999999832</v>
      </c>
      <c r="J161">
        <f t="shared" si="4"/>
        <v>-7.4817866662811556E-5</v>
      </c>
    </row>
    <row r="162" spans="9:10">
      <c r="I162">
        <f t="shared" si="5"/>
        <v>3.1249999999999831</v>
      </c>
      <c r="J162">
        <f t="shared" si="4"/>
        <v>-7.4713945182842449E-5</v>
      </c>
    </row>
    <row r="163" spans="9:10">
      <c r="I163">
        <f t="shared" si="5"/>
        <v>3.125999999999983</v>
      </c>
      <c r="J163">
        <f t="shared" si="4"/>
        <v>-7.4602318356962457E-5</v>
      </c>
    </row>
    <row r="164" spans="9:10">
      <c r="I164">
        <f t="shared" si="5"/>
        <v>3.1269999999999829</v>
      </c>
      <c r="J164">
        <f t="shared" si="4"/>
        <v>-7.4483058599339138E-5</v>
      </c>
    </row>
    <row r="165" spans="9:10">
      <c r="I165">
        <f t="shared" si="5"/>
        <v>3.1279999999999828</v>
      </c>
      <c r="J165">
        <f t="shared" si="4"/>
        <v>-7.4356237928740123E-5</v>
      </c>
    </row>
    <row r="166" spans="9:10">
      <c r="I166">
        <f t="shared" si="5"/>
        <v>3.1289999999999827</v>
      </c>
      <c r="J166">
        <f t="shared" si="4"/>
        <v>-7.422192797002605E-5</v>
      </c>
    </row>
    <row r="167" spans="9:10">
      <c r="I167">
        <f t="shared" si="5"/>
        <v>3.1299999999999826</v>
      </c>
      <c r="J167">
        <f t="shared" si="4"/>
        <v>-7.4080199955630133E-5</v>
      </c>
    </row>
    <row r="168" spans="9:10">
      <c r="I168">
        <f t="shared" si="5"/>
        <v>3.1309999999999825</v>
      </c>
      <c r="J168">
        <f t="shared" si="4"/>
        <v>-7.3931124727043995E-5</v>
      </c>
    </row>
    <row r="169" spans="9:10">
      <c r="I169">
        <f t="shared" si="5"/>
        <v>3.1319999999999824</v>
      </c>
      <c r="J169">
        <f t="shared" si="4"/>
        <v>-7.3774772736295567E-5</v>
      </c>
    </row>
    <row r="170" spans="9:10">
      <c r="I170">
        <f t="shared" si="5"/>
        <v>3.1329999999999822</v>
      </c>
      <c r="J170">
        <f t="shared" si="4"/>
        <v>-7.3611214047421915E-5</v>
      </c>
    </row>
    <row r="171" spans="9:10">
      <c r="I171">
        <f t="shared" si="5"/>
        <v>3.1339999999999821</v>
      </c>
      <c r="J171">
        <f t="shared" si="4"/>
        <v>-7.344051833794322E-5</v>
      </c>
    </row>
    <row r="172" spans="9:10">
      <c r="I172">
        <f t="shared" si="5"/>
        <v>3.134999999999982</v>
      </c>
      <c r="J172">
        <f t="shared" si="4"/>
        <v>-7.3262754900329819E-5</v>
      </c>
    </row>
    <row r="173" spans="9:10">
      <c r="I173">
        <f t="shared" si="5"/>
        <v>3.1359999999999819</v>
      </c>
      <c r="J173">
        <f t="shared" si="4"/>
        <v>-7.3077992643465748E-5</v>
      </c>
    </row>
    <row r="174" spans="9:10">
      <c r="I174">
        <f t="shared" si="5"/>
        <v>3.1369999999999818</v>
      </c>
      <c r="J174">
        <f t="shared" si="4"/>
        <v>-7.2886300094110999E-5</v>
      </c>
    </row>
    <row r="175" spans="9:10">
      <c r="I175">
        <f t="shared" si="5"/>
        <v>3.1379999999999817</v>
      </c>
      <c r="J175">
        <f t="shared" si="4"/>
        <v>-7.2687745398359251E-5</v>
      </c>
    </row>
    <row r="176" spans="9:10">
      <c r="I176">
        <f t="shared" si="5"/>
        <v>3.1389999999999816</v>
      </c>
      <c r="J176">
        <f t="shared" si="4"/>
        <v>-7.2482396323087306E-5</v>
      </c>
    </row>
    <row r="177" spans="9:10">
      <c r="I177">
        <f t="shared" si="5"/>
        <v>3.1399999999999815</v>
      </c>
      <c r="J177">
        <f t="shared" si="4"/>
        <v>-7.2270320257412858E-5</v>
      </c>
    </row>
    <row r="178" spans="9:10">
      <c r="I178">
        <f t="shared" si="5"/>
        <v>3.1409999999999814</v>
      </c>
      <c r="J178">
        <f t="shared" si="4"/>
        <v>-7.2051584214135746E-5</v>
      </c>
    </row>
    <row r="179" spans="9:10">
      <c r="I179">
        <f t="shared" si="5"/>
        <v>3.1419999999999813</v>
      </c>
      <c r="J179">
        <f t="shared" si="4"/>
        <v>-7.1826254831182062E-5</v>
      </c>
    </row>
    <row r="180" spans="9:10">
      <c r="I180">
        <f t="shared" si="5"/>
        <v>3.1429999999999811</v>
      </c>
      <c r="J180">
        <f t="shared" si="4"/>
        <v>-7.1594398373046471E-5</v>
      </c>
    </row>
    <row r="181" spans="9:10">
      <c r="I181">
        <f t="shared" si="5"/>
        <v>3.143999999999981</v>
      </c>
      <c r="J181">
        <f t="shared" si="4"/>
        <v>-7.1356080732226784E-5</v>
      </c>
    </row>
    <row r="182" spans="9:10">
      <c r="I182">
        <f t="shared" si="5"/>
        <v>3.1449999999999809</v>
      </c>
      <c r="J182">
        <f t="shared" si="4"/>
        <v>-7.111136743065722E-5</v>
      </c>
    </row>
    <row r="183" spans="9:10">
      <c r="I183">
        <f t="shared" si="5"/>
        <v>3.1459999999999808</v>
      </c>
      <c r="J183">
        <f t="shared" si="4"/>
        <v>-7.0860323621136598E-5</v>
      </c>
    </row>
    <row r="184" spans="9:10">
      <c r="I184">
        <f t="shared" si="5"/>
        <v>3.1469999999999807</v>
      </c>
      <c r="J184">
        <f t="shared" si="4"/>
        <v>-7.0603014088756855E-5</v>
      </c>
    </row>
    <row r="185" spans="9:10">
      <c r="I185">
        <f t="shared" si="5"/>
        <v>3.1479999999999806</v>
      </c>
      <c r="J185">
        <f t="shared" si="4"/>
        <v>-7.0339503252323052E-5</v>
      </c>
    </row>
    <row r="186" spans="9:10">
      <c r="I186">
        <f t="shared" si="5"/>
        <v>3.1489999999999805</v>
      </c>
      <c r="J186">
        <f t="shared" si="4"/>
        <v>-7.006985516577387E-5</v>
      </c>
    </row>
    <row r="187" spans="9:10">
      <c r="I187">
        <f t="shared" si="5"/>
        <v>3.1499999999999804</v>
      </c>
      <c r="J187">
        <f t="shared" si="4"/>
        <v>-6.9794133519594526E-5</v>
      </c>
    </row>
    <row r="188" spans="9:10">
      <c r="I188">
        <f t="shared" si="5"/>
        <v>3.1509999999999803</v>
      </c>
      <c r="J188">
        <f t="shared" si="4"/>
        <v>-6.9512401642233071E-5</v>
      </c>
    </row>
    <row r="189" spans="9:10">
      <c r="I189">
        <f t="shared" si="5"/>
        <v>3.1519999999999802</v>
      </c>
      <c r="J189">
        <f t="shared" si="4"/>
        <v>-6.9224722501502907E-5</v>
      </c>
    </row>
    <row r="190" spans="9:10">
      <c r="I190">
        <f t="shared" si="5"/>
        <v>3.15299999999998</v>
      </c>
      <c r="J190">
        <f t="shared" si="4"/>
        <v>-6.8931158705994345E-5</v>
      </c>
    </row>
    <row r="191" spans="9:10">
      <c r="I191">
        <f t="shared" si="5"/>
        <v>3.1539999999999799</v>
      </c>
      <c r="J191">
        <f t="shared" si="4"/>
        <v>-6.8631772506470536E-5</v>
      </c>
    </row>
    <row r="192" spans="9:10">
      <c r="I192">
        <f t="shared" si="5"/>
        <v>3.1549999999999798</v>
      </c>
      <c r="J192">
        <f t="shared" si="4"/>
        <v>-6.832662579726722E-5</v>
      </c>
    </row>
    <row r="193" spans="9:10">
      <c r="I193">
        <f t="shared" si="5"/>
        <v>3.1559999999999797</v>
      </c>
      <c r="J193">
        <f t="shared" si="4"/>
        <v>-6.8015780117690043E-5</v>
      </c>
    </row>
    <row r="194" spans="9:10">
      <c r="I194">
        <f t="shared" si="5"/>
        <v>3.1569999999999796</v>
      </c>
      <c r="J194">
        <f t="shared" si="4"/>
        <v>-6.7699296653400782E-5</v>
      </c>
    </row>
    <row r="195" spans="9:10">
      <c r="I195">
        <f t="shared" si="5"/>
        <v>3.1579999999999795</v>
      </c>
      <c r="J195">
        <f t="shared" si="4"/>
        <v>-6.7377236237807476E-5</v>
      </c>
    </row>
    <row r="196" spans="9:10">
      <c r="I196">
        <f t="shared" si="5"/>
        <v>3.1589999999999794</v>
      </c>
      <c r="J196">
        <f t="shared" si="4"/>
        <v>-6.7049659353449743E-5</v>
      </c>
    </row>
    <row r="197" spans="9:10">
      <c r="I197">
        <f t="shared" si="5"/>
        <v>3.1599999999999793</v>
      </c>
      <c r="J197">
        <f t="shared" si="4"/>
        <v>-6.6716626133375443E-5</v>
      </c>
    </row>
    <row r="198" spans="9:10">
      <c r="I198">
        <f t="shared" si="5"/>
        <v>3.1609999999999792</v>
      </c>
      <c r="J198">
        <f t="shared" si="4"/>
        <v>-6.6378196362521777E-5</v>
      </c>
    </row>
    <row r="199" spans="9:10">
      <c r="I199">
        <f t="shared" si="5"/>
        <v>3.161999999999979</v>
      </c>
      <c r="J199">
        <f t="shared" si="4"/>
        <v>-6.6034429479087465E-5</v>
      </c>
    </row>
    <row r="200" spans="9:10">
      <c r="I200">
        <f t="shared" si="5"/>
        <v>3.1629999999999789</v>
      </c>
      <c r="J200">
        <f t="shared" ref="J200:J263" si="6">EXP(-0.5*I200^2)*(COS(I200)+$J$5)</f>
        <v>-6.5685384575900875E-5</v>
      </c>
    </row>
    <row r="201" spans="9:10">
      <c r="I201">
        <f t="shared" ref="I201:I264" si="7">I200+$I$5</f>
        <v>3.1639999999999788</v>
      </c>
      <c r="J201">
        <f t="shared" si="6"/>
        <v>-6.533112040179036E-5</v>
      </c>
    </row>
    <row r="202" spans="9:10">
      <c r="I202">
        <f t="shared" si="7"/>
        <v>3.1649999999999787</v>
      </c>
      <c r="J202">
        <f t="shared" si="6"/>
        <v>-6.4971695362944876E-5</v>
      </c>
    </row>
    <row r="203" spans="9:10">
      <c r="I203">
        <f t="shared" si="7"/>
        <v>3.1659999999999786</v>
      </c>
      <c r="J203">
        <f t="shared" si="6"/>
        <v>-6.4607167524273736E-5</v>
      </c>
    </row>
    <row r="204" spans="9:10">
      <c r="I204">
        <f t="shared" si="7"/>
        <v>3.1669999999999785</v>
      </c>
      <c r="J204">
        <f t="shared" si="6"/>
        <v>-6.4237594610765345E-5</v>
      </c>
    </row>
    <row r="205" spans="9:10">
      <c r="I205">
        <f t="shared" si="7"/>
        <v>3.1679999999999784</v>
      </c>
      <c r="J205">
        <f t="shared" si="6"/>
        <v>-6.3863034008836473E-5</v>
      </c>
    </row>
    <row r="206" spans="9:10">
      <c r="I206">
        <f t="shared" si="7"/>
        <v>3.1689999999999783</v>
      </c>
      <c r="J206">
        <f t="shared" si="6"/>
        <v>-6.3483542767684803E-5</v>
      </c>
    </row>
    <row r="207" spans="9:10">
      <c r="I207">
        <f t="shared" si="7"/>
        <v>3.1699999999999782</v>
      </c>
      <c r="J207">
        <f t="shared" si="6"/>
        <v>-6.3099177600633351E-5</v>
      </c>
    </row>
    <row r="208" spans="9:10">
      <c r="I208">
        <f t="shared" si="7"/>
        <v>3.1709999999999781</v>
      </c>
      <c r="J208">
        <f t="shared" si="6"/>
        <v>-6.2709994886472575E-5</v>
      </c>
    </row>
    <row r="209" spans="9:10">
      <c r="I209">
        <f t="shared" si="7"/>
        <v>3.1719999999999779</v>
      </c>
      <c r="J209">
        <f t="shared" si="6"/>
        <v>-6.231605067079947E-5</v>
      </c>
    </row>
    <row r="210" spans="9:10">
      <c r="I210">
        <f t="shared" si="7"/>
        <v>3.1729999999999778</v>
      </c>
      <c r="J210">
        <f t="shared" si="6"/>
        <v>-6.1917400667355559E-5</v>
      </c>
    </row>
    <row r="211" spans="9:10">
      <c r="I211">
        <f t="shared" si="7"/>
        <v>3.1739999999999777</v>
      </c>
      <c r="J211">
        <f t="shared" si="6"/>
        <v>-6.1514100259354768E-5</v>
      </c>
    </row>
    <row r="212" spans="9:10">
      <c r="I212">
        <f t="shared" si="7"/>
        <v>3.1749999999999776</v>
      </c>
      <c r="J212">
        <f t="shared" si="6"/>
        <v>-6.1106204500816028E-5</v>
      </c>
    </row>
    <row r="213" spans="9:10">
      <c r="I213">
        <f t="shared" si="7"/>
        <v>3.1759999999999775</v>
      </c>
      <c r="J213">
        <f t="shared" si="6"/>
        <v>-6.0693768117885543E-5</v>
      </c>
    </row>
    <row r="214" spans="9:10">
      <c r="I214">
        <f t="shared" si="7"/>
        <v>3.1769999999999774</v>
      </c>
      <c r="J214">
        <f t="shared" si="6"/>
        <v>-6.0276845510159936E-5</v>
      </c>
    </row>
    <row r="215" spans="9:10">
      <c r="I215">
        <f t="shared" si="7"/>
        <v>3.1779999999999773</v>
      </c>
      <c r="J215">
        <f t="shared" si="6"/>
        <v>-5.9855490752005116E-5</v>
      </c>
    </row>
    <row r="216" spans="9:10">
      <c r="I216">
        <f t="shared" si="7"/>
        <v>3.1789999999999772</v>
      </c>
      <c r="J216">
        <f t="shared" si="6"/>
        <v>-5.9429757593870873E-5</v>
      </c>
    </row>
    <row r="217" spans="9:10">
      <c r="I217">
        <f t="shared" si="7"/>
        <v>3.1799999999999771</v>
      </c>
      <c r="J217">
        <f t="shared" si="6"/>
        <v>-5.8999699463600499E-5</v>
      </c>
    </row>
    <row r="218" spans="9:10">
      <c r="I218">
        <f t="shared" si="7"/>
        <v>3.180999999999977</v>
      </c>
      <c r="J218">
        <f t="shared" si="6"/>
        <v>-5.8565369467741658E-5</v>
      </c>
    </row>
    <row r="219" spans="9:10">
      <c r="I219">
        <f t="shared" si="7"/>
        <v>3.1819999999999768</v>
      </c>
      <c r="J219">
        <f t="shared" si="6"/>
        <v>-5.8126820392848774E-5</v>
      </c>
    </row>
    <row r="220" spans="9:10">
      <c r="I220">
        <f t="shared" si="7"/>
        <v>3.1829999999999767</v>
      </c>
      <c r="J220">
        <f t="shared" si="6"/>
        <v>-5.7684104706786127E-5</v>
      </c>
    </row>
    <row r="221" spans="9:10">
      <c r="I221">
        <f t="shared" si="7"/>
        <v>3.1839999999999766</v>
      </c>
      <c r="J221">
        <f t="shared" si="6"/>
        <v>-5.7237274560023501E-5</v>
      </c>
    </row>
    <row r="222" spans="9:10">
      <c r="I222">
        <f t="shared" si="7"/>
        <v>3.1849999999999765</v>
      </c>
      <c r="J222">
        <f t="shared" si="6"/>
        <v>-5.6786381786932507E-5</v>
      </c>
    </row>
    <row r="223" spans="9:10">
      <c r="I223">
        <f t="shared" si="7"/>
        <v>3.1859999999999764</v>
      </c>
      <c r="J223">
        <f t="shared" si="6"/>
        <v>-5.6331477907075885E-5</v>
      </c>
    </row>
    <row r="224" spans="9:10">
      <c r="I224">
        <f t="shared" si="7"/>
        <v>3.1869999999999763</v>
      </c>
      <c r="J224">
        <f t="shared" si="6"/>
        <v>-5.5872614126495734E-5</v>
      </c>
    </row>
    <row r="225" spans="9:10">
      <c r="I225">
        <f t="shared" si="7"/>
        <v>3.1879999999999762</v>
      </c>
      <c r="J225">
        <f t="shared" si="6"/>
        <v>-5.5409841338997552E-5</v>
      </c>
    </row>
    <row r="226" spans="9:10">
      <c r="I226">
        <f t="shared" si="7"/>
        <v>3.1889999999999761</v>
      </c>
      <c r="J226">
        <f t="shared" si="6"/>
        <v>-5.4943210127432082E-5</v>
      </c>
    </row>
    <row r="227" spans="9:10">
      <c r="I227">
        <f t="shared" si="7"/>
        <v>3.189999999999976</v>
      </c>
      <c r="J227">
        <f t="shared" si="6"/>
        <v>-5.4472770764969193E-5</v>
      </c>
    </row>
    <row r="228" spans="9:10">
      <c r="I228">
        <f t="shared" si="7"/>
        <v>3.1909999999999759</v>
      </c>
      <c r="J228">
        <f t="shared" si="6"/>
        <v>-5.399857321637576E-5</v>
      </c>
    </row>
    <row r="229" spans="9:10">
      <c r="I229">
        <f t="shared" si="7"/>
        <v>3.1919999999999757</v>
      </c>
      <c r="J229">
        <f t="shared" si="6"/>
        <v>-5.3520667139283178E-5</v>
      </c>
    </row>
    <row r="230" spans="9:10">
      <c r="I230">
        <f t="shared" si="7"/>
        <v>3.1929999999999756</v>
      </c>
      <c r="J230">
        <f t="shared" si="6"/>
        <v>-5.3039101885455393E-5</v>
      </c>
    </row>
    <row r="231" spans="9:10">
      <c r="I231">
        <f t="shared" si="7"/>
        <v>3.1939999999999755</v>
      </c>
      <c r="J231">
        <f t="shared" si="6"/>
        <v>-5.25539265020547E-5</v>
      </c>
    </row>
    <row r="232" spans="9:10">
      <c r="I232">
        <f t="shared" si="7"/>
        <v>3.1949999999999754</v>
      </c>
      <c r="J232">
        <f t="shared" si="6"/>
        <v>-5.2065189732897183E-5</v>
      </c>
    </row>
    <row r="233" spans="9:10">
      <c r="I233">
        <f t="shared" si="7"/>
        <v>3.1959999999999753</v>
      </c>
      <c r="J233">
        <f t="shared" si="6"/>
        <v>-5.1572940019712982E-5</v>
      </c>
    </row>
    <row r="234" spans="9:10">
      <c r="I234">
        <f t="shared" si="7"/>
        <v>3.1969999999999752</v>
      </c>
      <c r="J234">
        <f t="shared" si="6"/>
        <v>-5.1077225503400897E-5</v>
      </c>
    </row>
    <row r="235" spans="9:10">
      <c r="I235">
        <f t="shared" si="7"/>
        <v>3.1979999999999751</v>
      </c>
      <c r="J235">
        <f t="shared" si="6"/>
        <v>-5.0578094025274717E-5</v>
      </c>
    </row>
    <row r="236" spans="9:10">
      <c r="I236">
        <f t="shared" si="7"/>
        <v>3.198999999999975</v>
      </c>
      <c r="J236">
        <f t="shared" si="6"/>
        <v>-5.0075593128312271E-5</v>
      </c>
    </row>
    <row r="237" spans="9:10">
      <c r="I237">
        <f t="shared" si="7"/>
        <v>3.1999999999999749</v>
      </c>
      <c r="J237">
        <f t="shared" si="6"/>
        <v>-4.9569770058398441E-5</v>
      </c>
    </row>
    <row r="238" spans="9:10">
      <c r="I238">
        <f t="shared" si="7"/>
        <v>3.2009999999999748</v>
      </c>
      <c r="J238">
        <f t="shared" si="6"/>
        <v>-4.9060671765565227E-5</v>
      </c>
    </row>
    <row r="239" spans="9:10">
      <c r="I239">
        <f t="shared" si="7"/>
        <v>3.2019999999999746</v>
      </c>
      <c r="J239">
        <f t="shared" si="6"/>
        <v>-4.8548344905227652E-5</v>
      </c>
    </row>
    <row r="240" spans="9:10">
      <c r="I240">
        <f t="shared" si="7"/>
        <v>3.2029999999999745</v>
      </c>
      <c r="J240">
        <f t="shared" si="6"/>
        <v>-4.803283583941697E-5</v>
      </c>
    </row>
    <row r="241" spans="9:10">
      <c r="I241">
        <f t="shared" si="7"/>
        <v>3.2039999999999744</v>
      </c>
      <c r="J241">
        <f t="shared" si="6"/>
        <v>-4.7514190638012354E-5</v>
      </c>
    </row>
    <row r="242" spans="9:10">
      <c r="I242">
        <f t="shared" si="7"/>
        <v>3.2049999999999743</v>
      </c>
      <c r="J242">
        <f t="shared" si="6"/>
        <v>-4.6992455079964299E-5</v>
      </c>
    </row>
    <row r="243" spans="9:10">
      <c r="I243">
        <f t="shared" si="7"/>
        <v>3.2059999999999742</v>
      </c>
      <c r="J243">
        <f t="shared" si="6"/>
        <v>-4.646767465451948E-5</v>
      </c>
    </row>
    <row r="244" spans="9:10">
      <c r="I244">
        <f t="shared" si="7"/>
        <v>3.2069999999999741</v>
      </c>
      <c r="J244">
        <f t="shared" si="6"/>
        <v>-4.5939894562439974E-5</v>
      </c>
    </row>
    <row r="245" spans="9:10">
      <c r="I245">
        <f t="shared" si="7"/>
        <v>3.207999999999974</v>
      </c>
      <c r="J245">
        <f t="shared" si="6"/>
        <v>-4.5409159717220317E-5</v>
      </c>
    </row>
    <row r="246" spans="9:10">
      <c r="I246">
        <f t="shared" si="7"/>
        <v>3.2089999999999739</v>
      </c>
      <c r="J246">
        <f t="shared" si="6"/>
        <v>-4.4875514746300556E-5</v>
      </c>
    </row>
    <row r="247" spans="9:10">
      <c r="I247">
        <f t="shared" si="7"/>
        <v>3.2099999999999738</v>
      </c>
      <c r="J247">
        <f t="shared" si="6"/>
        <v>-4.4339003992273868E-5</v>
      </c>
    </row>
    <row r="248" spans="9:10">
      <c r="I248">
        <f t="shared" si="7"/>
        <v>3.2109999999999737</v>
      </c>
      <c r="J248">
        <f t="shared" si="6"/>
        <v>-4.3799671514095799E-5</v>
      </c>
    </row>
    <row r="249" spans="9:10">
      <c r="I249">
        <f t="shared" si="7"/>
        <v>3.2119999999999735</v>
      </c>
      <c r="J249">
        <f t="shared" si="6"/>
        <v>-4.3257561088283727E-5</v>
      </c>
    </row>
    <row r="250" spans="9:10">
      <c r="I250">
        <f t="shared" si="7"/>
        <v>3.2129999999999734</v>
      </c>
      <c r="J250">
        <f t="shared" si="6"/>
        <v>-4.2712716210121436E-5</v>
      </c>
    </row>
    <row r="251" spans="9:10">
      <c r="I251">
        <f t="shared" si="7"/>
        <v>3.2139999999999733</v>
      </c>
      <c r="J251">
        <f t="shared" si="6"/>
        <v>-4.2165180094849848E-5</v>
      </c>
    </row>
    <row r="252" spans="9:10">
      <c r="I252">
        <f t="shared" si="7"/>
        <v>3.2149999999999732</v>
      </c>
      <c r="J252">
        <f t="shared" si="6"/>
        <v>-4.1614995678864327E-5</v>
      </c>
    </row>
    <row r="253" spans="9:10">
      <c r="I253">
        <f t="shared" si="7"/>
        <v>3.2159999999999731</v>
      </c>
      <c r="J253">
        <f t="shared" si="6"/>
        <v>-4.1062205620900353E-5</v>
      </c>
    </row>
    <row r="254" spans="9:10">
      <c r="I254">
        <f t="shared" si="7"/>
        <v>3.216999999999973</v>
      </c>
      <c r="J254">
        <f t="shared" si="6"/>
        <v>-4.0506852303225007E-5</v>
      </c>
    </row>
    <row r="255" spans="9:10">
      <c r="I255">
        <f t="shared" si="7"/>
        <v>3.2179999999999729</v>
      </c>
      <c r="J255">
        <f t="shared" si="6"/>
        <v>-3.9948977832813599E-5</v>
      </c>
    </row>
    <row r="256" spans="9:10">
      <c r="I256">
        <f t="shared" si="7"/>
        <v>3.2189999999999728</v>
      </c>
      <c r="J256">
        <f t="shared" si="6"/>
        <v>-3.9388624042535199E-5</v>
      </c>
    </row>
    <row r="257" spans="9:10">
      <c r="I257">
        <f t="shared" si="7"/>
        <v>3.2199999999999727</v>
      </c>
      <c r="J257">
        <f t="shared" si="6"/>
        <v>-3.8825832492325227E-5</v>
      </c>
    </row>
    <row r="258" spans="9:10">
      <c r="I258">
        <f t="shared" si="7"/>
        <v>3.2209999999999726</v>
      </c>
      <c r="J258">
        <f t="shared" si="6"/>
        <v>-3.8260644470357969E-5</v>
      </c>
    </row>
    <row r="259" spans="9:10">
      <c r="I259">
        <f t="shared" si="7"/>
        <v>3.2219999999999724</v>
      </c>
      <c r="J259">
        <f t="shared" si="6"/>
        <v>-3.7693100994221185E-5</v>
      </c>
    </row>
    <row r="260" spans="9:10">
      <c r="I260">
        <f t="shared" si="7"/>
        <v>3.2229999999999723</v>
      </c>
      <c r="J260">
        <f t="shared" si="6"/>
        <v>-3.7123242812075578E-5</v>
      </c>
    </row>
    <row r="261" spans="9:10">
      <c r="I261">
        <f t="shared" si="7"/>
        <v>3.2239999999999722</v>
      </c>
      <c r="J261">
        <f t="shared" si="6"/>
        <v>-3.6551110403822907E-5</v>
      </c>
    </row>
    <row r="262" spans="9:10">
      <c r="I262">
        <f t="shared" si="7"/>
        <v>3.2249999999999721</v>
      </c>
      <c r="J262">
        <f t="shared" si="6"/>
        <v>-3.5976743982265289E-5</v>
      </c>
    </row>
    <row r="263" spans="9:10">
      <c r="I263">
        <f t="shared" si="7"/>
        <v>3.225999999999972</v>
      </c>
      <c r="J263">
        <f t="shared" si="6"/>
        <v>-3.5400183494258267E-5</v>
      </c>
    </row>
    <row r="264" spans="9:10">
      <c r="I264">
        <f t="shared" si="7"/>
        <v>3.2269999999999719</v>
      </c>
      <c r="J264">
        <f t="shared" ref="J264:J327" si="8">EXP(-0.5*I264^2)*(COS(I264)+$J$5)</f>
        <v>-3.4821468621867423E-5</v>
      </c>
    </row>
    <row r="265" spans="9:10">
      <c r="I265">
        <f t="shared" ref="I265:I289" si="9">I264+$I$5</f>
        <v>3.2279999999999718</v>
      </c>
      <c r="J265">
        <f t="shared" si="8"/>
        <v>-3.4240638783516457E-5</v>
      </c>
    </row>
    <row r="266" spans="9:10">
      <c r="I266">
        <f t="shared" si="9"/>
        <v>3.2289999999999717</v>
      </c>
      <c r="J266">
        <f t="shared" si="8"/>
        <v>-3.3657733135135845E-5</v>
      </c>
    </row>
    <row r="267" spans="9:10">
      <c r="I267">
        <f t="shared" si="9"/>
        <v>3.2299999999999716</v>
      </c>
      <c r="J267">
        <f t="shared" si="8"/>
        <v>-3.3072790571302438E-5</v>
      </c>
    </row>
    <row r="268" spans="9:10">
      <c r="I268">
        <f t="shared" si="9"/>
        <v>3.2309999999999715</v>
      </c>
      <c r="J268">
        <f t="shared" si="8"/>
        <v>-3.2485849726382422E-5</v>
      </c>
    </row>
    <row r="269" spans="9:10">
      <c r="I269">
        <f t="shared" si="9"/>
        <v>3.2319999999999713</v>
      </c>
      <c r="J269">
        <f t="shared" si="8"/>
        <v>-3.1896948975668969E-5</v>
      </c>
    </row>
    <row r="270" spans="9:10">
      <c r="I270">
        <f t="shared" si="9"/>
        <v>3.2329999999999712</v>
      </c>
      <c r="J270">
        <f t="shared" si="8"/>
        <v>-3.1306126436510961E-5</v>
      </c>
    </row>
    <row r="271" spans="9:10">
      <c r="I271">
        <f t="shared" si="9"/>
        <v>3.2339999999999711</v>
      </c>
      <c r="J271">
        <f t="shared" si="8"/>
        <v>-3.0713419969448861E-5</v>
      </c>
    </row>
    <row r="272" spans="9:10">
      <c r="I272">
        <f t="shared" si="9"/>
        <v>3.234999999999971</v>
      </c>
      <c r="J272">
        <f t="shared" si="8"/>
        <v>-3.0118867179336862E-5</v>
      </c>
    </row>
    <row r="273" spans="9:10">
      <c r="I273">
        <f t="shared" si="9"/>
        <v>3.2359999999999709</v>
      </c>
      <c r="J273">
        <f t="shared" si="8"/>
        <v>-2.952250541647117E-5</v>
      </c>
    </row>
    <row r="274" spans="9:10">
      <c r="I274">
        <f t="shared" si="9"/>
        <v>3.2369999999999708</v>
      </c>
      <c r="J274">
        <f t="shared" si="8"/>
        <v>-2.8924371777704925E-5</v>
      </c>
    </row>
    <row r="275" spans="9:10">
      <c r="I275">
        <f t="shared" si="9"/>
        <v>3.2379999999999707</v>
      </c>
      <c r="J275">
        <f t="shared" si="8"/>
        <v>-2.8324503107570648E-5</v>
      </c>
    </row>
    <row r="276" spans="9:10">
      <c r="I276">
        <f t="shared" si="9"/>
        <v>3.2389999999999706</v>
      </c>
      <c r="J276">
        <f t="shared" si="8"/>
        <v>-2.772293599939036E-5</v>
      </c>
    </row>
    <row r="277" spans="9:10">
      <c r="I277">
        <f t="shared" si="9"/>
        <v>3.2399999999999705</v>
      </c>
      <c r="J277">
        <f t="shared" si="8"/>
        <v>-2.7119706796388085E-5</v>
      </c>
    </row>
    <row r="278" spans="9:10">
      <c r="I278">
        <f t="shared" si="9"/>
        <v>3.2409999999999703</v>
      </c>
      <c r="J278">
        <f t="shared" si="8"/>
        <v>-2.6514851592796996E-5</v>
      </c>
    </row>
    <row r="279" spans="9:10">
      <c r="I279">
        <f t="shared" si="9"/>
        <v>3.2419999999999702</v>
      </c>
      <c r="J279">
        <f t="shared" si="8"/>
        <v>-2.5908406234963586E-5</v>
      </c>
    </row>
    <row r="280" spans="9:10">
      <c r="I280">
        <f t="shared" si="9"/>
        <v>3.2429999999999701</v>
      </c>
      <c r="J280">
        <f t="shared" si="8"/>
        <v>-2.5300406322447329E-5</v>
      </c>
    </row>
    <row r="281" spans="9:10">
      <c r="I281">
        <f t="shared" si="9"/>
        <v>3.24399999999997</v>
      </c>
      <c r="J281">
        <f t="shared" si="8"/>
        <v>-2.469088720912007E-5</v>
      </c>
    </row>
    <row r="282" spans="9:10">
      <c r="I282">
        <f t="shared" si="9"/>
        <v>3.2449999999999699</v>
      </c>
      <c r="J282">
        <f t="shared" si="8"/>
        <v>-2.4079884004259155E-5</v>
      </c>
    </row>
    <row r="283" spans="9:10">
      <c r="I283">
        <f t="shared" si="9"/>
        <v>3.2459999999999698</v>
      </c>
      <c r="J283">
        <f t="shared" si="8"/>
        <v>-2.346743157364051E-5</v>
      </c>
    </row>
    <row r="284" spans="9:10">
      <c r="I284">
        <f t="shared" si="9"/>
        <v>3.2469999999999697</v>
      </c>
      <c r="J284">
        <f t="shared" si="8"/>
        <v>-2.2853564540624707E-5</v>
      </c>
    </row>
    <row r="285" spans="9:10">
      <c r="I285">
        <f t="shared" si="9"/>
        <v>3.2479999999999696</v>
      </c>
      <c r="J285">
        <f t="shared" si="8"/>
        <v>-2.2238317287241798E-5</v>
      </c>
    </row>
    <row r="286" spans="9:10">
      <c r="I286">
        <f t="shared" si="9"/>
        <v>3.2489999999999695</v>
      </c>
      <c r="J286">
        <f t="shared" si="8"/>
        <v>-2.1621723955273986E-5</v>
      </c>
    </row>
    <row r="287" spans="9:10">
      <c r="I287">
        <f t="shared" si="9"/>
        <v>3.2499999999999694</v>
      </c>
      <c r="J287">
        <f t="shared" si="8"/>
        <v>-2.1003818447334504E-5</v>
      </c>
    </row>
    <row r="288" spans="9:10">
      <c r="I288">
        <f t="shared" si="9"/>
        <v>3.2509999999999692</v>
      </c>
      <c r="J288">
        <f t="shared" si="8"/>
        <v>-2.0384634427939945E-5</v>
      </c>
    </row>
    <row r="289" spans="9:10">
      <c r="I289">
        <f t="shared" si="9"/>
        <v>3.2519999999999691</v>
      </c>
      <c r="J289">
        <f t="shared" si="8"/>
        <v>-1.9764205324584946E-5</v>
      </c>
    </row>
    <row r="290" spans="9:10">
      <c r="I290">
        <f>I289+$I$5</f>
        <v>3.252999999999969</v>
      </c>
      <c r="J290">
        <f t="shared" si="8"/>
        <v>-1.9142564328811055E-5</v>
      </c>
    </row>
    <row r="291" spans="9:10">
      <c r="I291">
        <f t="shared" ref="I291:I354" si="10">I290+$I$5</f>
        <v>3.2539999999999689</v>
      </c>
      <c r="J291">
        <f t="shared" si="8"/>
        <v>-1.8519744397269889E-5</v>
      </c>
    </row>
    <row r="292" spans="9:10">
      <c r="I292">
        <f t="shared" si="10"/>
        <v>3.2549999999999688</v>
      </c>
      <c r="J292">
        <f t="shared" si="8"/>
        <v>-1.7895778252787285E-5</v>
      </c>
    </row>
    <row r="293" spans="9:10">
      <c r="I293">
        <f t="shared" si="10"/>
        <v>3.2559999999999687</v>
      </c>
      <c r="J293">
        <f t="shared" si="8"/>
        <v>-1.7270698385421894E-5</v>
      </c>
    </row>
    <row r="294" spans="9:10">
      <c r="I294">
        <f t="shared" si="10"/>
        <v>3.2569999999999686</v>
      </c>
      <c r="J294">
        <f t="shared" si="8"/>
        <v>-1.6644537053522315E-5</v>
      </c>
    </row>
    <row r="295" spans="9:10">
      <c r="I295">
        <f t="shared" si="10"/>
        <v>3.2579999999999685</v>
      </c>
      <c r="J295">
        <f t="shared" si="8"/>
        <v>-1.6017326284777658E-5</v>
      </c>
    </row>
    <row r="296" spans="9:10">
      <c r="I296">
        <f t="shared" si="10"/>
        <v>3.2589999999999684</v>
      </c>
      <c r="J296">
        <f t="shared" si="8"/>
        <v>-1.5389097877268974E-5</v>
      </c>
    </row>
    <row r="297" spans="9:10">
      <c r="I297">
        <f t="shared" si="10"/>
        <v>3.2599999999999683</v>
      </c>
      <c r="J297">
        <f t="shared" si="8"/>
        <v>-1.4759883400516198E-5</v>
      </c>
    </row>
    <row r="298" spans="9:10">
      <c r="I298">
        <f t="shared" si="10"/>
        <v>3.2609999999999681</v>
      </c>
      <c r="J298">
        <f t="shared" si="8"/>
        <v>-1.4129714196519907E-5</v>
      </c>
    </row>
    <row r="299" spans="9:10">
      <c r="I299">
        <f t="shared" si="10"/>
        <v>3.261999999999968</v>
      </c>
      <c r="J299">
        <f t="shared" si="8"/>
        <v>-1.3498621380800942E-5</v>
      </c>
    </row>
    <row r="300" spans="9:10">
      <c r="I300">
        <f t="shared" si="10"/>
        <v>3.2629999999999679</v>
      </c>
      <c r="J300">
        <f t="shared" si="8"/>
        <v>-1.2866635843440728E-5</v>
      </c>
    </row>
    <row r="301" spans="9:10">
      <c r="I301">
        <f t="shared" si="10"/>
        <v>3.2639999999999678</v>
      </c>
      <c r="J301">
        <f t="shared" si="8"/>
        <v>-1.2233788250111301E-5</v>
      </c>
    </row>
    <row r="302" spans="9:10">
      <c r="I302">
        <f t="shared" si="10"/>
        <v>3.2649999999999677</v>
      </c>
      <c r="J302">
        <f t="shared" si="8"/>
        <v>-1.1600109043108304E-5</v>
      </c>
    </row>
    <row r="303" spans="9:10">
      <c r="I303">
        <f t="shared" si="10"/>
        <v>3.2659999999999676</v>
      </c>
      <c r="J303">
        <f t="shared" si="8"/>
        <v>-1.0965628442377963E-5</v>
      </c>
    </row>
    <row r="304" spans="9:10">
      <c r="I304">
        <f t="shared" si="10"/>
        <v>3.2669999999999675</v>
      </c>
      <c r="J304">
        <f t="shared" si="8"/>
        <v>-1.0330376446541063E-5</v>
      </c>
    </row>
    <row r="305" spans="9:10">
      <c r="I305">
        <f t="shared" si="10"/>
        <v>3.2679999999999674</v>
      </c>
      <c r="J305">
        <f t="shared" si="8"/>
        <v>-9.6943828339147979E-6</v>
      </c>
    </row>
    <row r="306" spans="9:10">
      <c r="I306">
        <f t="shared" si="10"/>
        <v>3.2689999999999673</v>
      </c>
      <c r="J306">
        <f t="shared" si="8"/>
        <v>-9.0576771635309897E-6</v>
      </c>
    </row>
    <row r="307" spans="9:10">
      <c r="I307">
        <f t="shared" si="10"/>
        <v>3.2699999999999672</v>
      </c>
      <c r="J307">
        <f t="shared" si="8"/>
        <v>-8.4202887761506419E-6</v>
      </c>
    </row>
    <row r="308" spans="9:10">
      <c r="I308">
        <f t="shared" si="10"/>
        <v>3.270999999999967</v>
      </c>
      <c r="J308">
        <f t="shared" si="8"/>
        <v>-7.7822467952748048E-6</v>
      </c>
    </row>
    <row r="309" spans="9:10">
      <c r="I309">
        <f t="shared" si="10"/>
        <v>3.2719999999999669</v>
      </c>
      <c r="J309">
        <f t="shared" si="8"/>
        <v>-7.1435801281572047E-6</v>
      </c>
    </row>
    <row r="310" spans="9:10">
      <c r="I310">
        <f t="shared" si="10"/>
        <v>3.2729999999999668</v>
      </c>
      <c r="J310">
        <f t="shared" si="8"/>
        <v>-6.5043174668041072E-6</v>
      </c>
    </row>
    <row r="311" spans="9:10">
      <c r="I311">
        <f t="shared" si="10"/>
        <v>3.2739999999999667</v>
      </c>
      <c r="J311">
        <f t="shared" si="8"/>
        <v>-5.8644872889822592E-6</v>
      </c>
    </row>
    <row r="312" spans="9:10">
      <c r="I312">
        <f t="shared" si="10"/>
        <v>3.2749999999999666</v>
      </c>
      <c r="J312">
        <f t="shared" si="8"/>
        <v>-5.2241178592157835E-6</v>
      </c>
    </row>
    <row r="313" spans="9:10">
      <c r="I313">
        <f t="shared" si="10"/>
        <v>3.2759999999999665</v>
      </c>
      <c r="J313">
        <f t="shared" si="8"/>
        <v>-4.5832372297815614E-6</v>
      </c>
    </row>
    <row r="314" spans="9:10">
      <c r="I314">
        <f t="shared" si="10"/>
        <v>3.2769999999999664</v>
      </c>
      <c r="J314">
        <f t="shared" si="8"/>
        <v>-3.9418732417046968E-6</v>
      </c>
    </row>
    <row r="315" spans="9:10">
      <c r="I315">
        <f t="shared" si="10"/>
        <v>3.2779999999999663</v>
      </c>
      <c r="J315">
        <f t="shared" si="8"/>
        <v>-3.3000535257476949E-6</v>
      </c>
    </row>
    <row r="316" spans="9:10">
      <c r="I316">
        <f t="shared" si="10"/>
        <v>3.2789999999999662</v>
      </c>
      <c r="J316">
        <f t="shared" si="8"/>
        <v>-2.6578055033971474E-6</v>
      </c>
    </row>
    <row r="317" spans="9:10">
      <c r="I317">
        <f t="shared" si="10"/>
        <v>3.2799999999999661</v>
      </c>
      <c r="J317">
        <f t="shared" si="8"/>
        <v>-2.0151563878488321E-6</v>
      </c>
    </row>
    <row r="318" spans="9:10">
      <c r="I318">
        <f t="shared" si="10"/>
        <v>3.2809999999999659</v>
      </c>
      <c r="J318">
        <f t="shared" si="8"/>
        <v>-1.3721331849861815E-6</v>
      </c>
    </row>
    <row r="319" spans="9:10">
      <c r="I319">
        <f t="shared" si="10"/>
        <v>3.2819999999999658</v>
      </c>
      <c r="J319">
        <f t="shared" si="8"/>
        <v>-7.2876269436231834E-7</v>
      </c>
    </row>
    <row r="320" spans="9:10">
      <c r="I320">
        <f t="shared" si="10"/>
        <v>3.2829999999999657</v>
      </c>
      <c r="J320">
        <f t="shared" si="8"/>
        <v>-8.50715101698351E-8</v>
      </c>
    </row>
    <row r="321" spans="9:10">
      <c r="I321">
        <f t="shared" si="10"/>
        <v>3.2839999999999656</v>
      </c>
      <c r="J321">
        <f t="shared" si="8"/>
        <v>5.5891397778331187E-7</v>
      </c>
    </row>
    <row r="322" spans="9:10">
      <c r="I322">
        <f t="shared" si="10"/>
        <v>3.2849999999999655</v>
      </c>
      <c r="J322">
        <f t="shared" si="8"/>
        <v>1.2031675831080871E-6</v>
      </c>
    </row>
    <row r="323" spans="9:10">
      <c r="I323">
        <f t="shared" si="10"/>
        <v>3.2859999999999654</v>
      </c>
      <c r="J323">
        <f t="shared" si="8"/>
        <v>1.8476633218671408E-6</v>
      </c>
    </row>
    <row r="324" spans="9:10">
      <c r="I324">
        <f t="shared" si="10"/>
        <v>3.2869999999999653</v>
      </c>
      <c r="J324">
        <f t="shared" si="8"/>
        <v>2.4923754116121561E-6</v>
      </c>
    </row>
    <row r="325" spans="9:10">
      <c r="I325">
        <f t="shared" si="10"/>
        <v>3.2879999999999652</v>
      </c>
      <c r="J325">
        <f t="shared" si="8"/>
        <v>3.1372782704267328E-6</v>
      </c>
    </row>
    <row r="326" spans="9:10">
      <c r="I326">
        <f t="shared" si="10"/>
        <v>3.2889999999999651</v>
      </c>
      <c r="J326">
        <f t="shared" si="8"/>
        <v>3.782346515965809E-6</v>
      </c>
    </row>
    <row r="327" spans="9:10">
      <c r="I327">
        <f t="shared" si="10"/>
        <v>3.289999999999965</v>
      </c>
      <c r="J327">
        <f t="shared" si="8"/>
        <v>4.4275549645075941E-6</v>
      </c>
    </row>
    <row r="328" spans="9:10">
      <c r="I328">
        <f t="shared" si="10"/>
        <v>3.2909999999999648</v>
      </c>
      <c r="J328">
        <f t="shared" ref="J328:J391" si="11">EXP(-0.5*I328^2)*(COS(I328)+$J$5)</f>
        <v>5.0728786299975783E-6</v>
      </c>
    </row>
    <row r="329" spans="9:10">
      <c r="I329">
        <f t="shared" si="10"/>
        <v>3.2919999999999647</v>
      </c>
      <c r="J329">
        <f t="shared" si="11"/>
        <v>5.7182927231055343E-6</v>
      </c>
    </row>
    <row r="330" spans="9:10">
      <c r="I330">
        <f t="shared" si="10"/>
        <v>3.2929999999999646</v>
      </c>
      <c r="J330">
        <f t="shared" si="11"/>
        <v>6.3637726502790318E-6</v>
      </c>
    </row>
    <row r="331" spans="9:10">
      <c r="I331">
        <f t="shared" si="10"/>
        <v>3.2939999999999645</v>
      </c>
      <c r="J331">
        <f t="shared" si="11"/>
        <v>7.0092940128034817E-6</v>
      </c>
    </row>
    <row r="332" spans="9:10">
      <c r="I332">
        <f t="shared" si="10"/>
        <v>3.2949999999999644</v>
      </c>
      <c r="J332">
        <f t="shared" si="11"/>
        <v>7.6548326058617107E-6</v>
      </c>
    </row>
    <row r="333" spans="9:10">
      <c r="I333">
        <f t="shared" si="10"/>
        <v>3.2959999999999643</v>
      </c>
      <c r="J333">
        <f t="shared" si="11"/>
        <v>8.3003644176014994E-6</v>
      </c>
    </row>
    <row r="334" spans="9:10">
      <c r="I334">
        <f t="shared" si="10"/>
        <v>3.2969999999999642</v>
      </c>
      <c r="J334">
        <f t="shared" si="11"/>
        <v>8.9458656282011411E-6</v>
      </c>
    </row>
    <row r="335" spans="9:10">
      <c r="I335">
        <f t="shared" si="10"/>
        <v>3.2979999999999641</v>
      </c>
      <c r="J335">
        <f t="shared" si="11"/>
        <v>9.5913126089410443E-6</v>
      </c>
    </row>
    <row r="336" spans="9:10">
      <c r="I336">
        <f t="shared" si="10"/>
        <v>3.298999999999964</v>
      </c>
      <c r="J336">
        <f t="shared" si="11"/>
        <v>1.0236681921277709E-5</v>
      </c>
    </row>
    <row r="337" spans="9:10">
      <c r="I337">
        <f t="shared" si="10"/>
        <v>3.2999999999999639</v>
      </c>
      <c r="J337">
        <f t="shared" si="11"/>
        <v>1.0881950315920801E-5</v>
      </c>
    </row>
    <row r="338" spans="9:10">
      <c r="I338">
        <f t="shared" si="10"/>
        <v>3.3009999999999637</v>
      </c>
      <c r="J338">
        <f t="shared" si="11"/>
        <v>1.1527094731910216E-5</v>
      </c>
    </row>
    <row r="339" spans="9:10">
      <c r="I339">
        <f t="shared" si="10"/>
        <v>3.3019999999999636</v>
      </c>
      <c r="J339">
        <f t="shared" si="11"/>
        <v>1.2172092295702996E-5</v>
      </c>
    </row>
    <row r="340" spans="9:10">
      <c r="I340">
        <f t="shared" si="10"/>
        <v>3.3029999999999635</v>
      </c>
      <c r="J340">
        <f t="shared" si="11"/>
        <v>1.2816920320255824E-5</v>
      </c>
    </row>
    <row r="341" spans="9:10">
      <c r="I341">
        <f t="shared" si="10"/>
        <v>3.3039999999999634</v>
      </c>
      <c r="J341">
        <f t="shared" si="11"/>
        <v>1.3461556304115019E-5</v>
      </c>
    </row>
    <row r="342" spans="9:10">
      <c r="I342">
        <f t="shared" si="10"/>
        <v>3.3049999999999633</v>
      </c>
      <c r="J342">
        <f t="shared" si="11"/>
        <v>1.4105977930507376E-5</v>
      </c>
    </row>
    <row r="343" spans="9:10">
      <c r="I343">
        <f t="shared" si="10"/>
        <v>3.3059999999999632</v>
      </c>
      <c r="J343">
        <f t="shared" si="11"/>
        <v>1.4750163066435542E-5</v>
      </c>
    </row>
    <row r="344" spans="9:10">
      <c r="I344">
        <f t="shared" si="10"/>
        <v>3.3069999999999631</v>
      </c>
      <c r="J344">
        <f t="shared" si="11"/>
        <v>1.5394089761774879E-5</v>
      </c>
    </row>
    <row r="345" spans="9:10">
      <c r="I345">
        <f t="shared" si="10"/>
        <v>3.307999999999963</v>
      </c>
      <c r="J345">
        <f t="shared" si="11"/>
        <v>1.6037736248375084E-5</v>
      </c>
    </row>
    <row r="346" spans="9:10">
      <c r="I346">
        <f t="shared" si="10"/>
        <v>3.3089999999999629</v>
      </c>
      <c r="J346">
        <f t="shared" si="11"/>
        <v>1.6681080939162109E-5</v>
      </c>
    </row>
    <row r="347" spans="9:10">
      <c r="I347">
        <f t="shared" si="10"/>
        <v>3.3099999999999627</v>
      </c>
      <c r="J347">
        <f t="shared" si="11"/>
        <v>1.7324102427246086E-5</v>
      </c>
    </row>
    <row r="348" spans="9:10">
      <c r="I348">
        <f t="shared" si="10"/>
        <v>3.3109999999999626</v>
      </c>
      <c r="J348">
        <f t="shared" si="11"/>
        <v>1.7966779485028665E-5</v>
      </c>
    </row>
    <row r="349" spans="9:10">
      <c r="I349">
        <f t="shared" si="10"/>
        <v>3.3119999999999625</v>
      </c>
      <c r="J349">
        <f t="shared" si="11"/>
        <v>1.8609091063317739E-5</v>
      </c>
    </row>
    <row r="350" spans="9:10">
      <c r="I350">
        <f t="shared" si="10"/>
        <v>3.3129999999999624</v>
      </c>
      <c r="J350">
        <f t="shared" si="11"/>
        <v>1.9251016290440624E-5</v>
      </c>
    </row>
    <row r="351" spans="9:10">
      <c r="I351">
        <f t="shared" si="10"/>
        <v>3.3139999999999623</v>
      </c>
      <c r="J351">
        <f t="shared" si="11"/>
        <v>1.9892534471363243E-5</v>
      </c>
    </row>
    <row r="352" spans="9:10">
      <c r="I352">
        <f t="shared" si="10"/>
        <v>3.3149999999999622</v>
      </c>
      <c r="J352">
        <f t="shared" si="11"/>
        <v>2.0533625086811012E-5</v>
      </c>
    </row>
    <row r="353" spans="9:10">
      <c r="I353">
        <f t="shared" si="10"/>
        <v>3.3159999999999621</v>
      </c>
      <c r="J353">
        <f t="shared" si="11"/>
        <v>2.1174267792392435E-5</v>
      </c>
    </row>
    <row r="354" spans="9:10">
      <c r="I354">
        <f t="shared" si="10"/>
        <v>3.316999999999962</v>
      </c>
      <c r="J354">
        <f t="shared" si="11"/>
        <v>2.1814442417725839E-5</v>
      </c>
    </row>
    <row r="355" spans="9:10">
      <c r="I355">
        <f t="shared" ref="I355:I418" si="12">I354+$I$5</f>
        <v>3.3179999999999619</v>
      </c>
      <c r="J355">
        <f t="shared" si="11"/>
        <v>2.2454128965570155E-5</v>
      </c>
    </row>
    <row r="356" spans="9:10">
      <c r="I356">
        <f t="shared" si="12"/>
        <v>3.3189999999999618</v>
      </c>
      <c r="J356">
        <f t="shared" si="11"/>
        <v>2.3093307610956459E-5</v>
      </c>
    </row>
    <row r="357" spans="9:10">
      <c r="I357">
        <f t="shared" si="12"/>
        <v>3.3199999999999616</v>
      </c>
      <c r="J357">
        <f t="shared" si="11"/>
        <v>2.3731958700324585E-5</v>
      </c>
    </row>
    <row r="358" spans="9:10">
      <c r="I358">
        <f t="shared" si="12"/>
        <v>3.3209999999999615</v>
      </c>
      <c r="J358">
        <f t="shared" si="11"/>
        <v>2.43700627506596E-5</v>
      </c>
    </row>
    <row r="359" spans="9:10">
      <c r="I359">
        <f t="shared" si="12"/>
        <v>3.3219999999999614</v>
      </c>
      <c r="J359">
        <f t="shared" si="11"/>
        <v>2.5007600448636416E-5</v>
      </c>
    </row>
    <row r="360" spans="9:10">
      <c r="I360">
        <f t="shared" si="12"/>
        <v>3.3229999999999613</v>
      </c>
      <c r="J360">
        <f t="shared" si="11"/>
        <v>2.5644552649760563E-5</v>
      </c>
    </row>
    <row r="361" spans="9:10">
      <c r="I361">
        <f t="shared" si="12"/>
        <v>3.3239999999999612</v>
      </c>
      <c r="J361">
        <f t="shared" si="11"/>
        <v>2.628090037751773E-5</v>
      </c>
    </row>
    <row r="362" spans="9:10">
      <c r="I362">
        <f t="shared" si="12"/>
        <v>3.3249999999999611</v>
      </c>
      <c r="J362">
        <f t="shared" si="11"/>
        <v>2.6916624822522129E-5</v>
      </c>
    </row>
    <row r="363" spans="9:10">
      <c r="I363">
        <f t="shared" si="12"/>
        <v>3.325999999999961</v>
      </c>
      <c r="J363">
        <f t="shared" si="11"/>
        <v>2.7551707341670335E-5</v>
      </c>
    </row>
    <row r="364" spans="9:10">
      <c r="I364">
        <f t="shared" si="12"/>
        <v>3.3269999999999609</v>
      </c>
      <c r="J364">
        <f t="shared" si="11"/>
        <v>2.8186129457297195E-5</v>
      </c>
    </row>
    <row r="365" spans="9:10">
      <c r="I365">
        <f t="shared" si="12"/>
        <v>3.3279999999999608</v>
      </c>
      <c r="J365">
        <f t="shared" si="11"/>
        <v>2.8819872856333083E-5</v>
      </c>
    </row>
    <row r="366" spans="9:10">
      <c r="I366">
        <f t="shared" si="12"/>
        <v>3.3289999999999607</v>
      </c>
      <c r="J366">
        <f t="shared" si="11"/>
        <v>2.9452919389465969E-5</v>
      </c>
    </row>
    <row r="367" spans="9:10">
      <c r="I367">
        <f t="shared" si="12"/>
        <v>3.3299999999999605</v>
      </c>
      <c r="J367">
        <f t="shared" si="11"/>
        <v>3.0085251070306304E-5</v>
      </c>
    </row>
    <row r="368" spans="9:10">
      <c r="I368">
        <f t="shared" si="12"/>
        <v>3.3309999999999604</v>
      </c>
      <c r="J368">
        <f t="shared" si="11"/>
        <v>3.0716850074553198E-5</v>
      </c>
    </row>
    <row r="369" spans="9:10">
      <c r="I369">
        <f t="shared" si="12"/>
        <v>3.3319999999999603</v>
      </c>
      <c r="J369">
        <f t="shared" si="11"/>
        <v>3.1347698739164188E-5</v>
      </c>
    </row>
    <row r="370" spans="9:10">
      <c r="I370">
        <f t="shared" si="12"/>
        <v>3.3329999999999602</v>
      </c>
      <c r="J370">
        <f t="shared" si="11"/>
        <v>3.1977779561529704E-5</v>
      </c>
    </row>
    <row r="371" spans="9:10">
      <c r="I371">
        <f t="shared" si="12"/>
        <v>3.3339999999999601</v>
      </c>
      <c r="J371">
        <f t="shared" si="11"/>
        <v>3.260707519864635E-5</v>
      </c>
    </row>
    <row r="372" spans="9:10">
      <c r="I372">
        <f t="shared" si="12"/>
        <v>3.33499999999996</v>
      </c>
      <c r="J372">
        <f t="shared" si="11"/>
        <v>3.3235568466296045E-5</v>
      </c>
    </row>
    <row r="373" spans="9:10">
      <c r="I373">
        <f t="shared" si="12"/>
        <v>3.3359999999999599</v>
      </c>
      <c r="J373">
        <f t="shared" si="11"/>
        <v>3.3863242338228468E-5</v>
      </c>
    </row>
    <row r="374" spans="9:10">
      <c r="I374">
        <f t="shared" si="12"/>
        <v>3.3369999999999598</v>
      </c>
      <c r="J374">
        <f t="shared" si="11"/>
        <v>3.449007994534323E-5</v>
      </c>
    </row>
    <row r="375" spans="9:10">
      <c r="I375">
        <f t="shared" si="12"/>
        <v>3.3379999999999597</v>
      </c>
      <c r="J375">
        <f t="shared" si="11"/>
        <v>3.5116064574877801E-5</v>
      </c>
    </row>
    <row r="376" spans="9:10">
      <c r="I376">
        <f t="shared" si="12"/>
        <v>3.3389999999999596</v>
      </c>
      <c r="J376">
        <f t="shared" si="11"/>
        <v>3.5741179669597622E-5</v>
      </c>
    </row>
    <row r="377" spans="9:10">
      <c r="I377">
        <f t="shared" si="12"/>
        <v>3.3399999999999594</v>
      </c>
      <c r="J377">
        <f t="shared" si="11"/>
        <v>3.6365408826985972E-5</v>
      </c>
    </row>
    <row r="378" spans="9:10">
      <c r="I378">
        <f t="shared" si="12"/>
        <v>3.3409999999999593</v>
      </c>
      <c r="J378">
        <f t="shared" si="11"/>
        <v>3.6988735798442844E-5</v>
      </c>
    </row>
    <row r="379" spans="9:10">
      <c r="I379">
        <f t="shared" si="12"/>
        <v>3.3419999999999592</v>
      </c>
      <c r="J379">
        <f t="shared" si="11"/>
        <v>3.7611144488479872E-5</v>
      </c>
    </row>
    <row r="380" spans="9:10">
      <c r="I380">
        <f t="shared" si="12"/>
        <v>3.3429999999999591</v>
      </c>
      <c r="J380">
        <f t="shared" si="11"/>
        <v>3.8232618953922142E-5</v>
      </c>
    </row>
    <row r="381" spans="9:10">
      <c r="I381">
        <f t="shared" si="12"/>
        <v>3.343999999999959</v>
      </c>
      <c r="J381">
        <f t="shared" si="11"/>
        <v>3.8853143403112988E-5</v>
      </c>
    </row>
    <row r="382" spans="9:10">
      <c r="I382">
        <f t="shared" si="12"/>
        <v>3.3449999999999589</v>
      </c>
      <c r="J382">
        <f t="shared" si="11"/>
        <v>3.9472702195117541E-5</v>
      </c>
    </row>
    <row r="383" spans="9:10">
      <c r="I383">
        <f t="shared" si="12"/>
        <v>3.3459999999999588</v>
      </c>
      <c r="J383">
        <f t="shared" si="11"/>
        <v>4.0091279838934312E-5</v>
      </c>
    </row>
    <row r="384" spans="9:10">
      <c r="I384">
        <f t="shared" si="12"/>
        <v>3.3469999999999587</v>
      </c>
      <c r="J384">
        <f t="shared" si="11"/>
        <v>4.0708860992705772E-5</v>
      </c>
    </row>
    <row r="385" spans="9:10">
      <c r="I385">
        <f t="shared" si="12"/>
        <v>3.3479999999999586</v>
      </c>
      <c r="J385">
        <f t="shared" si="11"/>
        <v>4.132543046293359E-5</v>
      </c>
    </row>
    <row r="386" spans="9:10">
      <c r="I386">
        <f t="shared" si="12"/>
        <v>3.3489999999999585</v>
      </c>
      <c r="J386">
        <f t="shared" si="11"/>
        <v>4.1940973203695008E-5</v>
      </c>
    </row>
    <row r="387" spans="9:10">
      <c r="I387">
        <f t="shared" si="12"/>
        <v>3.3499999999999583</v>
      </c>
      <c r="J387">
        <f t="shared" si="11"/>
        <v>4.2555474315863897E-5</v>
      </c>
    </row>
    <row r="388" spans="9:10">
      <c r="I388">
        <f t="shared" si="12"/>
        <v>3.3509999999999582</v>
      </c>
      <c r="J388">
        <f t="shared" si="11"/>
        <v>4.3168919046332361E-5</v>
      </c>
    </row>
    <row r="389" spans="9:10">
      <c r="I389">
        <f t="shared" si="12"/>
        <v>3.3519999999999581</v>
      </c>
      <c r="J389">
        <f t="shared" si="11"/>
        <v>4.3781292787237997E-5</v>
      </c>
    </row>
    <row r="390" spans="9:10">
      <c r="I390">
        <f t="shared" si="12"/>
        <v>3.352999999999958</v>
      </c>
      <c r="J390">
        <f t="shared" si="11"/>
        <v>4.4392581075190817E-5</v>
      </c>
    </row>
    <row r="391" spans="9:10">
      <c r="I391">
        <f t="shared" si="12"/>
        <v>3.3539999999999579</v>
      </c>
      <c r="J391">
        <f t="shared" si="11"/>
        <v>4.5002769590504158E-5</v>
      </c>
    </row>
    <row r="392" spans="9:10">
      <c r="I392">
        <f t="shared" si="12"/>
        <v>3.3549999999999578</v>
      </c>
      <c r="J392">
        <f t="shared" ref="J392:J455" si="13">EXP(-0.5*I392^2)*(COS(I392)+$J$5)</f>
        <v>4.5611844156429336E-5</v>
      </c>
    </row>
    <row r="393" spans="9:10">
      <c r="I393">
        <f t="shared" si="12"/>
        <v>3.3559999999999577</v>
      </c>
      <c r="J393">
        <f t="shared" si="13"/>
        <v>4.6219790738391085E-5</v>
      </c>
    </row>
    <row r="394" spans="9:10">
      <c r="I394">
        <f t="shared" si="12"/>
        <v>3.3569999999999576</v>
      </c>
      <c r="J394">
        <f t="shared" si="13"/>
        <v>4.6826595443227814E-5</v>
      </c>
    </row>
    <row r="395" spans="9:10">
      <c r="I395">
        <f t="shared" si="12"/>
        <v>3.3579999999999575</v>
      </c>
      <c r="J395">
        <f t="shared" si="13"/>
        <v>4.7432244518431933E-5</v>
      </c>
    </row>
    <row r="396" spans="9:10">
      <c r="I396">
        <f t="shared" si="12"/>
        <v>3.3589999999999574</v>
      </c>
      <c r="J396">
        <f t="shared" si="13"/>
        <v>4.8036724351395006E-5</v>
      </c>
    </row>
    <row r="397" spans="9:10">
      <c r="I397">
        <f t="shared" si="12"/>
        <v>3.3599999999999572</v>
      </c>
      <c r="J397">
        <f t="shared" si="13"/>
        <v>4.8640021468656045E-5</v>
      </c>
    </row>
    <row r="398" spans="9:10">
      <c r="I398">
        <f t="shared" si="12"/>
        <v>3.3609999999999571</v>
      </c>
      <c r="J398">
        <f t="shared" si="13"/>
        <v>4.9242122535149569E-5</v>
      </c>
    </row>
    <row r="399" spans="9:10">
      <c r="I399">
        <f t="shared" si="12"/>
        <v>3.361999999999957</v>
      </c>
      <c r="J399">
        <f t="shared" si="13"/>
        <v>4.9843014353459119E-5</v>
      </c>
    </row>
    <row r="400" spans="9:10">
      <c r="I400">
        <f t="shared" si="12"/>
        <v>3.3629999999999569</v>
      </c>
      <c r="J400">
        <f t="shared" si="13"/>
        <v>5.0442683863072456E-5</v>
      </c>
    </row>
    <row r="401" spans="9:10">
      <c r="I401">
        <f t="shared" si="12"/>
        <v>3.3639999999999568</v>
      </c>
      <c r="J401">
        <f t="shared" si="13"/>
        <v>5.1041118139639884E-5</v>
      </c>
    </row>
    <row r="402" spans="9:10">
      <c r="I402">
        <f t="shared" si="12"/>
        <v>3.3649999999999567</v>
      </c>
      <c r="J402">
        <f t="shared" si="13"/>
        <v>5.1638304394232926E-5</v>
      </c>
    </row>
    <row r="403" spans="9:10">
      <c r="I403">
        <f t="shared" si="12"/>
        <v>3.3659999999999566</v>
      </c>
      <c r="J403">
        <f t="shared" si="13"/>
        <v>5.2234229972610042E-5</v>
      </c>
    </row>
    <row r="404" spans="9:10">
      <c r="I404">
        <f t="shared" si="12"/>
        <v>3.3669999999999565</v>
      </c>
      <c r="J404">
        <f t="shared" si="13"/>
        <v>5.2828882354481732E-5</v>
      </c>
    </row>
    <row r="405" spans="9:10">
      <c r="I405">
        <f t="shared" si="12"/>
        <v>3.3679999999999564</v>
      </c>
      <c r="J405">
        <f t="shared" si="13"/>
        <v>5.3422249152777516E-5</v>
      </c>
    </row>
    <row r="406" spans="9:10">
      <c r="I406">
        <f t="shared" si="12"/>
        <v>3.3689999999999563</v>
      </c>
      <c r="J406">
        <f t="shared" si="13"/>
        <v>5.4014318112918475E-5</v>
      </c>
    </row>
    <row r="407" spans="9:10">
      <c r="I407">
        <f t="shared" si="12"/>
        <v>3.3699999999999561</v>
      </c>
      <c r="J407">
        <f t="shared" si="13"/>
        <v>5.4605077112092139E-5</v>
      </c>
    </row>
    <row r="408" spans="9:10">
      <c r="I408">
        <f t="shared" si="12"/>
        <v>3.370999999999956</v>
      </c>
      <c r="J408">
        <f t="shared" si="13"/>
        <v>5.5194514158526248E-5</v>
      </c>
    </row>
    <row r="409" spans="9:10">
      <c r="I409">
        <f t="shared" si="12"/>
        <v>3.3719999999999559</v>
      </c>
      <c r="J409">
        <f t="shared" si="13"/>
        <v>5.5782617390769546E-5</v>
      </c>
    </row>
    <row r="410" spans="9:10">
      <c r="I410">
        <f t="shared" si="12"/>
        <v>3.3729999999999558</v>
      </c>
      <c r="J410">
        <f t="shared" si="13"/>
        <v>5.6369375076973402E-5</v>
      </c>
    </row>
    <row r="411" spans="9:10">
      <c r="I411">
        <f t="shared" si="12"/>
        <v>3.3739999999999557</v>
      </c>
      <c r="J411">
        <f t="shared" si="13"/>
        <v>5.6954775614175693E-5</v>
      </c>
    </row>
    <row r="412" spans="9:10">
      <c r="I412">
        <f t="shared" si="12"/>
        <v>3.3749999999999556</v>
      </c>
      <c r="J412">
        <f t="shared" si="13"/>
        <v>5.7538807527587927E-5</v>
      </c>
    </row>
    <row r="413" spans="9:10">
      <c r="I413">
        <f t="shared" si="12"/>
        <v>3.3759999999999555</v>
      </c>
      <c r="J413">
        <f t="shared" si="13"/>
        <v>5.8121459469883915E-5</v>
      </c>
    </row>
    <row r="414" spans="9:10">
      <c r="I414">
        <f t="shared" si="12"/>
        <v>3.3769999999999554</v>
      </c>
      <c r="J414">
        <f t="shared" si="13"/>
        <v>5.8702720220493705E-5</v>
      </c>
    </row>
    <row r="415" spans="9:10">
      <c r="I415">
        <f t="shared" si="12"/>
        <v>3.3779999999999553</v>
      </c>
      <c r="J415">
        <f t="shared" si="13"/>
        <v>5.9282578684896428E-5</v>
      </c>
    </row>
    <row r="416" spans="9:10">
      <c r="I416">
        <f t="shared" si="12"/>
        <v>3.3789999999999552</v>
      </c>
      <c r="J416">
        <f t="shared" si="13"/>
        <v>5.9861023893918496E-5</v>
      </c>
    </row>
    <row r="417" spans="9:10">
      <c r="I417">
        <f t="shared" si="12"/>
        <v>3.379999999999955</v>
      </c>
      <c r="J417">
        <f t="shared" si="13"/>
        <v>6.043804500303375E-5</v>
      </c>
    </row>
    <row r="418" spans="9:10">
      <c r="I418">
        <f t="shared" si="12"/>
        <v>3.3809999999999549</v>
      </c>
      <c r="J418">
        <f t="shared" si="13"/>
        <v>6.1013631291664804E-5</v>
      </c>
    </row>
    <row r="419" spans="9:10">
      <c r="I419">
        <f t="shared" ref="I419:I482" si="14">I418+$I$5</f>
        <v>3.3819999999999548</v>
      </c>
      <c r="J419">
        <f t="shared" si="13"/>
        <v>6.1587772162488929E-5</v>
      </c>
    </row>
    <row r="420" spans="9:10">
      <c r="I420">
        <f t="shared" si="14"/>
        <v>3.3829999999999547</v>
      </c>
      <c r="J420">
        <f t="shared" si="13"/>
        <v>6.2160457140745967E-5</v>
      </c>
    </row>
    <row r="421" spans="9:10">
      <c r="I421">
        <f t="shared" si="14"/>
        <v>3.3839999999999546</v>
      </c>
      <c r="J421">
        <f t="shared" si="13"/>
        <v>6.2731675873547172E-5</v>
      </c>
    </row>
    <row r="422" spans="9:10">
      <c r="I422">
        <f t="shared" si="14"/>
        <v>3.3849999999999545</v>
      </c>
      <c r="J422">
        <f t="shared" si="13"/>
        <v>6.3301418129189227E-5</v>
      </c>
    </row>
    <row r="423" spans="9:10">
      <c r="I423">
        <f t="shared" si="14"/>
        <v>3.3859999999999544</v>
      </c>
      <c r="J423">
        <f t="shared" si="13"/>
        <v>6.3869673796468809E-5</v>
      </c>
    </row>
    <row r="424" spans="9:10">
      <c r="I424">
        <f t="shared" si="14"/>
        <v>3.3869999999999543</v>
      </c>
      <c r="J424">
        <f t="shared" si="13"/>
        <v>6.4436432884000392E-5</v>
      </c>
    </row>
    <row r="425" spans="9:10">
      <c r="I425">
        <f t="shared" si="14"/>
        <v>3.3879999999999542</v>
      </c>
      <c r="J425">
        <f t="shared" si="13"/>
        <v>6.5001685519537562E-5</v>
      </c>
    </row>
    <row r="426" spans="9:10">
      <c r="I426">
        <f t="shared" si="14"/>
        <v>3.388999999999954</v>
      </c>
      <c r="J426">
        <f t="shared" si="13"/>
        <v>6.5565421949293742E-5</v>
      </c>
    </row>
    <row r="427" spans="9:10">
      <c r="I427">
        <f t="shared" si="14"/>
        <v>3.3899999999999539</v>
      </c>
      <c r="J427">
        <f t="shared" si="13"/>
        <v>6.612763253726993E-5</v>
      </c>
    </row>
    <row r="428" spans="9:10">
      <c r="I428">
        <f t="shared" si="14"/>
        <v>3.3909999999999538</v>
      </c>
      <c r="J428">
        <f t="shared" si="13"/>
        <v>6.6688307764581285E-5</v>
      </c>
    </row>
    <row r="429" spans="9:10">
      <c r="I429">
        <f t="shared" si="14"/>
        <v>3.3919999999999537</v>
      </c>
      <c r="J429">
        <f t="shared" si="13"/>
        <v>6.7247438228787922E-5</v>
      </c>
    </row>
    <row r="430" spans="9:10">
      <c r="I430">
        <f t="shared" si="14"/>
        <v>3.3929999999999536</v>
      </c>
      <c r="J430">
        <f t="shared" si="13"/>
        <v>6.7805014643227635E-5</v>
      </c>
    </row>
    <row r="431" spans="9:10">
      <c r="I431">
        <f t="shared" si="14"/>
        <v>3.3939999999999535</v>
      </c>
      <c r="J431">
        <f t="shared" si="13"/>
        <v>6.8361027836352504E-5</v>
      </c>
    </row>
    <row r="432" spans="9:10">
      <c r="I432">
        <f t="shared" si="14"/>
        <v>3.3949999999999534</v>
      </c>
      <c r="J432">
        <f t="shared" si="13"/>
        <v>6.8915468751064724E-5</v>
      </c>
    </row>
    <row r="433" spans="9:10">
      <c r="I433">
        <f t="shared" si="14"/>
        <v>3.3959999999999533</v>
      </c>
      <c r="J433">
        <f t="shared" si="13"/>
        <v>6.9468328444059039E-5</v>
      </c>
    </row>
    <row r="434" spans="9:10">
      <c r="I434">
        <f t="shared" si="14"/>
        <v>3.3969999999999532</v>
      </c>
      <c r="J434">
        <f t="shared" si="13"/>
        <v>7.0019598085164627E-5</v>
      </c>
    </row>
    <row r="435" spans="9:10">
      <c r="I435">
        <f t="shared" si="14"/>
        <v>3.3979999999999531</v>
      </c>
      <c r="J435">
        <f t="shared" si="13"/>
        <v>7.0569268956690979E-5</v>
      </c>
    </row>
    <row r="436" spans="9:10">
      <c r="I436">
        <f t="shared" si="14"/>
        <v>3.3989999999999529</v>
      </c>
      <c r="J436">
        <f t="shared" si="13"/>
        <v>7.1117332452775856E-5</v>
      </c>
    </row>
    <row r="437" spans="9:10">
      <c r="I437">
        <f t="shared" si="14"/>
        <v>3.3999999999999528</v>
      </c>
      <c r="J437">
        <f t="shared" si="13"/>
        <v>7.1663780078735191E-5</v>
      </c>
    </row>
    <row r="438" spans="9:10">
      <c r="I438">
        <f t="shared" si="14"/>
        <v>3.4009999999999527</v>
      </c>
      <c r="J438">
        <f t="shared" si="13"/>
        <v>7.2208603450416383E-5</v>
      </c>
    </row>
    <row r="439" spans="9:10">
      <c r="I439">
        <f t="shared" si="14"/>
        <v>3.4019999999999526</v>
      </c>
      <c r="J439">
        <f t="shared" si="13"/>
        <v>7.2751794293553614E-5</v>
      </c>
    </row>
    <row r="440" spans="9:10">
      <c r="I440">
        <f t="shared" si="14"/>
        <v>3.4029999999999525</v>
      </c>
      <c r="J440">
        <f t="shared" si="13"/>
        <v>7.3293344443125122E-5</v>
      </c>
    </row>
    <row r="441" spans="9:10">
      <c r="I441">
        <f t="shared" si="14"/>
        <v>3.4039999999999524</v>
      </c>
      <c r="J441">
        <f t="shared" si="13"/>
        <v>7.3833245842714929E-5</v>
      </c>
    </row>
    <row r="442" spans="9:10">
      <c r="I442">
        <f t="shared" si="14"/>
        <v>3.4049999999999523</v>
      </c>
      <c r="J442">
        <f t="shared" si="13"/>
        <v>7.437149054387269E-5</v>
      </c>
    </row>
    <row r="443" spans="9:10">
      <c r="I443">
        <f t="shared" si="14"/>
        <v>3.4059999999999522</v>
      </c>
      <c r="J443">
        <f t="shared" si="13"/>
        <v>7.4908070705482696E-5</v>
      </c>
    </row>
    <row r="444" spans="9:10">
      <c r="I444">
        <f t="shared" si="14"/>
        <v>3.4069999999999521</v>
      </c>
      <c r="J444">
        <f t="shared" si="13"/>
        <v>7.5442978593127173E-5</v>
      </c>
    </row>
    <row r="445" spans="9:10">
      <c r="I445">
        <f t="shared" si="14"/>
        <v>3.407999999999952</v>
      </c>
      <c r="J445">
        <f t="shared" si="13"/>
        <v>7.5976206578459843E-5</v>
      </c>
    </row>
    <row r="446" spans="9:10">
      <c r="I446">
        <f t="shared" si="14"/>
        <v>3.4089999999999518</v>
      </c>
      <c r="J446">
        <f t="shared" si="13"/>
        <v>7.6507747138576543E-5</v>
      </c>
    </row>
    <row r="447" spans="9:10">
      <c r="I447">
        <f t="shared" si="14"/>
        <v>3.4099999999999517</v>
      </c>
      <c r="J447">
        <f t="shared" si="13"/>
        <v>7.7037592855390405E-5</v>
      </c>
    </row>
    <row r="448" spans="9:10">
      <c r="I448">
        <f t="shared" si="14"/>
        <v>3.4109999999999516</v>
      </c>
      <c r="J448">
        <f t="shared" si="13"/>
        <v>7.7565736415008678E-5</v>
      </c>
    </row>
    <row r="449" spans="9:10">
      <c r="I449">
        <f t="shared" si="14"/>
        <v>3.4119999999999515</v>
      </c>
      <c r="J449">
        <f t="shared" si="13"/>
        <v>7.8092170607113584E-5</v>
      </c>
    </row>
    <row r="450" spans="9:10">
      <c r="I450">
        <f t="shared" si="14"/>
        <v>3.4129999999999514</v>
      </c>
      <c r="J450">
        <f t="shared" si="13"/>
        <v>7.8616888324342803E-5</v>
      </c>
    </row>
    <row r="451" spans="9:10">
      <c r="I451">
        <f t="shared" si="14"/>
        <v>3.4139999999999513</v>
      </c>
      <c r="J451">
        <f t="shared" si="13"/>
        <v>7.9139882561675667E-5</v>
      </c>
    </row>
    <row r="452" spans="9:10">
      <c r="I452">
        <f t="shared" si="14"/>
        <v>3.4149999999999512</v>
      </c>
      <c r="J452">
        <f t="shared" si="13"/>
        <v>7.9661146415818606E-5</v>
      </c>
    </row>
    <row r="453" spans="9:10">
      <c r="I453">
        <f t="shared" si="14"/>
        <v>3.4159999999999511</v>
      </c>
      <c r="J453">
        <f t="shared" si="13"/>
        <v>8.018067308459466E-5</v>
      </c>
    </row>
    <row r="454" spans="9:10">
      <c r="I454">
        <f t="shared" si="14"/>
        <v>3.416999999999951</v>
      </c>
      <c r="J454">
        <f t="shared" si="13"/>
        <v>8.0698455866335666E-5</v>
      </c>
    </row>
    <row r="455" spans="9:10">
      <c r="I455">
        <f t="shared" si="14"/>
        <v>3.4179999999999509</v>
      </c>
      <c r="J455">
        <f t="shared" si="13"/>
        <v>8.1214488159275899E-5</v>
      </c>
    </row>
    <row r="456" spans="9:10">
      <c r="I456">
        <f t="shared" si="14"/>
        <v>3.4189999999999507</v>
      </c>
      <c r="J456">
        <f t="shared" ref="J456:J519" si="15">EXP(-0.5*I456^2)*(COS(I456)+$J$5)</f>
        <v>8.1728763460948135E-5</v>
      </c>
    </row>
    <row r="457" spans="9:10">
      <c r="I457">
        <f t="shared" si="14"/>
        <v>3.4199999999999506</v>
      </c>
      <c r="J457">
        <f t="shared" si="15"/>
        <v>8.2241275367583242E-5</v>
      </c>
    </row>
    <row r="458" spans="9:10">
      <c r="I458">
        <f t="shared" si="14"/>
        <v>3.4209999999999505</v>
      </c>
      <c r="J458">
        <f t="shared" si="15"/>
        <v>8.2752017573510026E-5</v>
      </c>
    </row>
    <row r="459" spans="9:10">
      <c r="I459">
        <f t="shared" si="14"/>
        <v>3.4219999999999504</v>
      </c>
      <c r="J459">
        <f t="shared" si="15"/>
        <v>8.326098387056E-5</v>
      </c>
    </row>
    <row r="460" spans="9:10">
      <c r="I460">
        <f t="shared" si="14"/>
        <v>3.4229999999999503</v>
      </c>
      <c r="J460">
        <f t="shared" si="15"/>
        <v>8.3768168147472076E-5</v>
      </c>
    </row>
    <row r="461" spans="9:10">
      <c r="I461">
        <f t="shared" si="14"/>
        <v>3.4239999999999502</v>
      </c>
      <c r="J461">
        <f t="shared" si="15"/>
        <v>8.4273564389301364E-5</v>
      </c>
    </row>
    <row r="462" spans="9:10">
      <c r="I462">
        <f t="shared" si="14"/>
        <v>3.4249999999999501</v>
      </c>
      <c r="J462">
        <f t="shared" si="15"/>
        <v>8.4777166676829719E-5</v>
      </c>
    </row>
    <row r="463" spans="9:10">
      <c r="I463">
        <f t="shared" si="14"/>
        <v>3.42599999999995</v>
      </c>
      <c r="J463">
        <f t="shared" si="15"/>
        <v>8.5278969185978169E-5</v>
      </c>
    </row>
    <row r="464" spans="9:10">
      <c r="I464">
        <f t="shared" si="14"/>
        <v>3.4269999999999499</v>
      </c>
      <c r="J464">
        <f t="shared" si="15"/>
        <v>8.5778966187221312E-5</v>
      </c>
    </row>
    <row r="465" spans="9:10">
      <c r="I465">
        <f t="shared" si="14"/>
        <v>3.4279999999999498</v>
      </c>
      <c r="J465">
        <f t="shared" si="15"/>
        <v>8.627715204500674E-5</v>
      </c>
    </row>
    <row r="466" spans="9:10">
      <c r="I466">
        <f t="shared" si="14"/>
        <v>3.4289999999999496</v>
      </c>
      <c r="J466">
        <f t="shared" si="15"/>
        <v>8.6773521217173335E-5</v>
      </c>
    </row>
    <row r="467" spans="9:10">
      <c r="I467">
        <f t="shared" si="14"/>
        <v>3.4299999999999495</v>
      </c>
      <c r="J467">
        <f t="shared" si="15"/>
        <v>8.7268068254373106E-5</v>
      </c>
    </row>
    <row r="468" spans="9:10">
      <c r="I468">
        <f t="shared" si="14"/>
        <v>3.4309999999999494</v>
      </c>
      <c r="J468">
        <f t="shared" si="15"/>
        <v>8.7760787799497011E-5</v>
      </c>
    </row>
    <row r="469" spans="9:10">
      <c r="I469">
        <f t="shared" si="14"/>
        <v>3.4319999999999493</v>
      </c>
      <c r="J469">
        <f t="shared" si="15"/>
        <v>8.8251674587100297E-5</v>
      </c>
    </row>
    <row r="470" spans="9:10">
      <c r="I470">
        <f t="shared" si="14"/>
        <v>3.4329999999999492</v>
      </c>
      <c r="J470">
        <f t="shared" si="15"/>
        <v>8.8740723442831568E-5</v>
      </c>
    </row>
    <row r="471" spans="9:10">
      <c r="I471">
        <f t="shared" si="14"/>
        <v>3.4339999999999491</v>
      </c>
      <c r="J471">
        <f t="shared" si="15"/>
        <v>8.9227929282865453E-5</v>
      </c>
    </row>
    <row r="472" spans="9:10">
      <c r="I472">
        <f t="shared" si="14"/>
        <v>3.434999999999949</v>
      </c>
      <c r="J472">
        <f t="shared" si="15"/>
        <v>8.9713287113334369E-5</v>
      </c>
    </row>
    <row r="473" spans="9:10">
      <c r="I473">
        <f t="shared" si="14"/>
        <v>3.4359999999999489</v>
      </c>
      <c r="J473">
        <f t="shared" si="15"/>
        <v>9.01967920297648E-5</v>
      </c>
    </row>
    <row r="474" spans="9:10">
      <c r="I474">
        <f t="shared" si="14"/>
        <v>3.4369999999999488</v>
      </c>
      <c r="J474">
        <f t="shared" si="15"/>
        <v>9.0678439216516715E-5</v>
      </c>
    </row>
    <row r="475" spans="9:10">
      <c r="I475">
        <f t="shared" si="14"/>
        <v>3.4379999999999487</v>
      </c>
      <c r="J475">
        <f t="shared" si="15"/>
        <v>9.1158223946221576E-5</v>
      </c>
    </row>
    <row r="476" spans="9:10">
      <c r="I476">
        <f t="shared" si="14"/>
        <v>3.4389999999999485</v>
      </c>
      <c r="J476">
        <f t="shared" si="15"/>
        <v>9.1636141579227564E-5</v>
      </c>
    </row>
    <row r="477" spans="9:10">
      <c r="I477">
        <f t="shared" si="14"/>
        <v>3.4399999999999484</v>
      </c>
      <c r="J477">
        <f t="shared" si="15"/>
        <v>9.2112187563042017E-5</v>
      </c>
    </row>
    <row r="478" spans="9:10">
      <c r="I478">
        <f t="shared" si="14"/>
        <v>3.4409999999999483</v>
      </c>
      <c r="J478">
        <f t="shared" si="15"/>
        <v>9.2586357431780501E-5</v>
      </c>
    </row>
    <row r="479" spans="9:10">
      <c r="I479">
        <f t="shared" si="14"/>
        <v>3.4419999999999482</v>
      </c>
      <c r="J479">
        <f t="shared" si="15"/>
        <v>9.3058646805614903E-5</v>
      </c>
    </row>
    <row r="480" spans="9:10">
      <c r="I480">
        <f t="shared" si="14"/>
        <v>3.4429999999999481</v>
      </c>
      <c r="J480">
        <f t="shared" si="15"/>
        <v>9.3529051390225658E-5</v>
      </c>
    </row>
    <row r="481" spans="9:10">
      <c r="I481">
        <f t="shared" si="14"/>
        <v>3.443999999999948</v>
      </c>
      <c r="J481">
        <f t="shared" si="15"/>
        <v>9.3997566976255253E-5</v>
      </c>
    </row>
    <row r="482" spans="9:10">
      <c r="I482">
        <f t="shared" si="14"/>
        <v>3.4449999999999479</v>
      </c>
      <c r="J482">
        <f t="shared" si="15"/>
        <v>9.446418943876438E-5</v>
      </c>
    </row>
    <row r="483" spans="9:10">
      <c r="I483">
        <f t="shared" ref="I483:I508" si="16">I482+$I$5</f>
        <v>3.4459999999999478</v>
      </c>
      <c r="J483">
        <f t="shared" si="15"/>
        <v>9.4928914736690443E-5</v>
      </c>
    </row>
    <row r="484" spans="9:10">
      <c r="I484">
        <f t="shared" si="16"/>
        <v>3.4469999999999477</v>
      </c>
      <c r="J484">
        <f t="shared" si="15"/>
        <v>9.5391738912307502E-5</v>
      </c>
    </row>
    <row r="485" spans="9:10">
      <c r="I485">
        <f t="shared" si="16"/>
        <v>3.4479999999999476</v>
      </c>
      <c r="J485">
        <f t="shared" si="15"/>
        <v>9.5852658090690371E-5</v>
      </c>
    </row>
    <row r="486" spans="9:10">
      <c r="I486">
        <f t="shared" si="16"/>
        <v>3.4489999999999474</v>
      </c>
      <c r="J486">
        <f t="shared" si="15"/>
        <v>9.6311668479177306E-5</v>
      </c>
    </row>
    <row r="487" spans="9:10">
      <c r="I487">
        <f t="shared" si="16"/>
        <v>3.4499999999999473</v>
      </c>
      <c r="J487">
        <f t="shared" si="15"/>
        <v>9.6768766366839149E-5</v>
      </c>
    </row>
    <row r="488" spans="9:10">
      <c r="I488">
        <f t="shared" si="16"/>
        <v>3.4509999999999472</v>
      </c>
      <c r="J488">
        <f t="shared" si="15"/>
        <v>9.722394812394726E-5</v>
      </c>
    </row>
    <row r="489" spans="9:10">
      <c r="I489">
        <f t="shared" si="16"/>
        <v>3.4519999999999471</v>
      </c>
      <c r="J489">
        <f t="shared" si="15"/>
        <v>9.7677210201445612E-5</v>
      </c>
    </row>
    <row r="490" spans="9:10">
      <c r="I490">
        <f t="shared" si="16"/>
        <v>3.452999999999947</v>
      </c>
      <c r="J490">
        <f t="shared" si="15"/>
        <v>9.8128549130425166E-5</v>
      </c>
    </row>
    <row r="491" spans="9:10">
      <c r="I491">
        <f t="shared" si="16"/>
        <v>3.4539999999999469</v>
      </c>
      <c r="J491">
        <f t="shared" si="15"/>
        <v>9.8577961521598129E-5</v>
      </c>
    </row>
    <row r="492" spans="9:10">
      <c r="I492">
        <f t="shared" si="16"/>
        <v>3.4549999999999468</v>
      </c>
      <c r="J492">
        <f t="shared" si="15"/>
        <v>9.9025444064777118E-5</v>
      </c>
    </row>
    <row r="493" spans="9:10">
      <c r="I493">
        <f t="shared" si="16"/>
        <v>3.4559999999999467</v>
      </c>
      <c r="J493">
        <f t="shared" si="15"/>
        <v>9.9470993528355542E-5</v>
      </c>
    </row>
    <row r="494" spans="9:10">
      <c r="I494">
        <f t="shared" si="16"/>
        <v>3.4569999999999466</v>
      </c>
      <c r="J494">
        <f t="shared" si="15"/>
        <v>9.9914606758788726E-5</v>
      </c>
    </row>
    <row r="495" spans="9:10">
      <c r="I495">
        <f t="shared" si="16"/>
        <v>3.4579999999999464</v>
      </c>
      <c r="J495">
        <f t="shared" si="15"/>
        <v>1.0035628068007953E-4</v>
      </c>
    </row>
    <row r="496" spans="9:10">
      <c r="I496">
        <f t="shared" si="16"/>
        <v>3.4589999999999463</v>
      </c>
      <c r="J496">
        <f t="shared" si="15"/>
        <v>1.0079601229326489E-4</v>
      </c>
    </row>
    <row r="497" spans="9:10">
      <c r="I497">
        <f t="shared" si="16"/>
        <v>3.4599999999999462</v>
      </c>
      <c r="J497">
        <f t="shared" si="15"/>
        <v>1.0123379867590392E-4</v>
      </c>
    </row>
    <row r="498" spans="9:10">
      <c r="I498">
        <f t="shared" si="16"/>
        <v>3.4609999999999461</v>
      </c>
      <c r="J498">
        <f t="shared" si="15"/>
        <v>1.0166963698156974E-4</v>
      </c>
    </row>
    <row r="499" spans="9:10">
      <c r="I499">
        <f t="shared" si="16"/>
        <v>3.461999999999946</v>
      </c>
      <c r="J499">
        <f t="shared" si="15"/>
        <v>1.0210352443934206E-4</v>
      </c>
    </row>
    <row r="500" spans="9:10">
      <c r="I500">
        <f t="shared" si="16"/>
        <v>3.4629999999999459</v>
      </c>
      <c r="J500">
        <f t="shared" si="15"/>
        <v>1.0253545835330271E-4</v>
      </c>
    </row>
    <row r="501" spans="9:10">
      <c r="I501">
        <f t="shared" si="16"/>
        <v>3.4639999999999458</v>
      </c>
      <c r="J501">
        <f t="shared" si="15"/>
        <v>1.0296543610203183E-4</v>
      </c>
    </row>
    <row r="502" spans="9:10">
      <c r="I502">
        <f t="shared" si="16"/>
        <v>3.4649999999999457</v>
      </c>
      <c r="J502">
        <f t="shared" si="15"/>
        <v>1.0339345513810947E-4</v>
      </c>
    </row>
    <row r="503" spans="9:10">
      <c r="I503">
        <f t="shared" si="16"/>
        <v>3.4659999999999456</v>
      </c>
      <c r="J503">
        <f t="shared" si="15"/>
        <v>1.0381951298761508E-4</v>
      </c>
    </row>
    <row r="504" spans="9:10">
      <c r="I504">
        <f t="shared" si="16"/>
        <v>3.4669999999999455</v>
      </c>
      <c r="J504">
        <f t="shared" si="15"/>
        <v>1.0424360724963211E-4</v>
      </c>
    </row>
    <row r="505" spans="9:10">
      <c r="I505">
        <f t="shared" si="16"/>
        <v>3.4679999999999453</v>
      </c>
      <c r="J505">
        <f t="shared" si="15"/>
        <v>1.0466573559575408E-4</v>
      </c>
    </row>
    <row r="506" spans="9:10">
      <c r="I506">
        <f t="shared" si="16"/>
        <v>3.4689999999999452</v>
      </c>
      <c r="J506">
        <f t="shared" si="15"/>
        <v>1.0508589576959142E-4</v>
      </c>
    </row>
    <row r="507" spans="9:10">
      <c r="I507">
        <f t="shared" si="16"/>
        <v>3.4699999999999451</v>
      </c>
      <c r="J507">
        <f t="shared" si="15"/>
        <v>1.0550408558628224E-4</v>
      </c>
    </row>
    <row r="508" spans="9:10">
      <c r="I508">
        <f t="shared" si="16"/>
        <v>3.470999999999945</v>
      </c>
      <c r="J508">
        <f t="shared" si="15"/>
        <v>1.0592030293200427E-4</v>
      </c>
    </row>
    <row r="509" spans="9:10">
      <c r="I509">
        <f>I508+$I$5</f>
        <v>3.4719999999999449</v>
      </c>
      <c r="J509">
        <f t="shared" si="15"/>
        <v>1.0633454576348893E-4</v>
      </c>
    </row>
    <row r="510" spans="9:10">
      <c r="I510">
        <f t="shared" ref="I510:I537" si="17">I509+$I$5</f>
        <v>3.4729999999999448</v>
      </c>
      <c r="J510">
        <f t="shared" si="15"/>
        <v>1.0674681210753709E-4</v>
      </c>
    </row>
    <row r="511" spans="9:10">
      <c r="I511">
        <f t="shared" si="17"/>
        <v>3.4739999999999447</v>
      </c>
      <c r="J511">
        <f t="shared" si="15"/>
        <v>1.0715710006053804E-4</v>
      </c>
    </row>
    <row r="512" spans="9:10">
      <c r="I512">
        <f t="shared" si="17"/>
        <v>3.4749999999999446</v>
      </c>
      <c r="J512">
        <f t="shared" si="15"/>
        <v>1.075654077879892E-4</v>
      </c>
    </row>
    <row r="513" spans="9:10">
      <c r="I513">
        <f t="shared" si="17"/>
        <v>3.4759999999999445</v>
      </c>
      <c r="J513">
        <f t="shared" si="15"/>
        <v>1.079717335240185E-4</v>
      </c>
    </row>
    <row r="514" spans="9:10">
      <c r="I514">
        <f t="shared" si="17"/>
        <v>3.4769999999999444</v>
      </c>
      <c r="J514">
        <f t="shared" si="15"/>
        <v>1.0837607557090947E-4</v>
      </c>
    </row>
    <row r="515" spans="9:10">
      <c r="I515">
        <f t="shared" si="17"/>
        <v>3.4779999999999442</v>
      </c>
      <c r="J515">
        <f t="shared" si="15"/>
        <v>1.08778432298627E-4</v>
      </c>
    </row>
    <row r="516" spans="9:10">
      <c r="I516">
        <f t="shared" si="17"/>
        <v>3.4789999999999441</v>
      </c>
      <c r="J516">
        <f t="shared" si="15"/>
        <v>1.0917880214434634E-4</v>
      </c>
    </row>
    <row r="517" spans="9:10">
      <c r="I517">
        <f t="shared" si="17"/>
        <v>3.479999999999944</v>
      </c>
      <c r="J517">
        <f t="shared" si="15"/>
        <v>1.0957718361198288E-4</v>
      </c>
    </row>
    <row r="518" spans="9:10">
      <c r="I518">
        <f t="shared" si="17"/>
        <v>3.4809999999999439</v>
      </c>
      <c r="J518">
        <f t="shared" si="15"/>
        <v>1.0997357527172607E-4</v>
      </c>
    </row>
    <row r="519" spans="9:10">
      <c r="I519">
        <f t="shared" si="17"/>
        <v>3.4819999999999438</v>
      </c>
      <c r="J519">
        <f t="shared" si="15"/>
        <v>1.1036797575957245E-4</v>
      </c>
    </row>
    <row r="520" spans="9:10">
      <c r="I520">
        <f t="shared" si="17"/>
        <v>3.4829999999999437</v>
      </c>
      <c r="J520">
        <f t="shared" ref="J520:J537" si="18">EXP(-0.5*I520^2)*(COS(I520)+$J$5)</f>
        <v>1.1076038377686348E-4</v>
      </c>
    </row>
    <row r="521" spans="9:10">
      <c r="I521">
        <f t="shared" si="17"/>
        <v>3.4839999999999436</v>
      </c>
      <c r="J521">
        <f t="shared" si="18"/>
        <v>1.1115079808982356E-4</v>
      </c>
    </row>
    <row r="522" spans="9:10">
      <c r="I522">
        <f t="shared" si="17"/>
        <v>3.4849999999999435</v>
      </c>
      <c r="J522">
        <f t="shared" si="18"/>
        <v>1.1153921752910075E-4</v>
      </c>
    </row>
    <row r="523" spans="9:10">
      <c r="I523">
        <f t="shared" si="17"/>
        <v>3.4859999999999434</v>
      </c>
      <c r="J523">
        <f t="shared" si="18"/>
        <v>1.1192564098930982E-4</v>
      </c>
    </row>
    <row r="524" spans="9:10">
      <c r="I524">
        <f t="shared" si="17"/>
        <v>3.4869999999999433</v>
      </c>
      <c r="J524">
        <f t="shared" si="18"/>
        <v>1.1231006742857618E-4</v>
      </c>
    </row>
    <row r="525" spans="9:10">
      <c r="I525">
        <f t="shared" si="17"/>
        <v>3.4879999999999431</v>
      </c>
      <c r="J525">
        <f t="shared" si="18"/>
        <v>1.1269249586808297E-4</v>
      </c>
    </row>
    <row r="526" spans="9:10">
      <c r="I526">
        <f t="shared" si="17"/>
        <v>3.488999999999943</v>
      </c>
      <c r="J526">
        <f t="shared" si="18"/>
        <v>1.1307292539162003E-4</v>
      </c>
    </row>
    <row r="527" spans="9:10">
      <c r="I527">
        <f t="shared" si="17"/>
        <v>3.4899999999999429</v>
      </c>
      <c r="J527">
        <f t="shared" si="18"/>
        <v>1.1345135514513324E-4</v>
      </c>
    </row>
    <row r="528" spans="9:10">
      <c r="I528">
        <f t="shared" si="17"/>
        <v>3.4909999999999428</v>
      </c>
      <c r="J528">
        <f t="shared" si="18"/>
        <v>1.1382778433627851E-4</v>
      </c>
    </row>
    <row r="529" spans="9:10">
      <c r="I529">
        <f t="shared" si="17"/>
        <v>3.4919999999999427</v>
      </c>
      <c r="J529">
        <f t="shared" si="18"/>
        <v>1.1420221223397557E-4</v>
      </c>
    </row>
    <row r="530" spans="9:10">
      <c r="I530">
        <f t="shared" si="17"/>
        <v>3.4929999999999426</v>
      </c>
      <c r="J530">
        <f t="shared" si="18"/>
        <v>1.1457463816796452E-4</v>
      </c>
    </row>
    <row r="531" spans="9:10">
      <c r="I531">
        <f t="shared" si="17"/>
        <v>3.4939999999999425</v>
      </c>
      <c r="J531">
        <f t="shared" si="18"/>
        <v>1.1494506152836456E-4</v>
      </c>
    </row>
    <row r="532" spans="9:10">
      <c r="I532">
        <f t="shared" si="17"/>
        <v>3.4949999999999424</v>
      </c>
      <c r="J532">
        <f t="shared" si="18"/>
        <v>1.1531348176523435E-4</v>
      </c>
    </row>
    <row r="533" spans="9:10">
      <c r="I533">
        <f t="shared" si="17"/>
        <v>3.4959999999999423</v>
      </c>
      <c r="J533">
        <f t="shared" si="18"/>
        <v>1.1567989838813408E-4</v>
      </c>
    </row>
    <row r="534" spans="9:10">
      <c r="I534">
        <f t="shared" si="17"/>
        <v>3.4969999999999422</v>
      </c>
      <c r="J534">
        <f t="shared" si="18"/>
        <v>1.160443109656897E-4</v>
      </c>
    </row>
    <row r="535" spans="9:10">
      <c r="I535">
        <f t="shared" si="17"/>
        <v>3.497999999999942</v>
      </c>
      <c r="J535">
        <f t="shared" si="18"/>
        <v>1.1640671912515996E-4</v>
      </c>
    </row>
    <row r="536" spans="9:10">
      <c r="I536">
        <f t="shared" si="17"/>
        <v>3.4989999999999419</v>
      </c>
      <c r="J536">
        <f t="shared" si="18"/>
        <v>1.1676712255200404E-4</v>
      </c>
    </row>
    <row r="537" spans="9:10">
      <c r="I537">
        <f t="shared" si="17"/>
        <v>3.4999999999999418</v>
      </c>
      <c r="J537">
        <f t="shared" si="18"/>
        <v>1.1712552098945091E-4</v>
      </c>
    </row>
  </sheetData>
  <mergeCells count="1">
    <mergeCell ref="B4:C4"/>
  </mergeCells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3"/>
  <sheetViews>
    <sheetView workbookViewId="0">
      <selection activeCell="C6" sqref="C6"/>
    </sheetView>
  </sheetViews>
  <sheetFormatPr defaultColWidth="9.1015625" defaultRowHeight="14.4"/>
  <cols>
    <col min="1" max="16384" width="9.1015625" style="38"/>
  </cols>
  <sheetData>
    <row r="1" spans="1:25" ht="33.4" customHeight="1">
      <c r="A1" s="20" t="s">
        <v>330</v>
      </c>
    </row>
    <row r="2" spans="1:25">
      <c r="J2" s="38" t="s">
        <v>317</v>
      </c>
    </row>
    <row r="3" spans="1:25">
      <c r="J3" s="38" t="s">
        <v>328</v>
      </c>
      <c r="W3" s="38" t="s">
        <v>316</v>
      </c>
      <c r="Y3" s="39" t="s">
        <v>315</v>
      </c>
    </row>
  </sheetData>
  <phoneticPr fontId="2" type="noConversion"/>
  <hyperlinks>
    <hyperlink ref="Y3" r:id="rId1" xr:uid="{00000000-0004-0000-11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</vt:i4>
      </vt:variant>
    </vt:vector>
  </HeadingPairs>
  <TitlesOfParts>
    <vt:vector size="22" baseType="lpstr">
      <vt:lpstr>Eq12-13</vt:lpstr>
      <vt:lpstr>Fig1</vt:lpstr>
      <vt:lpstr>Eq17</vt:lpstr>
      <vt:lpstr>Eq23</vt:lpstr>
      <vt:lpstr>Eq24-25</vt:lpstr>
      <vt:lpstr>Eq27 Bombieri</vt:lpstr>
      <vt:lpstr>Eq29</vt:lpstr>
      <vt:lpstr>Eq40-41</vt:lpstr>
      <vt:lpstr>G(t)</vt:lpstr>
      <vt:lpstr>G'(t)</vt:lpstr>
      <vt:lpstr>Fig2-Eq42</vt:lpstr>
      <vt:lpstr>Fig3-Tab1</vt:lpstr>
      <vt:lpstr>Hardy</vt:lpstr>
      <vt:lpstr>Platt</vt:lpstr>
      <vt:lpstr>Fig4</vt:lpstr>
      <vt:lpstr>Lemma3-4, Polya</vt:lpstr>
      <vt:lpstr>Fig5</vt:lpstr>
      <vt:lpstr>Fig9</vt:lpstr>
      <vt:lpstr>Section 4</vt:lpstr>
      <vt:lpstr>Omega</vt:lpstr>
      <vt:lpstr>pi</vt:lpstr>
      <vt:lpstr>theta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Lin</dc:creator>
  <cp:lastModifiedBy>晓 林</cp:lastModifiedBy>
  <dcterms:created xsi:type="dcterms:W3CDTF">2023-02-20T02:44:32Z</dcterms:created>
  <dcterms:modified xsi:type="dcterms:W3CDTF">2024-03-15T06:12:48Z</dcterms:modified>
</cp:coreProperties>
</file>